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295" firstSheet="3" activeTab="5"/>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販売業免許場数'!$A$1:$H$36</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<sst xmlns="http://schemas.openxmlformats.org/spreadsheetml/2006/main" count="806" uniqueCount="236">
  <si>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</si>
  <si>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</si>
  <si>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</si>
  <si>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</si>
  <si>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</si>
  <si>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</si>
  <si>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</si>
  <si>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</si>
  <si>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</si>
  <si>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</si>
  <si>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</si>
  <si>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</si>
  <si>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</si>
  <si>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</si>
  <si>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</si>
  <si>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</si>
  <si>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</si>
  <si>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</si>
  <si>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</si>
  <si>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</si>
  <si>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</si>
  <si>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</si>
  <si>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</si>
  <si>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</si>
  <si>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</si>
  <si>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</si>
  <si>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</si>
  <si>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</si>
  <si>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</si>
  <si>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</si>
  <si>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</si>
  <si>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</si>
  <si>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</si>
  <si>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</si>
  <si>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</si>
  <si>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</si>
  <si>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</si>
  <si>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</si>
  <si>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</si>
  <si>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</si>
  <si>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</si>
  <si>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</si>
  <si>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</si>
  <si>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</si>
  <si>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</si>
  <si>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</si>
  <si>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</si>
  <si>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</si>
  <si>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</si>
  <si>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</si>
  <si>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</si>
  <si>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</si>
  <si>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</si>
  <si>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</si>
  <si>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</si>
  <si>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</si>
  <si>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</si>
  <si>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</si>
  <si>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</si>
  <si>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</si>
  <si>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</si>
  <si>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</si>
  <si>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</si>
  <si>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</si>
  <si>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</si>
  <si>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</si>
  <si>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</si>
  <si>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</si>
  <si>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</si>
  <si>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</si>
  <si>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</si>
  <si>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</si>
  <si>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</si>
  <si>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</si>
  <si>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</si>
  <si>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</si>
  <si>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</si>
  <si>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</si>
  <si>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</si>
  <si>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</si>
  <si>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</si>
  <si>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</si>
  <si>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</si>
  <si>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</si>
  <si>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</si>
  <si>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</si>
  <si>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</si>
  <si>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</si>
  <si>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</si>
  <si>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</si>
  <si>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</si>
  <si>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</si>
  <si>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</si>
  <si>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</si>
  <si>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</si>
  <si>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</si>
  <si>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</si>
  <si>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</si>
  <si>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</si>
  <si>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</si>
  <si>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</si>
  <si>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</si>
  <si>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</si>
  <si>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</si>
  <si>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</si>
  <si>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</si>
  <si>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</si>
  <si>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</si>
  <si>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</si>
  <si>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</si>
  <si>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</si>
  <si>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</si>
  <si>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</si>
  <si>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</si>
  <si>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</si>
  <si>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</si>
  <si>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</si>
  <si>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</si>
  <si>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</si>
  <si>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</si>
  <si>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</si>
  <si>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</si>
  <si>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</si>
  <si>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</si>
  <si>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</si>
  <si>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</si>
  <si>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</si>
  <si>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</si>
  <si>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</si>
  <si>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</si>
  <si>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</si>
  <si>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</si>
  <si>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</si>
  <si>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</si>
  <si>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</si>
  <si>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</si>
  <si>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</si>
  <si>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</si>
  <si>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</si>
  <si>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</si>
  <si>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</si>
  <si>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</si>
  <si>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</si>
  <si>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総　計</t>
  </si>
  <si>
    <t>（注）１　「(1)製造免許場数」及び「(3)販売業免許場数」の（注）に同じ。</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</si>
  <si>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</si>
  <si>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</si>
  <si>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</si>
  <si>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</si>
  <si>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</si>
  <si>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</si>
  <si>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</si>
  <si>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</si>
  <si>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</si>
  <si>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</si>
  <si>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</si>
  <si>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</si>
  <si>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</si>
  <si>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</si>
  <si>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</si>
  <si>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</si>
  <si>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</si>
  <si>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</si>
  <si>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</si>
  <si>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</si>
  <si>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</si>
  <si>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</si>
  <si>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</si>
  <si>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</si>
  <si>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</si>
  <si>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</si>
  <si>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</si>
  <si>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</si>
  <si>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</si>
  <si>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</si>
  <si>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</si>
  <si>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</si>
  <si>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</si>
  <si>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</si>
  <si>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</si>
  <si>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</si>
  <si>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</si>
  <si>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</si>
  <si>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</si>
  <si>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</si>
  <si>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</si>
  <si>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</si>
  <si>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</si>
  <si>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</si>
  <si>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</si>
  <si>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</si>
  <si>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</si>
  <si>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</si>
  <si>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</si>
  <si>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</si>
  <si>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</si>
  <si>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</si>
  <si>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</si>
  <si>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</si>
  <si>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</si>
  <si>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</si>
  <si>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１　「媒介業」とは、他人間の酒類の売買取引を継続的に媒介することをいう。</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</si>
  <si>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</si>
  <si>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</si>
  <si>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</si>
  <si>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</si>
  <si>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</si>
  <si>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</si>
  <si>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</si>
  <si>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</si>
  <si>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</si>
  <si>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</si>
  <si>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</si>
  <si>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</si>
  <si>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</si>
  <si>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</si>
  <si>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</si>
  <si>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</si>
  <si>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</si>
  <si>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</si>
  <si>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t>
  </si>
  <si>
    <t>平成23年３月31日現在
販売業者の手持数量</t>
  </si>
  <si>
    <t>平成20年度</t>
  </si>
  <si>
    <t>平成21年度</t>
  </si>
  <si>
    <t>平成22年度</t>
  </si>
  <si>
    <t>平成22年度</t>
  </si>
  <si>
    <t>　調査対象等：平成23年３月31日現在において、酒税法第７条の規定に基づく酒類の製造免許を有する製造場について、平成22年度内における製造数量別に示した。</t>
  </si>
  <si>
    <t>調査時点：平成23年３月31日</t>
  </si>
  <si>
    <t>内</t>
  </si>
  <si>
    <t>-</t>
  </si>
  <si>
    <t>　調査期間等：平成22年４月１日から平成23年３月31日までの間に販売された酒類について、酒類製造者又は酒類販売業者から提出された「移出数量明細書」
             又は「酒類の販売数量等報告書」に基づき作成したものである。</t>
  </si>
  <si>
    <t>X</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</si>
  <si>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</si>
  <si>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</si>
  <si>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　　　２　「しょうちゅう」の販売数量は、連続式蒸留しょうちゅう及び単式蒸留しょうちゅうの合計である。</t>
  </si>
  <si>
    <t>２　「代理業」とは、製造者又は販売業者の酒類の販売に関する取引を継続的に代理することをいう。
　　なお、１、２とも営利を目的とするかどうかは問わない。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</si>
</sst>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color indexed="63"/>
      </left>
      <right style="thin"/>
      <top>
        <color indexed="63"/>
      </top>
      <bottom style="medium"/>
    </border>
    <border>
      <left style="dotted">
        <color indexed="55"/>
      </left>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hair">
        <color indexed="55"/>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color indexed="63"/>
      </left>
      <right style="thin">
        <color indexed="55"/>
      </right>
      <top>
        <color indexed="63"/>
      </top>
      <bottom style="thin"/>
    </border>
    <border>
      <left>
        <color indexed="63"/>
      </left>
      <right style="thin">
        <color indexed="55"/>
      </right>
      <top style="thin"/>
      <bottom style="thin"/>
    </border>
    <border>
      <left>
        <color indexed="63"/>
      </left>
      <right style="thin">
        <color indexed="55"/>
      </right>
      <top style="thin"/>
      <bottom style="double"/>
    </border>
    <border>
      <left>
        <color indexed="63"/>
      </left>
      <right style="thin">
        <color indexed="55"/>
      </right>
      <top>
        <color indexed="63"/>
      </top>
      <bottom>
        <color indexed="63"/>
      </bottom>
    </border>
    <border>
      <left>
        <color indexed="63"/>
      </left>
      <right style="thin">
        <color indexed="55"/>
      </right>
      <top style="medium"/>
      <bottom style="hair">
        <color indexed="55"/>
      </bottom>
    </border>
    <border>
      <left>
        <color indexed="63"/>
      </left>
      <right style="thin">
        <color indexed="55"/>
      </right>
      <top style="hair">
        <color indexed="55"/>
      </top>
      <bottom style="hair">
        <color indexed="55"/>
      </bottom>
    </border>
    <border>
      <left>
        <color indexed="63"/>
      </left>
      <right style="thin">
        <color indexed="55"/>
      </right>
      <top style="hair">
        <color indexed="55"/>
      </top>
      <bottom style="mediu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color indexed="63"/>
      </left>
      <right style="dotted">
        <color indexed="55"/>
      </right>
      <top>
        <color indexed="63"/>
      </top>
      <bottom style="medium"/>
    </border>
    <border>
      <left style="thin"/>
      <right>
        <color indexed="63"/>
      </right>
      <top>
        <color indexed="63"/>
      </top>
      <bottom style="mediu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2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6"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0" fontId="6" fillId="34" borderId="35" xfId="0" applyFont="1" applyFill="1" applyBorder="1" applyAlignment="1">
      <alignment horizontal="distributed"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0" fontId="7" fillId="33" borderId="43" xfId="0" applyFont="1" applyFill="1" applyBorder="1" applyAlignment="1">
      <alignment horizontal="right"/>
    </xf>
    <xf numFmtId="0" fontId="7" fillId="33" borderId="44" xfId="0" applyFont="1" applyFill="1" applyBorder="1" applyAlignment="1">
      <alignment horizontal="right"/>
    </xf>
    <xf numFmtId="0" fontId="7" fillId="33" borderId="45" xfId="0" applyFont="1" applyFill="1" applyBorder="1" applyAlignment="1">
      <alignment horizontal="right"/>
    </xf>
    <xf numFmtId="0" fontId="7" fillId="33" borderId="46" xfId="0" applyFont="1" applyFill="1" applyBorder="1" applyAlignment="1">
      <alignment horizontal="right"/>
    </xf>
    <xf numFmtId="0" fontId="7" fillId="33" borderId="47" xfId="0" applyFont="1" applyFill="1" applyBorder="1" applyAlignment="1">
      <alignment horizontal="right"/>
    </xf>
    <xf numFmtId="3" fontId="2" fillId="33" borderId="31"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0" fontId="7" fillId="33" borderId="49" xfId="0" applyFont="1" applyFill="1" applyBorder="1" applyAlignment="1">
      <alignment horizontal="right"/>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35" borderId="50" xfId="0" applyFont="1" applyFill="1" applyBorder="1" applyAlignment="1">
      <alignment horizontal="distributed" vertical="center"/>
    </xf>
    <xf numFmtId="0" fontId="2" fillId="34" borderId="52" xfId="0" applyFont="1" applyFill="1" applyBorder="1" applyAlignment="1">
      <alignment horizontal="distributed" vertical="center"/>
    </xf>
    <xf numFmtId="0" fontId="6" fillId="0" borderId="53" xfId="0" applyFont="1" applyBorder="1" applyAlignment="1">
      <alignment horizontal="distributed" vertical="center"/>
    </xf>
    <xf numFmtId="0" fontId="2" fillId="34" borderId="54" xfId="0" applyFont="1" applyFill="1" applyBorder="1" applyAlignment="1">
      <alignment horizontal="distributed" vertical="center"/>
    </xf>
    <xf numFmtId="0" fontId="2" fillId="34" borderId="55" xfId="0" applyFont="1" applyFill="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distributed" vertical="center"/>
    </xf>
    <xf numFmtId="0" fontId="2" fillId="0" borderId="21" xfId="0" applyFont="1" applyBorder="1" applyAlignment="1">
      <alignment horizontal="center" vertical="center" wrapText="1"/>
    </xf>
    <xf numFmtId="0" fontId="7" fillId="0" borderId="50" xfId="0" applyFont="1" applyFill="1" applyBorder="1" applyAlignment="1">
      <alignment horizontal="left" vertical="center"/>
    </xf>
    <xf numFmtId="0" fontId="2" fillId="0" borderId="58" xfId="0" applyFont="1" applyBorder="1" applyAlignment="1">
      <alignment horizontal="distributed" vertical="center"/>
    </xf>
    <xf numFmtId="0" fontId="2" fillId="0" borderId="59" xfId="0" applyFont="1" applyBorder="1" applyAlignment="1">
      <alignment horizontal="center" vertical="center"/>
    </xf>
    <xf numFmtId="0" fontId="2" fillId="0" borderId="60" xfId="0" applyFont="1" applyBorder="1" applyAlignment="1">
      <alignment horizontal="distributed" vertical="center"/>
    </xf>
    <xf numFmtId="0" fontId="2" fillId="0" borderId="0" xfId="0" applyFont="1" applyAlignment="1">
      <alignment vertical="center"/>
    </xf>
    <xf numFmtId="0" fontId="2" fillId="0" borderId="61" xfId="0" applyFont="1" applyBorder="1" applyAlignment="1">
      <alignment horizontal="center" vertical="center"/>
    </xf>
    <xf numFmtId="0" fontId="2" fillId="0" borderId="46" xfId="0" applyFont="1" applyBorder="1" applyAlignment="1">
      <alignment horizontal="center" vertical="center"/>
    </xf>
    <xf numFmtId="0" fontId="2" fillId="0" borderId="61" xfId="0" applyFont="1" applyBorder="1" applyAlignment="1">
      <alignment horizontal="distributed" vertical="center"/>
    </xf>
    <xf numFmtId="0" fontId="2" fillId="0" borderId="61" xfId="0" applyFont="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33" borderId="46" xfId="0" applyFont="1" applyFill="1" applyBorder="1" applyAlignment="1">
      <alignment horizontal="right" vertical="center"/>
    </xf>
    <xf numFmtId="0" fontId="2" fillId="33" borderId="51" xfId="0" applyFont="1" applyFill="1" applyBorder="1" applyAlignment="1">
      <alignment horizontal="right" vertical="center"/>
    </xf>
    <xf numFmtId="0" fontId="2" fillId="33" borderId="62" xfId="0" applyFont="1" applyFill="1" applyBorder="1" applyAlignment="1">
      <alignment horizontal="right" vertical="center"/>
    </xf>
    <xf numFmtId="179" fontId="2" fillId="33" borderId="41"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xf>
    <xf numFmtId="179" fontId="2" fillId="33" borderId="64" xfId="0" applyNumberFormat="1" applyFont="1" applyFill="1" applyBorder="1" applyAlignment="1">
      <alignment horizontal="right" vertical="center"/>
    </xf>
    <xf numFmtId="0" fontId="7" fillId="33" borderId="65" xfId="0" applyFont="1" applyFill="1" applyBorder="1" applyAlignment="1">
      <alignment horizontal="right" vertical="center"/>
    </xf>
    <xf numFmtId="179" fontId="2" fillId="33" borderId="66"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67"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0" fontId="7" fillId="33" borderId="69" xfId="0" applyFont="1" applyFill="1" applyBorder="1" applyAlignment="1">
      <alignment horizontal="right" vertical="center"/>
    </xf>
    <xf numFmtId="179" fontId="2" fillId="33" borderId="70" xfId="0" applyNumberFormat="1" applyFont="1" applyFill="1" applyBorder="1" applyAlignment="1">
      <alignment horizontal="right" vertical="center"/>
    </xf>
    <xf numFmtId="179" fontId="2" fillId="33" borderId="26"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179" fontId="2" fillId="33" borderId="72" xfId="0" applyNumberFormat="1" applyFont="1" applyFill="1" applyBorder="1" applyAlignment="1">
      <alignment horizontal="right" vertical="center"/>
    </xf>
    <xf numFmtId="0" fontId="7" fillId="33" borderId="73" xfId="0" applyFont="1" applyFill="1" applyBorder="1" applyAlignment="1">
      <alignment horizontal="right" vertical="center"/>
    </xf>
    <xf numFmtId="179" fontId="2" fillId="33" borderId="74"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0" fontId="8" fillId="33" borderId="78" xfId="0" applyFont="1" applyFill="1" applyBorder="1" applyAlignment="1">
      <alignment horizontal="right" vertical="center"/>
    </xf>
    <xf numFmtId="179" fontId="6" fillId="33" borderId="79" xfId="0" applyNumberFormat="1" applyFont="1" applyFill="1" applyBorder="1" applyAlignment="1">
      <alignment horizontal="right" vertical="center"/>
    </xf>
    <xf numFmtId="0" fontId="2" fillId="0" borderId="80" xfId="0" applyFont="1" applyBorder="1" applyAlignment="1">
      <alignment horizontal="distributed" vertical="center"/>
    </xf>
    <xf numFmtId="179" fontId="2" fillId="33" borderId="81" xfId="0" applyNumberFormat="1" applyFont="1" applyFill="1" applyBorder="1" applyAlignment="1">
      <alignment horizontal="right" vertical="center"/>
    </xf>
    <xf numFmtId="179" fontId="2" fillId="33" borderId="82" xfId="0" applyNumberFormat="1" applyFont="1" applyFill="1" applyBorder="1" applyAlignment="1">
      <alignment horizontal="right" vertical="center"/>
    </xf>
    <xf numFmtId="179" fontId="2" fillId="33" borderId="83" xfId="0" applyNumberFormat="1" applyFont="1" applyFill="1" applyBorder="1" applyAlignment="1">
      <alignment horizontal="right" vertical="center"/>
    </xf>
    <xf numFmtId="0" fontId="7" fillId="33" borderId="84" xfId="0" applyFont="1" applyFill="1" applyBorder="1" applyAlignment="1">
      <alignment horizontal="right" vertical="center"/>
    </xf>
    <xf numFmtId="179" fontId="2" fillId="33" borderId="85" xfId="0" applyNumberFormat="1" applyFont="1" applyFill="1" applyBorder="1" applyAlignment="1">
      <alignment horizontal="right" vertical="center"/>
    </xf>
    <xf numFmtId="0" fontId="2" fillId="0" borderId="86" xfId="0" applyFont="1" applyBorder="1" applyAlignment="1">
      <alignment horizontal="distributed" vertical="center"/>
    </xf>
    <xf numFmtId="179" fontId="2" fillId="33" borderId="87" xfId="0" applyNumberFormat="1" applyFont="1" applyFill="1" applyBorder="1" applyAlignment="1">
      <alignment horizontal="right" vertical="center"/>
    </xf>
    <xf numFmtId="179" fontId="2" fillId="33" borderId="88" xfId="0" applyNumberFormat="1" applyFont="1" applyFill="1" applyBorder="1" applyAlignment="1">
      <alignment horizontal="right" vertical="center"/>
    </xf>
    <xf numFmtId="179" fontId="2" fillId="33" borderId="89" xfId="0" applyNumberFormat="1" applyFont="1" applyFill="1" applyBorder="1" applyAlignment="1">
      <alignment horizontal="right" vertical="center"/>
    </xf>
    <xf numFmtId="0" fontId="7" fillId="33" borderId="90" xfId="0" applyFont="1" applyFill="1" applyBorder="1" applyAlignment="1">
      <alignment horizontal="right" vertical="center"/>
    </xf>
    <xf numFmtId="179" fontId="2" fillId="33" borderId="91"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0" fontId="2" fillId="33" borderId="47" xfId="0" applyFont="1" applyFill="1" applyBorder="1" applyAlignment="1">
      <alignment horizontal="right" vertical="center"/>
    </xf>
    <xf numFmtId="178" fontId="2" fillId="33" borderId="92" xfId="0" applyNumberFormat="1" applyFont="1" applyFill="1" applyBorder="1" applyAlignment="1">
      <alignment horizontal="right" vertical="center"/>
    </xf>
    <xf numFmtId="178" fontId="2" fillId="33" borderId="93" xfId="0" applyNumberFormat="1" applyFont="1" applyFill="1" applyBorder="1" applyAlignment="1">
      <alignment horizontal="right" vertical="center"/>
    </xf>
    <xf numFmtId="0" fontId="2" fillId="0" borderId="94" xfId="0" applyFont="1" applyBorder="1" applyAlignment="1">
      <alignment horizontal="left"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distributed" vertical="center"/>
    </xf>
    <xf numFmtId="178" fontId="2" fillId="33" borderId="98" xfId="0" applyNumberFormat="1" applyFont="1" applyFill="1" applyBorder="1" applyAlignment="1">
      <alignment horizontal="right" vertical="center"/>
    </xf>
    <xf numFmtId="178" fontId="2" fillId="33" borderId="99" xfId="0" applyNumberFormat="1" applyFont="1" applyFill="1" applyBorder="1" applyAlignment="1">
      <alignment horizontal="right" vertical="center"/>
    </xf>
    <xf numFmtId="178" fontId="2" fillId="33" borderId="100" xfId="0" applyNumberFormat="1" applyFont="1" applyFill="1" applyBorder="1" applyAlignment="1">
      <alignment horizontal="right" vertical="center"/>
    </xf>
    <xf numFmtId="178" fontId="2" fillId="33" borderId="101" xfId="0" applyNumberFormat="1" applyFont="1" applyFill="1" applyBorder="1" applyAlignment="1">
      <alignment horizontal="right" vertical="center"/>
    </xf>
    <xf numFmtId="0" fontId="6" fillId="0" borderId="102" xfId="0" applyFont="1" applyBorder="1" applyAlignment="1">
      <alignment horizontal="distributed" vertical="center"/>
    </xf>
    <xf numFmtId="178" fontId="6" fillId="33" borderId="103" xfId="0" applyNumberFormat="1" applyFont="1" applyFill="1" applyBorder="1" applyAlignment="1">
      <alignment horizontal="right" vertical="center"/>
    </xf>
    <xf numFmtId="178" fontId="6" fillId="33" borderId="104" xfId="0" applyNumberFormat="1" applyFont="1" applyFill="1" applyBorder="1" applyAlignment="1">
      <alignment horizontal="right" vertical="center"/>
    </xf>
    <xf numFmtId="178" fontId="6" fillId="33" borderId="105" xfId="0" applyNumberFormat="1" applyFont="1" applyFill="1" applyBorder="1" applyAlignment="1">
      <alignment horizontal="right" vertical="center"/>
    </xf>
    <xf numFmtId="178" fontId="6" fillId="33" borderId="106" xfId="0" applyNumberFormat="1" applyFont="1" applyFill="1" applyBorder="1" applyAlignment="1">
      <alignment horizontal="right" vertical="center"/>
    </xf>
    <xf numFmtId="0" fontId="9" fillId="0" borderId="0" xfId="0" applyFont="1" applyAlignment="1">
      <alignment vertical="center"/>
    </xf>
    <xf numFmtId="0" fontId="2" fillId="0" borderId="53"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0" fontId="2" fillId="0" borderId="107" xfId="0" applyFont="1" applyFill="1" applyBorder="1" applyAlignment="1">
      <alignment horizontal="distributed" vertical="center"/>
    </xf>
    <xf numFmtId="178" fontId="2" fillId="0" borderId="107"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179" fontId="2" fillId="33" borderId="92"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68" xfId="0" applyNumberFormat="1" applyFont="1" applyFill="1" applyBorder="1" applyAlignment="1">
      <alignment horizontal="right" vertical="center"/>
    </xf>
    <xf numFmtId="179" fontId="6" fillId="33" borderId="67" xfId="0" applyNumberFormat="1" applyFont="1" applyFill="1" applyBorder="1" applyAlignment="1">
      <alignment horizontal="right" vertical="center"/>
    </xf>
    <xf numFmtId="179" fontId="6" fillId="33" borderId="93" xfId="0" applyNumberFormat="1" applyFont="1" applyFill="1" applyBorder="1" applyAlignment="1">
      <alignment horizontal="right" vertical="center"/>
    </xf>
    <xf numFmtId="179" fontId="2" fillId="33" borderId="108" xfId="0" applyNumberFormat="1" applyFont="1" applyFill="1" applyBorder="1" applyAlignment="1">
      <alignment horizontal="right" vertical="center"/>
    </xf>
    <xf numFmtId="179" fontId="2" fillId="33" borderId="109" xfId="0" applyNumberFormat="1" applyFont="1" applyFill="1" applyBorder="1" applyAlignment="1">
      <alignment horizontal="right" vertical="center"/>
    </xf>
    <xf numFmtId="179" fontId="2" fillId="33" borderId="110" xfId="0" applyNumberFormat="1" applyFont="1" applyFill="1" applyBorder="1" applyAlignment="1">
      <alignment horizontal="right" vertical="center"/>
    </xf>
    <xf numFmtId="0" fontId="2" fillId="0" borderId="46" xfId="0" applyFont="1" applyBorder="1" applyAlignment="1">
      <alignment horizontal="center" vertical="center" wrapText="1"/>
    </xf>
    <xf numFmtId="0" fontId="7" fillId="33" borderId="43" xfId="0" applyFont="1" applyFill="1" applyBorder="1" applyAlignment="1">
      <alignment horizontal="right" vertical="top"/>
    </xf>
    <xf numFmtId="0" fontId="7" fillId="33" borderId="45" xfId="0" applyFont="1" applyFill="1" applyBorder="1" applyAlignment="1">
      <alignment horizontal="right" vertical="top"/>
    </xf>
    <xf numFmtId="0" fontId="7" fillId="33" borderId="111" xfId="0" applyFont="1" applyFill="1" applyBorder="1" applyAlignment="1">
      <alignment horizontal="right" vertical="top"/>
    </xf>
    <xf numFmtId="0" fontId="7" fillId="33" borderId="46" xfId="0" applyFont="1" applyFill="1" applyBorder="1" applyAlignment="1">
      <alignment horizontal="right" vertical="top"/>
    </xf>
    <xf numFmtId="0" fontId="2" fillId="0" borderId="112" xfId="0" applyFont="1" applyFill="1" applyBorder="1" applyAlignment="1">
      <alignment horizontal="distributed" vertical="center"/>
    </xf>
    <xf numFmtId="0" fontId="2" fillId="0" borderId="113" xfId="0" applyFont="1" applyFill="1" applyBorder="1" applyAlignment="1">
      <alignment horizontal="right" vertical="center"/>
    </xf>
    <xf numFmtId="0" fontId="2" fillId="0" borderId="114" xfId="0" applyFont="1" applyFill="1" applyBorder="1" applyAlignment="1">
      <alignment horizontal="right" vertical="center"/>
    </xf>
    <xf numFmtId="0" fontId="2" fillId="0" borderId="115"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0" fontId="2" fillId="0" borderId="116" xfId="0" applyFont="1" applyFill="1" applyBorder="1" applyAlignment="1">
      <alignment horizontal="right" vertical="center"/>
    </xf>
    <xf numFmtId="0" fontId="2" fillId="0" borderId="117" xfId="0" applyFont="1" applyFill="1" applyBorder="1" applyAlignment="1">
      <alignment horizontal="right" vertical="center"/>
    </xf>
    <xf numFmtId="0" fontId="2" fillId="0" borderId="118"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0" fontId="6" fillId="0" borderId="53" xfId="0" applyFont="1" applyBorder="1" applyAlignment="1">
      <alignment horizontal="center" vertical="center"/>
    </xf>
    <xf numFmtId="179" fontId="2" fillId="33" borderId="100" xfId="0" applyNumberFormat="1" applyFont="1" applyFill="1" applyBorder="1" applyAlignment="1">
      <alignment horizontal="right" vertical="center"/>
    </xf>
    <xf numFmtId="179" fontId="2" fillId="33" borderId="119" xfId="0" applyNumberFormat="1" applyFont="1" applyFill="1" applyBorder="1" applyAlignment="1">
      <alignment horizontal="right" vertical="center"/>
    </xf>
    <xf numFmtId="179" fontId="2" fillId="33" borderId="120" xfId="0" applyNumberFormat="1" applyFont="1" applyFill="1" applyBorder="1" applyAlignment="1">
      <alignment horizontal="right" vertical="center"/>
    </xf>
    <xf numFmtId="0" fontId="7" fillId="33" borderId="121" xfId="0" applyFont="1" applyFill="1" applyBorder="1" applyAlignment="1">
      <alignment horizontal="right" vertical="center"/>
    </xf>
    <xf numFmtId="179" fontId="2" fillId="33" borderId="122" xfId="0" applyNumberFormat="1" applyFont="1" applyFill="1" applyBorder="1" applyAlignment="1">
      <alignment horizontal="right" vertical="center"/>
    </xf>
    <xf numFmtId="0" fontId="2" fillId="0" borderId="59" xfId="0" applyFont="1" applyBorder="1" applyAlignment="1">
      <alignment horizontal="center" vertical="center" wrapText="1"/>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56" xfId="0" applyFont="1" applyBorder="1" applyAlignment="1">
      <alignment horizontal="distributed" vertical="center" wrapText="1"/>
    </xf>
    <xf numFmtId="0" fontId="2" fillId="0" borderId="50" xfId="0" applyFont="1" applyBorder="1" applyAlignment="1">
      <alignment horizontal="distributed" vertical="center"/>
    </xf>
    <xf numFmtId="178" fontId="2" fillId="33" borderId="43"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49" xfId="0" applyNumberFormat="1" applyFont="1" applyFill="1" applyBorder="1" applyAlignment="1">
      <alignment horizontal="right" vertical="center"/>
    </xf>
    <xf numFmtId="0" fontId="2" fillId="0" borderId="68" xfId="0" applyFont="1" applyBorder="1" applyAlignment="1">
      <alignment horizontal="distributed" vertical="center"/>
    </xf>
    <xf numFmtId="179" fontId="6" fillId="33" borderId="125" xfId="0" applyNumberFormat="1" applyFont="1" applyFill="1" applyBorder="1" applyAlignment="1">
      <alignment horizontal="right" vertical="center"/>
    </xf>
    <xf numFmtId="179" fontId="6" fillId="33" borderId="126" xfId="0" applyNumberFormat="1" applyFont="1" applyFill="1" applyBorder="1" applyAlignment="1">
      <alignment horizontal="right" vertical="center"/>
    </xf>
    <xf numFmtId="179" fontId="6" fillId="33" borderId="127" xfId="0" applyNumberFormat="1" applyFont="1" applyFill="1" applyBorder="1" applyAlignment="1">
      <alignment horizontal="right" vertical="center"/>
    </xf>
    <xf numFmtId="179" fontId="6" fillId="0" borderId="128" xfId="0" applyNumberFormat="1" applyFont="1" applyFill="1" applyBorder="1" applyAlignment="1">
      <alignment horizontal="right" vertical="center"/>
    </xf>
    <xf numFmtId="179" fontId="2" fillId="0" borderId="129" xfId="0" applyNumberFormat="1" applyFont="1" applyFill="1" applyBorder="1" applyAlignment="1">
      <alignment horizontal="right" vertical="center"/>
    </xf>
    <xf numFmtId="179" fontId="2" fillId="0" borderId="130" xfId="0" applyNumberFormat="1" applyFont="1" applyFill="1" applyBorder="1" applyAlignment="1">
      <alignment horizontal="right" vertical="center"/>
    </xf>
    <xf numFmtId="0" fontId="2" fillId="0" borderId="46" xfId="0" applyFont="1" applyBorder="1" applyAlignment="1">
      <alignment horizontal="distributed" vertical="center" wrapText="1"/>
    </xf>
    <xf numFmtId="179" fontId="2" fillId="0" borderId="131" xfId="0" applyNumberFormat="1" applyFont="1" applyFill="1" applyBorder="1" applyAlignment="1">
      <alignment horizontal="right" vertical="center"/>
    </xf>
    <xf numFmtId="179" fontId="6" fillId="0" borderId="131" xfId="0" applyNumberFormat="1" applyFont="1" applyFill="1" applyBorder="1" applyAlignment="1">
      <alignment horizontal="right" vertical="center"/>
    </xf>
    <xf numFmtId="0" fontId="6" fillId="0" borderId="68" xfId="0" applyFont="1" applyBorder="1" applyAlignment="1">
      <alignment horizontal="distributed" vertical="center"/>
    </xf>
    <xf numFmtId="0" fontId="6" fillId="0" borderId="68"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51" xfId="0" applyFont="1" applyBorder="1" applyAlignment="1">
      <alignment horizontal="distributed" vertical="center"/>
    </xf>
    <xf numFmtId="179" fontId="2" fillId="33" borderId="46" xfId="0" applyNumberFormat="1" applyFont="1" applyFill="1" applyBorder="1" applyAlignment="1">
      <alignment horizontal="right" vertical="center"/>
    </xf>
    <xf numFmtId="179" fontId="2" fillId="33" borderId="51" xfId="0" applyNumberFormat="1" applyFont="1" applyFill="1" applyBorder="1" applyAlignment="1">
      <alignment horizontal="right" vertical="center"/>
    </xf>
    <xf numFmtId="179" fontId="2" fillId="33" borderId="132"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0" fontId="2" fillId="0" borderId="133" xfId="0" applyFont="1" applyBorder="1" applyAlignment="1">
      <alignment horizontal="distributed" vertical="center"/>
    </xf>
    <xf numFmtId="179" fontId="2" fillId="0" borderId="134" xfId="0" applyNumberFormat="1" applyFont="1" applyFill="1" applyBorder="1" applyAlignment="1">
      <alignment horizontal="right" vertical="center"/>
    </xf>
    <xf numFmtId="179" fontId="2" fillId="33" borderId="133" xfId="0" applyNumberFormat="1" applyFont="1" applyFill="1" applyBorder="1" applyAlignment="1">
      <alignment horizontal="right" vertical="center"/>
    </xf>
    <xf numFmtId="179" fontId="2" fillId="33" borderId="135" xfId="0" applyNumberFormat="1" applyFont="1" applyFill="1" applyBorder="1" applyAlignment="1">
      <alignment horizontal="right" vertical="center"/>
    </xf>
    <xf numFmtId="179" fontId="2" fillId="33" borderId="136"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48" xfId="0" applyFont="1" applyFill="1" applyBorder="1" applyAlignment="1">
      <alignment horizontal="distributed" vertical="center"/>
    </xf>
    <xf numFmtId="0" fontId="2" fillId="0" borderId="137" xfId="0" applyFont="1" applyFill="1" applyBorder="1" applyAlignment="1">
      <alignment horizontal="distributed" vertical="center"/>
    </xf>
    <xf numFmtId="0" fontId="6" fillId="0" borderId="110" xfId="0" applyFont="1" applyBorder="1" applyAlignment="1">
      <alignment horizontal="distributed" vertical="center"/>
    </xf>
    <xf numFmtId="0" fontId="7" fillId="33" borderId="61" xfId="0" applyFont="1" applyFill="1" applyBorder="1" applyAlignment="1">
      <alignment horizontal="right"/>
    </xf>
    <xf numFmtId="178" fontId="2" fillId="33" borderId="138"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139" xfId="0" applyNumberFormat="1" applyFont="1" applyFill="1" applyBorder="1" applyAlignment="1">
      <alignment horizontal="right" vertical="center"/>
    </xf>
    <xf numFmtId="178" fontId="2" fillId="0" borderId="140" xfId="49" applyNumberFormat="1" applyFont="1" applyFill="1" applyBorder="1" applyAlignment="1">
      <alignment horizontal="right" vertical="center"/>
    </xf>
    <xf numFmtId="178" fontId="2" fillId="33" borderId="141" xfId="0" applyNumberFormat="1" applyFont="1" applyFill="1" applyBorder="1" applyAlignment="1">
      <alignment horizontal="right" vertical="center"/>
    </xf>
    <xf numFmtId="0" fontId="7" fillId="35" borderId="49" xfId="0" applyFont="1" applyFill="1" applyBorder="1" applyAlignment="1">
      <alignment horizontal="distributed" vertical="center"/>
    </xf>
    <xf numFmtId="0" fontId="2" fillId="34" borderId="142" xfId="0" applyFont="1" applyFill="1" applyBorder="1" applyAlignment="1">
      <alignment horizontal="distributed" vertical="center"/>
    </xf>
    <xf numFmtId="0" fontId="2" fillId="34" borderId="143" xfId="0" applyFont="1" applyFill="1" applyBorder="1" applyAlignment="1">
      <alignment horizontal="distributed" vertical="center"/>
    </xf>
    <xf numFmtId="0" fontId="6" fillId="34" borderId="144" xfId="0" applyFont="1" applyFill="1" applyBorder="1" applyAlignment="1">
      <alignment horizontal="distributed" vertical="center"/>
    </xf>
    <xf numFmtId="0" fontId="2" fillId="34" borderId="145" xfId="0" applyFont="1" applyFill="1" applyBorder="1" applyAlignment="1">
      <alignment horizontal="distributed" vertical="center"/>
    </xf>
    <xf numFmtId="0" fontId="7" fillId="33" borderId="61" xfId="0" applyFont="1" applyFill="1" applyBorder="1" applyAlignment="1">
      <alignment horizontal="right" vertical="top"/>
    </xf>
    <xf numFmtId="3" fontId="2" fillId="0" borderId="146" xfId="0" applyNumberFormat="1" applyFont="1" applyFill="1" applyBorder="1" applyAlignment="1">
      <alignment horizontal="right" vertical="center"/>
    </xf>
    <xf numFmtId="3" fontId="2" fillId="0" borderId="147"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148" xfId="0" applyFont="1" applyFill="1" applyBorder="1" applyAlignment="1">
      <alignment horizontal="center" vertical="center" wrapText="1"/>
    </xf>
    <xf numFmtId="0" fontId="2" fillId="0" borderId="149" xfId="0" applyFont="1" applyFill="1" applyBorder="1" applyAlignment="1">
      <alignment horizontal="center" vertical="center" wrapText="1"/>
    </xf>
    <xf numFmtId="0" fontId="2" fillId="0" borderId="149" xfId="0" applyFont="1" applyFill="1" applyBorder="1" applyAlignment="1">
      <alignment horizontal="center" vertical="center"/>
    </xf>
    <xf numFmtId="0" fontId="2" fillId="0" borderId="150" xfId="0" applyFont="1" applyFill="1" applyBorder="1" applyAlignment="1">
      <alignment horizontal="center" vertical="center" wrapText="1"/>
    </xf>
    <xf numFmtId="0" fontId="2" fillId="0" borderId="0" xfId="0" applyFont="1" applyFill="1" applyAlignment="1">
      <alignment horizontal="left" vertical="top"/>
    </xf>
    <xf numFmtId="3" fontId="2" fillId="0" borderId="0" xfId="0" applyNumberFormat="1" applyFont="1" applyAlignment="1">
      <alignment horizontal="left" vertical="center"/>
    </xf>
    <xf numFmtId="0" fontId="2" fillId="34" borderId="151" xfId="0" applyFont="1" applyFill="1" applyBorder="1" applyAlignment="1">
      <alignment horizontal="distributed" vertical="center"/>
    </xf>
    <xf numFmtId="178" fontId="2" fillId="33" borderId="152" xfId="0" applyNumberFormat="1" applyFont="1" applyFill="1" applyBorder="1" applyAlignment="1">
      <alignment horizontal="right" vertical="center"/>
    </xf>
    <xf numFmtId="178" fontId="2" fillId="33" borderId="153" xfId="0" applyNumberFormat="1" applyFont="1" applyFill="1" applyBorder="1" applyAlignment="1">
      <alignment horizontal="right" vertical="center"/>
    </xf>
    <xf numFmtId="0" fontId="7" fillId="0" borderId="49" xfId="0" applyFont="1" applyFill="1" applyBorder="1" applyAlignment="1">
      <alignment horizontal="distributed" vertical="center"/>
    </xf>
    <xf numFmtId="0" fontId="7" fillId="0" borderId="50" xfId="0" applyFont="1" applyFill="1" applyBorder="1" applyAlignment="1">
      <alignment horizontal="distributed" vertical="center"/>
    </xf>
    <xf numFmtId="178" fontId="2" fillId="0" borderId="0" xfId="0" applyNumberFormat="1" applyFont="1" applyAlignment="1">
      <alignment horizontal="right" vertical="top"/>
    </xf>
    <xf numFmtId="179" fontId="2" fillId="33" borderId="154" xfId="0" applyNumberFormat="1" applyFont="1" applyFill="1" applyBorder="1" applyAlignment="1">
      <alignment horizontal="center" vertical="center"/>
    </xf>
    <xf numFmtId="179" fontId="2" fillId="33" borderId="155" xfId="0" applyNumberFormat="1" applyFont="1" applyFill="1" applyBorder="1" applyAlignment="1">
      <alignment horizontal="center" vertical="center"/>
    </xf>
    <xf numFmtId="179" fontId="2" fillId="33" borderId="156" xfId="0" applyNumberFormat="1" applyFont="1" applyFill="1" applyBorder="1" applyAlignment="1">
      <alignment horizontal="center" vertical="center"/>
    </xf>
    <xf numFmtId="179" fontId="6" fillId="33" borderId="157" xfId="0" applyNumberFormat="1" applyFont="1" applyFill="1" applyBorder="1" applyAlignment="1">
      <alignment horizontal="center" vertical="center"/>
    </xf>
    <xf numFmtId="179" fontId="2" fillId="33" borderId="158" xfId="0" applyNumberFormat="1" applyFont="1" applyFill="1" applyBorder="1" applyAlignment="1">
      <alignment horizontal="center" vertical="center"/>
    </xf>
    <xf numFmtId="179" fontId="2" fillId="33" borderId="159" xfId="0" applyNumberFormat="1" applyFont="1" applyFill="1" applyBorder="1" applyAlignment="1">
      <alignment horizontal="center" vertical="center"/>
    </xf>
    <xf numFmtId="179" fontId="2" fillId="33" borderId="160" xfId="0" applyNumberFormat="1" applyFont="1" applyFill="1" applyBorder="1" applyAlignment="1">
      <alignment horizontal="center" vertical="center"/>
    </xf>
    <xf numFmtId="179" fontId="2" fillId="33" borderId="161" xfId="0" applyNumberFormat="1" applyFont="1" applyFill="1" applyBorder="1" applyAlignment="1">
      <alignment horizontal="right" vertical="center"/>
    </xf>
    <xf numFmtId="179" fontId="2" fillId="33" borderId="162" xfId="0" applyNumberFormat="1" applyFont="1" applyFill="1" applyBorder="1" applyAlignment="1">
      <alignment horizontal="right" vertical="center"/>
    </xf>
    <xf numFmtId="179" fontId="2" fillId="33" borderId="163" xfId="0" applyNumberFormat="1" applyFont="1" applyFill="1" applyBorder="1" applyAlignment="1">
      <alignment horizontal="right" vertical="center"/>
    </xf>
    <xf numFmtId="178" fontId="2" fillId="33" borderId="164" xfId="0" applyNumberFormat="1" applyFont="1" applyFill="1" applyBorder="1" applyAlignment="1">
      <alignment horizontal="right" vertical="center"/>
    </xf>
    <xf numFmtId="41" fontId="2" fillId="33" borderId="165" xfId="0" applyNumberFormat="1" applyFont="1" applyFill="1" applyBorder="1" applyAlignment="1">
      <alignment horizontal="right" vertical="center"/>
    </xf>
    <xf numFmtId="41" fontId="2" fillId="33" borderId="166" xfId="0" applyNumberFormat="1" applyFont="1" applyFill="1" applyBorder="1" applyAlignment="1">
      <alignment horizontal="right" vertical="center"/>
    </xf>
    <xf numFmtId="41" fontId="2" fillId="28" borderId="166" xfId="0" applyNumberFormat="1" applyFont="1" applyFill="1" applyBorder="1" applyAlignment="1">
      <alignment horizontal="right" vertical="center"/>
    </xf>
    <xf numFmtId="41" fontId="2" fillId="28" borderId="165"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28" borderId="25" xfId="0" applyNumberFormat="1" applyFont="1" applyFill="1" applyBorder="1" applyAlignment="1">
      <alignment horizontal="right" vertical="center"/>
    </xf>
    <xf numFmtId="41" fontId="2" fillId="28" borderId="168"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3" borderId="26"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6" fillId="33" borderId="170" xfId="0" applyNumberFormat="1" applyFont="1" applyFill="1" applyBorder="1" applyAlignment="1">
      <alignment horizontal="right" vertical="center"/>
    </xf>
    <xf numFmtId="41" fontId="6" fillId="33" borderId="171" xfId="0" applyNumberFormat="1" applyFont="1" applyFill="1" applyBorder="1" applyAlignment="1">
      <alignment horizontal="right" vertical="center"/>
    </xf>
    <xf numFmtId="41" fontId="6" fillId="33" borderId="172" xfId="0" applyNumberFormat="1" applyFont="1" applyFill="1" applyBorder="1" applyAlignment="1">
      <alignment horizontal="right" vertical="center"/>
    </xf>
    <xf numFmtId="41" fontId="6" fillId="33" borderId="33" xfId="0" applyNumberFormat="1" applyFont="1" applyFill="1" applyBorder="1" applyAlignment="1">
      <alignment horizontal="right" vertical="center"/>
    </xf>
    <xf numFmtId="41" fontId="6" fillId="33" borderId="139" xfId="0" applyNumberFormat="1" applyFont="1" applyFill="1" applyBorder="1" applyAlignment="1">
      <alignment horizontal="right" vertical="center"/>
    </xf>
    <xf numFmtId="41" fontId="2" fillId="33" borderId="173" xfId="0" applyNumberFormat="1" applyFont="1" applyFill="1" applyBorder="1" applyAlignment="1">
      <alignment horizontal="right" vertical="center"/>
    </xf>
    <xf numFmtId="41" fontId="2" fillId="33" borderId="174" xfId="0" applyNumberFormat="1" applyFont="1" applyFill="1" applyBorder="1" applyAlignment="1">
      <alignment horizontal="right" vertical="center"/>
    </xf>
    <xf numFmtId="41" fontId="2" fillId="33" borderId="175" xfId="0" applyNumberFormat="1" applyFont="1" applyFill="1" applyBorder="1" applyAlignment="1">
      <alignment horizontal="right" vertical="center"/>
    </xf>
    <xf numFmtId="41" fontId="2" fillId="33" borderId="34"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13" xfId="0" applyNumberFormat="1" applyFont="1" applyFill="1" applyBorder="1" applyAlignment="1">
      <alignment horizontal="right" vertical="center"/>
    </xf>
    <xf numFmtId="41" fontId="6" fillId="33" borderId="11" xfId="49" applyNumberFormat="1" applyFont="1" applyFill="1" applyBorder="1" applyAlignment="1">
      <alignment horizontal="right" vertical="center"/>
    </xf>
    <xf numFmtId="41" fontId="6" fillId="33" borderId="176" xfId="0" applyNumberFormat="1" applyFont="1" applyFill="1" applyBorder="1" applyAlignment="1">
      <alignment horizontal="right" vertical="center"/>
    </xf>
    <xf numFmtId="41" fontId="6" fillId="33" borderId="14" xfId="0" applyNumberFormat="1" applyFont="1" applyFill="1" applyBorder="1" applyAlignment="1">
      <alignment horizontal="right" vertical="center"/>
    </xf>
    <xf numFmtId="41" fontId="6" fillId="33" borderId="177" xfId="0" applyNumberFormat="1" applyFont="1" applyFill="1" applyBorder="1" applyAlignment="1">
      <alignment horizontal="right" vertical="center"/>
    </xf>
    <xf numFmtId="3" fontId="2" fillId="0" borderId="28" xfId="0" applyNumberFormat="1" applyFont="1" applyFill="1" applyBorder="1" applyAlignment="1">
      <alignment horizontal="right" vertical="center"/>
    </xf>
    <xf numFmtId="0" fontId="2" fillId="0" borderId="107" xfId="0" applyFont="1" applyBorder="1" applyAlignment="1">
      <alignment horizontal="left" vertical="top" wrapText="1"/>
    </xf>
    <xf numFmtId="0" fontId="2" fillId="0" borderId="107" xfId="0" applyFont="1" applyBorder="1" applyAlignment="1">
      <alignment horizontal="left" vertical="top"/>
    </xf>
    <xf numFmtId="0" fontId="5" fillId="0" borderId="0" xfId="0" applyFont="1" applyAlignment="1">
      <alignment horizontal="center" vertical="center"/>
    </xf>
    <xf numFmtId="0" fontId="2" fillId="0" borderId="60" xfId="0" applyFont="1" applyBorder="1" applyAlignment="1">
      <alignment horizontal="center" vertical="center"/>
    </xf>
    <xf numFmtId="0" fontId="2" fillId="0" borderId="10"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21"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0" xfId="0" applyFont="1" applyBorder="1" applyAlignment="1">
      <alignment horizontal="center" vertical="center" wrapText="1"/>
    </xf>
    <xf numFmtId="177" fontId="2" fillId="33" borderId="49" xfId="0" applyNumberFormat="1" applyFont="1" applyFill="1" applyBorder="1" applyAlignment="1">
      <alignment horizontal="right" vertical="center"/>
    </xf>
    <xf numFmtId="177" fontId="2" fillId="33" borderId="137"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181"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182"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83"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184" xfId="0" applyNumberFormat="1" applyFont="1" applyFill="1" applyBorder="1" applyAlignment="1">
      <alignment horizontal="right" vertical="center"/>
    </xf>
    <xf numFmtId="0" fontId="2" fillId="0" borderId="185"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86" xfId="0" applyFont="1" applyFill="1" applyBorder="1" applyAlignment="1">
      <alignment horizontal="center" vertical="center"/>
    </xf>
    <xf numFmtId="0" fontId="2" fillId="0" borderId="186" xfId="0" applyFont="1" applyBorder="1" applyAlignment="1">
      <alignment horizontal="center" vertical="center"/>
    </xf>
    <xf numFmtId="0" fontId="2" fillId="0" borderId="112"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56" xfId="0" applyFont="1" applyBorder="1" applyAlignment="1">
      <alignment horizontal="distributed" vertical="center"/>
    </xf>
    <xf numFmtId="0" fontId="2" fillId="0" borderId="68" xfId="0" applyFont="1" applyBorder="1" applyAlignment="1">
      <alignment horizontal="distributed" vertical="center"/>
    </xf>
    <xf numFmtId="0" fontId="2" fillId="0" borderId="192"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0" xfId="0" applyFont="1" applyAlignment="1">
      <alignment horizontal="left" vertical="top" wrapText="1"/>
    </xf>
    <xf numFmtId="0" fontId="2" fillId="0" borderId="195"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97" xfId="0" applyFont="1" applyBorder="1" applyAlignment="1">
      <alignment horizontal="distributed" vertical="center"/>
    </xf>
    <xf numFmtId="0" fontId="2" fillId="0" borderId="120" xfId="0" applyFont="1" applyBorder="1" applyAlignment="1">
      <alignment horizontal="distributed" vertical="center"/>
    </xf>
    <xf numFmtId="0" fontId="2" fillId="0" borderId="58" xfId="0" applyFont="1" applyBorder="1" applyAlignment="1">
      <alignment horizontal="center" vertical="center"/>
    </xf>
    <xf numFmtId="0" fontId="2" fillId="0" borderId="64" xfId="0" applyFont="1" applyBorder="1" applyAlignment="1">
      <alignment horizontal="center" vertical="center"/>
    </xf>
    <xf numFmtId="0" fontId="2" fillId="0" borderId="58" xfId="0" applyFont="1" applyBorder="1" applyAlignment="1">
      <alignment horizontal="distributed" vertical="center"/>
    </xf>
    <xf numFmtId="0" fontId="2" fillId="0" borderId="196" xfId="0" applyFont="1" applyBorder="1" applyAlignment="1">
      <alignment horizontal="distributed" vertical="center"/>
    </xf>
    <xf numFmtId="0" fontId="2" fillId="33" borderId="61" xfId="0" applyFont="1" applyFill="1" applyBorder="1" applyAlignment="1">
      <alignment horizontal="right" vertical="center"/>
    </xf>
    <xf numFmtId="0" fontId="2" fillId="33" borderId="111" xfId="0" applyFont="1" applyFill="1" applyBorder="1" applyAlignment="1">
      <alignment horizontal="right"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33" xfId="0" applyFont="1" applyBorder="1" applyAlignment="1">
      <alignment horizontal="distributed" vertical="center"/>
    </xf>
    <xf numFmtId="0" fontId="0" fillId="0" borderId="75" xfId="0" applyFont="1" applyBorder="1" applyAlignment="1">
      <alignment horizontal="center" vertical="center"/>
    </xf>
    <xf numFmtId="0" fontId="2" fillId="0" borderId="185" xfId="0" applyFont="1" applyBorder="1" applyAlignment="1">
      <alignment horizontal="center" vertical="center" wrapText="1"/>
    </xf>
    <xf numFmtId="0" fontId="2" fillId="0" borderId="107" xfId="0" applyFont="1" applyBorder="1" applyAlignment="1">
      <alignment horizontal="center" vertical="center" wrapText="1"/>
    </xf>
    <xf numFmtId="0" fontId="0" fillId="0" borderId="199"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9" xfId="0" applyFont="1" applyBorder="1" applyAlignment="1">
      <alignment horizontal="center" vertical="center" wrapText="1"/>
    </xf>
    <xf numFmtId="0" fontId="2" fillId="33" borderId="50" xfId="0" applyFont="1" applyFill="1" applyBorder="1" applyAlignment="1">
      <alignment horizontal="right" vertical="center"/>
    </xf>
    <xf numFmtId="0" fontId="2" fillId="33" borderId="51" xfId="0" applyFont="1" applyFill="1" applyBorder="1" applyAlignment="1">
      <alignment horizontal="right" vertical="center"/>
    </xf>
    <xf numFmtId="0" fontId="2" fillId="0" borderId="59" xfId="0" applyFont="1" applyBorder="1" applyAlignment="1">
      <alignment horizontal="center" vertical="center"/>
    </xf>
    <xf numFmtId="0" fontId="2" fillId="0" borderId="21" xfId="0" applyFont="1" applyBorder="1" applyAlignment="1">
      <alignment horizontal="center" vertical="center"/>
    </xf>
    <xf numFmtId="0" fontId="2" fillId="0" borderId="75" xfId="0" applyFont="1" applyBorder="1" applyAlignment="1">
      <alignment horizontal="center" vertical="center"/>
    </xf>
    <xf numFmtId="0" fontId="0" fillId="0" borderId="186" xfId="0" applyFont="1" applyBorder="1" applyAlignment="1">
      <alignment/>
    </xf>
    <xf numFmtId="0" fontId="2" fillId="0" borderId="200" xfId="0" applyFont="1" applyBorder="1" applyAlignment="1">
      <alignment horizont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4" xfId="0" applyFont="1" applyFill="1" applyBorder="1" applyAlignment="1">
      <alignment horizontal="center" vertical="center"/>
    </xf>
    <xf numFmtId="0" fontId="2" fillId="0" borderId="43" xfId="0" applyFont="1" applyBorder="1" applyAlignment="1">
      <alignment horizontal="center" vertical="center" wrapText="1"/>
    </xf>
    <xf numFmtId="0" fontId="0" fillId="0" borderId="37" xfId="0" applyFont="1" applyBorder="1" applyAlignment="1">
      <alignment/>
    </xf>
    <xf numFmtId="0" fontId="2" fillId="0" borderId="45" xfId="0" applyFont="1" applyBorder="1" applyAlignment="1">
      <alignment horizontal="center" vertical="center" wrapText="1"/>
    </xf>
    <xf numFmtId="0" fontId="0" fillId="0" borderId="36" xfId="0" applyFont="1" applyBorder="1" applyAlignment="1">
      <alignment/>
    </xf>
    <xf numFmtId="0" fontId="0" fillId="33" borderId="111" xfId="0" applyFont="1" applyFill="1" applyBorder="1" applyAlignment="1">
      <alignment/>
    </xf>
    <xf numFmtId="0" fontId="0" fillId="33" borderId="47" xfId="0" applyFont="1" applyFill="1" applyBorder="1" applyAlignment="1">
      <alignment/>
    </xf>
    <xf numFmtId="0" fontId="2" fillId="33" borderId="201" xfId="0" applyFont="1" applyFill="1" applyBorder="1" applyAlignment="1">
      <alignment horizontal="center" vertical="center"/>
    </xf>
    <xf numFmtId="0" fontId="2" fillId="33" borderId="127" xfId="0" applyFont="1" applyFill="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185" xfId="0" applyFont="1" applyBorder="1" applyAlignment="1">
      <alignment horizontal="center" vertical="center"/>
    </xf>
    <xf numFmtId="0" fontId="2" fillId="0" borderId="107" xfId="0" applyFont="1" applyBorder="1" applyAlignment="1">
      <alignment horizontal="center" vertical="center"/>
    </xf>
    <xf numFmtId="0" fontId="2" fillId="0" borderId="199" xfId="0" applyFont="1" applyBorder="1" applyAlignment="1">
      <alignment horizontal="center" vertical="center"/>
    </xf>
    <xf numFmtId="0" fontId="2" fillId="33" borderId="47" xfId="0" applyFont="1" applyFill="1" applyBorder="1" applyAlignment="1">
      <alignment horizontal="right" vertical="center"/>
    </xf>
    <xf numFmtId="0" fontId="2" fillId="0" borderId="61" xfId="0" applyFont="1" applyBorder="1" applyAlignment="1">
      <alignment horizontal="center" vertical="center"/>
    </xf>
    <xf numFmtId="0" fontId="2" fillId="0" borderId="47" xfId="0" applyFont="1" applyBorder="1" applyAlignment="1">
      <alignment horizontal="center" vertical="center"/>
    </xf>
    <xf numFmtId="0" fontId="2" fillId="0" borderId="78" xfId="0" applyFont="1" applyBorder="1" applyAlignment="1">
      <alignment horizontal="center" vertical="center"/>
    </xf>
    <xf numFmtId="0" fontId="2" fillId="0" borderId="77"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85" xfId="0" applyFont="1" applyBorder="1" applyAlignment="1">
      <alignment horizontal="center" vertical="center"/>
    </xf>
    <xf numFmtId="0" fontId="0" fillId="0" borderId="107" xfId="0" applyFont="1" applyBorder="1" applyAlignment="1">
      <alignment/>
    </xf>
    <xf numFmtId="0" fontId="0" fillId="0" borderId="199" xfId="0" applyFont="1" applyBorder="1" applyAlignment="1">
      <alignment/>
    </xf>
    <xf numFmtId="0" fontId="2" fillId="33" borderId="53" xfId="0" applyFont="1" applyFill="1" applyBorder="1" applyAlignment="1">
      <alignment horizontal="center" vertical="center"/>
    </xf>
    <xf numFmtId="0" fontId="2" fillId="33" borderId="108" xfId="0" applyFont="1" applyFill="1" applyBorder="1" applyAlignment="1">
      <alignment horizontal="center" vertical="center"/>
    </xf>
    <xf numFmtId="0" fontId="2" fillId="33" borderId="177" xfId="0" applyFont="1" applyFill="1" applyBorder="1" applyAlignment="1">
      <alignment horizontal="center" vertical="center"/>
    </xf>
    <xf numFmtId="0" fontId="2" fillId="33" borderId="200" xfId="0" applyFont="1" applyFill="1" applyBorder="1" applyAlignment="1">
      <alignment horizontal="center" vertical="center"/>
    </xf>
    <xf numFmtId="0" fontId="2" fillId="33" borderId="204" xfId="0" applyFont="1" applyFill="1" applyBorder="1" applyAlignment="1">
      <alignment horizontal="center" vertical="center"/>
    </xf>
    <xf numFmtId="0" fontId="2" fillId="0" borderId="24"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186" xfId="0" applyFont="1" applyBorder="1" applyAlignment="1">
      <alignment horizontal="distributed" vertical="center" wrapText="1"/>
    </xf>
    <xf numFmtId="0" fontId="2" fillId="0" borderId="77" xfId="0" applyFont="1" applyBorder="1" applyAlignment="1">
      <alignment horizontal="distributed" vertical="center" wrapText="1"/>
    </xf>
    <xf numFmtId="0" fontId="2" fillId="0" borderId="203" xfId="0" applyFont="1" applyBorder="1" applyAlignment="1">
      <alignment horizontal="center" vertical="distributed" textRotation="255" wrapText="1"/>
    </xf>
    <xf numFmtId="0" fontId="2" fillId="0" borderId="208" xfId="0" applyFont="1" applyBorder="1" applyAlignment="1">
      <alignment horizontal="center" vertical="distributed" textRotation="255" wrapText="1"/>
    </xf>
    <xf numFmtId="0" fontId="2" fillId="0" borderId="65" xfId="0" applyFont="1" applyBorder="1" applyAlignment="1">
      <alignment horizontal="distributed" vertical="center"/>
    </xf>
    <xf numFmtId="0" fontId="2" fillId="0" borderId="64" xfId="0" applyFont="1" applyBorder="1" applyAlignment="1">
      <alignment horizontal="distributed" vertical="center"/>
    </xf>
    <xf numFmtId="0" fontId="2" fillId="0" borderId="69"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6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3" xfId="0" applyFont="1" applyBorder="1" applyAlignment="1">
      <alignment horizontal="center" vertical="distributed" textRotation="255" wrapText="1"/>
    </xf>
    <xf numFmtId="0" fontId="2" fillId="0" borderId="19" xfId="0" applyFont="1" applyBorder="1" applyAlignment="1">
      <alignment horizontal="center" vertical="center" textRotation="255" wrapText="1"/>
    </xf>
    <xf numFmtId="0" fontId="2" fillId="0" borderId="59" xfId="0" applyFont="1" applyBorder="1" applyAlignment="1">
      <alignment vertical="center" textRotation="255"/>
    </xf>
    <xf numFmtId="0" fontId="2" fillId="0" borderId="19" xfId="0" applyFont="1" applyBorder="1" applyAlignment="1">
      <alignment vertical="center" textRotation="255"/>
    </xf>
    <xf numFmtId="0" fontId="2" fillId="0" borderId="58" xfId="0" applyFont="1" applyBorder="1" applyAlignment="1">
      <alignment horizontal="distributed" vertical="center" indent="2"/>
    </xf>
    <xf numFmtId="0" fontId="2" fillId="0" borderId="196"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209" xfId="0" applyFont="1" applyBorder="1" applyAlignment="1">
      <alignment horizontal="distributed" vertical="center" indent="2"/>
    </xf>
    <xf numFmtId="0" fontId="2" fillId="0" borderId="210" xfId="0" applyFont="1" applyBorder="1" applyAlignment="1">
      <alignment horizontal="distributed" vertical="center" indent="2"/>
    </xf>
    <xf numFmtId="0" fontId="2" fillId="0" borderId="125" xfId="0" applyFont="1" applyBorder="1" applyAlignment="1">
      <alignment horizontal="distributed" vertical="center" indent="2"/>
    </xf>
    <xf numFmtId="0" fontId="2" fillId="0" borderId="107"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2" fillId="0" borderId="69" xfId="0" applyFont="1" applyBorder="1" applyAlignment="1">
      <alignment horizontal="distributed" vertical="center" indent="2"/>
    </xf>
    <xf numFmtId="0" fontId="2" fillId="0" borderId="68" xfId="0" applyFont="1" applyBorder="1" applyAlignment="1">
      <alignment horizontal="distributed" vertical="center" indent="2"/>
    </xf>
    <xf numFmtId="0" fontId="6" fillId="0" borderId="69" xfId="0" applyFont="1" applyBorder="1" applyAlignment="1">
      <alignment horizontal="distributed" vertical="center" indent="2"/>
    </xf>
    <xf numFmtId="0" fontId="6" fillId="0" borderId="68" xfId="0" applyFont="1" applyBorder="1" applyAlignment="1">
      <alignment horizontal="distributed" vertical="center" indent="2"/>
    </xf>
    <xf numFmtId="0" fontId="2" fillId="0" borderId="46" xfId="0" applyFont="1" applyBorder="1" applyAlignment="1">
      <alignment horizontal="center" vertical="center" textRotation="255" wrapText="1"/>
    </xf>
    <xf numFmtId="0" fontId="6" fillId="0" borderId="211" xfId="0" applyFont="1" applyBorder="1" applyAlignment="1">
      <alignment horizontal="distributed" vertical="center" indent="2"/>
    </xf>
    <xf numFmtId="0" fontId="6" fillId="0" borderId="125" xfId="0" applyFont="1" applyBorder="1" applyAlignment="1">
      <alignment horizontal="distributed" vertical="center" indent="2"/>
    </xf>
    <xf numFmtId="0" fontId="2" fillId="0" borderId="60" xfId="0" applyFont="1" applyBorder="1" applyAlignment="1">
      <alignment horizontal="distributed" vertical="center"/>
    </xf>
    <xf numFmtId="0" fontId="2" fillId="0" borderId="10" xfId="0" applyFont="1" applyBorder="1" applyAlignment="1">
      <alignment horizontal="distributed" vertical="center"/>
    </xf>
    <xf numFmtId="0" fontId="2" fillId="0" borderId="69" xfId="0" applyFont="1" applyBorder="1" applyAlignment="1">
      <alignment horizontal="center" vertical="center" wrapText="1"/>
    </xf>
    <xf numFmtId="0" fontId="0" fillId="0" borderId="68" xfId="0" applyFont="1" applyBorder="1" applyAlignment="1">
      <alignment/>
    </xf>
    <xf numFmtId="0" fontId="2" fillId="0" borderId="19" xfId="0" applyFont="1" applyBorder="1" applyAlignment="1">
      <alignment horizontal="center" vertical="center"/>
    </xf>
    <xf numFmtId="0" fontId="2" fillId="0" borderId="68" xfId="0" applyFont="1" applyBorder="1" applyAlignment="1">
      <alignment horizontal="center" vertical="center" wrapText="1"/>
    </xf>
    <xf numFmtId="0" fontId="2" fillId="0" borderId="24" xfId="0" applyFont="1" applyBorder="1" applyAlignment="1">
      <alignment horizontal="distributed" vertical="center"/>
    </xf>
    <xf numFmtId="0" fontId="2" fillId="0" borderId="180" xfId="0" applyFont="1" applyBorder="1" applyAlignment="1">
      <alignment horizontal="distributed" vertical="center"/>
    </xf>
    <xf numFmtId="0" fontId="2" fillId="0" borderId="92" xfId="0" applyFont="1" applyBorder="1" applyAlignment="1">
      <alignment horizontal="distributed" vertical="center"/>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133" xfId="0" applyFont="1" applyBorder="1" applyAlignment="1">
      <alignment horizontal="center" vertical="center"/>
    </xf>
    <xf numFmtId="0" fontId="2" fillId="0" borderId="111" xfId="0" applyFont="1" applyBorder="1" applyAlignment="1">
      <alignment horizontal="center" vertical="center"/>
    </xf>
    <xf numFmtId="0" fontId="2" fillId="0" borderId="51" xfId="0" applyFont="1" applyBorder="1" applyAlignment="1">
      <alignment horizontal="center" vertical="center"/>
    </xf>
    <xf numFmtId="0" fontId="2" fillId="0" borderId="1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zoomScale="90" zoomScaleNormal="90" workbookViewId="0" topLeftCell="A1">
      <selection activeCell="F18" sqref="F18"/>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2" t="s">
        <v>188</v>
      </c>
      <c r="B1" s="282"/>
      <c r="C1" s="282"/>
      <c r="D1" s="282"/>
      <c r="E1" s="282"/>
      <c r="F1" s="282"/>
      <c r="G1" s="282"/>
      <c r="H1" s="282"/>
      <c r="I1" s="282"/>
      <c r="J1" s="282"/>
    </row>
    <row r="2" ht="12" thickBot="1">
      <c r="A2" s="2" t="s">
        <v>189</v>
      </c>
    </row>
    <row r="3" spans="1:10" ht="18" customHeight="1">
      <c r="A3" s="283" t="s">
        <v>190</v>
      </c>
      <c r="B3" s="301" t="s">
        <v>192</v>
      </c>
      <c r="C3" s="302"/>
      <c r="D3" s="302"/>
      <c r="E3" s="302"/>
      <c r="F3" s="303"/>
      <c r="G3" s="285" t="s">
        <v>0</v>
      </c>
      <c r="H3" s="286"/>
      <c r="I3" s="287" t="s">
        <v>221</v>
      </c>
      <c r="J3" s="289" t="s">
        <v>193</v>
      </c>
    </row>
    <row r="4" spans="1:10" ht="31.5" customHeight="1">
      <c r="A4" s="284"/>
      <c r="B4" s="226" t="s">
        <v>191</v>
      </c>
      <c r="C4" s="227" t="s">
        <v>194</v>
      </c>
      <c r="D4" s="228" t="s">
        <v>195</v>
      </c>
      <c r="E4" s="228" t="s">
        <v>1</v>
      </c>
      <c r="F4" s="229" t="s">
        <v>196</v>
      </c>
      <c r="G4" s="37" t="s">
        <v>2</v>
      </c>
      <c r="H4" s="36" t="s">
        <v>197</v>
      </c>
      <c r="I4" s="288"/>
      <c r="J4" s="290"/>
    </row>
    <row r="5" spans="1:10" s="9" customFormat="1" ht="11.25">
      <c r="A5" s="61"/>
      <c r="B5" s="43" t="s">
        <v>14</v>
      </c>
      <c r="C5" s="44" t="s">
        <v>14</v>
      </c>
      <c r="D5" s="44" t="s">
        <v>14</v>
      </c>
      <c r="E5" s="44" t="s">
        <v>14</v>
      </c>
      <c r="F5" s="45" t="s">
        <v>14</v>
      </c>
      <c r="G5" s="43" t="s">
        <v>14</v>
      </c>
      <c r="H5" s="45" t="s">
        <v>14</v>
      </c>
      <c r="I5" s="46" t="s">
        <v>14</v>
      </c>
      <c r="J5" s="47" t="s">
        <v>14</v>
      </c>
    </row>
    <row r="6" spans="1:10" ht="22.5" customHeight="1">
      <c r="A6" s="62" t="s">
        <v>3</v>
      </c>
      <c r="B6" s="38">
        <v>-1</v>
      </c>
      <c r="C6" s="39">
        <v>1817</v>
      </c>
      <c r="D6" s="39">
        <v>11997</v>
      </c>
      <c r="E6" s="39">
        <v>3560</v>
      </c>
      <c r="F6" s="40">
        <v>513</v>
      </c>
      <c r="G6" s="38">
        <v>25212</v>
      </c>
      <c r="H6" s="40">
        <v>20493</v>
      </c>
      <c r="I6" s="41">
        <v>2111</v>
      </c>
      <c r="J6" s="42">
        <v>21007</v>
      </c>
    </row>
    <row r="7" spans="1:10" ht="22.5" customHeight="1">
      <c r="A7" s="58" t="s">
        <v>4</v>
      </c>
      <c r="B7" s="15" t="s">
        <v>220</v>
      </c>
      <c r="C7" s="16" t="s">
        <v>220</v>
      </c>
      <c r="D7" s="16" t="s">
        <v>231</v>
      </c>
      <c r="E7" s="16" t="s">
        <v>231</v>
      </c>
      <c r="F7" s="17" t="s">
        <v>231</v>
      </c>
      <c r="G7" s="15">
        <v>975</v>
      </c>
      <c r="H7" s="17">
        <v>906</v>
      </c>
      <c r="I7" s="18">
        <v>78</v>
      </c>
      <c r="J7" s="19">
        <v>906</v>
      </c>
    </row>
    <row r="8" spans="1:10" ht="22.5" customHeight="1">
      <c r="A8" s="172" t="s">
        <v>94</v>
      </c>
      <c r="B8" s="15" t="s">
        <v>220</v>
      </c>
      <c r="C8" s="16" t="s">
        <v>220</v>
      </c>
      <c r="D8" s="16" t="s">
        <v>231</v>
      </c>
      <c r="E8" s="16" t="s">
        <v>231</v>
      </c>
      <c r="F8" s="17" t="s">
        <v>231</v>
      </c>
      <c r="G8" s="15">
        <v>11836</v>
      </c>
      <c r="H8" s="17">
        <v>7036</v>
      </c>
      <c r="I8" s="18">
        <v>856</v>
      </c>
      <c r="J8" s="19">
        <v>7038</v>
      </c>
    </row>
    <row r="9" spans="1:10" ht="22.5" customHeight="1">
      <c r="A9" s="172" t="s">
        <v>95</v>
      </c>
      <c r="B9" s="15" t="s">
        <v>220</v>
      </c>
      <c r="C9" s="16" t="s">
        <v>220</v>
      </c>
      <c r="D9" s="16">
        <v>131</v>
      </c>
      <c r="E9" s="16">
        <v>52</v>
      </c>
      <c r="F9" s="17">
        <v>19</v>
      </c>
      <c r="G9" s="15">
        <v>11065</v>
      </c>
      <c r="H9" s="17">
        <v>9099</v>
      </c>
      <c r="I9" s="18">
        <v>1479</v>
      </c>
      <c r="J9" s="19">
        <v>9118</v>
      </c>
    </row>
    <row r="10" spans="1:10" ht="22.5" customHeight="1">
      <c r="A10" s="58" t="s">
        <v>7</v>
      </c>
      <c r="B10" s="15" t="s">
        <v>220</v>
      </c>
      <c r="C10" s="16" t="s">
        <v>220</v>
      </c>
      <c r="D10" s="16" t="s">
        <v>231</v>
      </c>
      <c r="E10" s="16" t="s">
        <v>231</v>
      </c>
      <c r="F10" s="17" t="s">
        <v>220</v>
      </c>
      <c r="G10" s="15">
        <v>2520</v>
      </c>
      <c r="H10" s="17">
        <v>2114</v>
      </c>
      <c r="I10" s="18">
        <v>183</v>
      </c>
      <c r="J10" s="19">
        <v>2114</v>
      </c>
    </row>
    <row r="11" spans="1:10" ht="22.5" customHeight="1">
      <c r="A11" s="58" t="s">
        <v>8</v>
      </c>
      <c r="B11" s="15" t="s">
        <v>220</v>
      </c>
      <c r="C11" s="16">
        <v>11063</v>
      </c>
      <c r="D11" s="16">
        <v>20</v>
      </c>
      <c r="E11" s="16">
        <v>102</v>
      </c>
      <c r="F11" s="17">
        <v>84</v>
      </c>
      <c r="G11" s="15">
        <v>154044</v>
      </c>
      <c r="H11" s="17">
        <v>70207</v>
      </c>
      <c r="I11" s="18">
        <v>4578</v>
      </c>
      <c r="J11" s="19">
        <v>70290</v>
      </c>
    </row>
    <row r="12" spans="1:10" ht="22.5" customHeight="1">
      <c r="A12" s="172" t="s">
        <v>9</v>
      </c>
      <c r="B12" s="15" t="s">
        <v>220</v>
      </c>
      <c r="C12" s="16" t="s">
        <v>220</v>
      </c>
      <c r="D12" s="16">
        <v>58</v>
      </c>
      <c r="E12" s="16">
        <v>24</v>
      </c>
      <c r="F12" s="17">
        <v>15</v>
      </c>
      <c r="G12" s="15">
        <v>3832</v>
      </c>
      <c r="H12" s="17">
        <v>3678</v>
      </c>
      <c r="I12" s="18">
        <v>1397</v>
      </c>
      <c r="J12" s="19">
        <v>3693</v>
      </c>
    </row>
    <row r="13" spans="1:10" ht="22.5" customHeight="1">
      <c r="A13" s="172" t="s">
        <v>198</v>
      </c>
      <c r="B13" s="15" t="s">
        <v>220</v>
      </c>
      <c r="C13" s="16" t="s">
        <v>220</v>
      </c>
      <c r="D13" s="16">
        <v>2</v>
      </c>
      <c r="E13" s="16">
        <v>3</v>
      </c>
      <c r="F13" s="17">
        <v>1</v>
      </c>
      <c r="G13" s="15">
        <v>111</v>
      </c>
      <c r="H13" s="17">
        <v>154</v>
      </c>
      <c r="I13" s="18">
        <v>51</v>
      </c>
      <c r="J13" s="19">
        <v>155</v>
      </c>
    </row>
    <row r="14" spans="1:10" ht="22.5" customHeight="1">
      <c r="A14" s="172" t="s">
        <v>10</v>
      </c>
      <c r="B14" s="15" t="s">
        <v>220</v>
      </c>
      <c r="C14" s="16" t="s">
        <v>220</v>
      </c>
      <c r="D14" s="16" t="s">
        <v>231</v>
      </c>
      <c r="E14" s="16" t="s">
        <v>231</v>
      </c>
      <c r="F14" s="17" t="s">
        <v>231</v>
      </c>
      <c r="G14" s="15">
        <v>2849</v>
      </c>
      <c r="H14" s="17">
        <v>1616</v>
      </c>
      <c r="I14" s="18">
        <v>266</v>
      </c>
      <c r="J14" s="19">
        <v>1616</v>
      </c>
    </row>
    <row r="15" spans="1:10" ht="22.5" customHeight="1">
      <c r="A15" s="172" t="s">
        <v>199</v>
      </c>
      <c r="B15" s="15" t="s">
        <v>220</v>
      </c>
      <c r="C15" s="16" t="s">
        <v>220</v>
      </c>
      <c r="D15" s="16" t="s">
        <v>220</v>
      </c>
      <c r="E15" s="16" t="s">
        <v>220</v>
      </c>
      <c r="F15" s="17" t="s">
        <v>220</v>
      </c>
      <c r="G15" s="15">
        <v>252</v>
      </c>
      <c r="H15" s="17">
        <v>186</v>
      </c>
      <c r="I15" s="18">
        <v>46</v>
      </c>
      <c r="J15" s="19">
        <v>186</v>
      </c>
    </row>
    <row r="16" spans="1:10" ht="22.5" customHeight="1">
      <c r="A16" s="172" t="s">
        <v>11</v>
      </c>
      <c r="B16" s="15" t="s">
        <v>220</v>
      </c>
      <c r="C16" s="16">
        <v>8719</v>
      </c>
      <c r="D16" s="16">
        <v>1</v>
      </c>
      <c r="E16" s="16">
        <v>7</v>
      </c>
      <c r="F16" s="17">
        <v>15</v>
      </c>
      <c r="G16" s="15">
        <v>49943</v>
      </c>
      <c r="H16" s="17">
        <v>24355</v>
      </c>
      <c r="I16" s="18">
        <v>1573</v>
      </c>
      <c r="J16" s="19">
        <v>24371</v>
      </c>
    </row>
    <row r="17" spans="1:10" ht="22.5" customHeight="1">
      <c r="A17" s="58" t="s">
        <v>112</v>
      </c>
      <c r="B17" s="15" t="s">
        <v>220</v>
      </c>
      <c r="C17" s="16">
        <v>464</v>
      </c>
      <c r="D17" s="16">
        <v>1</v>
      </c>
      <c r="E17" s="16" t="s">
        <v>220</v>
      </c>
      <c r="F17" s="17">
        <v>0</v>
      </c>
      <c r="G17" s="15">
        <v>11510</v>
      </c>
      <c r="H17" s="17">
        <v>4829</v>
      </c>
      <c r="I17" s="18">
        <v>573</v>
      </c>
      <c r="J17" s="19">
        <v>4829</v>
      </c>
    </row>
    <row r="18" spans="1:10" ht="22.5" customHeight="1">
      <c r="A18" s="58" t="s">
        <v>178</v>
      </c>
      <c r="B18" s="15" t="s">
        <v>229</v>
      </c>
      <c r="C18" s="16">
        <v>3209</v>
      </c>
      <c r="D18" s="16">
        <v>323</v>
      </c>
      <c r="E18" s="16">
        <v>48</v>
      </c>
      <c r="F18" s="17">
        <v>21</v>
      </c>
      <c r="G18" s="15">
        <v>77632</v>
      </c>
      <c r="H18" s="17">
        <v>37350</v>
      </c>
      <c r="I18" s="18">
        <v>3176</v>
      </c>
      <c r="J18" s="19">
        <v>37374</v>
      </c>
    </row>
    <row r="19" spans="1:10" ht="22.5" customHeight="1">
      <c r="A19" s="172" t="s">
        <v>103</v>
      </c>
      <c r="B19" s="297" t="s">
        <v>229</v>
      </c>
      <c r="C19" s="299">
        <v>7849</v>
      </c>
      <c r="D19" s="299" t="s">
        <v>220</v>
      </c>
      <c r="E19" s="299" t="s">
        <v>220</v>
      </c>
      <c r="F19" s="295">
        <v>3</v>
      </c>
      <c r="G19" s="297">
        <v>36181</v>
      </c>
      <c r="H19" s="295">
        <v>17070</v>
      </c>
      <c r="I19" s="293">
        <v>995</v>
      </c>
      <c r="J19" s="291">
        <v>17073</v>
      </c>
    </row>
    <row r="20" spans="1:10" s="3" customFormat="1" ht="22.5" customHeight="1" thickBot="1">
      <c r="A20" s="173" t="s">
        <v>111</v>
      </c>
      <c r="B20" s="298"/>
      <c r="C20" s="300"/>
      <c r="D20" s="300"/>
      <c r="E20" s="300"/>
      <c r="F20" s="296"/>
      <c r="G20" s="298"/>
      <c r="H20" s="296"/>
      <c r="I20" s="294"/>
      <c r="J20" s="292"/>
    </row>
    <row r="21" spans="1:10" s="3" customFormat="1" ht="22.5" customHeight="1" thickBot="1" thickTop="1">
      <c r="A21" s="59" t="s">
        <v>12</v>
      </c>
      <c r="B21" s="10">
        <v>-1</v>
      </c>
      <c r="C21" s="11">
        <v>33122</v>
      </c>
      <c r="D21" s="11">
        <v>12669</v>
      </c>
      <c r="E21" s="11">
        <v>4002</v>
      </c>
      <c r="F21" s="12">
        <v>677</v>
      </c>
      <c r="G21" s="10">
        <v>387967</v>
      </c>
      <c r="H21" s="12">
        <v>199090</v>
      </c>
      <c r="I21" s="13">
        <v>17362</v>
      </c>
      <c r="J21" s="14">
        <v>199766</v>
      </c>
    </row>
    <row r="22" spans="1:10" ht="24" customHeight="1">
      <c r="A22" s="280" t="s">
        <v>230</v>
      </c>
      <c r="B22" s="281"/>
      <c r="C22" s="281"/>
      <c r="D22" s="281"/>
      <c r="E22" s="281"/>
      <c r="F22" s="281"/>
      <c r="G22" s="281"/>
      <c r="H22" s="281"/>
      <c r="I22" s="281"/>
      <c r="J22" s="281"/>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&amp;R金沢国税局
酒税３
(H22)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showGridLines="0" workbookViewId="0" topLeftCell="A1">
      <selection activeCell="E14" sqref="E14"/>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83" t="s">
        <v>17</v>
      </c>
      <c r="B2" s="304"/>
      <c r="C2" s="20" t="s">
        <v>18</v>
      </c>
      <c r="D2" s="23" t="s">
        <v>4</v>
      </c>
      <c r="E2" s="20" t="s">
        <v>5</v>
      </c>
      <c r="F2" s="23" t="s">
        <v>8</v>
      </c>
      <c r="G2" s="20" t="s">
        <v>13</v>
      </c>
      <c r="H2" s="24" t="s">
        <v>186</v>
      </c>
    </row>
    <row r="3" spans="1:9" ht="15" customHeight="1">
      <c r="A3" s="51"/>
      <c r="B3" s="52"/>
      <c r="C3" s="46" t="s">
        <v>14</v>
      </c>
      <c r="D3" s="46" t="s">
        <v>14</v>
      </c>
      <c r="E3" s="46" t="s">
        <v>14</v>
      </c>
      <c r="F3" s="46" t="s">
        <v>14</v>
      </c>
      <c r="G3" s="46" t="s">
        <v>14</v>
      </c>
      <c r="H3" s="50" t="s">
        <v>14</v>
      </c>
      <c r="I3" s="4"/>
    </row>
    <row r="4" spans="1:8" s="108" customFormat="1" ht="30" customHeight="1">
      <c r="A4" s="309" t="s">
        <v>105</v>
      </c>
      <c r="B4" s="310"/>
      <c r="C4" s="48">
        <v>25456</v>
      </c>
      <c r="D4" s="48">
        <v>1204</v>
      </c>
      <c r="E4" s="48">
        <v>16133</v>
      </c>
      <c r="F4" s="48">
        <v>86887</v>
      </c>
      <c r="G4" s="48">
        <v>83895</v>
      </c>
      <c r="H4" s="49">
        <v>213572</v>
      </c>
    </row>
    <row r="5" spans="1:8" s="108" customFormat="1" ht="30" customHeight="1">
      <c r="A5" s="305" t="s">
        <v>118</v>
      </c>
      <c r="B5" s="306"/>
      <c r="C5" s="27">
        <v>24278</v>
      </c>
      <c r="D5" s="27">
        <v>1113</v>
      </c>
      <c r="E5" s="27">
        <v>16580</v>
      </c>
      <c r="F5" s="27">
        <v>84834</v>
      </c>
      <c r="G5" s="27">
        <v>85667</v>
      </c>
      <c r="H5" s="28">
        <v>212470</v>
      </c>
    </row>
    <row r="6" spans="1:8" s="108" customFormat="1" ht="30" customHeight="1">
      <c r="A6" s="305" t="s">
        <v>126</v>
      </c>
      <c r="B6" s="306"/>
      <c r="C6" s="27">
        <v>23411</v>
      </c>
      <c r="D6" s="27">
        <v>914</v>
      </c>
      <c r="E6" s="27">
        <v>16706</v>
      </c>
      <c r="F6" s="27">
        <v>79336</v>
      </c>
      <c r="G6" s="27">
        <v>89914</v>
      </c>
      <c r="H6" s="28">
        <v>210286</v>
      </c>
    </row>
    <row r="7" spans="1:8" s="108" customFormat="1" ht="30" customHeight="1">
      <c r="A7" s="305" t="s">
        <v>200</v>
      </c>
      <c r="B7" s="306"/>
      <c r="C7" s="27">
        <v>22299</v>
      </c>
      <c r="D7" s="27">
        <v>978</v>
      </c>
      <c r="E7" s="27">
        <v>16492</v>
      </c>
      <c r="F7" s="27">
        <v>73497</v>
      </c>
      <c r="G7" s="27">
        <v>88968</v>
      </c>
      <c r="H7" s="28">
        <v>202234</v>
      </c>
    </row>
    <row r="8" spans="1:8" ht="30" customHeight="1" thickBot="1">
      <c r="A8" s="307" t="s">
        <v>224</v>
      </c>
      <c r="B8" s="308"/>
      <c r="C8" s="29">
        <v>21007</v>
      </c>
      <c r="D8" s="29">
        <v>906</v>
      </c>
      <c r="E8" s="29">
        <v>16156</v>
      </c>
      <c r="F8" s="29">
        <v>70290</v>
      </c>
      <c r="G8" s="29">
        <v>91411</v>
      </c>
      <c r="H8" s="30">
        <v>199766</v>
      </c>
    </row>
    <row r="9" ht="15" customHeight="1">
      <c r="A9" s="1" t="s">
        <v>187</v>
      </c>
    </row>
    <row r="10" ht="11.25">
      <c r="A10" s="2" t="s">
        <v>234</v>
      </c>
    </row>
    <row r="16" ht="11.25">
      <c r="G16" s="231"/>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&amp;R金沢国税局
酒税３
(H22)</oddFooter>
  </headerFooter>
</worksheet>
</file>

<file path=xl/worksheets/sheet3.xml><?xml version="1.0" encoding="utf-8"?>
<worksheet xmlns="http://schemas.openxmlformats.org/spreadsheetml/2006/main" xmlns:r="http://schemas.openxmlformats.org/officeDocument/2006/relationships">
  <dimension ref="A1:Q32"/>
  <sheetViews>
    <sheetView showGridLines="0" zoomScale="80" zoomScaleNormal="80" workbookViewId="0" topLeftCell="A1">
      <selection activeCell="H20" sqref="H20"/>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30</v>
      </c>
    </row>
    <row r="2" spans="1:17" s="5" customFormat="1" ht="32.25" customHeight="1">
      <c r="A2" s="64" t="s">
        <v>22</v>
      </c>
      <c r="B2" s="20" t="s">
        <v>19</v>
      </c>
      <c r="C2" s="20" t="s">
        <v>23</v>
      </c>
      <c r="D2" s="171" t="s">
        <v>97</v>
      </c>
      <c r="E2" s="171" t="s">
        <v>98</v>
      </c>
      <c r="F2" s="20" t="s">
        <v>24</v>
      </c>
      <c r="G2" s="20" t="s">
        <v>25</v>
      </c>
      <c r="H2" s="63" t="s">
        <v>121</v>
      </c>
      <c r="I2" s="63" t="s">
        <v>15</v>
      </c>
      <c r="J2" s="63" t="s">
        <v>99</v>
      </c>
      <c r="K2" s="63" t="s">
        <v>16</v>
      </c>
      <c r="L2" s="20" t="s">
        <v>122</v>
      </c>
      <c r="M2" s="60" t="s">
        <v>119</v>
      </c>
      <c r="N2" s="20" t="s">
        <v>96</v>
      </c>
      <c r="O2" s="23" t="s">
        <v>120</v>
      </c>
      <c r="P2" s="20" t="s">
        <v>26</v>
      </c>
      <c r="Q2" s="204" t="s">
        <v>125</v>
      </c>
    </row>
    <row r="3" spans="1:17" s="2" customFormat="1" ht="11.25">
      <c r="A3" s="53"/>
      <c r="B3" s="46" t="s">
        <v>14</v>
      </c>
      <c r="C3" s="46" t="s">
        <v>14</v>
      </c>
      <c r="D3" s="46" t="s">
        <v>14</v>
      </c>
      <c r="E3" s="46" t="s">
        <v>14</v>
      </c>
      <c r="F3" s="46" t="s">
        <v>14</v>
      </c>
      <c r="G3" s="46" t="s">
        <v>14</v>
      </c>
      <c r="H3" s="46" t="s">
        <v>14</v>
      </c>
      <c r="I3" s="46" t="s">
        <v>14</v>
      </c>
      <c r="J3" s="46" t="s">
        <v>14</v>
      </c>
      <c r="K3" s="46" t="s">
        <v>14</v>
      </c>
      <c r="L3" s="46" t="s">
        <v>14</v>
      </c>
      <c r="M3" s="46" t="s">
        <v>14</v>
      </c>
      <c r="N3" s="46" t="s">
        <v>14</v>
      </c>
      <c r="O3" s="46" t="s">
        <v>14</v>
      </c>
      <c r="P3" s="208" t="s">
        <v>14</v>
      </c>
      <c r="Q3" s="214"/>
    </row>
    <row r="4" spans="1:17" s="2" customFormat="1" ht="21" customHeight="1">
      <c r="A4" s="57" t="s">
        <v>202</v>
      </c>
      <c r="B4" s="32">
        <v>2797</v>
      </c>
      <c r="C4" s="32">
        <v>96</v>
      </c>
      <c r="D4" s="32">
        <v>1169</v>
      </c>
      <c r="E4" s="32">
        <v>1149</v>
      </c>
      <c r="F4" s="32">
        <v>298</v>
      </c>
      <c r="G4" s="32">
        <v>9494</v>
      </c>
      <c r="H4" s="32">
        <v>657</v>
      </c>
      <c r="I4" s="32">
        <v>21</v>
      </c>
      <c r="J4" s="32">
        <v>284</v>
      </c>
      <c r="K4" s="32">
        <v>22</v>
      </c>
      <c r="L4" s="32">
        <v>3527</v>
      </c>
      <c r="M4" s="32">
        <v>749</v>
      </c>
      <c r="N4" s="32">
        <v>5641</v>
      </c>
      <c r="O4" s="32">
        <v>2456</v>
      </c>
      <c r="P4" s="209">
        <v>28360</v>
      </c>
      <c r="Q4" s="215" t="str">
        <f>IF(A4="","",A4)</f>
        <v>富山</v>
      </c>
    </row>
    <row r="5" spans="1:17" s="2" customFormat="1" ht="21" customHeight="1">
      <c r="A5" s="54" t="s">
        <v>203</v>
      </c>
      <c r="B5" s="26">
        <v>2336</v>
      </c>
      <c r="C5" s="26">
        <v>65</v>
      </c>
      <c r="D5" s="26">
        <v>816</v>
      </c>
      <c r="E5" s="26">
        <v>969</v>
      </c>
      <c r="F5" s="26">
        <v>209</v>
      </c>
      <c r="G5" s="26">
        <v>7510</v>
      </c>
      <c r="H5" s="26">
        <v>363</v>
      </c>
      <c r="I5" s="26">
        <v>8</v>
      </c>
      <c r="J5" s="26">
        <v>181</v>
      </c>
      <c r="K5" s="26">
        <v>17</v>
      </c>
      <c r="L5" s="26">
        <v>2432</v>
      </c>
      <c r="M5" s="26">
        <v>514</v>
      </c>
      <c r="N5" s="26">
        <v>3950</v>
      </c>
      <c r="O5" s="26">
        <v>1680</v>
      </c>
      <c r="P5" s="210">
        <v>21050</v>
      </c>
      <c r="Q5" s="216" t="str">
        <f>IF(A5="","",A5)</f>
        <v>高岡</v>
      </c>
    </row>
    <row r="6" spans="1:17" s="2" customFormat="1" ht="21" customHeight="1">
      <c r="A6" s="54" t="s">
        <v>204</v>
      </c>
      <c r="B6" s="26">
        <v>1699</v>
      </c>
      <c r="C6" s="26">
        <v>66</v>
      </c>
      <c r="D6" s="26">
        <v>722</v>
      </c>
      <c r="E6" s="26">
        <v>580</v>
      </c>
      <c r="F6" s="26">
        <v>91</v>
      </c>
      <c r="G6" s="26">
        <v>6628</v>
      </c>
      <c r="H6" s="26">
        <v>209</v>
      </c>
      <c r="I6" s="26">
        <v>9</v>
      </c>
      <c r="J6" s="26">
        <v>125</v>
      </c>
      <c r="K6" s="26">
        <v>7</v>
      </c>
      <c r="L6" s="26">
        <v>1962</v>
      </c>
      <c r="M6" s="26">
        <v>366</v>
      </c>
      <c r="N6" s="26">
        <v>2661</v>
      </c>
      <c r="O6" s="26">
        <v>1213</v>
      </c>
      <c r="P6" s="210">
        <v>16338</v>
      </c>
      <c r="Q6" s="216" t="str">
        <f>IF(A6="","",A6)</f>
        <v>魚津</v>
      </c>
    </row>
    <row r="7" spans="1:17" s="2" customFormat="1" ht="21" customHeight="1">
      <c r="A7" s="54" t="s">
        <v>205</v>
      </c>
      <c r="B7" s="26">
        <v>1040</v>
      </c>
      <c r="C7" s="26">
        <v>17</v>
      </c>
      <c r="D7" s="26">
        <v>284</v>
      </c>
      <c r="E7" s="26">
        <v>302</v>
      </c>
      <c r="F7" s="26">
        <v>47</v>
      </c>
      <c r="G7" s="26">
        <v>2557</v>
      </c>
      <c r="H7" s="26">
        <v>79</v>
      </c>
      <c r="I7" s="26">
        <v>3</v>
      </c>
      <c r="J7" s="26">
        <v>47</v>
      </c>
      <c r="K7" s="26">
        <v>4</v>
      </c>
      <c r="L7" s="26">
        <v>883</v>
      </c>
      <c r="M7" s="26">
        <v>199</v>
      </c>
      <c r="N7" s="26">
        <v>1443</v>
      </c>
      <c r="O7" s="26">
        <v>672</v>
      </c>
      <c r="P7" s="210">
        <v>7576</v>
      </c>
      <c r="Q7" s="216" t="str">
        <f>IF(A7="","",A7)</f>
        <v>砺波</v>
      </c>
    </row>
    <row r="8" spans="1:17" s="3" customFormat="1" ht="21" customHeight="1">
      <c r="A8" s="35" t="s">
        <v>206</v>
      </c>
      <c r="B8" s="33">
        <v>7872</v>
      </c>
      <c r="C8" s="33">
        <v>244</v>
      </c>
      <c r="D8" s="33">
        <v>2991</v>
      </c>
      <c r="E8" s="33">
        <v>3000</v>
      </c>
      <c r="F8" s="33">
        <v>645</v>
      </c>
      <c r="G8" s="33">
        <v>26189</v>
      </c>
      <c r="H8" s="33">
        <v>1308</v>
      </c>
      <c r="I8" s="33">
        <v>41</v>
      </c>
      <c r="J8" s="33">
        <v>637</v>
      </c>
      <c r="K8" s="33">
        <v>50</v>
      </c>
      <c r="L8" s="33">
        <v>8804</v>
      </c>
      <c r="M8" s="33">
        <v>1828</v>
      </c>
      <c r="N8" s="33">
        <v>13695</v>
      </c>
      <c r="O8" s="33">
        <v>6021</v>
      </c>
      <c r="P8" s="211">
        <v>73324</v>
      </c>
      <c r="Q8" s="217" t="str">
        <f>IF(A8="","",A8)</f>
        <v>富山県計</v>
      </c>
    </row>
    <row r="9" spans="1:17" s="9" customFormat="1" ht="21" customHeight="1">
      <c r="A9" s="8"/>
      <c r="B9" s="31"/>
      <c r="C9" s="31"/>
      <c r="D9" s="31"/>
      <c r="E9" s="31"/>
      <c r="F9" s="31"/>
      <c r="G9" s="31"/>
      <c r="H9" s="31"/>
      <c r="I9" s="31"/>
      <c r="J9" s="31"/>
      <c r="K9" s="31"/>
      <c r="L9" s="31"/>
      <c r="M9" s="31"/>
      <c r="N9" s="31"/>
      <c r="O9" s="31"/>
      <c r="P9" s="212"/>
      <c r="Q9" s="205"/>
    </row>
    <row r="10" spans="1:17" s="2" customFormat="1" ht="21" customHeight="1">
      <c r="A10" s="56" t="s">
        <v>207</v>
      </c>
      <c r="B10" s="34">
        <v>3621</v>
      </c>
      <c r="C10" s="34">
        <v>146</v>
      </c>
      <c r="D10" s="34">
        <v>1213</v>
      </c>
      <c r="E10" s="34">
        <v>1639</v>
      </c>
      <c r="F10" s="34">
        <v>455</v>
      </c>
      <c r="G10" s="34">
        <v>13609</v>
      </c>
      <c r="H10" s="34">
        <v>946</v>
      </c>
      <c r="I10" s="34">
        <v>37</v>
      </c>
      <c r="J10" s="34">
        <v>363</v>
      </c>
      <c r="K10" s="34">
        <v>37</v>
      </c>
      <c r="L10" s="34">
        <v>3981</v>
      </c>
      <c r="M10" s="34">
        <v>866</v>
      </c>
      <c r="N10" s="34">
        <v>7486</v>
      </c>
      <c r="O10" s="34">
        <v>2796</v>
      </c>
      <c r="P10" s="213">
        <v>37195</v>
      </c>
      <c r="Q10" s="218" t="str">
        <f aca="true" t="shared" si="0" ref="Q10:Q15">IF(A10="","",A10)</f>
        <v>金沢</v>
      </c>
    </row>
    <row r="11" spans="1:17" s="2" customFormat="1" ht="21" customHeight="1">
      <c r="A11" s="54" t="s">
        <v>208</v>
      </c>
      <c r="B11" s="26">
        <v>1067</v>
      </c>
      <c r="C11" s="26">
        <v>42</v>
      </c>
      <c r="D11" s="26">
        <v>334</v>
      </c>
      <c r="E11" s="26">
        <v>455</v>
      </c>
      <c r="F11" s="26">
        <v>84</v>
      </c>
      <c r="G11" s="26">
        <v>2872</v>
      </c>
      <c r="H11" s="26">
        <v>86</v>
      </c>
      <c r="I11" s="26">
        <v>4</v>
      </c>
      <c r="J11" s="26">
        <v>57</v>
      </c>
      <c r="K11" s="26">
        <v>6</v>
      </c>
      <c r="L11" s="26">
        <v>1041</v>
      </c>
      <c r="M11" s="26">
        <v>178</v>
      </c>
      <c r="N11" s="26">
        <v>1401</v>
      </c>
      <c r="O11" s="26">
        <v>774</v>
      </c>
      <c r="P11" s="210">
        <v>8400</v>
      </c>
      <c r="Q11" s="216" t="str">
        <f t="shared" si="0"/>
        <v>七尾</v>
      </c>
    </row>
    <row r="12" spans="1:17" s="2" customFormat="1" ht="21" customHeight="1">
      <c r="A12" s="54" t="s">
        <v>209</v>
      </c>
      <c r="B12" s="26">
        <v>1456</v>
      </c>
      <c r="C12" s="26">
        <v>100</v>
      </c>
      <c r="D12" s="26">
        <v>551</v>
      </c>
      <c r="E12" s="26">
        <v>698</v>
      </c>
      <c r="F12" s="26">
        <v>164</v>
      </c>
      <c r="G12" s="26">
        <v>5122</v>
      </c>
      <c r="H12" s="26">
        <v>253</v>
      </c>
      <c r="I12" s="26">
        <v>7</v>
      </c>
      <c r="J12" s="26">
        <v>97</v>
      </c>
      <c r="K12" s="26">
        <v>11</v>
      </c>
      <c r="L12" s="26">
        <v>1708</v>
      </c>
      <c r="M12" s="26">
        <v>455</v>
      </c>
      <c r="N12" s="26">
        <v>3166</v>
      </c>
      <c r="O12" s="26">
        <v>1396</v>
      </c>
      <c r="P12" s="210">
        <v>15183</v>
      </c>
      <c r="Q12" s="216" t="str">
        <f t="shared" si="0"/>
        <v>小松</v>
      </c>
    </row>
    <row r="13" spans="1:17" s="2" customFormat="1" ht="21" customHeight="1">
      <c r="A13" s="54" t="s">
        <v>210</v>
      </c>
      <c r="B13" s="26">
        <v>814</v>
      </c>
      <c r="C13" s="26">
        <v>14</v>
      </c>
      <c r="D13" s="26">
        <v>203</v>
      </c>
      <c r="E13" s="26">
        <v>225</v>
      </c>
      <c r="F13" s="26">
        <v>29</v>
      </c>
      <c r="G13" s="26">
        <v>1534</v>
      </c>
      <c r="H13" s="26">
        <v>99</v>
      </c>
      <c r="I13" s="26">
        <v>1</v>
      </c>
      <c r="J13" s="26">
        <v>17</v>
      </c>
      <c r="K13" s="26">
        <v>3</v>
      </c>
      <c r="L13" s="26">
        <v>516</v>
      </c>
      <c r="M13" s="26">
        <v>73</v>
      </c>
      <c r="N13" s="26">
        <v>600</v>
      </c>
      <c r="O13" s="26">
        <v>493</v>
      </c>
      <c r="P13" s="210">
        <v>4620</v>
      </c>
      <c r="Q13" s="216" t="str">
        <f t="shared" si="0"/>
        <v>輪島</v>
      </c>
    </row>
    <row r="14" spans="1:17" s="2" customFormat="1" ht="21" customHeight="1">
      <c r="A14" s="54" t="s">
        <v>211</v>
      </c>
      <c r="B14" s="26">
        <v>1310</v>
      </c>
      <c r="C14" s="26">
        <v>28</v>
      </c>
      <c r="D14" s="26">
        <v>426</v>
      </c>
      <c r="E14" s="26">
        <v>486</v>
      </c>
      <c r="F14" s="26">
        <v>115</v>
      </c>
      <c r="G14" s="26">
        <v>3204</v>
      </c>
      <c r="H14" s="26">
        <v>242</v>
      </c>
      <c r="I14" s="26">
        <v>4</v>
      </c>
      <c r="J14" s="26">
        <v>98</v>
      </c>
      <c r="K14" s="26">
        <v>8</v>
      </c>
      <c r="L14" s="26">
        <v>1212</v>
      </c>
      <c r="M14" s="26">
        <v>295</v>
      </c>
      <c r="N14" s="26">
        <v>2691</v>
      </c>
      <c r="O14" s="26">
        <v>1050</v>
      </c>
      <c r="P14" s="210">
        <v>11170</v>
      </c>
      <c r="Q14" s="216" t="str">
        <f t="shared" si="0"/>
        <v>松任</v>
      </c>
    </row>
    <row r="15" spans="1:17" s="3" customFormat="1" ht="21" customHeight="1">
      <c r="A15" s="35" t="s">
        <v>212</v>
      </c>
      <c r="B15" s="33">
        <v>8268</v>
      </c>
      <c r="C15" s="33">
        <v>330</v>
      </c>
      <c r="D15" s="33">
        <v>2727</v>
      </c>
      <c r="E15" s="33">
        <v>3503</v>
      </c>
      <c r="F15" s="33">
        <v>847</v>
      </c>
      <c r="G15" s="33">
        <v>26341</v>
      </c>
      <c r="H15" s="33">
        <v>1626</v>
      </c>
      <c r="I15" s="33">
        <v>53</v>
      </c>
      <c r="J15" s="33">
        <v>632</v>
      </c>
      <c r="K15" s="33">
        <v>65</v>
      </c>
      <c r="L15" s="33">
        <v>8458</v>
      </c>
      <c r="M15" s="33">
        <v>1867</v>
      </c>
      <c r="N15" s="33">
        <v>15344</v>
      </c>
      <c r="O15" s="33">
        <v>6509</v>
      </c>
      <c r="P15" s="211">
        <v>76568</v>
      </c>
      <c r="Q15" s="217" t="str">
        <f t="shared" si="0"/>
        <v>石川県計</v>
      </c>
    </row>
    <row r="16" spans="1:17" s="9" customFormat="1" ht="21" customHeight="1">
      <c r="A16" s="8"/>
      <c r="B16" s="31"/>
      <c r="C16" s="31"/>
      <c r="D16" s="31"/>
      <c r="E16" s="31"/>
      <c r="F16" s="31"/>
      <c r="G16" s="31"/>
      <c r="H16" s="31"/>
      <c r="I16" s="31"/>
      <c r="J16" s="31"/>
      <c r="K16" s="31"/>
      <c r="L16" s="31"/>
      <c r="M16" s="31"/>
      <c r="N16" s="31"/>
      <c r="O16" s="31"/>
      <c r="P16" s="212"/>
      <c r="Q16" s="205"/>
    </row>
    <row r="17" spans="1:17" s="2" customFormat="1" ht="21" customHeight="1">
      <c r="A17" s="56" t="s">
        <v>213</v>
      </c>
      <c r="B17" s="34">
        <v>1703</v>
      </c>
      <c r="C17" s="34">
        <v>133</v>
      </c>
      <c r="D17" s="34">
        <v>493</v>
      </c>
      <c r="E17" s="34">
        <v>967</v>
      </c>
      <c r="F17" s="34">
        <v>248</v>
      </c>
      <c r="G17" s="34">
        <v>6494</v>
      </c>
      <c r="H17" s="34">
        <v>385</v>
      </c>
      <c r="I17" s="34">
        <v>15</v>
      </c>
      <c r="J17" s="34">
        <v>141</v>
      </c>
      <c r="K17" s="34">
        <v>19</v>
      </c>
      <c r="L17" s="34">
        <v>2596</v>
      </c>
      <c r="M17" s="34">
        <v>458</v>
      </c>
      <c r="N17" s="34">
        <v>3298</v>
      </c>
      <c r="O17" s="34">
        <v>1553</v>
      </c>
      <c r="P17" s="213">
        <v>18502</v>
      </c>
      <c r="Q17" s="218" t="str">
        <f>IF(A17="","",A17)</f>
        <v>福井</v>
      </c>
    </row>
    <row r="18" spans="1:17" s="2" customFormat="1" ht="21" customHeight="1">
      <c r="A18" s="54" t="s">
        <v>214</v>
      </c>
      <c r="B18" s="26">
        <v>630</v>
      </c>
      <c r="C18" s="26">
        <v>37</v>
      </c>
      <c r="D18" s="26">
        <v>215</v>
      </c>
      <c r="E18" s="26">
        <v>390</v>
      </c>
      <c r="F18" s="26">
        <v>74</v>
      </c>
      <c r="G18" s="26">
        <v>2242</v>
      </c>
      <c r="H18" s="26">
        <v>78</v>
      </c>
      <c r="I18" s="26">
        <v>3</v>
      </c>
      <c r="J18" s="26">
        <v>48</v>
      </c>
      <c r="K18" s="26">
        <v>7</v>
      </c>
      <c r="L18" s="26">
        <v>946</v>
      </c>
      <c r="M18" s="26">
        <v>163</v>
      </c>
      <c r="N18" s="26">
        <v>1206</v>
      </c>
      <c r="O18" s="26">
        <v>632</v>
      </c>
      <c r="P18" s="210">
        <v>6672</v>
      </c>
      <c r="Q18" s="216" t="str">
        <f aca="true" t="shared" si="1" ref="Q18:Q23">IF(A18="","",A18)</f>
        <v>敦賀</v>
      </c>
    </row>
    <row r="19" spans="1:17" s="2" customFormat="1" ht="21" customHeight="1">
      <c r="A19" s="54" t="s">
        <v>215</v>
      </c>
      <c r="B19" s="26">
        <v>1041</v>
      </c>
      <c r="C19" s="26">
        <v>47</v>
      </c>
      <c r="D19" s="26">
        <v>233</v>
      </c>
      <c r="E19" s="26">
        <v>469</v>
      </c>
      <c r="F19" s="26">
        <v>118</v>
      </c>
      <c r="G19" s="26">
        <v>3183</v>
      </c>
      <c r="H19" s="26">
        <v>115</v>
      </c>
      <c r="I19" s="26">
        <v>7</v>
      </c>
      <c r="J19" s="26">
        <v>48</v>
      </c>
      <c r="K19" s="26">
        <v>6</v>
      </c>
      <c r="L19" s="26">
        <v>1493</v>
      </c>
      <c r="M19" s="26">
        <v>201</v>
      </c>
      <c r="N19" s="26">
        <v>1556</v>
      </c>
      <c r="O19" s="26">
        <v>965</v>
      </c>
      <c r="P19" s="210">
        <v>9483</v>
      </c>
      <c r="Q19" s="216" t="str">
        <f t="shared" si="1"/>
        <v>武生</v>
      </c>
    </row>
    <row r="20" spans="1:17" s="2" customFormat="1" ht="21" customHeight="1">
      <c r="A20" s="54" t="s">
        <v>216</v>
      </c>
      <c r="B20" s="26">
        <v>351</v>
      </c>
      <c r="C20" s="26">
        <v>40</v>
      </c>
      <c r="D20" s="26">
        <v>90</v>
      </c>
      <c r="E20" s="26">
        <v>222</v>
      </c>
      <c r="F20" s="26">
        <v>58</v>
      </c>
      <c r="G20" s="26">
        <v>1343</v>
      </c>
      <c r="H20" s="26">
        <v>50</v>
      </c>
      <c r="I20" s="26">
        <v>28</v>
      </c>
      <c r="J20" s="26">
        <v>41</v>
      </c>
      <c r="K20" s="26">
        <v>31</v>
      </c>
      <c r="L20" s="26">
        <v>370</v>
      </c>
      <c r="M20" s="26">
        <v>86</v>
      </c>
      <c r="N20" s="26">
        <v>557</v>
      </c>
      <c r="O20" s="26">
        <v>342</v>
      </c>
      <c r="P20" s="210">
        <v>3610</v>
      </c>
      <c r="Q20" s="216" t="str">
        <f t="shared" si="1"/>
        <v>小浜</v>
      </c>
    </row>
    <row r="21" spans="1:17" s="2" customFormat="1" ht="21" customHeight="1">
      <c r="A21" s="54" t="s">
        <v>217</v>
      </c>
      <c r="B21" s="26">
        <v>459</v>
      </c>
      <c r="C21" s="26">
        <v>11</v>
      </c>
      <c r="D21" s="26">
        <v>90</v>
      </c>
      <c r="E21" s="26">
        <v>185</v>
      </c>
      <c r="F21" s="26">
        <v>42</v>
      </c>
      <c r="G21" s="26">
        <v>1286</v>
      </c>
      <c r="H21" s="26">
        <v>34</v>
      </c>
      <c r="I21" s="26">
        <v>4</v>
      </c>
      <c r="J21" s="26">
        <v>19</v>
      </c>
      <c r="K21" s="26">
        <v>3</v>
      </c>
      <c r="L21" s="26">
        <v>569</v>
      </c>
      <c r="M21" s="26">
        <v>57</v>
      </c>
      <c r="N21" s="26">
        <v>497</v>
      </c>
      <c r="O21" s="26">
        <v>384</v>
      </c>
      <c r="P21" s="210">
        <v>3638</v>
      </c>
      <c r="Q21" s="216" t="str">
        <f t="shared" si="1"/>
        <v>大野</v>
      </c>
    </row>
    <row r="22" spans="1:17" s="2" customFormat="1" ht="21" customHeight="1">
      <c r="A22" s="232" t="s">
        <v>218</v>
      </c>
      <c r="B22" s="233">
        <v>683</v>
      </c>
      <c r="C22" s="233">
        <v>64</v>
      </c>
      <c r="D22" s="233">
        <v>199</v>
      </c>
      <c r="E22" s="233">
        <v>382</v>
      </c>
      <c r="F22" s="233">
        <v>82</v>
      </c>
      <c r="G22" s="233">
        <v>3212</v>
      </c>
      <c r="H22" s="233">
        <v>97</v>
      </c>
      <c r="I22" s="233">
        <v>4</v>
      </c>
      <c r="J22" s="233">
        <v>50</v>
      </c>
      <c r="K22" s="233">
        <v>5</v>
      </c>
      <c r="L22" s="233">
        <v>1135</v>
      </c>
      <c r="M22" s="233">
        <v>169</v>
      </c>
      <c r="N22" s="233">
        <v>1221</v>
      </c>
      <c r="O22" s="233">
        <v>667</v>
      </c>
      <c r="P22" s="234">
        <v>7969</v>
      </c>
      <c r="Q22" s="216" t="str">
        <f t="shared" si="1"/>
        <v>三国</v>
      </c>
    </row>
    <row r="23" spans="1:17" s="3" customFormat="1" ht="21" customHeight="1">
      <c r="A23" s="35" t="s">
        <v>219</v>
      </c>
      <c r="B23" s="33">
        <v>4867</v>
      </c>
      <c r="C23" s="33">
        <v>332</v>
      </c>
      <c r="D23" s="33">
        <v>1320</v>
      </c>
      <c r="E23" s="33">
        <v>2615</v>
      </c>
      <c r="F23" s="33">
        <v>622</v>
      </c>
      <c r="G23" s="33">
        <v>17760</v>
      </c>
      <c r="H23" s="33">
        <v>759</v>
      </c>
      <c r="I23" s="33">
        <v>61</v>
      </c>
      <c r="J23" s="33">
        <v>347</v>
      </c>
      <c r="K23" s="33">
        <v>71</v>
      </c>
      <c r="L23" s="33">
        <v>7109</v>
      </c>
      <c r="M23" s="33">
        <v>1134</v>
      </c>
      <c r="N23" s="33">
        <v>8335</v>
      </c>
      <c r="O23" s="33">
        <v>4543</v>
      </c>
      <c r="P23" s="211">
        <v>49874</v>
      </c>
      <c r="Q23" s="217" t="str">
        <f t="shared" si="1"/>
        <v>福井県計</v>
      </c>
    </row>
    <row r="24" spans="1:17" s="9" customFormat="1" ht="21" customHeight="1" thickBot="1">
      <c r="A24" s="21"/>
      <c r="B24" s="22"/>
      <c r="C24" s="22"/>
      <c r="D24" s="22"/>
      <c r="E24" s="22"/>
      <c r="F24" s="22"/>
      <c r="G24" s="22"/>
      <c r="H24" s="22"/>
      <c r="I24" s="22"/>
      <c r="J24" s="22"/>
      <c r="K24" s="22"/>
      <c r="L24" s="22"/>
      <c r="M24" s="22"/>
      <c r="N24" s="22"/>
      <c r="O24" s="22"/>
      <c r="P24" s="22"/>
      <c r="Q24" s="206"/>
    </row>
    <row r="25" spans="1:17" s="3" customFormat="1" ht="21" customHeight="1" thickBot="1" thickTop="1">
      <c r="A25" s="55" t="s">
        <v>27</v>
      </c>
      <c r="B25" s="13">
        <v>21007</v>
      </c>
      <c r="C25" s="13">
        <v>906</v>
      </c>
      <c r="D25" s="13">
        <v>7038</v>
      </c>
      <c r="E25" s="13">
        <v>9118</v>
      </c>
      <c r="F25" s="13">
        <v>2114</v>
      </c>
      <c r="G25" s="13">
        <v>70290</v>
      </c>
      <c r="H25" s="13">
        <v>3693</v>
      </c>
      <c r="I25" s="13">
        <v>155</v>
      </c>
      <c r="J25" s="13">
        <v>1616</v>
      </c>
      <c r="K25" s="13">
        <v>186</v>
      </c>
      <c r="L25" s="13">
        <v>24371</v>
      </c>
      <c r="M25" s="13">
        <v>4829</v>
      </c>
      <c r="N25" s="13">
        <v>37374</v>
      </c>
      <c r="O25" s="13">
        <v>17073</v>
      </c>
      <c r="P25" s="13">
        <v>199766</v>
      </c>
      <c r="Q25" s="207" t="s">
        <v>28</v>
      </c>
    </row>
    <row r="26" ht="11.25">
      <c r="A26" s="1" t="s">
        <v>123</v>
      </c>
    </row>
    <row r="27" ht="11.25">
      <c r="A27" s="1" t="s">
        <v>124</v>
      </c>
    </row>
    <row r="32" ht="11.25">
      <c r="O32" s="237"/>
    </row>
  </sheetData>
  <sheetProtection/>
  <printOptions/>
  <pageMargins left="0.7874015748031497" right="0.7874015748031497" top="0.984251968503937" bottom="0.984251968503937" header="0.5118110236220472" footer="0.5118110236220472"/>
  <pageSetup horizontalDpi="1200" verticalDpi="1200" orientation="landscape" paperSize="9" scale="74" r:id="rId1"/>
  <headerFooter alignWithMargins="0">
    <oddFooter>&amp;R金沢国税局
酒税３
(H22)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90" zoomScaleNormal="90" zoomScaleSheetLayoutView="85" workbookViewId="0" topLeftCell="A1">
      <selection activeCell="H13" sqref="H13"/>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65" bestFit="1" customWidth="1"/>
    <col min="24" max="24" width="7.00390625" style="2" customWidth="1"/>
    <col min="25" max="16384" width="5.875" style="2" customWidth="1"/>
  </cols>
  <sheetData>
    <row r="1" spans="1:24" ht="15">
      <c r="A1" s="282" t="s">
        <v>31</v>
      </c>
      <c r="B1" s="282"/>
      <c r="C1" s="282"/>
      <c r="D1" s="282"/>
      <c r="E1" s="282"/>
      <c r="F1" s="282"/>
      <c r="G1" s="282"/>
      <c r="H1" s="282"/>
      <c r="I1" s="282"/>
      <c r="J1" s="282"/>
      <c r="K1" s="282"/>
      <c r="L1" s="282"/>
      <c r="M1" s="282"/>
      <c r="N1" s="282"/>
      <c r="O1" s="282"/>
      <c r="P1" s="282"/>
      <c r="Q1" s="282"/>
      <c r="R1" s="282"/>
      <c r="S1" s="282"/>
      <c r="T1" s="282"/>
      <c r="U1" s="282"/>
      <c r="V1" s="282"/>
      <c r="W1" s="282"/>
      <c r="X1" s="282"/>
    </row>
    <row r="2" ht="12" customHeight="1" thickBot="1">
      <c r="A2" s="2" t="s">
        <v>32</v>
      </c>
    </row>
    <row r="3" spans="1:24" ht="16.5" customHeight="1">
      <c r="A3" s="283" t="s">
        <v>65</v>
      </c>
      <c r="B3" s="304"/>
      <c r="C3" s="287" t="s">
        <v>66</v>
      </c>
      <c r="D3" s="287" t="s">
        <v>67</v>
      </c>
      <c r="E3" s="287" t="s">
        <v>68</v>
      </c>
      <c r="F3" s="287" t="s">
        <v>69</v>
      </c>
      <c r="G3" s="328" t="s">
        <v>70</v>
      </c>
      <c r="H3" s="329"/>
      <c r="I3" s="329"/>
      <c r="J3" s="329"/>
      <c r="K3" s="329"/>
      <c r="L3" s="329"/>
      <c r="M3" s="329"/>
      <c r="N3" s="329"/>
      <c r="O3" s="329"/>
      <c r="P3" s="329"/>
      <c r="Q3" s="329"/>
      <c r="R3" s="329"/>
      <c r="S3" s="330"/>
      <c r="T3" s="287" t="s">
        <v>71</v>
      </c>
      <c r="U3" s="287" t="s">
        <v>72</v>
      </c>
      <c r="V3" s="332" t="s">
        <v>73</v>
      </c>
      <c r="W3" s="333"/>
      <c r="X3" s="334"/>
    </row>
    <row r="4" spans="1:24" ht="16.5" customHeight="1">
      <c r="A4" s="322"/>
      <c r="B4" s="323"/>
      <c r="C4" s="288"/>
      <c r="D4" s="331"/>
      <c r="E4" s="331"/>
      <c r="F4" s="331"/>
      <c r="G4" s="66" t="s">
        <v>74</v>
      </c>
      <c r="H4" s="66" t="s">
        <v>75</v>
      </c>
      <c r="I4" s="66" t="s">
        <v>76</v>
      </c>
      <c r="J4" s="67" t="s">
        <v>77</v>
      </c>
      <c r="K4" s="67" t="s">
        <v>78</v>
      </c>
      <c r="L4" s="67" t="s">
        <v>79</v>
      </c>
      <c r="M4" s="67" t="s">
        <v>80</v>
      </c>
      <c r="N4" s="67" t="s">
        <v>81</v>
      </c>
      <c r="O4" s="67" t="s">
        <v>82</v>
      </c>
      <c r="P4" s="67" t="s">
        <v>83</v>
      </c>
      <c r="Q4" s="67" t="s">
        <v>84</v>
      </c>
      <c r="R4" s="68" t="s">
        <v>33</v>
      </c>
      <c r="S4" s="69" t="s">
        <v>34</v>
      </c>
      <c r="T4" s="288"/>
      <c r="U4" s="288"/>
      <c r="V4" s="335"/>
      <c r="W4" s="336"/>
      <c r="X4" s="337"/>
    </row>
    <row r="5" spans="1:24" s="9" customFormat="1" ht="13.5" customHeight="1">
      <c r="A5" s="70"/>
      <c r="B5" s="71"/>
      <c r="C5" s="72" t="s">
        <v>35</v>
      </c>
      <c r="D5" s="72" t="s">
        <v>35</v>
      </c>
      <c r="E5" s="72" t="s">
        <v>35</v>
      </c>
      <c r="F5" s="72" t="s">
        <v>35</v>
      </c>
      <c r="G5" s="73" t="s">
        <v>36</v>
      </c>
      <c r="H5" s="73" t="s">
        <v>36</v>
      </c>
      <c r="I5" s="73" t="s">
        <v>36</v>
      </c>
      <c r="J5" s="72" t="s">
        <v>35</v>
      </c>
      <c r="K5" s="72" t="s">
        <v>35</v>
      </c>
      <c r="L5" s="72" t="s">
        <v>35</v>
      </c>
      <c r="M5" s="72" t="s">
        <v>35</v>
      </c>
      <c r="N5" s="72" t="s">
        <v>35</v>
      </c>
      <c r="O5" s="72" t="s">
        <v>35</v>
      </c>
      <c r="P5" s="72" t="s">
        <v>35</v>
      </c>
      <c r="Q5" s="72" t="s">
        <v>35</v>
      </c>
      <c r="R5" s="72" t="s">
        <v>35</v>
      </c>
      <c r="S5" s="72" t="s">
        <v>35</v>
      </c>
      <c r="T5" s="72" t="s">
        <v>35</v>
      </c>
      <c r="U5" s="72" t="s">
        <v>35</v>
      </c>
      <c r="V5" s="326" t="s">
        <v>37</v>
      </c>
      <c r="W5" s="327"/>
      <c r="X5" s="74" t="s">
        <v>38</v>
      </c>
    </row>
    <row r="6" spans="1:24" ht="21" customHeight="1">
      <c r="A6" s="324" t="s">
        <v>3</v>
      </c>
      <c r="B6" s="325"/>
      <c r="C6" s="75">
        <v>109</v>
      </c>
      <c r="D6" s="75">
        <v>3</v>
      </c>
      <c r="E6" s="75">
        <v>1</v>
      </c>
      <c r="F6" s="75">
        <v>3</v>
      </c>
      <c r="G6" s="76">
        <v>14</v>
      </c>
      <c r="H6" s="76">
        <v>4</v>
      </c>
      <c r="I6" s="76">
        <v>42</v>
      </c>
      <c r="J6" s="75">
        <v>6</v>
      </c>
      <c r="K6" s="75">
        <v>5</v>
      </c>
      <c r="L6" s="75">
        <v>8</v>
      </c>
      <c r="M6" s="75">
        <v>4</v>
      </c>
      <c r="N6" s="75">
        <v>2</v>
      </c>
      <c r="O6" s="75">
        <v>1</v>
      </c>
      <c r="P6" s="75" t="s">
        <v>220</v>
      </c>
      <c r="Q6" s="75" t="s">
        <v>220</v>
      </c>
      <c r="R6" s="76">
        <v>22</v>
      </c>
      <c r="S6" s="76">
        <v>108</v>
      </c>
      <c r="T6" s="77">
        <v>5</v>
      </c>
      <c r="U6" s="75">
        <v>107</v>
      </c>
      <c r="V6" s="78" t="s">
        <v>228</v>
      </c>
      <c r="W6" s="238">
        <v>5</v>
      </c>
      <c r="X6" s="79">
        <v>107</v>
      </c>
    </row>
    <row r="7" spans="1:24" ht="21" customHeight="1">
      <c r="A7" s="311" t="s">
        <v>4</v>
      </c>
      <c r="B7" s="317"/>
      <c r="C7" s="80">
        <v>3</v>
      </c>
      <c r="D7" s="80" t="s">
        <v>220</v>
      </c>
      <c r="E7" s="80" t="s">
        <v>220</v>
      </c>
      <c r="F7" s="80" t="s">
        <v>220</v>
      </c>
      <c r="G7" s="81" t="s">
        <v>220</v>
      </c>
      <c r="H7" s="81">
        <v>1</v>
      </c>
      <c r="I7" s="81">
        <v>1</v>
      </c>
      <c r="J7" s="80" t="s">
        <v>220</v>
      </c>
      <c r="K7" s="80" t="s">
        <v>220</v>
      </c>
      <c r="L7" s="80" t="s">
        <v>220</v>
      </c>
      <c r="M7" s="80" t="s">
        <v>220</v>
      </c>
      <c r="N7" s="80" t="s">
        <v>220</v>
      </c>
      <c r="O7" s="80" t="s">
        <v>220</v>
      </c>
      <c r="P7" s="80" t="s">
        <v>220</v>
      </c>
      <c r="Q7" s="80" t="s">
        <v>220</v>
      </c>
      <c r="R7" s="81">
        <v>1</v>
      </c>
      <c r="S7" s="81">
        <v>3</v>
      </c>
      <c r="T7" s="82" t="s">
        <v>220</v>
      </c>
      <c r="U7" s="80" t="s">
        <v>220</v>
      </c>
      <c r="V7" s="83" t="s">
        <v>228</v>
      </c>
      <c r="W7" s="239" t="s">
        <v>220</v>
      </c>
      <c r="X7" s="84">
        <v>3</v>
      </c>
    </row>
    <row r="8" spans="1:24" ht="21" customHeight="1">
      <c r="A8" s="311" t="s">
        <v>94</v>
      </c>
      <c r="B8" s="312"/>
      <c r="C8" s="80">
        <v>3</v>
      </c>
      <c r="D8" s="80" t="s">
        <v>220</v>
      </c>
      <c r="E8" s="80" t="s">
        <v>220</v>
      </c>
      <c r="F8" s="80" t="s">
        <v>220</v>
      </c>
      <c r="G8" s="81" t="s">
        <v>220</v>
      </c>
      <c r="H8" s="81" t="s">
        <v>220</v>
      </c>
      <c r="I8" s="81">
        <v>1</v>
      </c>
      <c r="J8" s="80" t="s">
        <v>220</v>
      </c>
      <c r="K8" s="80" t="s">
        <v>220</v>
      </c>
      <c r="L8" s="80">
        <v>1</v>
      </c>
      <c r="M8" s="80" t="s">
        <v>220</v>
      </c>
      <c r="N8" s="80" t="s">
        <v>220</v>
      </c>
      <c r="O8" s="80" t="s">
        <v>220</v>
      </c>
      <c r="P8" s="80" t="s">
        <v>220</v>
      </c>
      <c r="Q8" s="80" t="s">
        <v>220</v>
      </c>
      <c r="R8" s="81">
        <v>1</v>
      </c>
      <c r="S8" s="81">
        <v>3</v>
      </c>
      <c r="T8" s="82" t="s">
        <v>220</v>
      </c>
      <c r="U8" s="80">
        <v>1</v>
      </c>
      <c r="V8" s="83" t="s">
        <v>228</v>
      </c>
      <c r="W8" s="239" t="s">
        <v>220</v>
      </c>
      <c r="X8" s="84">
        <v>3</v>
      </c>
    </row>
    <row r="9" spans="1:24" ht="21" customHeight="1">
      <c r="A9" s="311" t="s">
        <v>95</v>
      </c>
      <c r="B9" s="312"/>
      <c r="C9" s="80">
        <v>10</v>
      </c>
      <c r="D9" s="80">
        <v>1</v>
      </c>
      <c r="E9" s="80" t="s">
        <v>220</v>
      </c>
      <c r="F9" s="80">
        <v>1</v>
      </c>
      <c r="G9" s="81">
        <v>2</v>
      </c>
      <c r="H9" s="81" t="s">
        <v>220</v>
      </c>
      <c r="I9" s="81">
        <v>5</v>
      </c>
      <c r="J9" s="80" t="s">
        <v>220</v>
      </c>
      <c r="K9" s="80">
        <v>1</v>
      </c>
      <c r="L9" s="80" t="s">
        <v>220</v>
      </c>
      <c r="M9" s="80" t="s">
        <v>220</v>
      </c>
      <c r="N9" s="80" t="s">
        <v>220</v>
      </c>
      <c r="O9" s="80" t="s">
        <v>220</v>
      </c>
      <c r="P9" s="80" t="s">
        <v>220</v>
      </c>
      <c r="Q9" s="80" t="s">
        <v>220</v>
      </c>
      <c r="R9" s="81">
        <v>2</v>
      </c>
      <c r="S9" s="81">
        <v>10</v>
      </c>
      <c r="T9" s="82">
        <v>2</v>
      </c>
      <c r="U9" s="80">
        <v>2</v>
      </c>
      <c r="V9" s="83" t="s">
        <v>228</v>
      </c>
      <c r="W9" s="239">
        <v>2</v>
      </c>
      <c r="X9" s="84">
        <v>10</v>
      </c>
    </row>
    <row r="10" spans="1:24" ht="21" customHeight="1">
      <c r="A10" s="311" t="s">
        <v>7</v>
      </c>
      <c r="B10" s="317"/>
      <c r="C10" s="80">
        <v>2</v>
      </c>
      <c r="D10" s="80" t="s">
        <v>220</v>
      </c>
      <c r="E10" s="80" t="s">
        <v>220</v>
      </c>
      <c r="F10" s="80" t="s">
        <v>220</v>
      </c>
      <c r="G10" s="81" t="s">
        <v>220</v>
      </c>
      <c r="H10" s="81" t="s">
        <v>220</v>
      </c>
      <c r="I10" s="81">
        <v>1</v>
      </c>
      <c r="J10" s="80" t="s">
        <v>220</v>
      </c>
      <c r="K10" s="80" t="s">
        <v>220</v>
      </c>
      <c r="L10" s="80" t="s">
        <v>220</v>
      </c>
      <c r="M10" s="80" t="s">
        <v>220</v>
      </c>
      <c r="N10" s="80" t="s">
        <v>220</v>
      </c>
      <c r="O10" s="80" t="s">
        <v>220</v>
      </c>
      <c r="P10" s="80" t="s">
        <v>220</v>
      </c>
      <c r="Q10" s="80" t="s">
        <v>220</v>
      </c>
      <c r="R10" s="81">
        <v>1</v>
      </c>
      <c r="S10" s="81">
        <v>2</v>
      </c>
      <c r="T10" s="82" t="s">
        <v>220</v>
      </c>
      <c r="U10" s="80" t="s">
        <v>220</v>
      </c>
      <c r="V10" s="83" t="s">
        <v>228</v>
      </c>
      <c r="W10" s="239" t="s">
        <v>220</v>
      </c>
      <c r="X10" s="84">
        <v>2</v>
      </c>
    </row>
    <row r="11" spans="1:24" ht="21" customHeight="1">
      <c r="A11" s="311" t="s">
        <v>8</v>
      </c>
      <c r="B11" s="317"/>
      <c r="C11" s="80">
        <v>14</v>
      </c>
      <c r="D11" s="80">
        <v>2</v>
      </c>
      <c r="E11" s="80">
        <v>1</v>
      </c>
      <c r="F11" s="80">
        <v>1</v>
      </c>
      <c r="G11" s="81">
        <v>2</v>
      </c>
      <c r="H11" s="81" t="s">
        <v>220</v>
      </c>
      <c r="I11" s="81">
        <v>6</v>
      </c>
      <c r="J11" s="80">
        <v>1</v>
      </c>
      <c r="K11" s="80" t="s">
        <v>220</v>
      </c>
      <c r="L11" s="80" t="s">
        <v>220</v>
      </c>
      <c r="M11" s="80" t="s">
        <v>220</v>
      </c>
      <c r="N11" s="80" t="s">
        <v>220</v>
      </c>
      <c r="O11" s="80" t="s">
        <v>220</v>
      </c>
      <c r="P11" s="80" t="s">
        <v>220</v>
      </c>
      <c r="Q11" s="80" t="s">
        <v>220</v>
      </c>
      <c r="R11" s="81">
        <v>5</v>
      </c>
      <c r="S11" s="81">
        <v>14</v>
      </c>
      <c r="T11" s="82">
        <v>5</v>
      </c>
      <c r="U11" s="80">
        <v>6</v>
      </c>
      <c r="V11" s="83" t="s">
        <v>228</v>
      </c>
      <c r="W11" s="239">
        <v>4</v>
      </c>
      <c r="X11" s="84">
        <v>14</v>
      </c>
    </row>
    <row r="12" spans="1:24" ht="21" customHeight="1">
      <c r="A12" s="311" t="s">
        <v>9</v>
      </c>
      <c r="B12" s="312"/>
      <c r="C12" s="80">
        <v>12</v>
      </c>
      <c r="D12" s="80">
        <v>2</v>
      </c>
      <c r="E12" s="80" t="s">
        <v>220</v>
      </c>
      <c r="F12" s="80">
        <v>3</v>
      </c>
      <c r="G12" s="81">
        <v>1</v>
      </c>
      <c r="H12" s="81" t="s">
        <v>220</v>
      </c>
      <c r="I12" s="81">
        <v>3</v>
      </c>
      <c r="J12" s="80" t="s">
        <v>220</v>
      </c>
      <c r="K12" s="80" t="s">
        <v>220</v>
      </c>
      <c r="L12" s="80" t="s">
        <v>220</v>
      </c>
      <c r="M12" s="80" t="s">
        <v>220</v>
      </c>
      <c r="N12" s="80" t="s">
        <v>220</v>
      </c>
      <c r="O12" s="80" t="s">
        <v>220</v>
      </c>
      <c r="P12" s="80" t="s">
        <v>220</v>
      </c>
      <c r="Q12" s="80" t="s">
        <v>220</v>
      </c>
      <c r="R12" s="81">
        <v>7</v>
      </c>
      <c r="S12" s="81">
        <v>11</v>
      </c>
      <c r="T12" s="82">
        <v>3</v>
      </c>
      <c r="U12" s="80">
        <v>5</v>
      </c>
      <c r="V12" s="83" t="s">
        <v>228</v>
      </c>
      <c r="W12" s="239">
        <v>3</v>
      </c>
      <c r="X12" s="84">
        <v>11</v>
      </c>
    </row>
    <row r="13" spans="1:24" ht="21" customHeight="1">
      <c r="A13" s="311" t="s">
        <v>20</v>
      </c>
      <c r="B13" s="312"/>
      <c r="C13" s="80">
        <v>10</v>
      </c>
      <c r="D13" s="80">
        <v>1</v>
      </c>
      <c r="E13" s="80" t="s">
        <v>220</v>
      </c>
      <c r="F13" s="80">
        <v>2</v>
      </c>
      <c r="G13" s="81">
        <v>3</v>
      </c>
      <c r="H13" s="81" t="s">
        <v>220</v>
      </c>
      <c r="I13" s="81" t="s">
        <v>220</v>
      </c>
      <c r="J13" s="80" t="s">
        <v>220</v>
      </c>
      <c r="K13" s="80" t="s">
        <v>220</v>
      </c>
      <c r="L13" s="80" t="s">
        <v>220</v>
      </c>
      <c r="M13" s="80" t="s">
        <v>220</v>
      </c>
      <c r="N13" s="80" t="s">
        <v>220</v>
      </c>
      <c r="O13" s="80" t="s">
        <v>220</v>
      </c>
      <c r="P13" s="80" t="s">
        <v>220</v>
      </c>
      <c r="Q13" s="80" t="s">
        <v>220</v>
      </c>
      <c r="R13" s="81">
        <v>6</v>
      </c>
      <c r="S13" s="81">
        <v>9</v>
      </c>
      <c r="T13" s="82">
        <v>2</v>
      </c>
      <c r="U13" s="80" t="s">
        <v>220</v>
      </c>
      <c r="V13" s="83" t="s">
        <v>228</v>
      </c>
      <c r="W13" s="239">
        <v>2</v>
      </c>
      <c r="X13" s="84">
        <v>9</v>
      </c>
    </row>
    <row r="14" spans="1:24" ht="21" customHeight="1">
      <c r="A14" s="311" t="s">
        <v>10</v>
      </c>
      <c r="B14" s="312"/>
      <c r="C14" s="80">
        <v>2</v>
      </c>
      <c r="D14" s="80">
        <v>1</v>
      </c>
      <c r="E14" s="80" t="s">
        <v>220</v>
      </c>
      <c r="F14" s="80">
        <v>1</v>
      </c>
      <c r="G14" s="81" t="s">
        <v>220</v>
      </c>
      <c r="H14" s="81" t="s">
        <v>220</v>
      </c>
      <c r="I14" s="81">
        <v>1</v>
      </c>
      <c r="J14" s="80" t="s">
        <v>220</v>
      </c>
      <c r="K14" s="80" t="s">
        <v>220</v>
      </c>
      <c r="L14" s="80" t="s">
        <v>220</v>
      </c>
      <c r="M14" s="80" t="s">
        <v>220</v>
      </c>
      <c r="N14" s="80" t="s">
        <v>220</v>
      </c>
      <c r="O14" s="80" t="s">
        <v>220</v>
      </c>
      <c r="P14" s="80" t="s">
        <v>220</v>
      </c>
      <c r="Q14" s="80" t="s">
        <v>220</v>
      </c>
      <c r="R14" s="81">
        <v>1</v>
      </c>
      <c r="S14" s="81">
        <v>2</v>
      </c>
      <c r="T14" s="82">
        <v>1</v>
      </c>
      <c r="U14" s="80" t="s">
        <v>220</v>
      </c>
      <c r="V14" s="83" t="s">
        <v>228</v>
      </c>
      <c r="W14" s="239">
        <v>1</v>
      </c>
      <c r="X14" s="84">
        <v>2</v>
      </c>
    </row>
    <row r="15" spans="1:24" ht="21" customHeight="1">
      <c r="A15" s="311" t="s">
        <v>21</v>
      </c>
      <c r="B15" s="312"/>
      <c r="C15" s="80">
        <v>1</v>
      </c>
      <c r="D15" s="80">
        <v>1</v>
      </c>
      <c r="E15" s="80" t="s">
        <v>220</v>
      </c>
      <c r="F15" s="80">
        <v>1</v>
      </c>
      <c r="G15" s="81" t="s">
        <v>220</v>
      </c>
      <c r="H15" s="81" t="s">
        <v>220</v>
      </c>
      <c r="I15" s="81" t="s">
        <v>220</v>
      </c>
      <c r="J15" s="80" t="s">
        <v>220</v>
      </c>
      <c r="K15" s="80" t="s">
        <v>220</v>
      </c>
      <c r="L15" s="80" t="s">
        <v>220</v>
      </c>
      <c r="M15" s="80" t="s">
        <v>220</v>
      </c>
      <c r="N15" s="80" t="s">
        <v>220</v>
      </c>
      <c r="O15" s="80" t="s">
        <v>220</v>
      </c>
      <c r="P15" s="80" t="s">
        <v>220</v>
      </c>
      <c r="Q15" s="80" t="s">
        <v>220</v>
      </c>
      <c r="R15" s="81">
        <v>1</v>
      </c>
      <c r="S15" s="81">
        <v>1</v>
      </c>
      <c r="T15" s="82">
        <v>1</v>
      </c>
      <c r="U15" s="80" t="s">
        <v>220</v>
      </c>
      <c r="V15" s="83" t="s">
        <v>228</v>
      </c>
      <c r="W15" s="239">
        <v>1</v>
      </c>
      <c r="X15" s="84">
        <v>1</v>
      </c>
    </row>
    <row r="16" spans="1:24" ht="21" customHeight="1">
      <c r="A16" s="311" t="s">
        <v>41</v>
      </c>
      <c r="B16" s="312"/>
      <c r="C16" s="80">
        <v>3</v>
      </c>
      <c r="D16" s="80" t="s">
        <v>220</v>
      </c>
      <c r="E16" s="80" t="s">
        <v>220</v>
      </c>
      <c r="F16" s="80" t="s">
        <v>220</v>
      </c>
      <c r="G16" s="81" t="s">
        <v>220</v>
      </c>
      <c r="H16" s="81" t="s">
        <v>220</v>
      </c>
      <c r="I16" s="81">
        <v>1</v>
      </c>
      <c r="J16" s="80" t="s">
        <v>220</v>
      </c>
      <c r="K16" s="80" t="s">
        <v>220</v>
      </c>
      <c r="L16" s="80" t="s">
        <v>220</v>
      </c>
      <c r="M16" s="80" t="s">
        <v>220</v>
      </c>
      <c r="N16" s="80" t="s">
        <v>220</v>
      </c>
      <c r="O16" s="80" t="s">
        <v>220</v>
      </c>
      <c r="P16" s="80" t="s">
        <v>220</v>
      </c>
      <c r="Q16" s="80" t="s">
        <v>220</v>
      </c>
      <c r="R16" s="81">
        <v>2</v>
      </c>
      <c r="S16" s="81">
        <v>3</v>
      </c>
      <c r="T16" s="82" t="s">
        <v>220</v>
      </c>
      <c r="U16" s="80" t="s">
        <v>220</v>
      </c>
      <c r="V16" s="83" t="s">
        <v>228</v>
      </c>
      <c r="W16" s="239" t="s">
        <v>220</v>
      </c>
      <c r="X16" s="84">
        <v>3</v>
      </c>
    </row>
    <row r="17" spans="1:24" ht="21" customHeight="1">
      <c r="A17" s="311" t="s">
        <v>11</v>
      </c>
      <c r="B17" s="312"/>
      <c r="C17" s="80">
        <v>110</v>
      </c>
      <c r="D17" s="80">
        <v>1</v>
      </c>
      <c r="E17" s="80">
        <v>7</v>
      </c>
      <c r="F17" s="80">
        <v>2</v>
      </c>
      <c r="G17" s="81">
        <v>3</v>
      </c>
      <c r="H17" s="81">
        <v>1</v>
      </c>
      <c r="I17" s="81">
        <v>1</v>
      </c>
      <c r="J17" s="80" t="s">
        <v>220</v>
      </c>
      <c r="K17" s="80" t="s">
        <v>220</v>
      </c>
      <c r="L17" s="80" t="s">
        <v>220</v>
      </c>
      <c r="M17" s="80" t="s">
        <v>220</v>
      </c>
      <c r="N17" s="80" t="s">
        <v>220</v>
      </c>
      <c r="O17" s="80" t="s">
        <v>220</v>
      </c>
      <c r="P17" s="80" t="s">
        <v>220</v>
      </c>
      <c r="Q17" s="80" t="s">
        <v>220</v>
      </c>
      <c r="R17" s="81">
        <v>97</v>
      </c>
      <c r="S17" s="81">
        <v>102</v>
      </c>
      <c r="T17" s="82">
        <v>1</v>
      </c>
      <c r="U17" s="80">
        <v>3</v>
      </c>
      <c r="V17" s="83" t="s">
        <v>228</v>
      </c>
      <c r="W17" s="239">
        <v>1</v>
      </c>
      <c r="X17" s="84">
        <v>101</v>
      </c>
    </row>
    <row r="18" spans="1:24" ht="21" customHeight="1">
      <c r="A18" s="311" t="s">
        <v>103</v>
      </c>
      <c r="B18" s="312"/>
      <c r="C18" s="80">
        <v>117</v>
      </c>
      <c r="D18" s="80">
        <v>1</v>
      </c>
      <c r="E18" s="80">
        <v>7</v>
      </c>
      <c r="F18" s="80">
        <v>2</v>
      </c>
      <c r="G18" s="81">
        <v>9</v>
      </c>
      <c r="H18" s="81" t="s">
        <v>220</v>
      </c>
      <c r="I18" s="81" t="s">
        <v>220</v>
      </c>
      <c r="J18" s="80" t="s">
        <v>220</v>
      </c>
      <c r="K18" s="80" t="s">
        <v>220</v>
      </c>
      <c r="L18" s="80" t="s">
        <v>220</v>
      </c>
      <c r="M18" s="80" t="s">
        <v>220</v>
      </c>
      <c r="N18" s="80" t="s">
        <v>220</v>
      </c>
      <c r="O18" s="80" t="s">
        <v>220</v>
      </c>
      <c r="P18" s="80" t="s">
        <v>220</v>
      </c>
      <c r="Q18" s="80" t="s">
        <v>220</v>
      </c>
      <c r="R18" s="81">
        <v>100</v>
      </c>
      <c r="S18" s="81">
        <v>109</v>
      </c>
      <c r="T18" s="82">
        <v>2</v>
      </c>
      <c r="U18" s="80">
        <v>8</v>
      </c>
      <c r="V18" s="83" t="s">
        <v>228</v>
      </c>
      <c r="W18" s="239">
        <v>2</v>
      </c>
      <c r="X18" s="84">
        <v>108</v>
      </c>
    </row>
    <row r="19" spans="1:24" ht="21" customHeight="1">
      <c r="A19" s="311" t="s">
        <v>40</v>
      </c>
      <c r="B19" s="312"/>
      <c r="C19" s="80">
        <v>116</v>
      </c>
      <c r="D19" s="80" t="s">
        <v>220</v>
      </c>
      <c r="E19" s="80">
        <v>6</v>
      </c>
      <c r="F19" s="80">
        <v>3</v>
      </c>
      <c r="G19" s="81">
        <v>1</v>
      </c>
      <c r="H19" s="81" t="s">
        <v>220</v>
      </c>
      <c r="I19" s="81" t="s">
        <v>220</v>
      </c>
      <c r="J19" s="80" t="s">
        <v>220</v>
      </c>
      <c r="K19" s="80" t="s">
        <v>220</v>
      </c>
      <c r="L19" s="80" t="s">
        <v>220</v>
      </c>
      <c r="M19" s="80" t="s">
        <v>220</v>
      </c>
      <c r="N19" s="80" t="s">
        <v>220</v>
      </c>
      <c r="O19" s="80" t="s">
        <v>220</v>
      </c>
      <c r="P19" s="80" t="s">
        <v>220</v>
      </c>
      <c r="Q19" s="80" t="s">
        <v>220</v>
      </c>
      <c r="R19" s="81">
        <v>106</v>
      </c>
      <c r="S19" s="81">
        <v>107</v>
      </c>
      <c r="T19" s="82">
        <v>2</v>
      </c>
      <c r="U19" s="80" t="s">
        <v>220</v>
      </c>
      <c r="V19" s="83" t="s">
        <v>228</v>
      </c>
      <c r="W19" s="239">
        <v>1</v>
      </c>
      <c r="X19" s="84">
        <v>104</v>
      </c>
    </row>
    <row r="20" spans="1:24" ht="21" customHeight="1">
      <c r="A20" s="311" t="s">
        <v>178</v>
      </c>
      <c r="B20" s="317"/>
      <c r="C20" s="80">
        <v>118</v>
      </c>
      <c r="D20" s="80">
        <v>1</v>
      </c>
      <c r="E20" s="80">
        <v>6</v>
      </c>
      <c r="F20" s="80">
        <v>2</v>
      </c>
      <c r="G20" s="81">
        <v>14</v>
      </c>
      <c r="H20" s="81">
        <v>2</v>
      </c>
      <c r="I20" s="81">
        <v>8</v>
      </c>
      <c r="J20" s="80" t="s">
        <v>220</v>
      </c>
      <c r="K20" s="80">
        <v>2</v>
      </c>
      <c r="L20" s="80" t="s">
        <v>220</v>
      </c>
      <c r="M20" s="80" t="s">
        <v>220</v>
      </c>
      <c r="N20" s="80" t="s">
        <v>220</v>
      </c>
      <c r="O20" s="80" t="s">
        <v>220</v>
      </c>
      <c r="P20" s="80" t="s">
        <v>220</v>
      </c>
      <c r="Q20" s="80" t="s">
        <v>220</v>
      </c>
      <c r="R20" s="81">
        <v>85</v>
      </c>
      <c r="S20" s="81">
        <v>111</v>
      </c>
      <c r="T20" s="82">
        <v>3</v>
      </c>
      <c r="U20" s="80">
        <v>5</v>
      </c>
      <c r="V20" s="83" t="s">
        <v>228</v>
      </c>
      <c r="W20" s="239">
        <v>2</v>
      </c>
      <c r="X20" s="84">
        <v>108</v>
      </c>
    </row>
    <row r="21" spans="1:24" ht="21" customHeight="1">
      <c r="A21" s="311" t="s">
        <v>179</v>
      </c>
      <c r="B21" s="312"/>
      <c r="C21" s="80" t="s">
        <v>220</v>
      </c>
      <c r="D21" s="80" t="s">
        <v>220</v>
      </c>
      <c r="E21" s="80" t="s">
        <v>220</v>
      </c>
      <c r="F21" s="80" t="s">
        <v>220</v>
      </c>
      <c r="G21" s="81" t="s">
        <v>220</v>
      </c>
      <c r="H21" s="81" t="s">
        <v>220</v>
      </c>
      <c r="I21" s="81" t="s">
        <v>220</v>
      </c>
      <c r="J21" s="80" t="s">
        <v>220</v>
      </c>
      <c r="K21" s="80" t="s">
        <v>220</v>
      </c>
      <c r="L21" s="80" t="s">
        <v>220</v>
      </c>
      <c r="M21" s="80" t="s">
        <v>220</v>
      </c>
      <c r="N21" s="80" t="s">
        <v>220</v>
      </c>
      <c r="O21" s="80" t="s">
        <v>220</v>
      </c>
      <c r="P21" s="80" t="s">
        <v>220</v>
      </c>
      <c r="Q21" s="80" t="s">
        <v>220</v>
      </c>
      <c r="R21" s="81" t="s">
        <v>220</v>
      </c>
      <c r="S21" s="81" t="s">
        <v>220</v>
      </c>
      <c r="T21" s="82" t="s">
        <v>220</v>
      </c>
      <c r="U21" s="80" t="s">
        <v>220</v>
      </c>
      <c r="V21" s="83" t="s">
        <v>228</v>
      </c>
      <c r="W21" s="239" t="s">
        <v>220</v>
      </c>
      <c r="X21" s="84" t="s">
        <v>220</v>
      </c>
    </row>
    <row r="22" spans="1:24" ht="21" customHeight="1" thickBot="1">
      <c r="A22" s="320" t="s">
        <v>180</v>
      </c>
      <c r="B22" s="321"/>
      <c r="C22" s="166">
        <v>117</v>
      </c>
      <c r="D22" s="166" t="s">
        <v>220</v>
      </c>
      <c r="E22" s="166">
        <v>6</v>
      </c>
      <c r="F22" s="166">
        <v>2</v>
      </c>
      <c r="G22" s="167">
        <v>1</v>
      </c>
      <c r="H22" s="167" t="s">
        <v>220</v>
      </c>
      <c r="I22" s="167" t="s">
        <v>220</v>
      </c>
      <c r="J22" s="166" t="s">
        <v>220</v>
      </c>
      <c r="K22" s="166" t="s">
        <v>220</v>
      </c>
      <c r="L22" s="166" t="s">
        <v>220</v>
      </c>
      <c r="M22" s="166" t="s">
        <v>220</v>
      </c>
      <c r="N22" s="166" t="s">
        <v>220</v>
      </c>
      <c r="O22" s="166" t="s">
        <v>220</v>
      </c>
      <c r="P22" s="166" t="s">
        <v>220</v>
      </c>
      <c r="Q22" s="166" t="s">
        <v>220</v>
      </c>
      <c r="R22" s="167">
        <v>108</v>
      </c>
      <c r="S22" s="167">
        <v>109</v>
      </c>
      <c r="T22" s="168">
        <v>1</v>
      </c>
      <c r="U22" s="166" t="s">
        <v>220</v>
      </c>
      <c r="V22" s="169" t="s">
        <v>228</v>
      </c>
      <c r="W22" s="240">
        <v>1</v>
      </c>
      <c r="X22" s="170">
        <v>108</v>
      </c>
    </row>
    <row r="23" spans="1:24" s="3" customFormat="1" ht="21" customHeight="1" thickBot="1" thickTop="1">
      <c r="A23" s="318" t="s">
        <v>181</v>
      </c>
      <c r="B23" s="319"/>
      <c r="C23" s="90">
        <v>747</v>
      </c>
      <c r="D23" s="90">
        <v>14</v>
      </c>
      <c r="E23" s="90">
        <v>34</v>
      </c>
      <c r="F23" s="90">
        <v>23</v>
      </c>
      <c r="G23" s="91">
        <v>50</v>
      </c>
      <c r="H23" s="91">
        <v>8</v>
      </c>
      <c r="I23" s="91">
        <v>70</v>
      </c>
      <c r="J23" s="90">
        <v>7</v>
      </c>
      <c r="K23" s="90">
        <v>8</v>
      </c>
      <c r="L23" s="90">
        <v>9</v>
      </c>
      <c r="M23" s="90">
        <v>4</v>
      </c>
      <c r="N23" s="90">
        <v>2</v>
      </c>
      <c r="O23" s="90">
        <v>1</v>
      </c>
      <c r="P23" s="90" t="s">
        <v>220</v>
      </c>
      <c r="Q23" s="90" t="s">
        <v>220</v>
      </c>
      <c r="R23" s="91">
        <v>545</v>
      </c>
      <c r="S23" s="91">
        <v>704</v>
      </c>
      <c r="T23" s="92">
        <v>28</v>
      </c>
      <c r="U23" s="90">
        <v>137</v>
      </c>
      <c r="V23" s="93" t="s">
        <v>228</v>
      </c>
      <c r="W23" s="241">
        <v>25</v>
      </c>
      <c r="X23" s="94">
        <v>694</v>
      </c>
    </row>
    <row r="24" spans="1:24" ht="21" customHeight="1">
      <c r="A24" s="313" t="s">
        <v>182</v>
      </c>
      <c r="B24" s="95" t="s">
        <v>222</v>
      </c>
      <c r="C24" s="245"/>
      <c r="D24" s="245"/>
      <c r="E24" s="245"/>
      <c r="F24" s="245"/>
      <c r="G24" s="97">
        <v>24</v>
      </c>
      <c r="H24" s="97">
        <v>7</v>
      </c>
      <c r="I24" s="97">
        <v>58</v>
      </c>
      <c r="J24" s="96">
        <v>8</v>
      </c>
      <c r="K24" s="96">
        <v>5</v>
      </c>
      <c r="L24" s="96">
        <v>9</v>
      </c>
      <c r="M24" s="96">
        <v>4</v>
      </c>
      <c r="N24" s="96">
        <v>2</v>
      </c>
      <c r="O24" s="96">
        <v>1</v>
      </c>
      <c r="P24" s="96" t="s">
        <v>220</v>
      </c>
      <c r="Q24" s="96">
        <v>1</v>
      </c>
      <c r="R24" s="97">
        <v>21</v>
      </c>
      <c r="S24" s="97">
        <v>140</v>
      </c>
      <c r="T24" s="98">
        <v>6</v>
      </c>
      <c r="U24" s="245"/>
      <c r="V24" s="99" t="s">
        <v>39</v>
      </c>
      <c r="W24" s="242">
        <v>6</v>
      </c>
      <c r="X24" s="100">
        <v>140</v>
      </c>
    </row>
    <row r="25" spans="1:24" ht="21" customHeight="1">
      <c r="A25" s="314"/>
      <c r="B25" s="25" t="s">
        <v>223</v>
      </c>
      <c r="C25" s="246"/>
      <c r="D25" s="246"/>
      <c r="E25" s="246"/>
      <c r="F25" s="246"/>
      <c r="G25" s="86">
        <v>25</v>
      </c>
      <c r="H25" s="86">
        <v>9</v>
      </c>
      <c r="I25" s="86">
        <v>54</v>
      </c>
      <c r="J25" s="85">
        <v>5</v>
      </c>
      <c r="K25" s="85">
        <v>8</v>
      </c>
      <c r="L25" s="85">
        <v>9</v>
      </c>
      <c r="M25" s="85">
        <v>4</v>
      </c>
      <c r="N25" s="85">
        <v>2</v>
      </c>
      <c r="O25" s="85">
        <v>1</v>
      </c>
      <c r="P25" s="85" t="s">
        <v>220</v>
      </c>
      <c r="Q25" s="85">
        <v>1</v>
      </c>
      <c r="R25" s="86">
        <v>21</v>
      </c>
      <c r="S25" s="86">
        <v>139</v>
      </c>
      <c r="T25" s="87">
        <v>6</v>
      </c>
      <c r="U25" s="246"/>
      <c r="V25" s="88" t="s">
        <v>39</v>
      </c>
      <c r="W25" s="243">
        <v>6</v>
      </c>
      <c r="X25" s="89">
        <v>135</v>
      </c>
    </row>
    <row r="26" spans="1:24" ht="21" customHeight="1" thickBot="1">
      <c r="A26" s="315"/>
      <c r="B26" s="101" t="s">
        <v>225</v>
      </c>
      <c r="C26" s="247"/>
      <c r="D26" s="247"/>
      <c r="E26" s="247"/>
      <c r="F26" s="247"/>
      <c r="G26" s="103">
        <v>25</v>
      </c>
      <c r="H26" s="103">
        <v>5</v>
      </c>
      <c r="I26" s="103">
        <v>52</v>
      </c>
      <c r="J26" s="102">
        <v>6</v>
      </c>
      <c r="K26" s="102">
        <v>8</v>
      </c>
      <c r="L26" s="102">
        <v>10</v>
      </c>
      <c r="M26" s="102">
        <v>3</v>
      </c>
      <c r="N26" s="102">
        <v>2</v>
      </c>
      <c r="O26" s="102">
        <v>1</v>
      </c>
      <c r="P26" s="102" t="s">
        <v>220</v>
      </c>
      <c r="Q26" s="102" t="s">
        <v>220</v>
      </c>
      <c r="R26" s="103">
        <v>25</v>
      </c>
      <c r="S26" s="103">
        <v>137</v>
      </c>
      <c r="T26" s="104">
        <v>6</v>
      </c>
      <c r="U26" s="247"/>
      <c r="V26" s="105" t="s">
        <v>228</v>
      </c>
      <c r="W26" s="244">
        <v>6</v>
      </c>
      <c r="X26" s="106">
        <v>134</v>
      </c>
    </row>
    <row r="27" ht="11.25">
      <c r="A27" s="1" t="s">
        <v>226</v>
      </c>
    </row>
    <row r="28" spans="1:24" ht="24" customHeight="1">
      <c r="A28" s="316" t="s">
        <v>183</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row>
    <row r="29" spans="1:24" ht="12" customHeight="1">
      <c r="A29" s="1" t="s">
        <v>42</v>
      </c>
      <c r="B29" s="65"/>
      <c r="C29" s="65"/>
      <c r="D29" s="65"/>
      <c r="E29" s="65"/>
      <c r="F29" s="65"/>
      <c r="G29" s="65"/>
      <c r="H29" s="65"/>
      <c r="I29" s="65"/>
      <c r="J29" s="65"/>
      <c r="K29" s="65"/>
      <c r="L29" s="65"/>
      <c r="M29" s="65"/>
      <c r="N29" s="65"/>
      <c r="O29" s="65"/>
      <c r="P29" s="65"/>
      <c r="Q29" s="65"/>
      <c r="R29" s="65"/>
      <c r="S29" s="65"/>
      <c r="T29" s="65"/>
      <c r="U29" s="65"/>
      <c r="X29" s="65"/>
    </row>
    <row r="30" ht="12" customHeight="1">
      <c r="A30" s="1" t="s">
        <v>184</v>
      </c>
    </row>
    <row r="31" ht="12" customHeight="1">
      <c r="A31" s="1" t="s">
        <v>185</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4" r:id="rId1"/>
  <headerFooter alignWithMargins="0">
    <oddFooter>&amp;R金沢国税局
酒税４
(H22)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B30" sqref="B30"/>
    </sheetView>
  </sheetViews>
  <sheetFormatPr defaultColWidth="9.00390625" defaultRowHeight="13.5"/>
  <cols>
    <col min="1" max="1" width="18.875" style="222" bestFit="1" customWidth="1"/>
    <col min="2" max="9" width="9.00390625" style="222" customWidth="1"/>
    <col min="10" max="10" width="2.625" style="222" customWidth="1"/>
    <col min="11" max="11" width="12.625" style="225" customWidth="1"/>
    <col min="12" max="12" width="7.625" style="225" customWidth="1"/>
    <col min="13" max="13" width="3.00390625" style="225" customWidth="1"/>
    <col min="14" max="15" width="5.625" style="225" customWidth="1"/>
    <col min="16" max="16384" width="9.00390625" style="222" customWidth="1"/>
  </cols>
  <sheetData>
    <row r="1" spans="1:17" ht="14.25" thickBot="1">
      <c r="A1" s="2" t="s">
        <v>85</v>
      </c>
      <c r="B1" s="2"/>
      <c r="C1" s="2"/>
      <c r="D1" s="2"/>
      <c r="E1" s="2"/>
      <c r="F1" s="2"/>
      <c r="G1" s="2"/>
      <c r="H1" s="2"/>
      <c r="I1" s="2"/>
      <c r="J1" s="2"/>
      <c r="K1" s="108"/>
      <c r="L1" s="108"/>
      <c r="M1" s="108"/>
      <c r="N1" s="108"/>
      <c r="O1" s="108"/>
      <c r="P1" s="2"/>
      <c r="Q1" s="2"/>
    </row>
    <row r="2" spans="1:19" ht="13.5">
      <c r="A2" s="283" t="s">
        <v>43</v>
      </c>
      <c r="B2" s="340" t="s">
        <v>44</v>
      </c>
      <c r="C2" s="340"/>
      <c r="D2" s="287" t="s">
        <v>86</v>
      </c>
      <c r="E2" s="287" t="s">
        <v>87</v>
      </c>
      <c r="F2" s="340" t="s">
        <v>45</v>
      </c>
      <c r="G2" s="340"/>
      <c r="H2" s="341" t="s">
        <v>6</v>
      </c>
      <c r="I2" s="289" t="s">
        <v>104</v>
      </c>
      <c r="J2" s="2"/>
      <c r="P2" s="2"/>
      <c r="Q2" s="2"/>
      <c r="R2" s="2"/>
      <c r="S2" s="2"/>
    </row>
    <row r="3" spans="1:16" ht="36" customHeight="1" thickBot="1">
      <c r="A3" s="284"/>
      <c r="B3" s="348" t="s">
        <v>88</v>
      </c>
      <c r="C3" s="350" t="s">
        <v>89</v>
      </c>
      <c r="D3" s="288"/>
      <c r="E3" s="288"/>
      <c r="F3" s="348" t="s">
        <v>90</v>
      </c>
      <c r="G3" s="350" t="s">
        <v>91</v>
      </c>
      <c r="H3" s="342"/>
      <c r="I3" s="290"/>
      <c r="J3" s="2"/>
      <c r="K3" s="344" t="s">
        <v>46</v>
      </c>
      <c r="L3" s="344"/>
      <c r="M3" s="344"/>
      <c r="N3" s="344"/>
      <c r="O3" s="344"/>
      <c r="P3" s="2"/>
    </row>
    <row r="4" spans="1:16" ht="13.5">
      <c r="A4" s="322"/>
      <c r="B4" s="349"/>
      <c r="C4" s="351"/>
      <c r="D4" s="288"/>
      <c r="E4" s="288"/>
      <c r="F4" s="349"/>
      <c r="G4" s="351"/>
      <c r="H4" s="331"/>
      <c r="I4" s="290"/>
      <c r="J4" s="2"/>
      <c r="K4" s="283" t="s">
        <v>92</v>
      </c>
      <c r="L4" s="343"/>
      <c r="M4" s="369" t="s">
        <v>47</v>
      </c>
      <c r="N4" s="370"/>
      <c r="O4" s="371"/>
      <c r="P4" s="2"/>
    </row>
    <row r="5" spans="1:16" ht="13.5">
      <c r="A5" s="70"/>
      <c r="B5" s="111" t="s">
        <v>35</v>
      </c>
      <c r="C5" s="112" t="s">
        <v>35</v>
      </c>
      <c r="D5" s="72" t="s">
        <v>35</v>
      </c>
      <c r="E5" s="72" t="s">
        <v>35</v>
      </c>
      <c r="F5" s="111" t="s">
        <v>35</v>
      </c>
      <c r="G5" s="112" t="s">
        <v>35</v>
      </c>
      <c r="H5" s="72" t="s">
        <v>35</v>
      </c>
      <c r="I5" s="113" t="s">
        <v>35</v>
      </c>
      <c r="J5" s="2"/>
      <c r="K5" s="338" t="s">
        <v>35</v>
      </c>
      <c r="L5" s="339"/>
      <c r="M5" s="326" t="s">
        <v>48</v>
      </c>
      <c r="N5" s="352"/>
      <c r="O5" s="353"/>
      <c r="P5" s="2"/>
    </row>
    <row r="6" spans="1:16" ht="27" customHeight="1" thickBot="1">
      <c r="A6" s="62" t="s">
        <v>49</v>
      </c>
      <c r="B6" s="38">
        <v>1</v>
      </c>
      <c r="C6" s="40" t="s">
        <v>220</v>
      </c>
      <c r="D6" s="41">
        <v>6</v>
      </c>
      <c r="E6" s="41">
        <v>9</v>
      </c>
      <c r="F6" s="38">
        <v>5</v>
      </c>
      <c r="G6" s="40" t="s">
        <v>220</v>
      </c>
      <c r="H6" s="41">
        <v>21</v>
      </c>
      <c r="I6" s="114">
        <v>21</v>
      </c>
      <c r="J6" s="2"/>
      <c r="K6" s="372">
        <v>1</v>
      </c>
      <c r="L6" s="373"/>
      <c r="M6" s="374">
        <v>1</v>
      </c>
      <c r="N6" s="375"/>
      <c r="O6" s="376"/>
      <c r="P6" s="2"/>
    </row>
    <row r="7" spans="1:17" ht="27" customHeight="1" thickBot="1">
      <c r="A7" s="58" t="s">
        <v>4</v>
      </c>
      <c r="B7" s="15" t="s">
        <v>220</v>
      </c>
      <c r="C7" s="17" t="s">
        <v>220</v>
      </c>
      <c r="D7" s="18" t="s">
        <v>220</v>
      </c>
      <c r="E7" s="18">
        <v>8</v>
      </c>
      <c r="F7" s="15" t="s">
        <v>220</v>
      </c>
      <c r="G7" s="17" t="s">
        <v>220</v>
      </c>
      <c r="H7" s="18">
        <v>8</v>
      </c>
      <c r="I7" s="115" t="s">
        <v>220</v>
      </c>
      <c r="J7" s="2"/>
      <c r="K7" s="344" t="s">
        <v>50</v>
      </c>
      <c r="L7" s="344"/>
      <c r="M7" s="344"/>
      <c r="N7" s="344"/>
      <c r="O7" s="344"/>
      <c r="P7" s="2"/>
      <c r="Q7" s="2"/>
    </row>
    <row r="8" spans="1:17" ht="27" customHeight="1">
      <c r="A8" s="174" t="s">
        <v>94</v>
      </c>
      <c r="B8" s="15" t="s">
        <v>220</v>
      </c>
      <c r="C8" s="17" t="s">
        <v>220</v>
      </c>
      <c r="D8" s="18" t="s">
        <v>220</v>
      </c>
      <c r="E8" s="18">
        <v>8</v>
      </c>
      <c r="F8" s="15" t="s">
        <v>220</v>
      </c>
      <c r="G8" s="17" t="s">
        <v>220</v>
      </c>
      <c r="H8" s="18">
        <v>8</v>
      </c>
      <c r="I8" s="115" t="s">
        <v>220</v>
      </c>
      <c r="J8" s="2"/>
      <c r="K8" s="356" t="s">
        <v>51</v>
      </c>
      <c r="L8" s="358" t="s">
        <v>93</v>
      </c>
      <c r="M8" s="359"/>
      <c r="N8" s="359"/>
      <c r="O8" s="360"/>
      <c r="P8" s="2"/>
      <c r="Q8" s="2"/>
    </row>
    <row r="9" spans="1:17" ht="27" customHeight="1">
      <c r="A9" s="174" t="s">
        <v>113</v>
      </c>
      <c r="B9" s="15" t="s">
        <v>220</v>
      </c>
      <c r="C9" s="17" t="s">
        <v>220</v>
      </c>
      <c r="D9" s="18">
        <v>2</v>
      </c>
      <c r="E9" s="18">
        <v>8</v>
      </c>
      <c r="F9" s="15">
        <v>2</v>
      </c>
      <c r="G9" s="17" t="s">
        <v>220</v>
      </c>
      <c r="H9" s="18">
        <v>12</v>
      </c>
      <c r="I9" s="115">
        <v>1</v>
      </c>
      <c r="J9" s="2"/>
      <c r="K9" s="357"/>
      <c r="L9" s="364"/>
      <c r="M9" s="365"/>
      <c r="N9" s="362" t="s">
        <v>52</v>
      </c>
      <c r="O9" s="363"/>
      <c r="P9" s="2"/>
      <c r="Q9" s="2"/>
    </row>
    <row r="10" spans="1:17" ht="27" customHeight="1">
      <c r="A10" s="58" t="s">
        <v>7</v>
      </c>
      <c r="B10" s="15" t="s">
        <v>220</v>
      </c>
      <c r="C10" s="17" t="s">
        <v>220</v>
      </c>
      <c r="D10" s="18">
        <v>1</v>
      </c>
      <c r="E10" s="18">
        <v>8</v>
      </c>
      <c r="F10" s="15" t="s">
        <v>220</v>
      </c>
      <c r="G10" s="17" t="s">
        <v>220</v>
      </c>
      <c r="H10" s="18">
        <v>9</v>
      </c>
      <c r="I10" s="115" t="s">
        <v>220</v>
      </c>
      <c r="J10" s="2"/>
      <c r="K10" s="116"/>
      <c r="L10" s="326" t="s">
        <v>35</v>
      </c>
      <c r="M10" s="339"/>
      <c r="N10" s="326" t="s">
        <v>35</v>
      </c>
      <c r="O10" s="361"/>
      <c r="P10" s="2"/>
      <c r="Q10" s="2"/>
    </row>
    <row r="11" spans="1:17" ht="27" customHeight="1">
      <c r="A11" s="58" t="s">
        <v>8</v>
      </c>
      <c r="B11" s="15" t="s">
        <v>220</v>
      </c>
      <c r="C11" s="17" t="s">
        <v>220</v>
      </c>
      <c r="D11" s="18" t="s">
        <v>220</v>
      </c>
      <c r="E11" s="18">
        <v>8</v>
      </c>
      <c r="F11" s="15" t="s">
        <v>220</v>
      </c>
      <c r="G11" s="17" t="s">
        <v>220</v>
      </c>
      <c r="H11" s="18">
        <v>8</v>
      </c>
      <c r="I11" s="115" t="s">
        <v>220</v>
      </c>
      <c r="J11" s="2"/>
      <c r="K11" s="117" t="s">
        <v>169</v>
      </c>
      <c r="L11" s="345" t="s">
        <v>229</v>
      </c>
      <c r="M11" s="347"/>
      <c r="N11" s="345" t="s">
        <v>229</v>
      </c>
      <c r="O11" s="346"/>
      <c r="P11" s="2"/>
      <c r="Q11" s="2"/>
    </row>
    <row r="12" spans="1:17" ht="27" customHeight="1" thickBot="1">
      <c r="A12" s="174" t="s">
        <v>170</v>
      </c>
      <c r="B12" s="15" t="s">
        <v>220</v>
      </c>
      <c r="C12" s="17" t="s">
        <v>220</v>
      </c>
      <c r="D12" s="18">
        <v>1</v>
      </c>
      <c r="E12" s="18">
        <v>8</v>
      </c>
      <c r="F12" s="15" t="s">
        <v>220</v>
      </c>
      <c r="G12" s="17" t="s">
        <v>220</v>
      </c>
      <c r="H12" s="18">
        <v>9</v>
      </c>
      <c r="I12" s="115" t="s">
        <v>220</v>
      </c>
      <c r="J12" s="2"/>
      <c r="K12" s="118" t="s">
        <v>171</v>
      </c>
      <c r="L12" s="354">
        <v>15</v>
      </c>
      <c r="M12" s="354"/>
      <c r="N12" s="354">
        <v>10</v>
      </c>
      <c r="O12" s="355"/>
      <c r="P12" s="2"/>
      <c r="Q12" s="2"/>
    </row>
    <row r="13" spans="1:17" ht="27" customHeight="1">
      <c r="A13" s="174" t="s">
        <v>109</v>
      </c>
      <c r="B13" s="15" t="s">
        <v>220</v>
      </c>
      <c r="C13" s="17" t="s">
        <v>220</v>
      </c>
      <c r="D13" s="18">
        <v>1</v>
      </c>
      <c r="E13" s="18">
        <v>8</v>
      </c>
      <c r="F13" s="15" t="s">
        <v>220</v>
      </c>
      <c r="G13" s="17" t="s">
        <v>220</v>
      </c>
      <c r="H13" s="18">
        <v>9</v>
      </c>
      <c r="I13" s="115" t="s">
        <v>220</v>
      </c>
      <c r="J13" s="2"/>
      <c r="K13" s="2"/>
      <c r="L13" s="1"/>
      <c r="M13" s="1"/>
      <c r="N13" s="1"/>
      <c r="O13" s="1"/>
      <c r="P13" s="1"/>
      <c r="Q13" s="1"/>
    </row>
    <row r="14" spans="1:18" ht="27" customHeight="1">
      <c r="A14" s="174" t="s">
        <v>172</v>
      </c>
      <c r="B14" s="15" t="s">
        <v>220</v>
      </c>
      <c r="C14" s="17" t="s">
        <v>220</v>
      </c>
      <c r="D14" s="18" t="s">
        <v>220</v>
      </c>
      <c r="E14" s="18">
        <v>8</v>
      </c>
      <c r="F14" s="15" t="s">
        <v>220</v>
      </c>
      <c r="G14" s="17" t="s">
        <v>220</v>
      </c>
      <c r="H14" s="18">
        <v>8</v>
      </c>
      <c r="I14" s="115" t="s">
        <v>220</v>
      </c>
      <c r="J14" s="2"/>
      <c r="K14" s="107"/>
      <c r="L14" s="107"/>
      <c r="M14" s="107"/>
      <c r="N14" s="107"/>
      <c r="O14" s="107"/>
      <c r="P14" s="107"/>
      <c r="Q14" s="107"/>
      <c r="R14" s="107"/>
    </row>
    <row r="15" spans="1:18" ht="27" customHeight="1">
      <c r="A15" s="174" t="s">
        <v>173</v>
      </c>
      <c r="B15" s="15" t="s">
        <v>220</v>
      </c>
      <c r="C15" s="17" t="s">
        <v>220</v>
      </c>
      <c r="D15" s="18" t="s">
        <v>220</v>
      </c>
      <c r="E15" s="18">
        <v>8</v>
      </c>
      <c r="F15" s="15" t="s">
        <v>220</v>
      </c>
      <c r="G15" s="17" t="s">
        <v>220</v>
      </c>
      <c r="H15" s="18">
        <v>8</v>
      </c>
      <c r="I15" s="115" t="s">
        <v>220</v>
      </c>
      <c r="J15" s="2"/>
      <c r="K15" s="107"/>
      <c r="L15" s="107"/>
      <c r="M15" s="107"/>
      <c r="N15" s="107"/>
      <c r="O15" s="107"/>
      <c r="P15" s="107"/>
      <c r="Q15" s="107"/>
      <c r="R15" s="107"/>
    </row>
    <row r="16" spans="1:18" ht="27" customHeight="1">
      <c r="A16" s="174" t="s">
        <v>110</v>
      </c>
      <c r="B16" s="15" t="s">
        <v>220</v>
      </c>
      <c r="C16" s="17" t="s">
        <v>220</v>
      </c>
      <c r="D16" s="18" t="s">
        <v>220</v>
      </c>
      <c r="E16" s="18">
        <v>8</v>
      </c>
      <c r="F16" s="15" t="s">
        <v>220</v>
      </c>
      <c r="G16" s="17" t="s">
        <v>220</v>
      </c>
      <c r="H16" s="18">
        <v>8</v>
      </c>
      <c r="I16" s="115" t="s">
        <v>220</v>
      </c>
      <c r="J16" s="2"/>
      <c r="K16" s="107"/>
      <c r="L16" s="107"/>
      <c r="M16" s="107"/>
      <c r="N16" s="107"/>
      <c r="O16" s="107"/>
      <c r="P16" s="107"/>
      <c r="Q16" s="107"/>
      <c r="R16" s="107"/>
    </row>
    <row r="17" spans="1:18" ht="27" customHeight="1">
      <c r="A17" s="174" t="s">
        <v>100</v>
      </c>
      <c r="B17" s="15">
        <v>1</v>
      </c>
      <c r="C17" s="17" t="s">
        <v>220</v>
      </c>
      <c r="D17" s="18">
        <v>4</v>
      </c>
      <c r="E17" s="18">
        <v>9</v>
      </c>
      <c r="F17" s="15">
        <v>2</v>
      </c>
      <c r="G17" s="17" t="s">
        <v>220</v>
      </c>
      <c r="H17" s="18">
        <v>16</v>
      </c>
      <c r="I17" s="115" t="s">
        <v>220</v>
      </c>
      <c r="J17" s="2"/>
      <c r="K17" s="107"/>
      <c r="L17" s="107"/>
      <c r="M17" s="107"/>
      <c r="N17" s="107"/>
      <c r="O17" s="107"/>
      <c r="P17" s="107"/>
      <c r="Q17" s="107"/>
      <c r="R17" s="107"/>
    </row>
    <row r="18" spans="1:18" ht="27" customHeight="1">
      <c r="A18" s="175" t="s">
        <v>103</v>
      </c>
      <c r="B18" s="176">
        <v>1</v>
      </c>
      <c r="C18" s="177" t="s">
        <v>220</v>
      </c>
      <c r="D18" s="178">
        <v>5</v>
      </c>
      <c r="E18" s="178">
        <v>9</v>
      </c>
      <c r="F18" s="176">
        <v>2</v>
      </c>
      <c r="G18" s="177" t="s">
        <v>220</v>
      </c>
      <c r="H18" s="178">
        <v>17</v>
      </c>
      <c r="I18" s="179" t="s">
        <v>220</v>
      </c>
      <c r="J18" s="2"/>
      <c r="K18" s="107"/>
      <c r="L18" s="107"/>
      <c r="M18" s="107"/>
      <c r="N18" s="107"/>
      <c r="O18" s="107"/>
      <c r="P18" s="107"/>
      <c r="Q18" s="107"/>
      <c r="R18" s="107"/>
    </row>
    <row r="19" spans="1:18" ht="27" customHeight="1">
      <c r="A19" s="174" t="s">
        <v>174</v>
      </c>
      <c r="B19" s="15">
        <v>1</v>
      </c>
      <c r="C19" s="17" t="s">
        <v>220</v>
      </c>
      <c r="D19" s="18">
        <v>4</v>
      </c>
      <c r="E19" s="18">
        <v>9</v>
      </c>
      <c r="F19" s="15">
        <v>3</v>
      </c>
      <c r="G19" s="17" t="s">
        <v>220</v>
      </c>
      <c r="H19" s="18">
        <v>17</v>
      </c>
      <c r="I19" s="115" t="s">
        <v>220</v>
      </c>
      <c r="J19" s="2"/>
      <c r="K19" s="107"/>
      <c r="L19" s="107"/>
      <c r="M19" s="107"/>
      <c r="N19" s="107"/>
      <c r="O19" s="107"/>
      <c r="P19" s="107"/>
      <c r="Q19" s="107"/>
      <c r="R19" s="107"/>
    </row>
    <row r="20" spans="1:18" ht="27" customHeight="1">
      <c r="A20" s="58" t="s">
        <v>175</v>
      </c>
      <c r="B20" s="15">
        <v>1</v>
      </c>
      <c r="C20" s="17" t="s">
        <v>220</v>
      </c>
      <c r="D20" s="18">
        <v>5</v>
      </c>
      <c r="E20" s="18">
        <v>9</v>
      </c>
      <c r="F20" s="15">
        <v>2</v>
      </c>
      <c r="G20" s="17" t="s">
        <v>220</v>
      </c>
      <c r="H20" s="18">
        <v>17</v>
      </c>
      <c r="I20" s="115" t="s">
        <v>220</v>
      </c>
      <c r="J20" s="2"/>
      <c r="K20" s="107"/>
      <c r="L20" s="107"/>
      <c r="M20" s="107"/>
      <c r="N20" s="107"/>
      <c r="O20" s="107"/>
      <c r="P20" s="107"/>
      <c r="Q20" s="107"/>
      <c r="R20" s="107"/>
    </row>
    <row r="21" spans="1:18" ht="27" customHeight="1">
      <c r="A21" s="175" t="s">
        <v>101</v>
      </c>
      <c r="B21" s="176" t="s">
        <v>220</v>
      </c>
      <c r="C21" s="177" t="s">
        <v>220</v>
      </c>
      <c r="D21" s="178" t="s">
        <v>220</v>
      </c>
      <c r="E21" s="178">
        <v>8</v>
      </c>
      <c r="F21" s="176">
        <v>1</v>
      </c>
      <c r="G21" s="177" t="s">
        <v>220</v>
      </c>
      <c r="H21" s="178">
        <v>9</v>
      </c>
      <c r="I21" s="179" t="s">
        <v>220</v>
      </c>
      <c r="J21" s="2"/>
      <c r="K21" s="107"/>
      <c r="L21" s="107"/>
      <c r="M21" s="107"/>
      <c r="N21" s="107"/>
      <c r="O21" s="107"/>
      <c r="P21" s="107"/>
      <c r="Q21" s="107"/>
      <c r="R21" s="107"/>
    </row>
    <row r="22" spans="1:18" ht="27" customHeight="1" thickBot="1">
      <c r="A22" s="119" t="s">
        <v>53</v>
      </c>
      <c r="B22" s="120">
        <v>1</v>
      </c>
      <c r="C22" s="121" t="s">
        <v>220</v>
      </c>
      <c r="D22" s="122">
        <v>4</v>
      </c>
      <c r="E22" s="122">
        <v>9</v>
      </c>
      <c r="F22" s="120">
        <v>1</v>
      </c>
      <c r="G22" s="121" t="s">
        <v>220</v>
      </c>
      <c r="H22" s="122">
        <v>15</v>
      </c>
      <c r="I22" s="123" t="s">
        <v>220</v>
      </c>
      <c r="J22" s="2"/>
      <c r="K22" s="107"/>
      <c r="L22" s="107"/>
      <c r="M22" s="107"/>
      <c r="N22" s="107"/>
      <c r="O22" s="107"/>
      <c r="P22" s="107"/>
      <c r="Q22" s="107"/>
      <c r="R22" s="107"/>
    </row>
    <row r="23" spans="1:13" s="129" customFormat="1" ht="27" customHeight="1" thickTop="1">
      <c r="A23" s="124" t="s">
        <v>54</v>
      </c>
      <c r="B23" s="125">
        <v>6</v>
      </c>
      <c r="C23" s="126" t="s">
        <v>220</v>
      </c>
      <c r="D23" s="127">
        <v>33</v>
      </c>
      <c r="E23" s="127">
        <v>142</v>
      </c>
      <c r="F23" s="125">
        <v>18</v>
      </c>
      <c r="G23" s="126" t="s">
        <v>220</v>
      </c>
      <c r="H23" s="127">
        <v>199</v>
      </c>
      <c r="I23" s="128">
        <v>22</v>
      </c>
      <c r="J23" s="3"/>
      <c r="K23" s="3"/>
      <c r="L23" s="3"/>
      <c r="M23" s="3"/>
    </row>
    <row r="24" spans="1:15" ht="18" customHeight="1" thickBot="1">
      <c r="A24" s="130" t="s">
        <v>55</v>
      </c>
      <c r="B24" s="131">
        <v>1</v>
      </c>
      <c r="C24" s="132" t="s">
        <v>220</v>
      </c>
      <c r="D24" s="133">
        <v>6</v>
      </c>
      <c r="E24" s="133">
        <v>9</v>
      </c>
      <c r="F24" s="131">
        <v>6</v>
      </c>
      <c r="G24" s="132" t="s">
        <v>220</v>
      </c>
      <c r="H24" s="133">
        <v>22</v>
      </c>
      <c r="I24" s="248"/>
      <c r="J24" s="2"/>
      <c r="K24" s="2"/>
      <c r="L24" s="222"/>
      <c r="M24" s="222"/>
      <c r="N24" s="222"/>
      <c r="O24" s="222"/>
    </row>
    <row r="25" spans="1:15" ht="4.5" customHeight="1">
      <c r="A25" s="134"/>
      <c r="B25" s="135"/>
      <c r="C25" s="135"/>
      <c r="D25" s="135"/>
      <c r="E25" s="135"/>
      <c r="F25" s="135"/>
      <c r="G25" s="135"/>
      <c r="H25" s="135"/>
      <c r="I25" s="135"/>
      <c r="J25" s="2"/>
      <c r="K25" s="2"/>
      <c r="L25" s="222"/>
      <c r="M25" s="222"/>
      <c r="N25" s="222"/>
      <c r="O25" s="222"/>
    </row>
    <row r="26" spans="1:15" ht="15" customHeight="1">
      <c r="A26" s="6" t="s">
        <v>56</v>
      </c>
      <c r="B26" s="366" t="s">
        <v>176</v>
      </c>
      <c r="C26" s="366"/>
      <c r="D26" s="366"/>
      <c r="E26" s="366"/>
      <c r="F26" s="366"/>
      <c r="G26" s="366"/>
      <c r="H26" s="366"/>
      <c r="I26" s="366"/>
      <c r="J26" s="2"/>
      <c r="K26" s="2"/>
      <c r="L26" s="222"/>
      <c r="M26" s="222"/>
      <c r="N26" s="222"/>
      <c r="O26" s="222"/>
    </row>
    <row r="27" spans="1:15" ht="15" customHeight="1">
      <c r="A27" s="6" t="s">
        <v>177</v>
      </c>
      <c r="B27" s="367">
        <v>40633</v>
      </c>
      <c r="C27" s="367"/>
      <c r="D27" s="367"/>
      <c r="E27" s="367"/>
      <c r="F27" s="367"/>
      <c r="G27" s="367"/>
      <c r="H27" s="367"/>
      <c r="I27" s="367"/>
      <c r="J27" s="2"/>
      <c r="K27" s="2"/>
      <c r="L27" s="222"/>
      <c r="M27" s="222"/>
      <c r="N27" s="222"/>
      <c r="O27" s="222"/>
    </row>
    <row r="28" spans="1:11" s="136" customFormat="1" ht="30" customHeight="1">
      <c r="A28" s="6" t="s">
        <v>57</v>
      </c>
      <c r="B28" s="368" t="s">
        <v>232</v>
      </c>
      <c r="C28" s="368"/>
      <c r="D28" s="368"/>
      <c r="E28" s="368"/>
      <c r="F28" s="368"/>
      <c r="G28" s="368"/>
      <c r="H28" s="368"/>
      <c r="I28" s="368"/>
      <c r="J28" s="2"/>
      <c r="K28" s="2"/>
    </row>
    <row r="29" spans="2:11" s="136" customFormat="1" ht="30" customHeight="1">
      <c r="B29" s="368" t="s">
        <v>233</v>
      </c>
      <c r="C29" s="368"/>
      <c r="D29" s="368"/>
      <c r="E29" s="368"/>
      <c r="F29" s="368"/>
      <c r="G29" s="368"/>
      <c r="H29" s="368"/>
      <c r="I29" s="368"/>
      <c r="J29" s="2"/>
      <c r="K29" s="2"/>
    </row>
    <row r="30" spans="2:11" s="136" customFormat="1" ht="18" customHeight="1">
      <c r="B30" s="65"/>
      <c r="K30" s="2"/>
    </row>
    <row r="31" s="136" customFormat="1" ht="18" customHeight="1">
      <c r="K31" s="2"/>
    </row>
    <row r="32" s="136" customFormat="1" ht="18" customHeight="1">
      <c r="K32" s="2"/>
    </row>
    <row r="33" spans="3:11" s="136" customFormat="1" ht="18" customHeight="1">
      <c r="C33" s="2"/>
      <c r="D33" s="2"/>
      <c r="E33" s="2"/>
      <c r="F33" s="2"/>
      <c r="G33" s="2"/>
      <c r="H33" s="2"/>
      <c r="I33" s="2"/>
      <c r="K33" s="2"/>
    </row>
    <row r="34" spans="3:11" s="136" customFormat="1" ht="11.25">
      <c r="C34" s="2"/>
      <c r="D34" s="2"/>
      <c r="E34" s="2"/>
      <c r="F34" s="2"/>
      <c r="G34" s="2"/>
      <c r="H34" s="2"/>
      <c r="I34" s="2"/>
      <c r="K34" s="2"/>
    </row>
    <row r="35" spans="3:12" s="136" customFormat="1" ht="11.25">
      <c r="C35" s="2"/>
      <c r="D35" s="2"/>
      <c r="E35" s="2"/>
      <c r="F35" s="2"/>
      <c r="G35" s="2"/>
      <c r="H35" s="2"/>
      <c r="I35" s="2"/>
      <c r="K35" s="2"/>
      <c r="L35" s="2"/>
    </row>
    <row r="36" spans="3:12" s="136" customFormat="1" ht="11.25">
      <c r="C36" s="2"/>
      <c r="D36" s="2"/>
      <c r="E36" s="2"/>
      <c r="F36" s="2"/>
      <c r="G36" s="2"/>
      <c r="H36" s="2"/>
      <c r="I36" s="2"/>
      <c r="K36" s="2"/>
      <c r="L36" s="2"/>
    </row>
    <row r="37" spans="3:12" s="136" customFormat="1" ht="11.25">
      <c r="C37" s="2"/>
      <c r="D37" s="2"/>
      <c r="E37" s="2"/>
      <c r="F37" s="2"/>
      <c r="G37" s="2"/>
      <c r="H37" s="2"/>
      <c r="I37" s="2"/>
      <c r="K37" s="2"/>
      <c r="L37" s="2"/>
    </row>
    <row r="38" spans="3:17" s="136" customFormat="1" ht="11.25">
      <c r="C38" s="2"/>
      <c r="D38" s="2"/>
      <c r="E38" s="2"/>
      <c r="F38" s="2"/>
      <c r="G38" s="2"/>
      <c r="H38" s="2"/>
      <c r="I38" s="2"/>
      <c r="K38" s="137"/>
      <c r="L38" s="137"/>
      <c r="M38" s="137"/>
      <c r="N38" s="137"/>
      <c r="O38" s="137"/>
      <c r="Q38" s="2"/>
    </row>
    <row r="39" spans="3:17" s="136" customFormat="1" ht="11.25">
      <c r="C39" s="2"/>
      <c r="D39" s="2"/>
      <c r="E39" s="2"/>
      <c r="F39" s="2"/>
      <c r="G39" s="2"/>
      <c r="H39" s="2"/>
      <c r="I39" s="2"/>
      <c r="K39" s="137"/>
      <c r="L39" s="137"/>
      <c r="M39" s="137"/>
      <c r="N39" s="137"/>
      <c r="O39" s="137"/>
      <c r="Q39" s="2"/>
    </row>
    <row r="40" spans="3:17" s="136" customFormat="1" ht="11.25">
      <c r="C40" s="2"/>
      <c r="D40" s="2"/>
      <c r="E40" s="2"/>
      <c r="F40" s="2"/>
      <c r="G40" s="2"/>
      <c r="H40" s="2"/>
      <c r="I40" s="2"/>
      <c r="K40" s="137"/>
      <c r="L40" s="137"/>
      <c r="M40" s="137"/>
      <c r="N40" s="137"/>
      <c r="O40" s="137"/>
      <c r="Q40" s="2"/>
    </row>
    <row r="41" spans="1:17" s="136" customFormat="1" ht="11.25">
      <c r="A41" s="2"/>
      <c r="B41" s="2"/>
      <c r="C41" s="2"/>
      <c r="D41" s="2"/>
      <c r="E41" s="2"/>
      <c r="F41" s="2"/>
      <c r="G41" s="2"/>
      <c r="H41" s="2"/>
      <c r="I41" s="2"/>
      <c r="K41" s="137"/>
      <c r="L41" s="137"/>
      <c r="M41" s="137"/>
      <c r="N41" s="137"/>
      <c r="O41" s="137"/>
      <c r="Q41" s="2"/>
    </row>
    <row r="42" spans="4:17" s="136" customFormat="1" ht="11.25">
      <c r="D42" s="2"/>
      <c r="E42" s="2"/>
      <c r="F42" s="2"/>
      <c r="G42" s="2"/>
      <c r="H42" s="2"/>
      <c r="I42" s="2"/>
      <c r="K42" s="137"/>
      <c r="L42" s="137"/>
      <c r="M42" s="137"/>
      <c r="N42" s="137"/>
      <c r="O42" s="137"/>
      <c r="Q42" s="2"/>
    </row>
    <row r="43" spans="4:17" s="136" customFormat="1" ht="11.25">
      <c r="D43" s="2"/>
      <c r="E43" s="2"/>
      <c r="F43" s="2"/>
      <c r="G43" s="2"/>
      <c r="H43" s="2"/>
      <c r="I43" s="2"/>
      <c r="K43" s="137"/>
      <c r="L43" s="137"/>
      <c r="M43" s="137"/>
      <c r="N43" s="137"/>
      <c r="O43" s="137"/>
      <c r="Q43" s="2"/>
    </row>
    <row r="44" spans="4:17" s="136" customFormat="1" ht="11.25">
      <c r="D44" s="2"/>
      <c r="E44" s="2"/>
      <c r="F44" s="2"/>
      <c r="G44" s="2"/>
      <c r="H44" s="2"/>
      <c r="I44" s="2"/>
      <c r="K44" s="137"/>
      <c r="L44" s="137"/>
      <c r="M44" s="137"/>
      <c r="N44" s="137"/>
      <c r="O44" s="137"/>
      <c r="Q44" s="2"/>
    </row>
    <row r="45" spans="4:15" s="136" customFormat="1" ht="11.25">
      <c r="D45" s="2"/>
      <c r="E45" s="2"/>
      <c r="F45" s="2"/>
      <c r="G45" s="2"/>
      <c r="H45" s="2"/>
      <c r="I45" s="2"/>
      <c r="K45" s="137"/>
      <c r="L45" s="137"/>
      <c r="M45" s="137"/>
      <c r="N45" s="137"/>
      <c r="O45" s="137"/>
    </row>
    <row r="46" spans="4:15" s="136" customFormat="1" ht="11.25">
      <c r="D46" s="2"/>
      <c r="E46" s="2"/>
      <c r="F46" s="2"/>
      <c r="G46" s="2"/>
      <c r="H46" s="2"/>
      <c r="I46" s="2"/>
      <c r="J46" s="2"/>
      <c r="K46" s="137"/>
      <c r="L46" s="137"/>
      <c r="M46" s="137"/>
      <c r="N46" s="137"/>
      <c r="O46" s="137"/>
    </row>
    <row r="47" spans="4:15" s="136" customFormat="1" ht="11.25">
      <c r="D47" s="2"/>
      <c r="E47" s="2"/>
      <c r="F47" s="2"/>
      <c r="G47" s="2"/>
      <c r="H47" s="2"/>
      <c r="I47" s="2"/>
      <c r="J47" s="2"/>
      <c r="K47" s="137"/>
      <c r="L47" s="137"/>
      <c r="M47" s="137"/>
      <c r="N47" s="137"/>
      <c r="O47" s="137"/>
    </row>
    <row r="48" spans="1:15" s="136" customFormat="1" ht="11.25">
      <c r="A48" s="2"/>
      <c r="B48" s="2"/>
      <c r="C48" s="2"/>
      <c r="D48" s="2"/>
      <c r="E48" s="2"/>
      <c r="F48" s="2"/>
      <c r="G48" s="2"/>
      <c r="H48" s="2"/>
      <c r="I48" s="2"/>
      <c r="J48" s="2"/>
      <c r="K48" s="137"/>
      <c r="L48" s="137"/>
      <c r="M48" s="137"/>
      <c r="N48" s="137"/>
      <c r="O48" s="137"/>
    </row>
    <row r="49" spans="7:15" s="136" customFormat="1" ht="11.25">
      <c r="G49" s="2"/>
      <c r="H49" s="2"/>
      <c r="I49" s="2"/>
      <c r="J49" s="2"/>
      <c r="K49" s="137"/>
      <c r="L49" s="137"/>
      <c r="M49" s="137"/>
      <c r="N49" s="137"/>
      <c r="O49" s="137"/>
    </row>
    <row r="50" spans="7:15" s="136" customFormat="1" ht="11.25">
      <c r="G50" s="2"/>
      <c r="H50" s="2"/>
      <c r="I50" s="2"/>
      <c r="J50" s="2"/>
      <c r="K50" s="137"/>
      <c r="L50" s="137"/>
      <c r="M50" s="137"/>
      <c r="N50" s="137"/>
      <c r="O50" s="137"/>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08"/>
      <c r="L61" s="108"/>
      <c r="M61" s="108"/>
      <c r="N61" s="108"/>
      <c r="O61" s="108"/>
      <c r="P61" s="2"/>
      <c r="Q61" s="2"/>
    </row>
    <row r="62" spans="7:17" ht="13.5">
      <c r="G62" s="2"/>
      <c r="H62" s="2"/>
      <c r="I62" s="2"/>
      <c r="J62" s="2"/>
      <c r="K62" s="108"/>
      <c r="L62" s="108"/>
      <c r="M62" s="108"/>
      <c r="N62" s="108"/>
      <c r="O62" s="108"/>
      <c r="P62" s="2"/>
      <c r="Q62" s="2"/>
    </row>
    <row r="63" spans="7:17" ht="13.5">
      <c r="G63" s="2"/>
      <c r="H63" s="2"/>
      <c r="I63" s="2"/>
      <c r="J63" s="2"/>
      <c r="K63" s="108"/>
      <c r="L63" s="108"/>
      <c r="M63" s="108"/>
      <c r="N63" s="108"/>
      <c r="O63" s="108"/>
      <c r="P63" s="2"/>
      <c r="Q63" s="2"/>
    </row>
    <row r="64" spans="7:17" ht="13.5">
      <c r="G64" s="2"/>
      <c r="H64" s="2"/>
      <c r="I64" s="2"/>
      <c r="J64" s="2"/>
      <c r="K64" s="108"/>
      <c r="L64" s="108"/>
      <c r="M64" s="108"/>
      <c r="N64" s="108"/>
      <c r="O64" s="108"/>
      <c r="P64" s="2"/>
      <c r="Q64" s="2"/>
    </row>
    <row r="65" spans="1:17" ht="13.5">
      <c r="A65" s="2"/>
      <c r="B65" s="2"/>
      <c r="C65" s="2"/>
      <c r="D65" s="2"/>
      <c r="E65" s="2"/>
      <c r="F65" s="2"/>
      <c r="G65" s="2"/>
      <c r="H65" s="2"/>
      <c r="I65" s="2"/>
      <c r="J65" s="2"/>
      <c r="K65" s="108"/>
      <c r="L65" s="108"/>
      <c r="M65" s="108"/>
      <c r="N65" s="108"/>
      <c r="O65" s="108"/>
      <c r="P65" s="2"/>
      <c r="Q65" s="2"/>
    </row>
    <row r="66" spans="1:17" ht="13.5">
      <c r="A66" s="2"/>
      <c r="B66" s="2"/>
      <c r="C66" s="2"/>
      <c r="D66" s="2"/>
      <c r="E66" s="2"/>
      <c r="F66" s="2"/>
      <c r="G66" s="2"/>
      <c r="H66" s="2"/>
      <c r="I66" s="2"/>
      <c r="J66" s="2"/>
      <c r="K66" s="108"/>
      <c r="L66" s="108"/>
      <c r="M66" s="108"/>
      <c r="N66" s="108"/>
      <c r="O66" s="108"/>
      <c r="P66" s="2"/>
      <c r="Q66" s="2"/>
    </row>
    <row r="67" spans="1:17" ht="13.5">
      <c r="A67" s="2"/>
      <c r="B67" s="2"/>
      <c r="C67" s="2"/>
      <c r="D67" s="2"/>
      <c r="E67" s="2"/>
      <c r="F67" s="2"/>
      <c r="G67" s="2"/>
      <c r="H67" s="2"/>
      <c r="I67" s="2"/>
      <c r="J67" s="2"/>
      <c r="K67" s="108"/>
      <c r="L67" s="108"/>
      <c r="M67" s="108"/>
      <c r="N67" s="108"/>
      <c r="O67" s="108"/>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1" r:id="rId1"/>
  <headerFooter alignWithMargins="0">
    <oddFooter>&amp;R金沢国税局
酒税４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tabSelected="1" zoomScale="80" zoomScaleNormal="80" workbookViewId="0" topLeftCell="A28">
      <selection activeCell="E43" sqref="E43"/>
    </sheetView>
  </sheetViews>
  <sheetFormatPr defaultColWidth="9.00390625" defaultRowHeight="15.75" customHeight="1"/>
  <cols>
    <col min="1" max="2" width="6.125" style="222" customWidth="1"/>
    <col min="3" max="3" width="20.625" style="222" customWidth="1"/>
    <col min="4" max="5" width="12.625" style="222" customWidth="1"/>
    <col min="6" max="6" width="12.125" style="222" customWidth="1"/>
    <col min="7" max="7" width="13.375" style="222" customWidth="1"/>
    <col min="8" max="8" width="9.00390625" style="222" bestFit="1" customWidth="1"/>
    <col min="9" max="16384" width="9.00390625" style="222" customWidth="1"/>
  </cols>
  <sheetData>
    <row r="1" spans="1:15" ht="15.75" customHeight="1" thickBot="1">
      <c r="A1" s="2" t="s">
        <v>145</v>
      </c>
      <c r="B1" s="2"/>
      <c r="C1" s="2"/>
      <c r="D1" s="2"/>
      <c r="E1" s="2"/>
      <c r="F1" s="2"/>
      <c r="G1" s="2"/>
      <c r="H1" s="2"/>
      <c r="I1" s="2"/>
      <c r="J1" s="2"/>
      <c r="K1" s="2"/>
      <c r="L1" s="2"/>
      <c r="M1" s="2"/>
      <c r="N1" s="2"/>
      <c r="O1" s="2"/>
    </row>
    <row r="2" spans="1:15" ht="15.75" customHeight="1">
      <c r="A2" s="283" t="s">
        <v>146</v>
      </c>
      <c r="B2" s="402"/>
      <c r="C2" s="304"/>
      <c r="D2" s="379" t="s">
        <v>147</v>
      </c>
      <c r="E2" s="380"/>
      <c r="F2" s="381"/>
      <c r="G2" s="382" t="s">
        <v>148</v>
      </c>
      <c r="H2" s="377" t="s">
        <v>149</v>
      </c>
      <c r="I2" s="2"/>
      <c r="J2" s="2"/>
      <c r="K2" s="2"/>
      <c r="L2" s="2"/>
      <c r="M2" s="2"/>
      <c r="N2" s="2"/>
      <c r="O2" s="2"/>
    </row>
    <row r="3" spans="1:15" ht="37.5" customHeight="1">
      <c r="A3" s="284"/>
      <c r="B3" s="403"/>
      <c r="C3" s="365"/>
      <c r="D3" s="149" t="s">
        <v>150</v>
      </c>
      <c r="E3" s="187" t="s">
        <v>151</v>
      </c>
      <c r="F3" s="138" t="s">
        <v>6</v>
      </c>
      <c r="G3" s="383"/>
      <c r="H3" s="378"/>
      <c r="I3" s="2"/>
      <c r="J3" s="2"/>
      <c r="K3" s="2"/>
      <c r="L3" s="2"/>
      <c r="M3" s="2"/>
      <c r="N3" s="2"/>
      <c r="O3" s="2"/>
    </row>
    <row r="4" spans="1:15" ht="12.75" customHeight="1">
      <c r="A4" s="139"/>
      <c r="B4" s="66"/>
      <c r="C4" s="138"/>
      <c r="D4" s="72" t="s">
        <v>35</v>
      </c>
      <c r="E4" s="72" t="s">
        <v>35</v>
      </c>
      <c r="F4" s="73" t="s">
        <v>35</v>
      </c>
      <c r="G4" s="73" t="s">
        <v>35</v>
      </c>
      <c r="H4" s="113" t="s">
        <v>38</v>
      </c>
      <c r="I4" s="2"/>
      <c r="J4" s="2"/>
      <c r="K4" s="2"/>
      <c r="L4" s="2"/>
      <c r="M4" s="2"/>
      <c r="N4" s="2"/>
      <c r="O4" s="2"/>
    </row>
    <row r="5" spans="1:15" ht="24" customHeight="1">
      <c r="A5" s="384" t="s">
        <v>152</v>
      </c>
      <c r="B5" s="386" t="s">
        <v>58</v>
      </c>
      <c r="C5" s="387"/>
      <c r="D5" s="75">
        <v>23</v>
      </c>
      <c r="E5" s="75">
        <v>155</v>
      </c>
      <c r="F5" s="77">
        <v>178</v>
      </c>
      <c r="G5" s="76">
        <v>10</v>
      </c>
      <c r="H5" s="140">
        <v>58</v>
      </c>
      <c r="I5" s="2"/>
      <c r="J5" s="2"/>
      <c r="K5" s="2"/>
      <c r="L5" s="2"/>
      <c r="M5" s="2"/>
      <c r="N5" s="2"/>
      <c r="O5" s="2"/>
    </row>
    <row r="6" spans="1:15" ht="24" customHeight="1">
      <c r="A6" s="384"/>
      <c r="B6" s="388" t="s">
        <v>8</v>
      </c>
      <c r="C6" s="312"/>
      <c r="D6" s="80">
        <v>8</v>
      </c>
      <c r="E6" s="80">
        <v>11</v>
      </c>
      <c r="F6" s="82">
        <v>19</v>
      </c>
      <c r="G6" s="81">
        <v>3</v>
      </c>
      <c r="H6" s="141">
        <v>6</v>
      </c>
      <c r="I6" s="2"/>
      <c r="J6" s="2"/>
      <c r="K6" s="2"/>
      <c r="L6" s="2"/>
      <c r="M6" s="2"/>
      <c r="N6" s="2"/>
      <c r="O6" s="2"/>
    </row>
    <row r="7" spans="1:15" ht="24" customHeight="1">
      <c r="A7" s="384"/>
      <c r="B7" s="388" t="s">
        <v>59</v>
      </c>
      <c r="C7" s="312"/>
      <c r="D7" s="80">
        <v>3</v>
      </c>
      <c r="E7" s="80">
        <v>10</v>
      </c>
      <c r="F7" s="82">
        <v>13</v>
      </c>
      <c r="G7" s="81" t="s">
        <v>220</v>
      </c>
      <c r="H7" s="141">
        <v>3</v>
      </c>
      <c r="I7" s="2"/>
      <c r="J7" s="2"/>
      <c r="K7" s="2"/>
      <c r="L7" s="2"/>
      <c r="M7" s="2"/>
      <c r="N7" s="2"/>
      <c r="O7" s="2"/>
    </row>
    <row r="8" spans="1:15" ht="24" customHeight="1">
      <c r="A8" s="384"/>
      <c r="B8" s="388" t="s">
        <v>60</v>
      </c>
      <c r="C8" s="312"/>
      <c r="D8" s="80">
        <v>6</v>
      </c>
      <c r="E8" s="80">
        <v>6</v>
      </c>
      <c r="F8" s="82">
        <v>12</v>
      </c>
      <c r="G8" s="81">
        <v>2</v>
      </c>
      <c r="H8" s="141">
        <v>7</v>
      </c>
      <c r="I8" s="2"/>
      <c r="J8" s="2"/>
      <c r="K8" s="2"/>
      <c r="L8" s="2"/>
      <c r="M8" s="2"/>
      <c r="N8" s="2"/>
      <c r="O8" s="2"/>
    </row>
    <row r="9" spans="1:15" ht="24" customHeight="1">
      <c r="A9" s="384"/>
      <c r="B9" s="389" t="s">
        <v>61</v>
      </c>
      <c r="C9" s="192" t="s">
        <v>153</v>
      </c>
      <c r="D9" s="80">
        <v>3</v>
      </c>
      <c r="E9" s="80">
        <v>7</v>
      </c>
      <c r="F9" s="80">
        <v>10</v>
      </c>
      <c r="G9" s="80" t="s">
        <v>220</v>
      </c>
      <c r="H9" s="141">
        <v>3</v>
      </c>
      <c r="I9" s="2"/>
      <c r="J9" s="2"/>
      <c r="K9" s="2"/>
      <c r="L9" s="2"/>
      <c r="M9" s="2"/>
      <c r="N9" s="2"/>
      <c r="O9" s="2"/>
    </row>
    <row r="10" spans="1:15" ht="24" customHeight="1">
      <c r="A10" s="384"/>
      <c r="B10" s="389"/>
      <c r="C10" s="192" t="s">
        <v>154</v>
      </c>
      <c r="D10" s="80" t="s">
        <v>220</v>
      </c>
      <c r="E10" s="80" t="s">
        <v>220</v>
      </c>
      <c r="F10" s="80" t="s">
        <v>220</v>
      </c>
      <c r="G10" s="80" t="s">
        <v>220</v>
      </c>
      <c r="H10" s="141" t="s">
        <v>220</v>
      </c>
      <c r="I10" s="2"/>
      <c r="J10" s="2"/>
      <c r="K10" s="2"/>
      <c r="L10" s="2"/>
      <c r="M10" s="2"/>
      <c r="N10" s="2"/>
      <c r="O10" s="2"/>
    </row>
    <row r="11" spans="1:15" ht="24" customHeight="1">
      <c r="A11" s="384"/>
      <c r="B11" s="389"/>
      <c r="C11" s="192" t="s">
        <v>8</v>
      </c>
      <c r="D11" s="80">
        <v>1</v>
      </c>
      <c r="E11" s="80">
        <v>7</v>
      </c>
      <c r="F11" s="80">
        <v>8</v>
      </c>
      <c r="G11" s="80" t="s">
        <v>220</v>
      </c>
      <c r="H11" s="141" t="s">
        <v>220</v>
      </c>
      <c r="I11" s="2"/>
      <c r="J11" s="2"/>
      <c r="K11" s="2"/>
      <c r="L11" s="2"/>
      <c r="M11" s="2"/>
      <c r="N11" s="2"/>
      <c r="O11" s="2"/>
    </row>
    <row r="12" spans="1:15" ht="24" customHeight="1">
      <c r="A12" s="384"/>
      <c r="B12" s="389"/>
      <c r="C12" s="192" t="s">
        <v>155</v>
      </c>
      <c r="D12" s="80" t="s">
        <v>220</v>
      </c>
      <c r="E12" s="80">
        <v>1</v>
      </c>
      <c r="F12" s="80">
        <v>1</v>
      </c>
      <c r="G12" s="80" t="s">
        <v>220</v>
      </c>
      <c r="H12" s="141" t="s">
        <v>220</v>
      </c>
      <c r="I12" s="2"/>
      <c r="J12" s="2"/>
      <c r="K12" s="2"/>
      <c r="L12" s="2"/>
      <c r="M12" s="2"/>
      <c r="N12" s="2"/>
      <c r="O12" s="2"/>
    </row>
    <row r="13" spans="1:15" s="129" customFormat="1" ht="24" customHeight="1">
      <c r="A13" s="384"/>
      <c r="B13" s="389"/>
      <c r="C13" s="193" t="s">
        <v>6</v>
      </c>
      <c r="D13" s="142">
        <v>4</v>
      </c>
      <c r="E13" s="142">
        <v>15</v>
      </c>
      <c r="F13" s="142">
        <v>19</v>
      </c>
      <c r="G13" s="142" t="s">
        <v>220</v>
      </c>
      <c r="H13" s="145">
        <v>3</v>
      </c>
      <c r="I13" s="3"/>
      <c r="J13" s="3"/>
      <c r="K13" s="3"/>
      <c r="L13" s="3"/>
      <c r="M13" s="3"/>
      <c r="N13" s="3"/>
      <c r="O13" s="3"/>
    </row>
    <row r="14" spans="1:15" ht="24" customHeight="1">
      <c r="A14" s="384"/>
      <c r="B14" s="405" t="s">
        <v>13</v>
      </c>
      <c r="C14" s="406"/>
      <c r="D14" s="80">
        <v>1</v>
      </c>
      <c r="E14" s="80">
        <v>2</v>
      </c>
      <c r="F14" s="82">
        <v>3</v>
      </c>
      <c r="G14" s="81" t="s">
        <v>220</v>
      </c>
      <c r="H14" s="141">
        <v>1</v>
      </c>
      <c r="I14" s="2"/>
      <c r="J14" s="2"/>
      <c r="K14" s="2"/>
      <c r="L14" s="2"/>
      <c r="M14" s="2"/>
      <c r="N14" s="2"/>
      <c r="O14" s="2"/>
    </row>
    <row r="15" spans="1:15" s="129" customFormat="1" ht="24" customHeight="1">
      <c r="A15" s="384"/>
      <c r="B15" s="407" t="s">
        <v>156</v>
      </c>
      <c r="C15" s="408"/>
      <c r="D15" s="142">
        <v>45</v>
      </c>
      <c r="E15" s="142">
        <v>199</v>
      </c>
      <c r="F15" s="143">
        <v>244</v>
      </c>
      <c r="G15" s="144">
        <v>15</v>
      </c>
      <c r="H15" s="145">
        <v>78</v>
      </c>
      <c r="I15" s="3"/>
      <c r="J15" s="3"/>
      <c r="K15" s="3"/>
      <c r="L15" s="3"/>
      <c r="M15" s="3"/>
      <c r="N15" s="3"/>
      <c r="O15" s="3"/>
    </row>
    <row r="16" spans="1:15" ht="24" customHeight="1">
      <c r="A16" s="384"/>
      <c r="B16" s="393" t="s">
        <v>157</v>
      </c>
      <c r="C16" s="180" t="s">
        <v>158</v>
      </c>
      <c r="D16" s="80">
        <v>5</v>
      </c>
      <c r="E16" s="80">
        <v>4</v>
      </c>
      <c r="F16" s="82">
        <v>9</v>
      </c>
      <c r="G16" s="81" t="s">
        <v>220</v>
      </c>
      <c r="H16" s="141">
        <v>8</v>
      </c>
      <c r="I16" s="2"/>
      <c r="J16" s="2"/>
      <c r="K16" s="2"/>
      <c r="L16" s="2"/>
      <c r="M16" s="2"/>
      <c r="N16" s="2"/>
      <c r="O16" s="2"/>
    </row>
    <row r="17" spans="1:15" ht="24" customHeight="1">
      <c r="A17" s="384"/>
      <c r="B17" s="393"/>
      <c r="C17" s="180" t="s">
        <v>62</v>
      </c>
      <c r="D17" s="80" t="s">
        <v>220</v>
      </c>
      <c r="E17" s="80" t="s">
        <v>220</v>
      </c>
      <c r="F17" s="82" t="s">
        <v>220</v>
      </c>
      <c r="G17" s="81" t="s">
        <v>220</v>
      </c>
      <c r="H17" s="141" t="s">
        <v>220</v>
      </c>
      <c r="I17" s="2"/>
      <c r="J17" s="2"/>
      <c r="K17" s="2"/>
      <c r="L17" s="2"/>
      <c r="M17" s="2"/>
      <c r="N17" s="2"/>
      <c r="O17" s="2"/>
    </row>
    <row r="18" spans="1:15" ht="24" customHeight="1" thickBot="1">
      <c r="A18" s="385"/>
      <c r="B18" s="409"/>
      <c r="C18" s="194" t="s">
        <v>159</v>
      </c>
      <c r="D18" s="195">
        <v>2</v>
      </c>
      <c r="E18" s="195" t="s">
        <v>220</v>
      </c>
      <c r="F18" s="196">
        <v>2</v>
      </c>
      <c r="G18" s="197" t="s">
        <v>220</v>
      </c>
      <c r="H18" s="198">
        <v>2</v>
      </c>
      <c r="I18" s="2"/>
      <c r="J18" s="2"/>
      <c r="K18" s="2"/>
      <c r="L18" s="2"/>
      <c r="M18" s="2"/>
      <c r="N18" s="2"/>
      <c r="O18" s="2"/>
    </row>
    <row r="19" spans="1:15" ht="24" customHeight="1">
      <c r="A19" s="390" t="s">
        <v>160</v>
      </c>
      <c r="B19" s="394" t="s">
        <v>161</v>
      </c>
      <c r="C19" s="199" t="s">
        <v>162</v>
      </c>
      <c r="D19" s="200"/>
      <c r="E19" s="200"/>
      <c r="F19" s="201">
        <v>5100</v>
      </c>
      <c r="G19" s="202">
        <v>98</v>
      </c>
      <c r="H19" s="203">
        <v>3434</v>
      </c>
      <c r="I19" s="2"/>
      <c r="J19" s="2"/>
      <c r="K19" s="2"/>
      <c r="L19" s="2"/>
      <c r="M19" s="2"/>
      <c r="N19" s="2"/>
      <c r="O19" s="2"/>
    </row>
    <row r="20" spans="1:15" ht="24" customHeight="1">
      <c r="A20" s="391"/>
      <c r="B20" s="395"/>
      <c r="C20" s="180" t="s">
        <v>108</v>
      </c>
      <c r="D20" s="188"/>
      <c r="E20" s="188"/>
      <c r="F20" s="82" t="s">
        <v>220</v>
      </c>
      <c r="G20" s="81" t="s">
        <v>220</v>
      </c>
      <c r="H20" s="141" t="s">
        <v>220</v>
      </c>
      <c r="I20" s="2"/>
      <c r="J20" s="2"/>
      <c r="K20" s="2"/>
      <c r="L20" s="2"/>
      <c r="M20" s="2"/>
      <c r="N20" s="2"/>
      <c r="O20" s="2"/>
    </row>
    <row r="21" spans="1:15" ht="24" customHeight="1">
      <c r="A21" s="391"/>
      <c r="B21" s="395"/>
      <c r="C21" s="180" t="s">
        <v>163</v>
      </c>
      <c r="D21" s="188"/>
      <c r="E21" s="188"/>
      <c r="F21" s="82">
        <v>5</v>
      </c>
      <c r="G21" s="81" t="s">
        <v>220</v>
      </c>
      <c r="H21" s="141">
        <v>1</v>
      </c>
      <c r="I21" s="2"/>
      <c r="J21" s="2"/>
      <c r="K21" s="2"/>
      <c r="L21" s="2"/>
      <c r="M21" s="2"/>
      <c r="N21" s="2"/>
      <c r="O21" s="2"/>
    </row>
    <row r="22" spans="1:15" s="129" customFormat="1" ht="24" customHeight="1">
      <c r="A22" s="391"/>
      <c r="B22" s="395"/>
      <c r="C22" s="190" t="s">
        <v>164</v>
      </c>
      <c r="D22" s="189"/>
      <c r="E22" s="189"/>
      <c r="F22" s="143">
        <v>5105</v>
      </c>
      <c r="G22" s="144">
        <v>98</v>
      </c>
      <c r="H22" s="145">
        <v>3435</v>
      </c>
      <c r="I22" s="3"/>
      <c r="J22" s="3"/>
      <c r="K22" s="3"/>
      <c r="L22" s="3"/>
      <c r="M22" s="3"/>
      <c r="N22" s="3"/>
      <c r="O22" s="3"/>
    </row>
    <row r="23" spans="1:15" ht="24" customHeight="1">
      <c r="A23" s="391"/>
      <c r="B23" s="393" t="s">
        <v>165</v>
      </c>
      <c r="C23" s="180" t="s">
        <v>162</v>
      </c>
      <c r="D23" s="188"/>
      <c r="E23" s="188"/>
      <c r="F23" s="82">
        <v>241</v>
      </c>
      <c r="G23" s="81">
        <v>5</v>
      </c>
      <c r="H23" s="141">
        <v>191</v>
      </c>
      <c r="I23" s="2"/>
      <c r="J23" s="2"/>
      <c r="K23" s="2"/>
      <c r="L23" s="2"/>
      <c r="M23" s="2"/>
      <c r="N23" s="2"/>
      <c r="O23" s="2"/>
    </row>
    <row r="24" spans="1:15" ht="24" customHeight="1">
      <c r="A24" s="391"/>
      <c r="B24" s="393"/>
      <c r="C24" s="180" t="s">
        <v>108</v>
      </c>
      <c r="D24" s="188"/>
      <c r="E24" s="188"/>
      <c r="F24" s="82" t="s">
        <v>220</v>
      </c>
      <c r="G24" s="81" t="s">
        <v>220</v>
      </c>
      <c r="H24" s="141" t="s">
        <v>220</v>
      </c>
      <c r="I24" s="2"/>
      <c r="J24" s="2"/>
      <c r="K24" s="2"/>
      <c r="L24" s="2"/>
      <c r="M24" s="2"/>
      <c r="N24" s="2"/>
      <c r="O24" s="2"/>
    </row>
    <row r="25" spans="1:15" ht="24" customHeight="1">
      <c r="A25" s="391"/>
      <c r="B25" s="393"/>
      <c r="C25" s="180" t="s">
        <v>163</v>
      </c>
      <c r="D25" s="188"/>
      <c r="E25" s="188"/>
      <c r="F25" s="82">
        <v>36</v>
      </c>
      <c r="G25" s="81" t="s">
        <v>220</v>
      </c>
      <c r="H25" s="141">
        <v>28</v>
      </c>
      <c r="I25" s="2"/>
      <c r="J25" s="2"/>
      <c r="K25" s="2"/>
      <c r="L25" s="2"/>
      <c r="M25" s="2"/>
      <c r="N25" s="2"/>
      <c r="O25" s="2"/>
    </row>
    <row r="26" spans="1:15" ht="24" customHeight="1">
      <c r="A26" s="391"/>
      <c r="B26" s="393"/>
      <c r="C26" s="180" t="s">
        <v>107</v>
      </c>
      <c r="D26" s="188"/>
      <c r="E26" s="188"/>
      <c r="F26" s="82">
        <v>35</v>
      </c>
      <c r="G26" s="81" t="s">
        <v>220</v>
      </c>
      <c r="H26" s="141">
        <v>29</v>
      </c>
      <c r="I26" s="2"/>
      <c r="J26" s="2"/>
      <c r="K26" s="2"/>
      <c r="L26" s="2"/>
      <c r="M26" s="2"/>
      <c r="N26" s="2"/>
      <c r="O26" s="2"/>
    </row>
    <row r="27" spans="1:15" ht="24" customHeight="1">
      <c r="A27" s="391"/>
      <c r="B27" s="393"/>
      <c r="C27" s="180" t="s">
        <v>166</v>
      </c>
      <c r="D27" s="188"/>
      <c r="E27" s="188"/>
      <c r="F27" s="82" t="s">
        <v>220</v>
      </c>
      <c r="G27" s="81" t="s">
        <v>220</v>
      </c>
      <c r="H27" s="141" t="s">
        <v>220</v>
      </c>
      <c r="I27" s="2"/>
      <c r="J27" s="2"/>
      <c r="K27" s="2"/>
      <c r="L27" s="2"/>
      <c r="M27" s="2"/>
      <c r="N27" s="2"/>
      <c r="O27" s="2"/>
    </row>
    <row r="28" spans="1:15" s="129" customFormat="1" ht="24" customHeight="1">
      <c r="A28" s="391"/>
      <c r="B28" s="393"/>
      <c r="C28" s="191" t="s">
        <v>106</v>
      </c>
      <c r="D28" s="189"/>
      <c r="E28" s="189"/>
      <c r="F28" s="143">
        <v>312</v>
      </c>
      <c r="G28" s="144">
        <v>5</v>
      </c>
      <c r="H28" s="145">
        <v>248</v>
      </c>
      <c r="J28" s="3"/>
      <c r="K28" s="3"/>
      <c r="L28" s="3"/>
      <c r="M28" s="3"/>
      <c r="N28" s="3"/>
      <c r="O28" s="3"/>
    </row>
    <row r="29" spans="1:15" s="129" customFormat="1" ht="24" customHeight="1" thickBot="1">
      <c r="A29" s="392"/>
      <c r="B29" s="410" t="s">
        <v>167</v>
      </c>
      <c r="C29" s="411"/>
      <c r="D29" s="184"/>
      <c r="E29" s="184"/>
      <c r="F29" s="181">
        <v>5417</v>
      </c>
      <c r="G29" s="182">
        <v>103</v>
      </c>
      <c r="H29" s="183">
        <v>3683</v>
      </c>
      <c r="J29" s="3"/>
      <c r="K29" s="3"/>
      <c r="L29" s="3"/>
      <c r="M29" s="3"/>
      <c r="N29" s="3"/>
      <c r="O29" s="3"/>
    </row>
    <row r="30" spans="1:15" ht="24" customHeight="1">
      <c r="A30" s="396" t="s">
        <v>114</v>
      </c>
      <c r="B30" s="397"/>
      <c r="C30" s="398"/>
      <c r="D30" s="185"/>
      <c r="E30" s="185"/>
      <c r="F30" s="77">
        <v>14</v>
      </c>
      <c r="G30" s="76">
        <v>1</v>
      </c>
      <c r="H30" s="140">
        <v>3</v>
      </c>
      <c r="I30" s="2"/>
      <c r="J30" s="2"/>
      <c r="K30" s="2"/>
      <c r="L30" s="2"/>
      <c r="M30" s="2"/>
      <c r="N30" s="2"/>
      <c r="O30" s="2"/>
    </row>
    <row r="31" spans="1:15" ht="24" customHeight="1" thickBot="1">
      <c r="A31" s="399" t="s">
        <v>115</v>
      </c>
      <c r="B31" s="400"/>
      <c r="C31" s="401"/>
      <c r="D31" s="186"/>
      <c r="E31" s="186"/>
      <c r="F31" s="146" t="s">
        <v>220</v>
      </c>
      <c r="G31" s="147" t="s">
        <v>220</v>
      </c>
      <c r="H31" s="148" t="s">
        <v>220</v>
      </c>
      <c r="I31" s="2"/>
      <c r="J31" s="2"/>
      <c r="K31" s="2"/>
      <c r="L31" s="2"/>
      <c r="M31" s="2"/>
      <c r="N31" s="2"/>
      <c r="O31" s="2"/>
    </row>
    <row r="32" spans="1:15" s="223" customFormat="1" ht="13.5">
      <c r="A32" s="1" t="s">
        <v>227</v>
      </c>
      <c r="B32" s="1"/>
      <c r="C32" s="1"/>
      <c r="D32" s="1"/>
      <c r="E32" s="1"/>
      <c r="F32" s="1"/>
      <c r="G32" s="1"/>
      <c r="H32" s="1"/>
      <c r="I32" s="1"/>
      <c r="J32" s="1"/>
      <c r="K32" s="1"/>
      <c r="L32" s="1"/>
      <c r="M32" s="1"/>
      <c r="N32" s="1"/>
      <c r="O32" s="1"/>
    </row>
    <row r="33" spans="1:15" s="223" customFormat="1" ht="13.5">
      <c r="A33" s="1" t="s">
        <v>168</v>
      </c>
      <c r="B33" s="1"/>
      <c r="C33" s="230" t="s">
        <v>201</v>
      </c>
      <c r="D33" s="230"/>
      <c r="E33" s="230"/>
      <c r="F33" s="230"/>
      <c r="G33" s="230"/>
      <c r="H33" s="230"/>
      <c r="I33" s="1"/>
      <c r="J33" s="1"/>
      <c r="K33" s="1"/>
      <c r="L33" s="1"/>
      <c r="M33" s="1"/>
      <c r="N33" s="1"/>
      <c r="O33" s="1"/>
    </row>
    <row r="34" spans="1:15" s="223" customFormat="1" ht="24" customHeight="1">
      <c r="A34" s="107"/>
      <c r="B34" s="107"/>
      <c r="C34" s="404" t="s">
        <v>235</v>
      </c>
      <c r="D34" s="404"/>
      <c r="E34" s="404"/>
      <c r="F34" s="404"/>
      <c r="G34" s="404"/>
      <c r="H34" s="404"/>
      <c r="I34" s="1"/>
      <c r="J34" s="1"/>
      <c r="K34" s="1"/>
      <c r="L34" s="1"/>
      <c r="M34" s="1"/>
      <c r="N34" s="1"/>
      <c r="O34" s="1"/>
    </row>
    <row r="35" spans="1:15" s="223" customFormat="1" ht="13.5" customHeight="1">
      <c r="A35" s="107"/>
      <c r="B35" s="107"/>
      <c r="C35" s="316" t="s">
        <v>116</v>
      </c>
      <c r="D35" s="316"/>
      <c r="E35" s="316"/>
      <c r="F35" s="316"/>
      <c r="G35" s="316"/>
      <c r="H35" s="316"/>
      <c r="I35" s="1"/>
      <c r="J35" s="1"/>
      <c r="K35" s="1"/>
      <c r="L35" s="1"/>
      <c r="M35" s="1"/>
      <c r="N35" s="1"/>
      <c r="O35" s="1"/>
    </row>
    <row r="36" spans="1:15" s="223" customFormat="1" ht="13.5" customHeight="1">
      <c r="A36" s="107"/>
      <c r="B36" s="107"/>
      <c r="C36" s="316" t="s">
        <v>117</v>
      </c>
      <c r="D36" s="316"/>
      <c r="E36" s="316"/>
      <c r="F36" s="316"/>
      <c r="G36" s="316"/>
      <c r="H36" s="316"/>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24"/>
      <c r="E38" s="224"/>
      <c r="F38" s="2"/>
      <c r="G38" s="2"/>
      <c r="H38" s="2"/>
      <c r="I38" s="2"/>
      <c r="J38" s="2"/>
      <c r="K38" s="2"/>
      <c r="L38" s="2"/>
      <c r="M38" s="2"/>
      <c r="N38" s="2"/>
      <c r="O38" s="2"/>
    </row>
    <row r="39" spans="1:15" ht="15.75" customHeight="1">
      <c r="A39" s="2"/>
      <c r="B39" s="2"/>
      <c r="C39" s="2"/>
      <c r="D39" s="224"/>
      <c r="E39" s="224"/>
      <c r="F39" s="2"/>
      <c r="G39" s="2"/>
      <c r="H39" s="2"/>
      <c r="I39" s="2"/>
      <c r="J39" s="2"/>
      <c r="K39" s="2"/>
      <c r="L39" s="2"/>
      <c r="M39" s="2"/>
      <c r="N39" s="2"/>
      <c r="O39" s="2"/>
    </row>
    <row r="40" spans="1:15" ht="15.75" customHeight="1">
      <c r="A40" s="2"/>
      <c r="B40" s="2"/>
      <c r="C40" s="2"/>
      <c r="D40" s="224"/>
      <c r="E40" s="224"/>
      <c r="F40" s="2"/>
      <c r="G40" s="2"/>
      <c r="H40" s="2"/>
      <c r="I40" s="2"/>
      <c r="J40" s="2"/>
      <c r="K40" s="2"/>
      <c r="L40" s="2"/>
      <c r="M40" s="2"/>
      <c r="N40" s="2"/>
      <c r="O40" s="2"/>
    </row>
    <row r="41" spans="1:15" ht="15.75" customHeight="1">
      <c r="A41" s="2"/>
      <c r="B41" s="2"/>
      <c r="C41" s="2"/>
      <c r="D41" s="224"/>
      <c r="E41" s="224"/>
      <c r="F41" s="2"/>
      <c r="G41" s="2"/>
      <c r="H41" s="2"/>
      <c r="I41" s="2"/>
      <c r="J41" s="2"/>
      <c r="K41" s="2"/>
      <c r="L41" s="2"/>
      <c r="M41" s="2"/>
      <c r="N41" s="2"/>
      <c r="O41" s="2"/>
    </row>
    <row r="42" spans="1:15" ht="15.75" customHeight="1">
      <c r="A42" s="2"/>
      <c r="B42" s="2"/>
      <c r="C42" s="2"/>
      <c r="D42" s="224"/>
      <c r="E42" s="224"/>
      <c r="F42" s="2"/>
      <c r="G42" s="2"/>
      <c r="H42" s="2"/>
      <c r="I42" s="2"/>
      <c r="J42" s="2"/>
      <c r="K42" s="2"/>
      <c r="L42" s="2"/>
      <c r="M42" s="2"/>
      <c r="N42" s="2"/>
      <c r="O42" s="2"/>
    </row>
    <row r="43" spans="4:5" ht="15.75" customHeight="1">
      <c r="D43" s="224"/>
      <c r="E43" s="224"/>
    </row>
    <row r="44" spans="4:5" ht="15.75" customHeight="1">
      <c r="D44" s="224"/>
      <c r="E44" s="224"/>
    </row>
    <row r="45" spans="4:5" ht="15.75" customHeight="1">
      <c r="D45" s="224"/>
      <c r="E45" s="224"/>
    </row>
    <row r="46" spans="4:5" ht="15.75" customHeight="1">
      <c r="D46" s="224"/>
      <c r="E46" s="224"/>
    </row>
    <row r="47" spans="4:5" ht="15.75" customHeight="1">
      <c r="D47" s="224"/>
      <c r="E47" s="224"/>
    </row>
    <row r="48" spans="4:5" ht="15.75" customHeight="1">
      <c r="D48" s="224"/>
      <c r="E48" s="224"/>
    </row>
    <row r="49" spans="4:5" ht="15.75" customHeight="1">
      <c r="D49" s="224"/>
      <c r="E49" s="224"/>
    </row>
  </sheetData>
  <sheetProtection/>
  <mergeCells count="22">
    <mergeCell ref="C34:H34"/>
    <mergeCell ref="C35:H35"/>
    <mergeCell ref="B14:C14"/>
    <mergeCell ref="B15:C15"/>
    <mergeCell ref="B16:B18"/>
    <mergeCell ref="C36:H36"/>
    <mergeCell ref="B29:C29"/>
    <mergeCell ref="A19:A29"/>
    <mergeCell ref="B23:B28"/>
    <mergeCell ref="B19:B22"/>
    <mergeCell ref="A30:C30"/>
    <mergeCell ref="A31:C31"/>
    <mergeCell ref="A2:C3"/>
    <mergeCell ref="H2:H3"/>
    <mergeCell ref="D2:F2"/>
    <mergeCell ref="G2:G3"/>
    <mergeCell ref="A5:A18"/>
    <mergeCell ref="B5:C5"/>
    <mergeCell ref="B6:C6"/>
    <mergeCell ref="B7:C7"/>
    <mergeCell ref="B8:C8"/>
    <mergeCell ref="B9:B13"/>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&amp;R金沢国税局
酒税４
(H22)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30"/>
  <sheetViews>
    <sheetView showGridLines="0" zoomScale="90" zoomScaleNormal="90" zoomScalePageLayoutView="0" workbookViewId="0" topLeftCell="U4">
      <selection activeCell="AE19" sqref="AE19"/>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pans="1:42" s="2" customFormat="1" ht="12" thickBot="1">
      <c r="A1" s="2" t="s">
        <v>127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s="2" customFormat="1" ht="13.5" customHeight="1">
      <c r="A2" s="412" t="s">
        <v>128</v>
      </c>
      <c r="B2" s="328" t="s">
        <v>129</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30"/>
      <c r="AL2" s="423" t="s">
        <v>130</v>
      </c>
      <c r="AM2" s="424"/>
      <c r="AN2" s="424"/>
      <c r="AO2" s="425"/>
      <c r="AP2" s="418" t="s">
        <v>63</v>
      </c>
    </row>
    <row r="3" spans="1:42" s="5" customFormat="1" ht="22.5" customHeight="1">
      <c r="A3" s="413"/>
      <c r="B3" s="416" t="s">
        <v>19</v>
      </c>
      <c r="C3" s="416"/>
      <c r="D3" s="416" t="s">
        <v>4</v>
      </c>
      <c r="E3" s="416"/>
      <c r="F3" s="414" t="s">
        <v>97</v>
      </c>
      <c r="G3" s="417"/>
      <c r="H3" s="414" t="s">
        <v>98</v>
      </c>
      <c r="I3" s="422"/>
      <c r="J3" s="416" t="s">
        <v>131</v>
      </c>
      <c r="K3" s="416"/>
      <c r="L3" s="416" t="s">
        <v>132</v>
      </c>
      <c r="M3" s="416"/>
      <c r="N3" s="416" t="s">
        <v>133</v>
      </c>
      <c r="O3" s="416"/>
      <c r="P3" s="416" t="s">
        <v>20</v>
      </c>
      <c r="Q3" s="416"/>
      <c r="R3" s="416" t="s">
        <v>10</v>
      </c>
      <c r="S3" s="416"/>
      <c r="T3" s="416" t="s">
        <v>21</v>
      </c>
      <c r="U3" s="416"/>
      <c r="V3" s="414" t="s">
        <v>110</v>
      </c>
      <c r="W3" s="415"/>
      <c r="X3" s="428" t="s">
        <v>100</v>
      </c>
      <c r="Y3" s="428"/>
      <c r="Z3" s="416" t="s">
        <v>103</v>
      </c>
      <c r="AA3" s="416"/>
      <c r="AB3" s="421" t="s">
        <v>134</v>
      </c>
      <c r="AC3" s="422"/>
      <c r="AD3" s="421" t="s">
        <v>135</v>
      </c>
      <c r="AE3" s="422"/>
      <c r="AF3" s="421" t="s">
        <v>101</v>
      </c>
      <c r="AG3" s="422"/>
      <c r="AH3" s="421" t="s">
        <v>102</v>
      </c>
      <c r="AI3" s="422"/>
      <c r="AJ3" s="416" t="s">
        <v>136</v>
      </c>
      <c r="AK3" s="416"/>
      <c r="AL3" s="426" t="s">
        <v>137</v>
      </c>
      <c r="AM3" s="427"/>
      <c r="AN3" s="416" t="s">
        <v>138</v>
      </c>
      <c r="AO3" s="416"/>
      <c r="AP3" s="419"/>
    </row>
    <row r="4" spans="1:42" s="5" customFormat="1" ht="22.5">
      <c r="A4" s="413"/>
      <c r="B4" s="109" t="s">
        <v>139</v>
      </c>
      <c r="C4" s="110" t="s">
        <v>140</v>
      </c>
      <c r="D4" s="109" t="s">
        <v>139</v>
      </c>
      <c r="E4" s="110" t="s">
        <v>140</v>
      </c>
      <c r="F4" s="109" t="s">
        <v>139</v>
      </c>
      <c r="G4" s="110" t="s">
        <v>140</v>
      </c>
      <c r="H4" s="109" t="s">
        <v>139</v>
      </c>
      <c r="I4" s="110" t="s">
        <v>140</v>
      </c>
      <c r="J4" s="109" t="s">
        <v>139</v>
      </c>
      <c r="K4" s="110" t="s">
        <v>140</v>
      </c>
      <c r="L4" s="109" t="s">
        <v>139</v>
      </c>
      <c r="M4" s="110" t="s">
        <v>140</v>
      </c>
      <c r="N4" s="109" t="s">
        <v>139</v>
      </c>
      <c r="O4" s="110" t="s">
        <v>140</v>
      </c>
      <c r="P4" s="109" t="s">
        <v>139</v>
      </c>
      <c r="Q4" s="110" t="s">
        <v>140</v>
      </c>
      <c r="R4" s="109" t="s">
        <v>139</v>
      </c>
      <c r="S4" s="110" t="s">
        <v>140</v>
      </c>
      <c r="T4" s="109" t="s">
        <v>139</v>
      </c>
      <c r="U4" s="110" t="s">
        <v>140</v>
      </c>
      <c r="V4" s="109" t="s">
        <v>139</v>
      </c>
      <c r="W4" s="110" t="s">
        <v>140</v>
      </c>
      <c r="X4" s="109" t="s">
        <v>139</v>
      </c>
      <c r="Y4" s="110" t="s">
        <v>140</v>
      </c>
      <c r="Z4" s="109" t="s">
        <v>139</v>
      </c>
      <c r="AA4" s="110" t="s">
        <v>140</v>
      </c>
      <c r="AB4" s="109" t="s">
        <v>139</v>
      </c>
      <c r="AC4" s="110" t="s">
        <v>140</v>
      </c>
      <c r="AD4" s="109" t="s">
        <v>139</v>
      </c>
      <c r="AE4" s="110" t="s">
        <v>140</v>
      </c>
      <c r="AF4" s="109" t="s">
        <v>139</v>
      </c>
      <c r="AG4" s="110" t="s">
        <v>140</v>
      </c>
      <c r="AH4" s="109" t="s">
        <v>139</v>
      </c>
      <c r="AI4" s="110" t="s">
        <v>140</v>
      </c>
      <c r="AJ4" s="109" t="s">
        <v>139</v>
      </c>
      <c r="AK4" s="110" t="s">
        <v>140</v>
      </c>
      <c r="AL4" s="149" t="s">
        <v>141</v>
      </c>
      <c r="AM4" s="149" t="s">
        <v>142</v>
      </c>
      <c r="AN4" s="149" t="s">
        <v>141</v>
      </c>
      <c r="AO4" s="149" t="s">
        <v>142</v>
      </c>
      <c r="AP4" s="420"/>
    </row>
    <row r="5" spans="1:42" ht="11.25">
      <c r="A5" s="236"/>
      <c r="B5" s="150" t="s">
        <v>35</v>
      </c>
      <c r="C5" s="151" t="s">
        <v>35</v>
      </c>
      <c r="D5" s="150" t="s">
        <v>35</v>
      </c>
      <c r="E5" s="151" t="s">
        <v>35</v>
      </c>
      <c r="F5" s="150" t="s">
        <v>35</v>
      </c>
      <c r="G5" s="151" t="s">
        <v>35</v>
      </c>
      <c r="H5" s="150" t="s">
        <v>35</v>
      </c>
      <c r="I5" s="151" t="s">
        <v>35</v>
      </c>
      <c r="J5" s="150" t="s">
        <v>35</v>
      </c>
      <c r="K5" s="151" t="s">
        <v>35</v>
      </c>
      <c r="L5" s="150" t="s">
        <v>35</v>
      </c>
      <c r="M5" s="151" t="s">
        <v>35</v>
      </c>
      <c r="N5" s="150" t="s">
        <v>35</v>
      </c>
      <c r="O5" s="151" t="s">
        <v>35</v>
      </c>
      <c r="P5" s="150" t="s">
        <v>35</v>
      </c>
      <c r="Q5" s="151" t="s">
        <v>35</v>
      </c>
      <c r="R5" s="150" t="s">
        <v>35</v>
      </c>
      <c r="S5" s="151" t="s">
        <v>35</v>
      </c>
      <c r="T5" s="150" t="s">
        <v>35</v>
      </c>
      <c r="U5" s="151" t="s">
        <v>35</v>
      </c>
      <c r="V5" s="150" t="s">
        <v>35</v>
      </c>
      <c r="W5" s="151" t="s">
        <v>35</v>
      </c>
      <c r="X5" s="150" t="s">
        <v>35</v>
      </c>
      <c r="Y5" s="151" t="s">
        <v>35</v>
      </c>
      <c r="Z5" s="150" t="s">
        <v>35</v>
      </c>
      <c r="AA5" s="151" t="s">
        <v>35</v>
      </c>
      <c r="AB5" s="150" t="s">
        <v>35</v>
      </c>
      <c r="AC5" s="151" t="s">
        <v>35</v>
      </c>
      <c r="AD5" s="150" t="s">
        <v>35</v>
      </c>
      <c r="AE5" s="151" t="s">
        <v>35</v>
      </c>
      <c r="AF5" s="150" t="s">
        <v>35</v>
      </c>
      <c r="AG5" s="151" t="s">
        <v>35</v>
      </c>
      <c r="AH5" s="150" t="s">
        <v>35</v>
      </c>
      <c r="AI5" s="151" t="s">
        <v>35</v>
      </c>
      <c r="AJ5" s="150" t="s">
        <v>35</v>
      </c>
      <c r="AK5" s="151" t="s">
        <v>35</v>
      </c>
      <c r="AL5" s="152" t="s">
        <v>35</v>
      </c>
      <c r="AM5" s="153" t="s">
        <v>37</v>
      </c>
      <c r="AN5" s="153" t="s">
        <v>35</v>
      </c>
      <c r="AO5" s="219" t="s">
        <v>37</v>
      </c>
      <c r="AP5" s="235"/>
    </row>
    <row r="6" spans="1:42" s="2" customFormat="1" ht="21" customHeight="1">
      <c r="A6" s="57" t="s">
        <v>202</v>
      </c>
      <c r="B6" s="249">
        <v>8</v>
      </c>
      <c r="C6" s="250">
        <v>8</v>
      </c>
      <c r="D6" s="249">
        <v>0</v>
      </c>
      <c r="E6" s="250">
        <v>0</v>
      </c>
      <c r="F6" s="249">
        <v>0</v>
      </c>
      <c r="G6" s="250">
        <v>0</v>
      </c>
      <c r="H6" s="249">
        <v>1</v>
      </c>
      <c r="I6" s="250">
        <v>0</v>
      </c>
      <c r="J6" s="249">
        <v>0</v>
      </c>
      <c r="K6" s="250">
        <v>0</v>
      </c>
      <c r="L6" s="249">
        <v>1</v>
      </c>
      <c r="M6" s="250">
        <v>0</v>
      </c>
      <c r="N6" s="249">
        <v>2</v>
      </c>
      <c r="O6" s="250">
        <v>1</v>
      </c>
      <c r="P6" s="249">
        <v>2</v>
      </c>
      <c r="Q6" s="250">
        <v>0</v>
      </c>
      <c r="R6" s="249">
        <v>1</v>
      </c>
      <c r="S6" s="250">
        <v>0</v>
      </c>
      <c r="T6" s="249">
        <v>1</v>
      </c>
      <c r="U6" s="250">
        <v>0</v>
      </c>
      <c r="V6" s="249">
        <v>0</v>
      </c>
      <c r="W6" s="250">
        <v>0</v>
      </c>
      <c r="X6" s="249">
        <v>8</v>
      </c>
      <c r="Y6" s="250">
        <v>1</v>
      </c>
      <c r="Z6" s="249">
        <v>7</v>
      </c>
      <c r="AA6" s="250">
        <v>0</v>
      </c>
      <c r="AB6" s="249">
        <v>7</v>
      </c>
      <c r="AC6" s="251">
        <v>0</v>
      </c>
      <c r="AD6" s="249">
        <v>6</v>
      </c>
      <c r="AE6" s="251">
        <v>0</v>
      </c>
      <c r="AF6" s="252">
        <v>0</v>
      </c>
      <c r="AG6" s="251">
        <v>0</v>
      </c>
      <c r="AH6" s="249">
        <v>7</v>
      </c>
      <c r="AI6" s="251">
        <v>0</v>
      </c>
      <c r="AJ6" s="249">
        <f aca="true" t="shared" si="0" ref="AJ6:AK10">SUM(B6,D6,F6,H6,J6,L6,N6,P6,R6,T6,V6,X6,Z6,AB6,AD6,AF6,AH6)</f>
        <v>51</v>
      </c>
      <c r="AK6" s="250">
        <f t="shared" si="0"/>
        <v>10</v>
      </c>
      <c r="AL6" s="253">
        <v>30</v>
      </c>
      <c r="AM6" s="254">
        <v>9</v>
      </c>
      <c r="AN6" s="254">
        <v>614</v>
      </c>
      <c r="AO6" s="255">
        <v>382</v>
      </c>
      <c r="AP6" s="215" t="str">
        <f>IF(A6="","",A6)</f>
        <v>富山</v>
      </c>
    </row>
    <row r="7" spans="1:42" s="2" customFormat="1" ht="21" customHeight="1">
      <c r="A7" s="57" t="s">
        <v>203</v>
      </c>
      <c r="B7" s="256">
        <v>5</v>
      </c>
      <c r="C7" s="257">
        <v>5</v>
      </c>
      <c r="D7" s="249">
        <v>0</v>
      </c>
      <c r="E7" s="250">
        <v>0</v>
      </c>
      <c r="F7" s="249">
        <v>0</v>
      </c>
      <c r="G7" s="250">
        <v>0</v>
      </c>
      <c r="H7" s="249">
        <v>0</v>
      </c>
      <c r="I7" s="250">
        <v>0</v>
      </c>
      <c r="J7" s="249">
        <v>0</v>
      </c>
      <c r="K7" s="250">
        <v>0</v>
      </c>
      <c r="L7" s="256">
        <v>2</v>
      </c>
      <c r="M7" s="257">
        <v>1</v>
      </c>
      <c r="N7" s="249">
        <v>0</v>
      </c>
      <c r="O7" s="250">
        <v>0</v>
      </c>
      <c r="P7" s="249">
        <v>0</v>
      </c>
      <c r="Q7" s="250">
        <v>0</v>
      </c>
      <c r="R7" s="249">
        <v>0</v>
      </c>
      <c r="S7" s="250">
        <v>0</v>
      </c>
      <c r="T7" s="249">
        <v>0</v>
      </c>
      <c r="U7" s="250">
        <v>0</v>
      </c>
      <c r="V7" s="249">
        <v>0</v>
      </c>
      <c r="W7" s="250">
        <v>0</v>
      </c>
      <c r="X7" s="256">
        <v>4</v>
      </c>
      <c r="Y7" s="250">
        <v>0</v>
      </c>
      <c r="Z7" s="256">
        <v>5</v>
      </c>
      <c r="AA7" s="257">
        <v>1</v>
      </c>
      <c r="AB7" s="256">
        <v>4</v>
      </c>
      <c r="AC7" s="258">
        <v>0</v>
      </c>
      <c r="AD7" s="256">
        <v>4</v>
      </c>
      <c r="AE7" s="258">
        <v>0</v>
      </c>
      <c r="AF7" s="259">
        <v>0</v>
      </c>
      <c r="AG7" s="258">
        <v>0</v>
      </c>
      <c r="AH7" s="256">
        <v>4</v>
      </c>
      <c r="AI7" s="258">
        <v>0</v>
      </c>
      <c r="AJ7" s="256">
        <f t="shared" si="0"/>
        <v>28</v>
      </c>
      <c r="AK7" s="257">
        <f t="shared" si="0"/>
        <v>7</v>
      </c>
      <c r="AL7" s="260">
        <v>19</v>
      </c>
      <c r="AM7" s="261">
        <v>9</v>
      </c>
      <c r="AN7" s="261">
        <v>597</v>
      </c>
      <c r="AO7" s="262">
        <v>395</v>
      </c>
      <c r="AP7" s="215" t="str">
        <f>IF(A7="","",A7)</f>
        <v>高岡</v>
      </c>
    </row>
    <row r="8" spans="1:42" s="2" customFormat="1" ht="21" customHeight="1">
      <c r="A8" s="57" t="s">
        <v>204</v>
      </c>
      <c r="B8" s="256">
        <v>6</v>
      </c>
      <c r="C8" s="257">
        <v>6</v>
      </c>
      <c r="D8" s="256">
        <v>1</v>
      </c>
      <c r="E8" s="250">
        <v>0</v>
      </c>
      <c r="F8" s="256">
        <v>1</v>
      </c>
      <c r="G8" s="257">
        <v>1</v>
      </c>
      <c r="H8" s="256">
        <v>1</v>
      </c>
      <c r="I8" s="250">
        <v>0</v>
      </c>
      <c r="J8" s="256">
        <v>1</v>
      </c>
      <c r="K8" s="250">
        <v>0</v>
      </c>
      <c r="L8" s="256">
        <v>3</v>
      </c>
      <c r="M8" s="257">
        <v>1</v>
      </c>
      <c r="N8" s="256">
        <v>1</v>
      </c>
      <c r="O8" s="250">
        <v>0</v>
      </c>
      <c r="P8" s="256">
        <v>1</v>
      </c>
      <c r="Q8" s="250">
        <v>0</v>
      </c>
      <c r="R8" s="249">
        <v>0</v>
      </c>
      <c r="S8" s="250">
        <v>0</v>
      </c>
      <c r="T8" s="249">
        <v>0</v>
      </c>
      <c r="U8" s="250">
        <v>0</v>
      </c>
      <c r="V8" s="256">
        <v>1</v>
      </c>
      <c r="W8" s="250">
        <v>0</v>
      </c>
      <c r="X8" s="256">
        <v>7</v>
      </c>
      <c r="Y8" s="250">
        <v>0</v>
      </c>
      <c r="Z8" s="256">
        <v>7</v>
      </c>
      <c r="AA8" s="250">
        <v>0</v>
      </c>
      <c r="AB8" s="256">
        <v>8</v>
      </c>
      <c r="AC8" s="258">
        <v>0</v>
      </c>
      <c r="AD8" s="256">
        <v>7</v>
      </c>
      <c r="AE8" s="258">
        <v>0</v>
      </c>
      <c r="AF8" s="259">
        <v>0</v>
      </c>
      <c r="AG8" s="257">
        <v>0</v>
      </c>
      <c r="AH8" s="256">
        <v>8</v>
      </c>
      <c r="AI8" s="258">
        <v>0</v>
      </c>
      <c r="AJ8" s="256">
        <f t="shared" si="0"/>
        <v>53</v>
      </c>
      <c r="AK8" s="257">
        <f t="shared" si="0"/>
        <v>8</v>
      </c>
      <c r="AL8" s="260">
        <v>23</v>
      </c>
      <c r="AM8" s="261">
        <v>4</v>
      </c>
      <c r="AN8" s="261">
        <v>416</v>
      </c>
      <c r="AO8" s="262">
        <v>303</v>
      </c>
      <c r="AP8" s="215" t="str">
        <f>IF(A8="","",A8)</f>
        <v>魚津</v>
      </c>
    </row>
    <row r="9" spans="1:42" s="2" customFormat="1" ht="21" customHeight="1">
      <c r="A9" s="57" t="s">
        <v>205</v>
      </c>
      <c r="B9" s="256">
        <v>7</v>
      </c>
      <c r="C9" s="257">
        <v>7</v>
      </c>
      <c r="D9" s="256">
        <v>1</v>
      </c>
      <c r="E9" s="250">
        <v>0</v>
      </c>
      <c r="F9" s="256">
        <v>1</v>
      </c>
      <c r="G9" s="250">
        <v>0</v>
      </c>
      <c r="H9" s="256">
        <v>1</v>
      </c>
      <c r="I9" s="250">
        <v>0</v>
      </c>
      <c r="J9" s="249">
        <v>0</v>
      </c>
      <c r="K9" s="250">
        <v>0</v>
      </c>
      <c r="L9" s="256">
        <v>0</v>
      </c>
      <c r="M9" s="257">
        <v>0</v>
      </c>
      <c r="N9" s="256">
        <v>2</v>
      </c>
      <c r="O9" s="257">
        <v>1</v>
      </c>
      <c r="P9" s="256">
        <v>2</v>
      </c>
      <c r="Q9" s="250">
        <v>0</v>
      </c>
      <c r="R9" s="256">
        <v>1</v>
      </c>
      <c r="S9" s="257">
        <v>0</v>
      </c>
      <c r="T9" s="256">
        <v>0</v>
      </c>
      <c r="U9" s="250">
        <v>0</v>
      </c>
      <c r="V9" s="256">
        <v>1</v>
      </c>
      <c r="W9" s="250">
        <v>0</v>
      </c>
      <c r="X9" s="256">
        <v>4</v>
      </c>
      <c r="Y9" s="257">
        <v>1</v>
      </c>
      <c r="Z9" s="256">
        <v>4</v>
      </c>
      <c r="AA9" s="257">
        <v>0</v>
      </c>
      <c r="AB9" s="256">
        <v>5</v>
      </c>
      <c r="AC9" s="257">
        <v>0</v>
      </c>
      <c r="AD9" s="256">
        <v>5</v>
      </c>
      <c r="AE9" s="257">
        <v>1</v>
      </c>
      <c r="AF9" s="256">
        <v>0</v>
      </c>
      <c r="AG9" s="257">
        <v>0</v>
      </c>
      <c r="AH9" s="256">
        <v>5</v>
      </c>
      <c r="AI9" s="257">
        <v>0</v>
      </c>
      <c r="AJ9" s="256">
        <f t="shared" si="0"/>
        <v>39</v>
      </c>
      <c r="AK9" s="257">
        <f t="shared" si="0"/>
        <v>10</v>
      </c>
      <c r="AL9" s="260">
        <v>10</v>
      </c>
      <c r="AM9" s="261">
        <v>4</v>
      </c>
      <c r="AN9" s="261">
        <v>278</v>
      </c>
      <c r="AO9" s="262">
        <v>201</v>
      </c>
      <c r="AP9" s="215" t="str">
        <f>IF(A9="","",A9)</f>
        <v>砺波</v>
      </c>
    </row>
    <row r="10" spans="1:42" s="3" customFormat="1" ht="21" customHeight="1">
      <c r="A10" s="35" t="s">
        <v>206</v>
      </c>
      <c r="B10" s="263">
        <f>SUM(B6:B9)</f>
        <v>26</v>
      </c>
      <c r="C10" s="264">
        <f aca="true" t="shared" si="1" ref="C10:AI10">SUM(C6:C9)</f>
        <v>26</v>
      </c>
      <c r="D10" s="263">
        <f t="shared" si="1"/>
        <v>2</v>
      </c>
      <c r="E10" s="250">
        <f t="shared" si="1"/>
        <v>0</v>
      </c>
      <c r="F10" s="263">
        <f t="shared" si="1"/>
        <v>2</v>
      </c>
      <c r="G10" s="264">
        <f t="shared" si="1"/>
        <v>1</v>
      </c>
      <c r="H10" s="263">
        <f t="shared" si="1"/>
        <v>3</v>
      </c>
      <c r="I10" s="250">
        <f t="shared" si="1"/>
        <v>0</v>
      </c>
      <c r="J10" s="263">
        <f t="shared" si="1"/>
        <v>1</v>
      </c>
      <c r="K10" s="250">
        <f t="shared" si="1"/>
        <v>0</v>
      </c>
      <c r="L10" s="263">
        <f t="shared" si="1"/>
        <v>6</v>
      </c>
      <c r="M10" s="264">
        <f t="shared" si="1"/>
        <v>2</v>
      </c>
      <c r="N10" s="263">
        <f t="shared" si="1"/>
        <v>5</v>
      </c>
      <c r="O10" s="264">
        <f t="shared" si="1"/>
        <v>2</v>
      </c>
      <c r="P10" s="263">
        <f t="shared" si="1"/>
        <v>5</v>
      </c>
      <c r="Q10" s="250">
        <f t="shared" si="1"/>
        <v>0</v>
      </c>
      <c r="R10" s="263">
        <f t="shared" si="1"/>
        <v>2</v>
      </c>
      <c r="S10" s="264">
        <f t="shared" si="1"/>
        <v>0</v>
      </c>
      <c r="T10" s="263">
        <f t="shared" si="1"/>
        <v>1</v>
      </c>
      <c r="U10" s="250">
        <f t="shared" si="1"/>
        <v>0</v>
      </c>
      <c r="V10" s="263">
        <f t="shared" si="1"/>
        <v>2</v>
      </c>
      <c r="W10" s="250">
        <f t="shared" si="1"/>
        <v>0</v>
      </c>
      <c r="X10" s="263">
        <f t="shared" si="1"/>
        <v>23</v>
      </c>
      <c r="Y10" s="264">
        <f t="shared" si="1"/>
        <v>2</v>
      </c>
      <c r="Z10" s="263">
        <f t="shared" si="1"/>
        <v>23</v>
      </c>
      <c r="AA10" s="264">
        <f t="shared" si="1"/>
        <v>1</v>
      </c>
      <c r="AB10" s="263">
        <f t="shared" si="1"/>
        <v>24</v>
      </c>
      <c r="AC10" s="264">
        <f t="shared" si="1"/>
        <v>0</v>
      </c>
      <c r="AD10" s="263">
        <f t="shared" si="1"/>
        <v>22</v>
      </c>
      <c r="AE10" s="264">
        <f t="shared" si="1"/>
        <v>1</v>
      </c>
      <c r="AF10" s="263">
        <f t="shared" si="1"/>
        <v>0</v>
      </c>
      <c r="AG10" s="264">
        <f t="shared" si="1"/>
        <v>0</v>
      </c>
      <c r="AH10" s="263">
        <f t="shared" si="1"/>
        <v>24</v>
      </c>
      <c r="AI10" s="264">
        <f t="shared" si="1"/>
        <v>0</v>
      </c>
      <c r="AJ10" s="263">
        <f t="shared" si="0"/>
        <v>171</v>
      </c>
      <c r="AK10" s="264">
        <f t="shared" si="0"/>
        <v>35</v>
      </c>
      <c r="AL10" s="265">
        <f>SUM(AL6:AL9)</f>
        <v>82</v>
      </c>
      <c r="AM10" s="266">
        <f>SUM(AM6:AM9)</f>
        <v>26</v>
      </c>
      <c r="AN10" s="266">
        <f>SUM(AN6:AN9)</f>
        <v>1905</v>
      </c>
      <c r="AO10" s="267">
        <f>SUM(AO6:AO9)</f>
        <v>1281</v>
      </c>
      <c r="AP10" s="217" t="str">
        <f>IF(A10="","",A10)</f>
        <v>富山県計</v>
      </c>
    </row>
    <row r="11" spans="1:42" s="9" customFormat="1" ht="21" customHeight="1">
      <c r="A11" s="154"/>
      <c r="B11" s="155"/>
      <c r="C11" s="156"/>
      <c r="D11" s="155"/>
      <c r="E11" s="156"/>
      <c r="F11" s="155"/>
      <c r="G11" s="156"/>
      <c r="H11" s="155"/>
      <c r="I11" s="156"/>
      <c r="J11" s="155"/>
      <c r="K11" s="156"/>
      <c r="L11" s="155"/>
      <c r="M11" s="156"/>
      <c r="N11" s="155"/>
      <c r="O11" s="156"/>
      <c r="P11" s="155"/>
      <c r="Q11" s="156"/>
      <c r="R11" s="155"/>
      <c r="S11" s="156"/>
      <c r="T11" s="155"/>
      <c r="U11" s="156"/>
      <c r="V11" s="155"/>
      <c r="W11" s="156"/>
      <c r="X11" s="155"/>
      <c r="Y11" s="156"/>
      <c r="Z11" s="155"/>
      <c r="AA11" s="156"/>
      <c r="AB11" s="155"/>
      <c r="AC11" s="156"/>
      <c r="AD11" s="155"/>
      <c r="AE11" s="156"/>
      <c r="AF11" s="155"/>
      <c r="AG11" s="156"/>
      <c r="AH11" s="155"/>
      <c r="AI11" s="156"/>
      <c r="AJ11" s="155"/>
      <c r="AK11" s="156"/>
      <c r="AL11" s="157"/>
      <c r="AM11" s="158"/>
      <c r="AN11" s="159"/>
      <c r="AO11" s="220"/>
      <c r="AP11" s="279"/>
    </row>
    <row r="12" spans="1:42" s="2" customFormat="1" ht="21" customHeight="1">
      <c r="A12" s="57" t="s">
        <v>207</v>
      </c>
      <c r="B12" s="268">
        <v>5</v>
      </c>
      <c r="C12" s="269">
        <v>5</v>
      </c>
      <c r="D12" s="249">
        <v>0</v>
      </c>
      <c r="E12" s="250">
        <v>0</v>
      </c>
      <c r="F12" s="249">
        <v>0</v>
      </c>
      <c r="G12" s="250">
        <v>0</v>
      </c>
      <c r="H12" s="268">
        <v>1</v>
      </c>
      <c r="I12" s="250">
        <v>0</v>
      </c>
      <c r="J12" s="268">
        <v>1</v>
      </c>
      <c r="K12" s="250">
        <v>0</v>
      </c>
      <c r="L12" s="249">
        <v>0</v>
      </c>
      <c r="M12" s="250">
        <v>0</v>
      </c>
      <c r="N12" s="268">
        <v>0</v>
      </c>
      <c r="O12" s="269">
        <v>0</v>
      </c>
      <c r="P12" s="268">
        <v>0</v>
      </c>
      <c r="Q12" s="250">
        <v>0</v>
      </c>
      <c r="R12" s="249">
        <v>0</v>
      </c>
      <c r="S12" s="250">
        <v>0</v>
      </c>
      <c r="T12" s="249">
        <v>0</v>
      </c>
      <c r="U12" s="250">
        <v>0</v>
      </c>
      <c r="V12" s="249">
        <v>0</v>
      </c>
      <c r="W12" s="250">
        <v>0</v>
      </c>
      <c r="X12" s="268">
        <v>3</v>
      </c>
      <c r="Y12" s="250">
        <v>0</v>
      </c>
      <c r="Z12" s="268">
        <v>4</v>
      </c>
      <c r="AA12" s="257">
        <v>0</v>
      </c>
      <c r="AB12" s="268">
        <v>3</v>
      </c>
      <c r="AC12" s="257">
        <v>0</v>
      </c>
      <c r="AD12" s="268">
        <v>4</v>
      </c>
      <c r="AE12" s="257">
        <v>0</v>
      </c>
      <c r="AF12" s="256">
        <v>0</v>
      </c>
      <c r="AG12" s="257">
        <v>0</v>
      </c>
      <c r="AH12" s="268">
        <v>3</v>
      </c>
      <c r="AI12" s="257">
        <v>0</v>
      </c>
      <c r="AJ12" s="268">
        <f aca="true" t="shared" si="2" ref="AJ12:AK17">SUM(B12,D12,F12,H12,J12,L12,N12,P12,R12,T12,V12,X12,Z12,AB12,AD12,AF12,AH12)</f>
        <v>24</v>
      </c>
      <c r="AK12" s="269">
        <f t="shared" si="2"/>
        <v>5</v>
      </c>
      <c r="AL12" s="270">
        <v>42</v>
      </c>
      <c r="AM12" s="271">
        <v>10</v>
      </c>
      <c r="AN12" s="271">
        <v>770</v>
      </c>
      <c r="AO12" s="272">
        <v>472</v>
      </c>
      <c r="AP12" s="215" t="str">
        <f aca="true" t="shared" si="3" ref="AP12:AP17">IF(A12="","",A12)</f>
        <v>金沢</v>
      </c>
    </row>
    <row r="13" spans="1:42" s="2" customFormat="1" ht="21" customHeight="1">
      <c r="A13" s="57" t="s">
        <v>208</v>
      </c>
      <c r="B13" s="256">
        <v>8</v>
      </c>
      <c r="C13" s="257">
        <v>8</v>
      </c>
      <c r="D13" s="249">
        <v>0</v>
      </c>
      <c r="E13" s="250">
        <v>0</v>
      </c>
      <c r="F13" s="249">
        <v>0</v>
      </c>
      <c r="G13" s="250">
        <v>0</v>
      </c>
      <c r="H13" s="249">
        <v>0</v>
      </c>
      <c r="I13" s="250">
        <v>0</v>
      </c>
      <c r="J13" s="249">
        <v>0</v>
      </c>
      <c r="K13" s="250">
        <v>0</v>
      </c>
      <c r="L13" s="249">
        <v>0</v>
      </c>
      <c r="M13" s="250">
        <v>0</v>
      </c>
      <c r="N13" s="249">
        <v>0</v>
      </c>
      <c r="O13" s="250">
        <v>0</v>
      </c>
      <c r="P13" s="249">
        <v>0</v>
      </c>
      <c r="Q13" s="250">
        <v>0</v>
      </c>
      <c r="R13" s="249">
        <v>0</v>
      </c>
      <c r="S13" s="250">
        <v>0</v>
      </c>
      <c r="T13" s="249">
        <v>0</v>
      </c>
      <c r="U13" s="250">
        <v>0</v>
      </c>
      <c r="V13" s="249">
        <v>0</v>
      </c>
      <c r="W13" s="250">
        <v>0</v>
      </c>
      <c r="X13" s="256">
        <v>7</v>
      </c>
      <c r="Y13" s="250">
        <v>0</v>
      </c>
      <c r="Z13" s="256">
        <v>11</v>
      </c>
      <c r="AA13" s="257">
        <v>4</v>
      </c>
      <c r="AB13" s="256">
        <v>7</v>
      </c>
      <c r="AC13" s="257">
        <v>0</v>
      </c>
      <c r="AD13" s="256">
        <v>10</v>
      </c>
      <c r="AE13" s="257">
        <v>0</v>
      </c>
      <c r="AF13" s="256">
        <v>0</v>
      </c>
      <c r="AG13" s="257">
        <v>0</v>
      </c>
      <c r="AH13" s="256">
        <v>10</v>
      </c>
      <c r="AI13" s="257">
        <v>0</v>
      </c>
      <c r="AJ13" s="256">
        <f t="shared" si="2"/>
        <v>53</v>
      </c>
      <c r="AK13" s="257">
        <f t="shared" si="2"/>
        <v>12</v>
      </c>
      <c r="AL13" s="260">
        <v>30</v>
      </c>
      <c r="AM13" s="261">
        <v>2</v>
      </c>
      <c r="AN13" s="261">
        <v>328</v>
      </c>
      <c r="AO13" s="262">
        <v>264</v>
      </c>
      <c r="AP13" s="215" t="str">
        <f t="shared" si="3"/>
        <v>七尾</v>
      </c>
    </row>
    <row r="14" spans="1:42" s="2" customFormat="1" ht="21" customHeight="1">
      <c r="A14" s="57" t="s">
        <v>209</v>
      </c>
      <c r="B14" s="256">
        <v>9</v>
      </c>
      <c r="C14" s="257">
        <v>9</v>
      </c>
      <c r="D14" s="249">
        <v>0</v>
      </c>
      <c r="E14" s="250">
        <v>0</v>
      </c>
      <c r="F14" s="249">
        <v>0</v>
      </c>
      <c r="G14" s="250">
        <v>0</v>
      </c>
      <c r="H14" s="256">
        <v>1</v>
      </c>
      <c r="I14" s="250">
        <v>0</v>
      </c>
      <c r="J14" s="249">
        <v>0</v>
      </c>
      <c r="K14" s="250">
        <v>0</v>
      </c>
      <c r="L14" s="256">
        <v>1</v>
      </c>
      <c r="M14" s="257">
        <v>1</v>
      </c>
      <c r="N14" s="249">
        <v>0</v>
      </c>
      <c r="O14" s="250">
        <v>0</v>
      </c>
      <c r="P14" s="249">
        <v>0</v>
      </c>
      <c r="Q14" s="250">
        <v>0</v>
      </c>
      <c r="R14" s="249">
        <v>0</v>
      </c>
      <c r="S14" s="250">
        <v>0</v>
      </c>
      <c r="T14" s="249">
        <v>0</v>
      </c>
      <c r="U14" s="250">
        <v>0</v>
      </c>
      <c r="V14" s="249">
        <v>0</v>
      </c>
      <c r="W14" s="250">
        <v>0</v>
      </c>
      <c r="X14" s="256">
        <v>9</v>
      </c>
      <c r="Y14" s="250">
        <v>0</v>
      </c>
      <c r="Z14" s="256">
        <v>9</v>
      </c>
      <c r="AA14" s="257">
        <v>0</v>
      </c>
      <c r="AB14" s="256">
        <v>9</v>
      </c>
      <c r="AC14" s="257">
        <v>0</v>
      </c>
      <c r="AD14" s="256">
        <v>9</v>
      </c>
      <c r="AE14" s="257">
        <v>0</v>
      </c>
      <c r="AF14" s="256">
        <v>0</v>
      </c>
      <c r="AG14" s="257">
        <v>0</v>
      </c>
      <c r="AH14" s="256">
        <v>9</v>
      </c>
      <c r="AI14" s="257">
        <v>0</v>
      </c>
      <c r="AJ14" s="256">
        <f t="shared" si="2"/>
        <v>56</v>
      </c>
      <c r="AK14" s="257">
        <f t="shared" si="2"/>
        <v>10</v>
      </c>
      <c r="AL14" s="260">
        <v>24</v>
      </c>
      <c r="AM14" s="261">
        <v>6</v>
      </c>
      <c r="AN14" s="261">
        <v>394</v>
      </c>
      <c r="AO14" s="262">
        <v>248</v>
      </c>
      <c r="AP14" s="215" t="str">
        <f t="shared" si="3"/>
        <v>小松</v>
      </c>
    </row>
    <row r="15" spans="1:42" s="2" customFormat="1" ht="21" customHeight="1">
      <c r="A15" s="57" t="s">
        <v>210</v>
      </c>
      <c r="B15" s="256">
        <v>12</v>
      </c>
      <c r="C15" s="257">
        <v>11</v>
      </c>
      <c r="D15" s="256">
        <v>1</v>
      </c>
      <c r="E15" s="250">
        <v>0</v>
      </c>
      <c r="F15" s="256">
        <v>1</v>
      </c>
      <c r="G15" s="250">
        <v>0</v>
      </c>
      <c r="H15" s="256">
        <v>1</v>
      </c>
      <c r="I15" s="257">
        <v>1</v>
      </c>
      <c r="J15" s="249">
        <v>0</v>
      </c>
      <c r="K15" s="250">
        <v>0</v>
      </c>
      <c r="L15" s="256">
        <v>1</v>
      </c>
      <c r="M15" s="257">
        <v>1</v>
      </c>
      <c r="N15" s="256">
        <v>2</v>
      </c>
      <c r="O15" s="257">
        <v>2</v>
      </c>
      <c r="P15" s="256">
        <v>1</v>
      </c>
      <c r="Q15" s="250">
        <v>0</v>
      </c>
      <c r="R15" s="249">
        <v>0</v>
      </c>
      <c r="S15" s="250">
        <v>0</v>
      </c>
      <c r="T15" s="249">
        <v>0</v>
      </c>
      <c r="U15" s="250">
        <v>0</v>
      </c>
      <c r="V15" s="256">
        <v>1</v>
      </c>
      <c r="W15" s="250">
        <v>0</v>
      </c>
      <c r="X15" s="256">
        <v>13</v>
      </c>
      <c r="Y15" s="250">
        <v>0</v>
      </c>
      <c r="Z15" s="256">
        <v>13</v>
      </c>
      <c r="AA15" s="257">
        <v>0</v>
      </c>
      <c r="AB15" s="256">
        <v>14</v>
      </c>
      <c r="AC15" s="257">
        <v>0</v>
      </c>
      <c r="AD15" s="256">
        <v>13</v>
      </c>
      <c r="AE15" s="257">
        <v>1</v>
      </c>
      <c r="AF15" s="256">
        <v>0</v>
      </c>
      <c r="AG15" s="257">
        <v>0</v>
      </c>
      <c r="AH15" s="256">
        <v>14</v>
      </c>
      <c r="AI15" s="257">
        <v>0</v>
      </c>
      <c r="AJ15" s="256">
        <f t="shared" si="2"/>
        <v>87</v>
      </c>
      <c r="AK15" s="257">
        <f t="shared" si="2"/>
        <v>16</v>
      </c>
      <c r="AL15" s="260">
        <v>20</v>
      </c>
      <c r="AM15" s="261">
        <v>4</v>
      </c>
      <c r="AN15" s="261">
        <v>270</v>
      </c>
      <c r="AO15" s="262">
        <v>234</v>
      </c>
      <c r="AP15" s="215" t="str">
        <f t="shared" si="3"/>
        <v>輪島</v>
      </c>
    </row>
    <row r="16" spans="1:42" s="2" customFormat="1" ht="21" customHeight="1">
      <c r="A16" s="57" t="s">
        <v>211</v>
      </c>
      <c r="B16" s="256">
        <v>8</v>
      </c>
      <c r="C16" s="257">
        <v>8</v>
      </c>
      <c r="D16" s="249">
        <v>0</v>
      </c>
      <c r="E16" s="250">
        <v>0</v>
      </c>
      <c r="F16" s="249">
        <v>0</v>
      </c>
      <c r="G16" s="250">
        <v>0</v>
      </c>
      <c r="H16" s="256">
        <v>2</v>
      </c>
      <c r="I16" s="257">
        <v>1</v>
      </c>
      <c r="J16" s="249">
        <v>0</v>
      </c>
      <c r="K16" s="250">
        <v>0</v>
      </c>
      <c r="L16" s="256">
        <v>2</v>
      </c>
      <c r="M16" s="257">
        <v>1</v>
      </c>
      <c r="N16" s="256">
        <v>1</v>
      </c>
      <c r="O16" s="250">
        <v>0</v>
      </c>
      <c r="P16" s="256">
        <v>1</v>
      </c>
      <c r="Q16" s="250">
        <v>0</v>
      </c>
      <c r="R16" s="249">
        <v>0</v>
      </c>
      <c r="S16" s="250">
        <v>0</v>
      </c>
      <c r="T16" s="249">
        <v>0</v>
      </c>
      <c r="U16" s="250">
        <v>0</v>
      </c>
      <c r="V16" s="249">
        <v>0</v>
      </c>
      <c r="W16" s="250">
        <v>0</v>
      </c>
      <c r="X16" s="256">
        <v>7</v>
      </c>
      <c r="Y16" s="250">
        <v>0</v>
      </c>
      <c r="Z16" s="256">
        <v>10</v>
      </c>
      <c r="AA16" s="257">
        <v>2</v>
      </c>
      <c r="AB16" s="256">
        <v>10</v>
      </c>
      <c r="AC16" s="257">
        <v>0</v>
      </c>
      <c r="AD16" s="256">
        <v>10</v>
      </c>
      <c r="AE16" s="257">
        <v>1</v>
      </c>
      <c r="AF16" s="256">
        <v>0</v>
      </c>
      <c r="AG16" s="257">
        <v>0</v>
      </c>
      <c r="AH16" s="256">
        <v>8</v>
      </c>
      <c r="AI16" s="257">
        <v>0</v>
      </c>
      <c r="AJ16" s="256">
        <f t="shared" si="2"/>
        <v>59</v>
      </c>
      <c r="AK16" s="257">
        <f t="shared" si="2"/>
        <v>13</v>
      </c>
      <c r="AL16" s="260">
        <v>10</v>
      </c>
      <c r="AM16" s="261">
        <v>2</v>
      </c>
      <c r="AN16" s="261">
        <v>244</v>
      </c>
      <c r="AO16" s="262">
        <v>120</v>
      </c>
      <c r="AP16" s="215" t="str">
        <f t="shared" si="3"/>
        <v>松任</v>
      </c>
    </row>
    <row r="17" spans="1:42" s="3" customFormat="1" ht="21" customHeight="1">
      <c r="A17" s="35" t="s">
        <v>212</v>
      </c>
      <c r="B17" s="263">
        <f>SUM(B12:B16)</f>
        <v>42</v>
      </c>
      <c r="C17" s="264">
        <f aca="true" t="shared" si="4" ref="C17:AI17">SUM(C12:C16)</f>
        <v>41</v>
      </c>
      <c r="D17" s="263">
        <f t="shared" si="4"/>
        <v>1</v>
      </c>
      <c r="E17" s="264">
        <f t="shared" si="4"/>
        <v>0</v>
      </c>
      <c r="F17" s="263">
        <f t="shared" si="4"/>
        <v>1</v>
      </c>
      <c r="G17" s="264">
        <f t="shared" si="4"/>
        <v>0</v>
      </c>
      <c r="H17" s="263">
        <f t="shared" si="4"/>
        <v>5</v>
      </c>
      <c r="I17" s="264">
        <f t="shared" si="4"/>
        <v>2</v>
      </c>
      <c r="J17" s="263">
        <f t="shared" si="4"/>
        <v>1</v>
      </c>
      <c r="K17" s="264">
        <f t="shared" si="4"/>
        <v>0</v>
      </c>
      <c r="L17" s="263">
        <f t="shared" si="4"/>
        <v>4</v>
      </c>
      <c r="M17" s="264">
        <f t="shared" si="4"/>
        <v>3</v>
      </c>
      <c r="N17" s="263">
        <f t="shared" si="4"/>
        <v>3</v>
      </c>
      <c r="O17" s="264">
        <f t="shared" si="4"/>
        <v>2</v>
      </c>
      <c r="P17" s="263">
        <f t="shared" si="4"/>
        <v>2</v>
      </c>
      <c r="Q17" s="264">
        <f t="shared" si="4"/>
        <v>0</v>
      </c>
      <c r="R17" s="263">
        <f t="shared" si="4"/>
        <v>0</v>
      </c>
      <c r="S17" s="264">
        <f t="shared" si="4"/>
        <v>0</v>
      </c>
      <c r="T17" s="263">
        <f t="shared" si="4"/>
        <v>0</v>
      </c>
      <c r="U17" s="264">
        <f t="shared" si="4"/>
        <v>0</v>
      </c>
      <c r="V17" s="263">
        <f t="shared" si="4"/>
        <v>1</v>
      </c>
      <c r="W17" s="264">
        <f t="shared" si="4"/>
        <v>0</v>
      </c>
      <c r="X17" s="263">
        <f t="shared" si="4"/>
        <v>39</v>
      </c>
      <c r="Y17" s="264">
        <f t="shared" si="4"/>
        <v>0</v>
      </c>
      <c r="Z17" s="263">
        <f t="shared" si="4"/>
        <v>47</v>
      </c>
      <c r="AA17" s="264">
        <f t="shared" si="4"/>
        <v>6</v>
      </c>
      <c r="AB17" s="263">
        <f t="shared" si="4"/>
        <v>43</v>
      </c>
      <c r="AC17" s="264">
        <f t="shared" si="4"/>
        <v>0</v>
      </c>
      <c r="AD17" s="263">
        <f t="shared" si="4"/>
        <v>46</v>
      </c>
      <c r="AE17" s="264">
        <f t="shared" si="4"/>
        <v>2</v>
      </c>
      <c r="AF17" s="263">
        <f t="shared" si="4"/>
        <v>0</v>
      </c>
      <c r="AG17" s="264">
        <f t="shared" si="4"/>
        <v>0</v>
      </c>
      <c r="AH17" s="263">
        <f t="shared" si="4"/>
        <v>44</v>
      </c>
      <c r="AI17" s="264">
        <f t="shared" si="4"/>
        <v>0</v>
      </c>
      <c r="AJ17" s="263">
        <f t="shared" si="2"/>
        <v>279</v>
      </c>
      <c r="AK17" s="264">
        <f t="shared" si="2"/>
        <v>56</v>
      </c>
      <c r="AL17" s="265">
        <f>SUM(AL12:AL16)</f>
        <v>126</v>
      </c>
      <c r="AM17" s="266">
        <f>SUM(AM12:AM16)</f>
        <v>24</v>
      </c>
      <c r="AN17" s="266">
        <f>SUM(AN12:AN16)</f>
        <v>2006</v>
      </c>
      <c r="AO17" s="267">
        <f>SUM(AO12:AO16)</f>
        <v>1338</v>
      </c>
      <c r="AP17" s="217" t="str">
        <f t="shared" si="3"/>
        <v>石川県計</v>
      </c>
    </row>
    <row r="18" spans="1:42" s="9" customFormat="1" ht="21" customHeight="1">
      <c r="A18" s="154"/>
      <c r="B18" s="155"/>
      <c r="C18" s="156"/>
      <c r="D18" s="155"/>
      <c r="E18" s="156"/>
      <c r="F18" s="155"/>
      <c r="G18" s="156"/>
      <c r="H18" s="155"/>
      <c r="I18" s="156"/>
      <c r="J18" s="155"/>
      <c r="K18" s="156"/>
      <c r="L18" s="155"/>
      <c r="M18" s="156"/>
      <c r="N18" s="155"/>
      <c r="O18" s="156"/>
      <c r="P18" s="155"/>
      <c r="Q18" s="156"/>
      <c r="R18" s="155"/>
      <c r="S18" s="156"/>
      <c r="T18" s="155"/>
      <c r="U18" s="156"/>
      <c r="V18" s="155"/>
      <c r="W18" s="156"/>
      <c r="X18" s="155"/>
      <c r="Y18" s="156"/>
      <c r="Z18" s="155"/>
      <c r="AA18" s="156"/>
      <c r="AB18" s="155"/>
      <c r="AC18" s="156"/>
      <c r="AD18" s="155"/>
      <c r="AE18" s="156"/>
      <c r="AF18" s="155"/>
      <c r="AG18" s="156"/>
      <c r="AH18" s="155"/>
      <c r="AI18" s="156"/>
      <c r="AJ18" s="155"/>
      <c r="AK18" s="156"/>
      <c r="AL18" s="157"/>
      <c r="AM18" s="158"/>
      <c r="AN18" s="159"/>
      <c r="AO18" s="220"/>
      <c r="AP18" s="279"/>
    </row>
    <row r="19" spans="1:42" s="2" customFormat="1" ht="21" customHeight="1">
      <c r="A19" s="57" t="s">
        <v>213</v>
      </c>
      <c r="B19" s="268">
        <v>16</v>
      </c>
      <c r="C19" s="269">
        <v>16</v>
      </c>
      <c r="D19" s="249">
        <v>0</v>
      </c>
      <c r="E19" s="250">
        <v>0</v>
      </c>
      <c r="F19" s="249">
        <v>0</v>
      </c>
      <c r="G19" s="250">
        <v>0</v>
      </c>
      <c r="H19" s="249">
        <v>0</v>
      </c>
      <c r="I19" s="250">
        <v>0</v>
      </c>
      <c r="J19" s="249">
        <v>0</v>
      </c>
      <c r="K19" s="250">
        <v>0</v>
      </c>
      <c r="L19" s="268">
        <v>1</v>
      </c>
      <c r="M19" s="250">
        <v>0</v>
      </c>
      <c r="N19" s="249">
        <v>0</v>
      </c>
      <c r="O19" s="250">
        <v>0</v>
      </c>
      <c r="P19" s="249">
        <v>0</v>
      </c>
      <c r="Q19" s="250">
        <v>0</v>
      </c>
      <c r="R19" s="249">
        <v>0</v>
      </c>
      <c r="S19" s="250">
        <v>0</v>
      </c>
      <c r="T19" s="249">
        <v>0</v>
      </c>
      <c r="U19" s="250">
        <v>0</v>
      </c>
      <c r="V19" s="249">
        <v>0</v>
      </c>
      <c r="W19" s="250">
        <v>0</v>
      </c>
      <c r="X19" s="268">
        <v>16</v>
      </c>
      <c r="Y19" s="250">
        <v>0</v>
      </c>
      <c r="Z19" s="268">
        <v>15</v>
      </c>
      <c r="AA19" s="257">
        <v>0</v>
      </c>
      <c r="AB19" s="268">
        <v>16</v>
      </c>
      <c r="AC19" s="257">
        <v>0</v>
      </c>
      <c r="AD19" s="268">
        <v>17</v>
      </c>
      <c r="AE19" s="269">
        <v>1</v>
      </c>
      <c r="AF19" s="256">
        <v>0</v>
      </c>
      <c r="AG19" s="257">
        <v>0</v>
      </c>
      <c r="AH19" s="268">
        <v>16</v>
      </c>
      <c r="AI19" s="257">
        <v>0</v>
      </c>
      <c r="AJ19" s="268">
        <f aca="true" t="shared" si="5" ref="AJ19:AK25">SUM(B19,D19,F19,H19,J19,L19,N19,P19,R19,T19,V19,X19,Z19,AB19,AD19,AF19,AH19)</f>
        <v>97</v>
      </c>
      <c r="AK19" s="269">
        <f t="shared" si="5"/>
        <v>17</v>
      </c>
      <c r="AL19" s="270">
        <v>18</v>
      </c>
      <c r="AM19" s="271">
        <v>13</v>
      </c>
      <c r="AN19" s="271">
        <v>523</v>
      </c>
      <c r="AO19" s="272">
        <v>349</v>
      </c>
      <c r="AP19" s="215" t="str">
        <f aca="true" t="shared" si="6" ref="AP19:AP25">IF(A19="","",A19)</f>
        <v>福井</v>
      </c>
    </row>
    <row r="20" spans="1:42" s="2" customFormat="1" ht="21" customHeight="1">
      <c r="A20" s="57" t="s">
        <v>214</v>
      </c>
      <c r="B20" s="256">
        <v>3</v>
      </c>
      <c r="C20" s="257">
        <v>3</v>
      </c>
      <c r="D20" s="249">
        <v>0</v>
      </c>
      <c r="E20" s="250">
        <v>0</v>
      </c>
      <c r="F20" s="249">
        <v>0</v>
      </c>
      <c r="G20" s="250">
        <v>0</v>
      </c>
      <c r="H20" s="249">
        <v>0</v>
      </c>
      <c r="I20" s="250">
        <v>0</v>
      </c>
      <c r="J20" s="249">
        <v>0</v>
      </c>
      <c r="K20" s="250">
        <v>0</v>
      </c>
      <c r="L20" s="256">
        <v>2</v>
      </c>
      <c r="M20" s="257">
        <v>1</v>
      </c>
      <c r="N20" s="249">
        <v>0</v>
      </c>
      <c r="O20" s="250">
        <v>0</v>
      </c>
      <c r="P20" s="249">
        <v>0</v>
      </c>
      <c r="Q20" s="250">
        <v>0</v>
      </c>
      <c r="R20" s="249">
        <v>0</v>
      </c>
      <c r="S20" s="250">
        <v>0</v>
      </c>
      <c r="T20" s="249">
        <v>0</v>
      </c>
      <c r="U20" s="250">
        <v>0</v>
      </c>
      <c r="V20" s="249">
        <v>0</v>
      </c>
      <c r="W20" s="250">
        <v>0</v>
      </c>
      <c r="X20" s="256">
        <v>4</v>
      </c>
      <c r="Y20" s="257">
        <v>1</v>
      </c>
      <c r="Z20" s="256">
        <v>4</v>
      </c>
      <c r="AA20" s="257">
        <v>1</v>
      </c>
      <c r="AB20" s="256">
        <v>3</v>
      </c>
      <c r="AC20" s="257">
        <v>0</v>
      </c>
      <c r="AD20" s="256">
        <v>5</v>
      </c>
      <c r="AE20" s="257">
        <v>1</v>
      </c>
      <c r="AF20" s="256">
        <v>0</v>
      </c>
      <c r="AG20" s="257">
        <v>0</v>
      </c>
      <c r="AH20" s="256">
        <v>4</v>
      </c>
      <c r="AI20" s="257">
        <v>0</v>
      </c>
      <c r="AJ20" s="256">
        <f t="shared" si="5"/>
        <v>25</v>
      </c>
      <c r="AK20" s="257">
        <f t="shared" si="5"/>
        <v>7</v>
      </c>
      <c r="AL20" s="260">
        <v>3</v>
      </c>
      <c r="AM20" s="261">
        <v>2</v>
      </c>
      <c r="AN20" s="261">
        <v>181</v>
      </c>
      <c r="AO20" s="262">
        <v>135</v>
      </c>
      <c r="AP20" s="215" t="str">
        <f t="shared" si="6"/>
        <v>敦賀</v>
      </c>
    </row>
    <row r="21" spans="1:42" s="2" customFormat="1" ht="21" customHeight="1">
      <c r="A21" s="57" t="s">
        <v>215</v>
      </c>
      <c r="B21" s="256">
        <v>11</v>
      </c>
      <c r="C21" s="257">
        <v>11</v>
      </c>
      <c r="D21" s="249">
        <v>0</v>
      </c>
      <c r="E21" s="250">
        <v>0</v>
      </c>
      <c r="F21" s="249">
        <v>0</v>
      </c>
      <c r="G21" s="250">
        <v>0</v>
      </c>
      <c r="H21" s="249">
        <v>0</v>
      </c>
      <c r="I21" s="250">
        <v>0</v>
      </c>
      <c r="J21" s="249">
        <v>0</v>
      </c>
      <c r="K21" s="250">
        <v>0</v>
      </c>
      <c r="L21" s="249">
        <v>0</v>
      </c>
      <c r="M21" s="250">
        <v>0</v>
      </c>
      <c r="N21" s="249">
        <v>0</v>
      </c>
      <c r="O21" s="250">
        <v>0</v>
      </c>
      <c r="P21" s="249">
        <v>0</v>
      </c>
      <c r="Q21" s="250">
        <v>0</v>
      </c>
      <c r="R21" s="249">
        <v>0</v>
      </c>
      <c r="S21" s="250">
        <v>0</v>
      </c>
      <c r="T21" s="249">
        <v>0</v>
      </c>
      <c r="U21" s="250">
        <v>0</v>
      </c>
      <c r="V21" s="249">
        <v>0</v>
      </c>
      <c r="W21" s="250">
        <v>0</v>
      </c>
      <c r="X21" s="256">
        <v>11</v>
      </c>
      <c r="Y21" s="250">
        <v>0</v>
      </c>
      <c r="Z21" s="256">
        <v>11</v>
      </c>
      <c r="AA21" s="257">
        <v>0</v>
      </c>
      <c r="AB21" s="256">
        <v>11</v>
      </c>
      <c r="AC21" s="257">
        <v>0</v>
      </c>
      <c r="AD21" s="256">
        <v>11</v>
      </c>
      <c r="AE21" s="257">
        <v>0</v>
      </c>
      <c r="AF21" s="256">
        <v>0</v>
      </c>
      <c r="AG21" s="257">
        <v>0</v>
      </c>
      <c r="AH21" s="256">
        <v>11</v>
      </c>
      <c r="AI21" s="257">
        <v>0</v>
      </c>
      <c r="AJ21" s="256">
        <f t="shared" si="5"/>
        <v>66</v>
      </c>
      <c r="AK21" s="257">
        <f t="shared" si="5"/>
        <v>11</v>
      </c>
      <c r="AL21" s="260">
        <v>9</v>
      </c>
      <c r="AM21" s="261">
        <v>7</v>
      </c>
      <c r="AN21" s="261">
        <v>354</v>
      </c>
      <c r="AO21" s="262">
        <v>244</v>
      </c>
      <c r="AP21" s="215" t="str">
        <f t="shared" si="6"/>
        <v>武生</v>
      </c>
    </row>
    <row r="22" spans="1:42" s="2" customFormat="1" ht="21" customHeight="1">
      <c r="A22" s="57" t="s">
        <v>216</v>
      </c>
      <c r="B22" s="256">
        <v>1</v>
      </c>
      <c r="C22" s="257">
        <v>1</v>
      </c>
      <c r="D22" s="249">
        <v>0</v>
      </c>
      <c r="E22" s="250">
        <v>0</v>
      </c>
      <c r="F22" s="249">
        <v>0</v>
      </c>
      <c r="G22" s="250">
        <v>0</v>
      </c>
      <c r="H22" s="249">
        <v>0</v>
      </c>
      <c r="I22" s="250">
        <v>0</v>
      </c>
      <c r="J22" s="249">
        <v>0</v>
      </c>
      <c r="K22" s="250">
        <v>0</v>
      </c>
      <c r="L22" s="249">
        <v>0</v>
      </c>
      <c r="M22" s="250">
        <v>0</v>
      </c>
      <c r="N22" s="249">
        <v>0</v>
      </c>
      <c r="O22" s="250">
        <v>0</v>
      </c>
      <c r="P22" s="249">
        <v>0</v>
      </c>
      <c r="Q22" s="250">
        <v>0</v>
      </c>
      <c r="R22" s="249">
        <v>0</v>
      </c>
      <c r="S22" s="250">
        <v>0</v>
      </c>
      <c r="T22" s="249">
        <v>0</v>
      </c>
      <c r="U22" s="250">
        <v>0</v>
      </c>
      <c r="V22" s="249">
        <v>0</v>
      </c>
      <c r="W22" s="250">
        <v>0</v>
      </c>
      <c r="X22" s="256">
        <v>1</v>
      </c>
      <c r="Y22" s="250">
        <v>0</v>
      </c>
      <c r="Z22" s="256">
        <v>1</v>
      </c>
      <c r="AA22" s="257">
        <v>0</v>
      </c>
      <c r="AB22" s="256">
        <v>1</v>
      </c>
      <c r="AC22" s="257">
        <v>0</v>
      </c>
      <c r="AD22" s="256">
        <v>1</v>
      </c>
      <c r="AE22" s="257">
        <v>0</v>
      </c>
      <c r="AF22" s="256">
        <v>0</v>
      </c>
      <c r="AG22" s="257">
        <v>0</v>
      </c>
      <c r="AH22" s="256">
        <v>1</v>
      </c>
      <c r="AI22" s="257">
        <v>0</v>
      </c>
      <c r="AJ22" s="256">
        <f t="shared" si="5"/>
        <v>6</v>
      </c>
      <c r="AK22" s="257">
        <f t="shared" si="5"/>
        <v>1</v>
      </c>
      <c r="AL22" s="260">
        <v>1</v>
      </c>
      <c r="AM22" s="261">
        <v>1</v>
      </c>
      <c r="AN22" s="261">
        <v>95</v>
      </c>
      <c r="AO22" s="262">
        <v>70</v>
      </c>
      <c r="AP22" s="215" t="str">
        <f t="shared" si="6"/>
        <v>小浜</v>
      </c>
    </row>
    <row r="23" spans="1:42" s="2" customFormat="1" ht="21" customHeight="1">
      <c r="A23" s="57" t="s">
        <v>217</v>
      </c>
      <c r="B23" s="256">
        <v>5</v>
      </c>
      <c r="C23" s="257">
        <v>5</v>
      </c>
      <c r="D23" s="249">
        <v>0</v>
      </c>
      <c r="E23" s="250">
        <v>0</v>
      </c>
      <c r="F23" s="249">
        <v>0</v>
      </c>
      <c r="G23" s="250">
        <v>0</v>
      </c>
      <c r="H23" s="256">
        <v>1</v>
      </c>
      <c r="I23" s="250">
        <v>0</v>
      </c>
      <c r="J23" s="249">
        <v>0</v>
      </c>
      <c r="K23" s="250">
        <v>0</v>
      </c>
      <c r="L23" s="249">
        <v>0</v>
      </c>
      <c r="M23" s="250">
        <v>0</v>
      </c>
      <c r="N23" s="256">
        <v>2</v>
      </c>
      <c r="O23" s="257">
        <v>1</v>
      </c>
      <c r="P23" s="256">
        <v>2</v>
      </c>
      <c r="Q23" s="250">
        <v>0</v>
      </c>
      <c r="R23" s="249">
        <v>0</v>
      </c>
      <c r="S23" s="250">
        <v>0</v>
      </c>
      <c r="T23" s="249">
        <v>0</v>
      </c>
      <c r="U23" s="250">
        <v>0</v>
      </c>
      <c r="V23" s="249">
        <v>0</v>
      </c>
      <c r="W23" s="250">
        <v>0</v>
      </c>
      <c r="X23" s="256">
        <v>5</v>
      </c>
      <c r="Y23" s="250">
        <v>0</v>
      </c>
      <c r="Z23" s="256">
        <v>5</v>
      </c>
      <c r="AA23" s="257">
        <v>0</v>
      </c>
      <c r="AB23" s="256">
        <v>6</v>
      </c>
      <c r="AC23" s="257">
        <v>0</v>
      </c>
      <c r="AD23" s="256">
        <v>5</v>
      </c>
      <c r="AE23" s="257">
        <v>0</v>
      </c>
      <c r="AF23" s="256">
        <v>0</v>
      </c>
      <c r="AG23" s="257">
        <v>0</v>
      </c>
      <c r="AH23" s="256">
        <v>6</v>
      </c>
      <c r="AI23" s="257">
        <v>0</v>
      </c>
      <c r="AJ23" s="256">
        <f t="shared" si="5"/>
        <v>37</v>
      </c>
      <c r="AK23" s="257">
        <f t="shared" si="5"/>
        <v>6</v>
      </c>
      <c r="AL23" s="260">
        <v>4</v>
      </c>
      <c r="AM23" s="261">
        <v>4</v>
      </c>
      <c r="AN23" s="261">
        <v>114</v>
      </c>
      <c r="AO23" s="262">
        <v>91</v>
      </c>
      <c r="AP23" s="215" t="str">
        <f t="shared" si="6"/>
        <v>大野</v>
      </c>
    </row>
    <row r="24" spans="1:42" s="2" customFormat="1" ht="21" customHeight="1">
      <c r="A24" s="57" t="s">
        <v>218</v>
      </c>
      <c r="B24" s="256">
        <v>4</v>
      </c>
      <c r="C24" s="257">
        <v>4</v>
      </c>
      <c r="D24" s="249">
        <v>0</v>
      </c>
      <c r="E24" s="250">
        <v>0</v>
      </c>
      <c r="F24" s="249">
        <v>0</v>
      </c>
      <c r="G24" s="250">
        <v>0</v>
      </c>
      <c r="H24" s="256">
        <v>1</v>
      </c>
      <c r="I24" s="250">
        <v>0</v>
      </c>
      <c r="J24" s="249">
        <v>0</v>
      </c>
      <c r="K24" s="250">
        <v>0</v>
      </c>
      <c r="L24" s="256">
        <v>1</v>
      </c>
      <c r="M24" s="250">
        <v>0</v>
      </c>
      <c r="N24" s="256">
        <v>1</v>
      </c>
      <c r="O24" s="250">
        <v>0</v>
      </c>
      <c r="P24" s="249">
        <v>0</v>
      </c>
      <c r="Q24" s="250">
        <v>0</v>
      </c>
      <c r="R24" s="249">
        <v>0</v>
      </c>
      <c r="S24" s="250">
        <v>0</v>
      </c>
      <c r="T24" s="249">
        <v>0</v>
      </c>
      <c r="U24" s="250">
        <v>0</v>
      </c>
      <c r="V24" s="249">
        <v>0</v>
      </c>
      <c r="W24" s="250">
        <v>0</v>
      </c>
      <c r="X24" s="256">
        <v>3</v>
      </c>
      <c r="Y24" s="250">
        <v>0</v>
      </c>
      <c r="Z24" s="256">
        <v>3</v>
      </c>
      <c r="AA24" s="257">
        <v>0</v>
      </c>
      <c r="AB24" s="256">
        <v>3</v>
      </c>
      <c r="AC24" s="257">
        <v>0</v>
      </c>
      <c r="AD24" s="256">
        <v>4</v>
      </c>
      <c r="AE24" s="257">
        <v>0</v>
      </c>
      <c r="AF24" s="256">
        <v>0</v>
      </c>
      <c r="AG24" s="257">
        <v>0</v>
      </c>
      <c r="AH24" s="256">
        <v>3</v>
      </c>
      <c r="AI24" s="257">
        <v>0</v>
      </c>
      <c r="AJ24" s="256">
        <f t="shared" si="5"/>
        <v>23</v>
      </c>
      <c r="AK24" s="257">
        <f t="shared" si="5"/>
        <v>4</v>
      </c>
      <c r="AL24" s="260">
        <v>1</v>
      </c>
      <c r="AM24" s="261">
        <v>1</v>
      </c>
      <c r="AN24" s="261">
        <v>239</v>
      </c>
      <c r="AO24" s="262">
        <v>175</v>
      </c>
      <c r="AP24" s="215" t="str">
        <f t="shared" si="6"/>
        <v>三国</v>
      </c>
    </row>
    <row r="25" spans="1:42" s="3" customFormat="1" ht="21" customHeight="1">
      <c r="A25" s="35" t="s">
        <v>219</v>
      </c>
      <c r="B25" s="263">
        <f>SUM(B19:B24)</f>
        <v>40</v>
      </c>
      <c r="C25" s="264">
        <f aca="true" t="shared" si="7" ref="C25:AI25">SUM(C19:C24)</f>
        <v>40</v>
      </c>
      <c r="D25" s="263">
        <f t="shared" si="7"/>
        <v>0</v>
      </c>
      <c r="E25" s="264">
        <f t="shared" si="7"/>
        <v>0</v>
      </c>
      <c r="F25" s="263">
        <f t="shared" si="7"/>
        <v>0</v>
      </c>
      <c r="G25" s="264">
        <f t="shared" si="7"/>
        <v>0</v>
      </c>
      <c r="H25" s="263">
        <f t="shared" si="7"/>
        <v>2</v>
      </c>
      <c r="I25" s="264">
        <f t="shared" si="7"/>
        <v>0</v>
      </c>
      <c r="J25" s="263">
        <f t="shared" si="7"/>
        <v>0</v>
      </c>
      <c r="K25" s="264">
        <f t="shared" si="7"/>
        <v>0</v>
      </c>
      <c r="L25" s="263">
        <f t="shared" si="7"/>
        <v>4</v>
      </c>
      <c r="M25" s="264">
        <f t="shared" si="7"/>
        <v>1</v>
      </c>
      <c r="N25" s="263">
        <f t="shared" si="7"/>
        <v>3</v>
      </c>
      <c r="O25" s="264">
        <f t="shared" si="7"/>
        <v>1</v>
      </c>
      <c r="P25" s="263">
        <f t="shared" si="7"/>
        <v>2</v>
      </c>
      <c r="Q25" s="264">
        <f t="shared" si="7"/>
        <v>0</v>
      </c>
      <c r="R25" s="263">
        <f t="shared" si="7"/>
        <v>0</v>
      </c>
      <c r="S25" s="264">
        <f t="shared" si="7"/>
        <v>0</v>
      </c>
      <c r="T25" s="263">
        <f t="shared" si="7"/>
        <v>0</v>
      </c>
      <c r="U25" s="264">
        <f t="shared" si="7"/>
        <v>0</v>
      </c>
      <c r="V25" s="263">
        <f t="shared" si="7"/>
        <v>0</v>
      </c>
      <c r="W25" s="264">
        <f t="shared" si="7"/>
        <v>0</v>
      </c>
      <c r="X25" s="263">
        <f t="shared" si="7"/>
        <v>40</v>
      </c>
      <c r="Y25" s="264">
        <f t="shared" si="7"/>
        <v>1</v>
      </c>
      <c r="Z25" s="263">
        <f t="shared" si="7"/>
        <v>39</v>
      </c>
      <c r="AA25" s="264">
        <f t="shared" si="7"/>
        <v>1</v>
      </c>
      <c r="AB25" s="263">
        <f t="shared" si="7"/>
        <v>40</v>
      </c>
      <c r="AC25" s="264">
        <f t="shared" si="7"/>
        <v>0</v>
      </c>
      <c r="AD25" s="263">
        <f t="shared" si="7"/>
        <v>43</v>
      </c>
      <c r="AE25" s="264">
        <f t="shared" si="7"/>
        <v>2</v>
      </c>
      <c r="AF25" s="263">
        <f t="shared" si="7"/>
        <v>0</v>
      </c>
      <c r="AG25" s="264">
        <f t="shared" si="7"/>
        <v>0</v>
      </c>
      <c r="AH25" s="263">
        <f t="shared" si="7"/>
        <v>41</v>
      </c>
      <c r="AI25" s="264">
        <f t="shared" si="7"/>
        <v>0</v>
      </c>
      <c r="AJ25" s="263">
        <f t="shared" si="5"/>
        <v>254</v>
      </c>
      <c r="AK25" s="264">
        <f t="shared" si="5"/>
        <v>46</v>
      </c>
      <c r="AL25" s="265">
        <f>SUM(AL19:AL24)</f>
        <v>36</v>
      </c>
      <c r="AM25" s="266">
        <f>SUM(AM19:AM24)</f>
        <v>28</v>
      </c>
      <c r="AN25" s="266">
        <f>SUM(AN19:AN24)</f>
        <v>1506</v>
      </c>
      <c r="AO25" s="267">
        <f>SUM(AO19:AO24)</f>
        <v>1064</v>
      </c>
      <c r="AP25" s="217" t="str">
        <f t="shared" si="6"/>
        <v>福井県計</v>
      </c>
    </row>
    <row r="26" spans="1:42" s="9" customFormat="1" ht="21" customHeight="1" thickBot="1">
      <c r="A26" s="21"/>
      <c r="B26" s="160"/>
      <c r="C26" s="161"/>
      <c r="D26" s="160"/>
      <c r="E26" s="161"/>
      <c r="F26" s="160"/>
      <c r="G26" s="161"/>
      <c r="H26" s="160"/>
      <c r="I26" s="161"/>
      <c r="J26" s="160"/>
      <c r="K26" s="161"/>
      <c r="L26" s="160"/>
      <c r="M26" s="161"/>
      <c r="N26" s="160"/>
      <c r="O26" s="161"/>
      <c r="P26" s="160"/>
      <c r="Q26" s="161"/>
      <c r="R26" s="160"/>
      <c r="S26" s="161"/>
      <c r="T26" s="160"/>
      <c r="U26" s="161"/>
      <c r="V26" s="160"/>
      <c r="W26" s="161"/>
      <c r="X26" s="160"/>
      <c r="Y26" s="161"/>
      <c r="Z26" s="160"/>
      <c r="AA26" s="161"/>
      <c r="AB26" s="160"/>
      <c r="AC26" s="161"/>
      <c r="AD26" s="160"/>
      <c r="AE26" s="161"/>
      <c r="AF26" s="160"/>
      <c r="AG26" s="161"/>
      <c r="AH26" s="160"/>
      <c r="AI26" s="161"/>
      <c r="AJ26" s="160"/>
      <c r="AK26" s="161"/>
      <c r="AL26" s="162"/>
      <c r="AM26" s="163"/>
      <c r="AN26" s="164"/>
      <c r="AO26" s="221"/>
      <c r="AP26" s="206"/>
    </row>
    <row r="27" spans="1:42" s="3" customFormat="1" ht="24.75" customHeight="1" thickBot="1" thickTop="1">
      <c r="A27" s="165" t="s">
        <v>143</v>
      </c>
      <c r="B27" s="273">
        <f>SUM(B10,B17,B25)</f>
        <v>108</v>
      </c>
      <c r="C27" s="274">
        <f aca="true" t="shared" si="8" ref="C27:AO27">SUM(C10,C17,C25)</f>
        <v>107</v>
      </c>
      <c r="D27" s="273">
        <f t="shared" si="8"/>
        <v>3</v>
      </c>
      <c r="E27" s="274">
        <f t="shared" si="8"/>
        <v>0</v>
      </c>
      <c r="F27" s="273">
        <f t="shared" si="8"/>
        <v>3</v>
      </c>
      <c r="G27" s="274">
        <f t="shared" si="8"/>
        <v>1</v>
      </c>
      <c r="H27" s="273">
        <f t="shared" si="8"/>
        <v>10</v>
      </c>
      <c r="I27" s="274">
        <f t="shared" si="8"/>
        <v>2</v>
      </c>
      <c r="J27" s="273">
        <f t="shared" si="8"/>
        <v>2</v>
      </c>
      <c r="K27" s="274">
        <f t="shared" si="8"/>
        <v>0</v>
      </c>
      <c r="L27" s="273">
        <f t="shared" si="8"/>
        <v>14</v>
      </c>
      <c r="M27" s="274">
        <f t="shared" si="8"/>
        <v>6</v>
      </c>
      <c r="N27" s="273">
        <f t="shared" si="8"/>
        <v>11</v>
      </c>
      <c r="O27" s="274">
        <f t="shared" si="8"/>
        <v>5</v>
      </c>
      <c r="P27" s="273">
        <f t="shared" si="8"/>
        <v>9</v>
      </c>
      <c r="Q27" s="274">
        <f t="shared" si="8"/>
        <v>0</v>
      </c>
      <c r="R27" s="273">
        <f t="shared" si="8"/>
        <v>2</v>
      </c>
      <c r="S27" s="274">
        <f t="shared" si="8"/>
        <v>0</v>
      </c>
      <c r="T27" s="273">
        <f t="shared" si="8"/>
        <v>1</v>
      </c>
      <c r="U27" s="274">
        <f t="shared" si="8"/>
        <v>0</v>
      </c>
      <c r="V27" s="273">
        <f t="shared" si="8"/>
        <v>3</v>
      </c>
      <c r="W27" s="274">
        <f t="shared" si="8"/>
        <v>0</v>
      </c>
      <c r="X27" s="273">
        <f t="shared" si="8"/>
        <v>102</v>
      </c>
      <c r="Y27" s="274">
        <f t="shared" si="8"/>
        <v>3</v>
      </c>
      <c r="Z27" s="273">
        <f t="shared" si="8"/>
        <v>109</v>
      </c>
      <c r="AA27" s="274">
        <f t="shared" si="8"/>
        <v>8</v>
      </c>
      <c r="AB27" s="273">
        <f t="shared" si="8"/>
        <v>107</v>
      </c>
      <c r="AC27" s="274">
        <f t="shared" si="8"/>
        <v>0</v>
      </c>
      <c r="AD27" s="273">
        <f t="shared" si="8"/>
        <v>111</v>
      </c>
      <c r="AE27" s="274">
        <f t="shared" si="8"/>
        <v>5</v>
      </c>
      <c r="AF27" s="273">
        <f t="shared" si="8"/>
        <v>0</v>
      </c>
      <c r="AG27" s="274">
        <f t="shared" si="8"/>
        <v>0</v>
      </c>
      <c r="AH27" s="273">
        <f t="shared" si="8"/>
        <v>109</v>
      </c>
      <c r="AI27" s="274">
        <f t="shared" si="8"/>
        <v>0</v>
      </c>
      <c r="AJ27" s="275">
        <f t="shared" si="8"/>
        <v>704</v>
      </c>
      <c r="AK27" s="274">
        <f t="shared" si="8"/>
        <v>137</v>
      </c>
      <c r="AL27" s="276">
        <f t="shared" si="8"/>
        <v>244</v>
      </c>
      <c r="AM27" s="277">
        <f t="shared" si="8"/>
        <v>78</v>
      </c>
      <c r="AN27" s="277">
        <f t="shared" si="8"/>
        <v>5417</v>
      </c>
      <c r="AO27" s="278">
        <f t="shared" si="8"/>
        <v>3683</v>
      </c>
      <c r="AP27" s="207" t="s">
        <v>64</v>
      </c>
    </row>
    <row r="28" ht="15" customHeight="1">
      <c r="A28" s="1" t="s">
        <v>144</v>
      </c>
    </row>
    <row r="29" ht="11.25">
      <c r="A29" s="1"/>
    </row>
    <row r="30" ht="11.25">
      <c r="A30"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horizontalCentered="1"/>
  <pageMargins left="0.3937007874015748" right="0.3937007874015748" top="0.984251968503937" bottom="0.984251968503937" header="0.5118110236220472" footer="0.5118110236220472"/>
  <pageSetup fitToHeight="1" fitToWidth="1" horizontalDpi="1200" verticalDpi="1200" orientation="landscape" paperSize="9" scale="55" r:id="rId1"/>
  <headerFooter alignWithMargins="0">
    <oddFooter>&amp;R金沢国税局
酒税４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東京国税局（H22)</dc:title>
  <dc:subject>酒税</dc:subject>
  <dc:creator>国税庁</dc:creator>
  <cp:keywords/>
  <dc:description/>
  <cp:lastModifiedBy>国税庁</cp:lastModifiedBy>
  <cp:lastPrinted>2012-06-18T05:15:54Z</cp:lastPrinted>
  <dcterms:created xsi:type="dcterms:W3CDTF">2003-07-09T01:05:10Z</dcterms:created>
  <dcterms:modified xsi:type="dcterms:W3CDTF">2012-07-09T04:36:13Z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