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(1)徴収状況" sheetId="1" r:id="rId1"/>
    <sheet name="(2)徴収状況の累年比較" sheetId="2" r:id="rId2"/>
    <sheet name="(3)税務署別徴収状況-1" sheetId="3" r:id="rId3"/>
    <sheet name="(3)税務署別徴収状況-2" sheetId="4" r:id="rId4"/>
    <sheet name="(3)税務署別徴収状況-3" sheetId="5" r:id="rId5"/>
    <sheet name="(1)物納状況" sheetId="6" r:id="rId6"/>
    <sheet name="（2）物納財産の内訳" sheetId="7" r:id="rId7"/>
    <sheet name="(3)物納状況の累年比較" sheetId="8" r:id="rId8"/>
    <sheet name="(4)年賦延納状況" sheetId="9" r:id="rId9"/>
  </sheets>
  <definedNames>
    <definedName name="_xlnm.Print_Area" localSheetId="0">'(1)徴収状況'!$A$1:$P$33</definedName>
    <definedName name="_xlnm.Print_Area" localSheetId="5">'(1)物納状況'!$A$1:$F$34</definedName>
    <definedName name="_xlnm.Print_Area" localSheetId="2">'(3)税務署別徴収状況-1'!$A$1:$N$28</definedName>
    <definedName name="_xlnm.Print_Area" localSheetId="3">'(3)税務署別徴収状況-2'!$A$1:$N$27</definedName>
    <definedName name="_xlnm.Print_Area" localSheetId="4">'(3)税務署別徴収状況-3'!$A$1:$K$27</definedName>
    <definedName name="_xlnm.Print_Area" localSheetId="7">'(3)物納状況の累年比較'!$A$1:$K$10</definedName>
    <definedName name="_xlnm.Print_Area" localSheetId="8">'(4)年賦延納状況'!$A$1:$K$20</definedName>
    <definedName name="_xlnm.Print_Titles" localSheetId="2">'(3)税務署別徴収状況-1'!$1:$3</definedName>
    <definedName name="_xlnm.Print_Titles" localSheetId="3">'(3)税務署別徴収状況-2'!$1:$3</definedName>
    <definedName name="_xlnm.Print_Titles" localSheetId="4">'(3)税務署別徴収状況-3'!$1:$3</definedName>
  </definedNames>
  <calcPr fullCalcOnLoad="1"/>
</workbook>
</file>

<file path=xl/sharedStrings.xml><?xml version="1.0" encoding="utf-8"?>
<sst xmlns="http://schemas.openxmlformats.org/spreadsheetml/2006/main" count="552" uniqueCount="182">
  <si>
    <t>本年度分</t>
  </si>
  <si>
    <t>計</t>
  </si>
  <si>
    <t>千円</t>
  </si>
  <si>
    <t>源泉所得税</t>
  </si>
  <si>
    <t>計　　</t>
  </si>
  <si>
    <t>法人税</t>
  </si>
  <si>
    <t>相続税</t>
  </si>
  <si>
    <t>地価税</t>
  </si>
  <si>
    <t>消費税</t>
  </si>
  <si>
    <t>消費税及地方消費税</t>
  </si>
  <si>
    <t>酒税</t>
  </si>
  <si>
    <t>たばこ税</t>
  </si>
  <si>
    <t>たばこ税及たばこ特別税</t>
  </si>
  <si>
    <t>石油税</t>
  </si>
  <si>
    <t>石油石炭税</t>
  </si>
  <si>
    <t>旧税</t>
  </si>
  <si>
    <t>電源開発促進税</t>
  </si>
  <si>
    <t>揮発油税及地方道路税</t>
  </si>
  <si>
    <t>石油ガス税</t>
  </si>
  <si>
    <t>自動車重量税</t>
  </si>
  <si>
    <t>航空機燃料税</t>
  </si>
  <si>
    <t>印紙収入</t>
  </si>
  <si>
    <t>（注）　相続税には贈与税を含む。</t>
  </si>
  <si>
    <t>申告所得税</t>
  </si>
  <si>
    <t>収納済額</t>
  </si>
  <si>
    <t>税務署名</t>
  </si>
  <si>
    <t>源泉所得税</t>
  </si>
  <si>
    <t>法人税</t>
  </si>
  <si>
    <t>相続税</t>
  </si>
  <si>
    <t>徴収決定済額</t>
  </si>
  <si>
    <t>収納未済額</t>
  </si>
  <si>
    <t>局引受分</t>
  </si>
  <si>
    <t>総計</t>
  </si>
  <si>
    <t>（注）　徴収決定済額から収納済額を差し引いた額と、収納未済額との差は不納欠損額である。</t>
  </si>
  <si>
    <t>消費税</t>
  </si>
  <si>
    <t>酒税</t>
  </si>
  <si>
    <t>その他</t>
  </si>
  <si>
    <t>総　　　計</t>
  </si>
  <si>
    <t>16－１　国税徴収状況</t>
  </si>
  <si>
    <t>所　得　税</t>
  </si>
  <si>
    <t>16－２　物納及び年賦延納</t>
  </si>
  <si>
    <t>相続税</t>
  </si>
  <si>
    <t>件数</t>
  </si>
  <si>
    <t>件</t>
  </si>
  <si>
    <t>申請及び許可等の状況</t>
  </si>
  <si>
    <t>前年度許可未済</t>
  </si>
  <si>
    <t>本年度申請</t>
  </si>
  <si>
    <t>更正減等</t>
  </si>
  <si>
    <t>取下げ</t>
  </si>
  <si>
    <t>却下</t>
  </si>
  <si>
    <t>許可</t>
  </si>
  <si>
    <t>外</t>
  </si>
  <si>
    <t>許可未済</t>
  </si>
  <si>
    <t>許可後の状況</t>
  </si>
  <si>
    <t>前年度収納未済</t>
  </si>
  <si>
    <t>許可取消し等</t>
  </si>
  <si>
    <t>収納</t>
  </si>
  <si>
    <t>収納未済</t>
  </si>
  <si>
    <t>前年度引継未済</t>
  </si>
  <si>
    <t>引継</t>
  </si>
  <si>
    <t>引継未済</t>
  </si>
  <si>
    <t>物納の撤回状況</t>
  </si>
  <si>
    <t>前年度承認未済</t>
  </si>
  <si>
    <t>承認</t>
  </si>
  <si>
    <t>承認未済</t>
  </si>
  <si>
    <t>(2)　物納財産の内訳</t>
  </si>
  <si>
    <t>人</t>
  </si>
  <si>
    <t>千円</t>
  </si>
  <si>
    <t>実</t>
  </si>
  <si>
    <t>　（注）　「人員」欄の「実」は、実人員を示す。</t>
  </si>
  <si>
    <t>本年度申請額</t>
  </si>
  <si>
    <t>許可額</t>
  </si>
  <si>
    <t>外</t>
  </si>
  <si>
    <t>　（注）　「収納済額」欄の外書は、過誤納額である。</t>
  </si>
  <si>
    <t>計</t>
  </si>
  <si>
    <t>件　数</t>
  </si>
  <si>
    <t>件　数</t>
  </si>
  <si>
    <t>金　額</t>
  </si>
  <si>
    <t>（外）</t>
  </si>
  <si>
    <t>本年度許可分</t>
  </si>
  <si>
    <t>　（注）　「前年度許可末済」及び「本年度申請」欄の外書は、他署管内からの転入者分、「更正減等」欄の外書は、
          他署管内への転出者分である。</t>
  </si>
  <si>
    <t>区　　　　　　　　　　分</t>
  </si>
  <si>
    <t>区　　　　　　分</t>
  </si>
  <si>
    <t>物　　　納　　　許　　　可</t>
  </si>
  <si>
    <t>人　　　　　員</t>
  </si>
  <si>
    <t>金　　　　　額</t>
  </si>
  <si>
    <t>税務署名</t>
  </si>
  <si>
    <t>土地</t>
  </si>
  <si>
    <t>建物</t>
  </si>
  <si>
    <t>有価証券</t>
  </si>
  <si>
    <t>物 納 財 産 の 種 類</t>
  </si>
  <si>
    <t>－</t>
  </si>
  <si>
    <t>富山</t>
  </si>
  <si>
    <t>高岡</t>
  </si>
  <si>
    <t>魚津</t>
  </si>
  <si>
    <t>砺波</t>
  </si>
  <si>
    <t>富山県計</t>
  </si>
  <si>
    <t>金沢</t>
  </si>
  <si>
    <t>七尾</t>
  </si>
  <si>
    <t>小松</t>
  </si>
  <si>
    <t>輪島</t>
  </si>
  <si>
    <t>松任</t>
  </si>
  <si>
    <t>石川県計</t>
  </si>
  <si>
    <t>福井</t>
  </si>
  <si>
    <t>敦賀</t>
  </si>
  <si>
    <t>武生</t>
  </si>
  <si>
    <t>小浜</t>
  </si>
  <si>
    <t>大野</t>
  </si>
  <si>
    <t>三国</t>
  </si>
  <si>
    <t>福井県計</t>
  </si>
  <si>
    <t>千円</t>
  </si>
  <si>
    <t>区　　　　　分</t>
  </si>
  <si>
    <t>徴　収　決　定　済　額</t>
  </si>
  <si>
    <t>収　　　納　　　済　　　額</t>
  </si>
  <si>
    <t>不　　納　　欠　　損　　額</t>
  </si>
  <si>
    <t>収　　納　　未　　済　　額</t>
  </si>
  <si>
    <t>区　　　　　　分</t>
  </si>
  <si>
    <t>繰　越　分</t>
  </si>
  <si>
    <t>所　得　税</t>
  </si>
  <si>
    <t>申告所得税</t>
  </si>
  <si>
    <t>計</t>
  </si>
  <si>
    <t>合            計</t>
  </si>
  <si>
    <r>
      <t>用語の説明：１　</t>
    </r>
    <r>
      <rPr>
        <sz val="9"/>
        <rFont val="ＭＳ ゴシック"/>
        <family val="3"/>
      </rPr>
      <t>徴収決定済額</t>
    </r>
    <r>
      <rPr>
        <sz val="9"/>
        <rFont val="ＭＳ 明朝"/>
        <family val="1"/>
      </rPr>
      <t>とは、納税義務の確定した国税で、その事実の確認（徴収決定）を終了した金額をいう。</t>
    </r>
  </si>
  <si>
    <r>
      <t>　　　　　　２　</t>
    </r>
    <r>
      <rPr>
        <sz val="9"/>
        <rFont val="ＭＳ ゴシック"/>
        <family val="3"/>
      </rPr>
      <t>収納済額</t>
    </r>
    <r>
      <rPr>
        <sz val="9"/>
        <rFont val="ＭＳ 明朝"/>
        <family val="1"/>
      </rPr>
      <t>とは、収納された国税の金額をいう。</t>
    </r>
  </si>
  <si>
    <r>
      <t>　　　　　　３　</t>
    </r>
    <r>
      <rPr>
        <sz val="9"/>
        <rFont val="ＭＳ ゴシック"/>
        <family val="3"/>
      </rPr>
      <t>不納欠損額</t>
    </r>
    <r>
      <rPr>
        <sz val="9"/>
        <rFont val="ＭＳ 明朝"/>
        <family val="1"/>
      </rPr>
      <t>とは、滞納処分の停止後３年経過等の事由により納税義務が消滅した国税の金額をいう。</t>
    </r>
  </si>
  <si>
    <r>
      <t>　　　　　　４　</t>
    </r>
    <r>
      <rPr>
        <sz val="9"/>
        <rFont val="ＭＳ ゴシック"/>
        <family val="3"/>
      </rPr>
      <t>収納未済額</t>
    </r>
    <r>
      <rPr>
        <sz val="9"/>
        <rFont val="ＭＳ 明朝"/>
        <family val="1"/>
      </rPr>
      <t>とは、徴収決定済額のうち収納及び不納欠損を終了しない金額をいう。</t>
    </r>
  </si>
  <si>
    <t>年度</t>
  </si>
  <si>
    <t>徴収決定済額</t>
  </si>
  <si>
    <t>不納欠損額</t>
  </si>
  <si>
    <t>収納未済額</t>
  </si>
  <si>
    <t>繰越分</t>
  </si>
  <si>
    <t>繰　越　分</t>
  </si>
  <si>
    <t>平成16年度</t>
  </si>
  <si>
    <t>平成17年度</t>
  </si>
  <si>
    <t>平成18年度</t>
  </si>
  <si>
    <t>平成19年度</t>
  </si>
  <si>
    <t>総計</t>
  </si>
  <si>
    <t>金額</t>
  </si>
  <si>
    <t>処　理</t>
  </si>
  <si>
    <t>調査対象等：</t>
  </si>
  <si>
    <t>（注）　１</t>
  </si>
  <si>
    <t>「収納」欄は、国に完全に所有権が移転された物納財産の件数及び金額であり、外書は過誤納額である。</t>
  </si>
  <si>
    <t>２</t>
  </si>
  <si>
    <t>「引継」欄は、収納した物納財産を財務局へ引き渡した件数及び金額である。</t>
  </si>
  <si>
    <t>年　　度</t>
  </si>
  <si>
    <t>許 可 未 済 額</t>
  </si>
  <si>
    <t>前　年　度
収納未済額</t>
  </si>
  <si>
    <t>収納済額</t>
  </si>
  <si>
    <t>件　数</t>
  </si>
  <si>
    <t>金　　額</t>
  </si>
  <si>
    <t>件</t>
  </si>
  <si>
    <t>千円</t>
  </si>
  <si>
    <t>千円</t>
  </si>
  <si>
    <t>平成16年度</t>
  </si>
  <si>
    <t>平成17年度</t>
  </si>
  <si>
    <t>平成18年度</t>
  </si>
  <si>
    <t>平成19年度</t>
  </si>
  <si>
    <t>区　　　　　　　分</t>
  </si>
  <si>
    <t>相　続　税</t>
  </si>
  <si>
    <t>贈　与　税</t>
  </si>
  <si>
    <t>所　得　税</t>
  </si>
  <si>
    <t>金　額</t>
  </si>
  <si>
    <t>徴収状況</t>
  </si>
  <si>
    <t>徴収
決定</t>
  </si>
  <si>
    <t>前年度以前
許可分</t>
  </si>
  <si>
    <t>延　　納　　現　　在　　額
（徴収決定未済）</t>
  </si>
  <si>
    <t>調査期間：平成20年４月１日から平成21年３月31日</t>
  </si>
  <si>
    <t>平成20年度</t>
  </si>
  <si>
    <t>平成20年４月１日から平成21年３月31日までの間に相続税の物納について申請、許可、収納等のあったものを示した。</t>
  </si>
  <si>
    <t>　調査対象等：平成20年４月１日から平成21年３月31日までの間に相続税及び贈与税の年賦延納並びに所得税法
              第132条の規定による所得税の延納について、申請、許可、収納等のあったものを示した。</t>
  </si>
  <si>
    <t>X</t>
  </si>
  <si>
    <t>(1)　徴収状況</t>
  </si>
  <si>
    <t>-</t>
  </si>
  <si>
    <t>-</t>
  </si>
  <si>
    <t>X</t>
  </si>
  <si>
    <t>(2)　徴収状況の累年比較</t>
  </si>
  <si>
    <t>(3)　税務署別徴収状況</t>
  </si>
  <si>
    <t>(3)　税務署別徴収状況（続）</t>
  </si>
  <si>
    <t>(1)　物　納　状　況</t>
  </si>
  <si>
    <t>(3)　物納状況の累年比較</t>
  </si>
  <si>
    <t>－</t>
  </si>
  <si>
    <t>(4)　年賦延納状況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</si>
</sst>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_ * #,##0_ ;_ * \-#,##0_ ;_ * &quot;－&quot;_ ;_ @_ "/>
    <numFmt numFmtId="179" formatCode="#,##0_ 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thin">
        <color indexed="55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medium"/>
      <right style="thin">
        <color indexed="55"/>
      </right>
      <top style="hair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>
        <color indexed="55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>
        <color indexed="55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medium"/>
    </border>
    <border>
      <left style="thin"/>
      <right>
        <color indexed="63"/>
      </right>
      <top style="thin">
        <color indexed="55"/>
      </top>
      <bottom style="medium"/>
    </border>
    <border>
      <left style="hair"/>
      <right style="dotted">
        <color indexed="55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>
        <color indexed="55"/>
      </left>
      <right style="thin"/>
      <top style="thin"/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hair">
        <color indexed="55"/>
      </bottom>
    </border>
    <border>
      <left style="hair"/>
      <right>
        <color indexed="63"/>
      </right>
      <top>
        <color indexed="63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>
        <color indexed="63"/>
      </right>
      <top style="hair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>
        <color indexed="63"/>
      </right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hair"/>
      <right>
        <color indexed="63"/>
      </right>
      <top style="thin">
        <color indexed="55"/>
      </top>
      <bottom style="hair">
        <color indexed="55"/>
      </bottom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hair"/>
      <right>
        <color indexed="63"/>
      </right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double"/>
    </border>
    <border>
      <left style="hair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55"/>
      </top>
      <bottom style="hair">
        <color indexed="55"/>
      </bottom>
    </border>
    <border>
      <left style="medium"/>
      <right style="thin"/>
      <top style="thin">
        <color indexed="55"/>
      </top>
      <bottom>
        <color indexed="63"/>
      </bottom>
    </border>
    <border>
      <left style="medium"/>
      <right style="thin"/>
      <top style="thin">
        <color indexed="23"/>
      </top>
      <bottom style="medium"/>
    </border>
    <border>
      <left style="thin"/>
      <right style="medium"/>
      <top style="thin">
        <color indexed="2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 style="thin"/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>
        <color indexed="63"/>
      </left>
      <right style="thin"/>
      <top style="thin">
        <color indexed="55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thin"/>
      <right style="thin"/>
      <top>
        <color indexed="63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hair"/>
      <right style="medium"/>
      <top style="thin">
        <color indexed="55"/>
      </top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 style="hair"/>
      <right style="medium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/>
    </border>
    <border>
      <left style="hair"/>
      <right style="medium"/>
      <top style="thin">
        <color indexed="55"/>
      </top>
      <bottom style="thin"/>
    </border>
    <border>
      <left style="thin"/>
      <right style="thin"/>
      <top style="thin">
        <color indexed="55"/>
      </top>
      <bottom style="medium"/>
    </border>
    <border>
      <left style="hair"/>
      <right style="medium"/>
      <top style="thin">
        <color indexed="55"/>
      </top>
      <bottom style="medium"/>
    </border>
    <border>
      <left style="thin"/>
      <right style="medium"/>
      <top style="thin">
        <color indexed="55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 style="hair"/>
      <right style="thin"/>
      <top style="thin">
        <color indexed="23"/>
      </top>
      <bottom style="medium"/>
    </border>
    <border>
      <left style="thin"/>
      <right style="thin"/>
      <top style="thin">
        <color indexed="23"/>
      </top>
      <bottom style="medium"/>
    </border>
    <border>
      <left style="hair"/>
      <right style="dotted">
        <color indexed="55"/>
      </right>
      <top style="thin">
        <color indexed="55"/>
      </top>
      <bottom style="thin">
        <color indexed="55"/>
      </bottom>
    </border>
    <border>
      <left style="dotted">
        <color indexed="55"/>
      </left>
      <right style="medium"/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>
        <color indexed="63"/>
      </bottom>
    </border>
    <border>
      <left style="dotted">
        <color indexed="55"/>
      </left>
      <right style="medium"/>
      <top style="thin">
        <color indexed="55"/>
      </top>
      <bottom>
        <color indexed="63"/>
      </bottom>
    </border>
    <border>
      <left style="hair">
        <color indexed="23"/>
      </left>
      <right style="dotted">
        <color indexed="23"/>
      </right>
      <top style="thin">
        <color indexed="23"/>
      </top>
      <bottom style="medium"/>
    </border>
    <border>
      <left>
        <color indexed="63"/>
      </left>
      <right style="medium"/>
      <top style="thin">
        <color indexed="23"/>
      </top>
      <bottom style="medium"/>
    </border>
    <border>
      <left style="thin"/>
      <right style="hair"/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dotted">
        <color indexed="55"/>
      </bottom>
    </border>
    <border>
      <left style="hair"/>
      <right style="medium"/>
      <top>
        <color indexed="63"/>
      </top>
      <bottom style="dotted">
        <color indexed="55"/>
      </bottom>
    </border>
    <border>
      <left style="hair"/>
      <right style="medium"/>
      <top style="dotted">
        <color indexed="55"/>
      </top>
      <bottom style="thin">
        <color indexed="2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 style="thin"/>
      <bottom style="hair">
        <color indexed="55"/>
      </bottom>
    </border>
    <border>
      <left style="hair"/>
      <right style="thin"/>
      <top style="thin"/>
      <bottom style="hair">
        <color indexed="55"/>
      </bottom>
    </border>
    <border>
      <left style="hair"/>
      <right style="medium"/>
      <top style="thin"/>
      <bottom style="hair">
        <color indexed="23"/>
      </bottom>
    </border>
    <border>
      <left style="hair"/>
      <right style="medium"/>
      <top>
        <color indexed="63"/>
      </top>
      <bottom style="hair">
        <color indexed="55"/>
      </bottom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thin"/>
    </border>
    <border>
      <left style="hair"/>
      <right style="medium"/>
      <top>
        <color indexed="63"/>
      </top>
      <bottom style="medium"/>
    </border>
    <border>
      <left style="hair"/>
      <right style="dotted">
        <color indexed="55"/>
      </right>
      <top>
        <color indexed="63"/>
      </top>
      <bottom style="thin">
        <color indexed="55"/>
      </bottom>
    </border>
    <border>
      <left style="dotted">
        <color indexed="55"/>
      </left>
      <right style="medium"/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double"/>
    </border>
    <border>
      <left style="thin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55"/>
      </right>
      <top style="thin"/>
      <bottom>
        <color indexed="63"/>
      </bottom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medium"/>
      <right style="thin">
        <color indexed="55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medium"/>
      <right style="thin">
        <color indexed="55"/>
      </right>
      <top style="thin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4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88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21" borderId="19" xfId="0" applyFont="1" applyFill="1" applyBorder="1" applyAlignment="1">
      <alignment horizontal="right" vertical="center"/>
    </xf>
    <xf numFmtId="0" fontId="7" fillId="21" borderId="13" xfId="0" applyFont="1" applyFill="1" applyBorder="1" applyAlignment="1">
      <alignment horizontal="right" vertical="center"/>
    </xf>
    <xf numFmtId="0" fontId="7" fillId="21" borderId="20" xfId="0" applyFont="1" applyFill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distributed" vertical="center"/>
    </xf>
    <xf numFmtId="0" fontId="7" fillId="21" borderId="12" xfId="0" applyFont="1" applyFill="1" applyBorder="1" applyAlignment="1">
      <alignment horizontal="right"/>
    </xf>
    <xf numFmtId="0" fontId="7" fillId="21" borderId="13" xfId="0" applyFont="1" applyFill="1" applyBorder="1" applyAlignment="1">
      <alignment horizontal="right"/>
    </xf>
    <xf numFmtId="0" fontId="7" fillId="21" borderId="14" xfId="0" applyFont="1" applyFill="1" applyBorder="1" applyAlignment="1">
      <alignment horizontal="right"/>
    </xf>
    <xf numFmtId="0" fontId="7" fillId="21" borderId="12" xfId="0" applyFont="1" applyFill="1" applyBorder="1" applyAlignment="1">
      <alignment horizontal="right" vertical="center"/>
    </xf>
    <xf numFmtId="0" fontId="7" fillId="21" borderId="14" xfId="0" applyFont="1" applyFill="1" applyBorder="1" applyAlignment="1">
      <alignment horizontal="right" vertical="center"/>
    </xf>
    <xf numFmtId="0" fontId="7" fillId="24" borderId="18" xfId="0" applyFont="1" applyFill="1" applyBorder="1" applyAlignment="1">
      <alignment horizontal="distributed" vertical="center"/>
    </xf>
    <xf numFmtId="0" fontId="6" fillId="6" borderId="29" xfId="0" applyFont="1" applyFill="1" applyBorder="1" applyAlignment="1">
      <alignment horizontal="distributed" vertical="center"/>
    </xf>
    <xf numFmtId="0" fontId="6" fillId="6" borderId="30" xfId="0" applyFont="1" applyFill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2" fillId="6" borderId="32" xfId="0" applyFont="1" applyFill="1" applyBorder="1" applyAlignment="1">
      <alignment horizontal="distributed" vertical="center"/>
    </xf>
    <xf numFmtId="0" fontId="2" fillId="6" borderId="33" xfId="0" applyFont="1" applyFill="1" applyBorder="1" applyAlignment="1">
      <alignment horizontal="distributed" vertical="center"/>
    </xf>
    <xf numFmtId="0" fontId="2" fillId="6" borderId="34" xfId="0" applyFont="1" applyFill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 indent="1"/>
    </xf>
    <xf numFmtId="0" fontId="6" fillId="0" borderId="38" xfId="0" applyFont="1" applyBorder="1" applyAlignment="1">
      <alignment horizontal="distributed" vertical="center" indent="1"/>
    </xf>
    <xf numFmtId="0" fontId="6" fillId="0" borderId="39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 indent="1"/>
    </xf>
    <xf numFmtId="0" fontId="6" fillId="0" borderId="40" xfId="0" applyFont="1" applyBorder="1" applyAlignment="1">
      <alignment horizontal="distributed" vertical="center" indent="1"/>
    </xf>
    <xf numFmtId="0" fontId="6" fillId="0" borderId="41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 vertical="center"/>
    </xf>
    <xf numFmtId="0" fontId="7" fillId="22" borderId="15" xfId="0" applyFont="1" applyFill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21" borderId="27" xfId="0" applyFont="1" applyFill="1" applyBorder="1" applyAlignment="1">
      <alignment horizontal="right"/>
    </xf>
    <xf numFmtId="0" fontId="6" fillId="0" borderId="42" xfId="0" applyFont="1" applyBorder="1" applyAlignment="1">
      <alignment horizontal="distributed" vertical="center"/>
    </xf>
    <xf numFmtId="0" fontId="2" fillId="0" borderId="44" xfId="0" applyFont="1" applyFill="1" applyBorder="1" applyAlignment="1">
      <alignment horizontal="center" vertical="distributed" textRotation="255" indent="2"/>
    </xf>
    <xf numFmtId="0" fontId="2" fillId="0" borderId="44" xfId="0" applyFont="1" applyFill="1" applyBorder="1" applyAlignment="1">
      <alignment horizontal="distributed" vertical="center"/>
    </xf>
    <xf numFmtId="38" fontId="2" fillId="0" borderId="44" xfId="49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22" borderId="20" xfId="0" applyFont="1" applyFill="1" applyBorder="1" applyAlignment="1">
      <alignment horizontal="right"/>
    </xf>
    <xf numFmtId="0" fontId="7" fillId="21" borderId="45" xfId="0" applyFont="1" applyFill="1" applyBorder="1" applyAlignment="1">
      <alignment horizontal="right"/>
    </xf>
    <xf numFmtId="0" fontId="0" fillId="0" borderId="0" xfId="0" applyAlignment="1">
      <alignment/>
    </xf>
    <xf numFmtId="0" fontId="2" fillId="0" borderId="47" xfId="0" applyFont="1" applyBorder="1" applyAlignment="1">
      <alignment horizontal="right" vertical="center" indent="1"/>
    </xf>
    <xf numFmtId="0" fontId="2" fillId="0" borderId="48" xfId="0" applyFont="1" applyBorder="1" applyAlignment="1">
      <alignment horizontal="right" vertical="center" indent="1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22" borderId="12" xfId="0" applyFont="1" applyFill="1" applyBorder="1" applyAlignment="1">
      <alignment horizontal="right" vertical="center"/>
    </xf>
    <xf numFmtId="0" fontId="7" fillId="21" borderId="43" xfId="0" applyFont="1" applyFill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21" borderId="51" xfId="0" applyFont="1" applyFill="1" applyBorder="1" applyAlignment="1">
      <alignment horizontal="right" vertical="center"/>
    </xf>
    <xf numFmtId="0" fontId="7" fillId="21" borderId="52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53" xfId="0" applyFont="1" applyBorder="1" applyAlignment="1">
      <alignment horizontal="distributed" vertical="center"/>
    </xf>
    <xf numFmtId="176" fontId="7" fillId="0" borderId="54" xfId="0" applyNumberFormat="1" applyFont="1" applyBorder="1" applyAlignment="1">
      <alignment horizontal="right" vertical="center"/>
    </xf>
    <xf numFmtId="176" fontId="7" fillId="0" borderId="55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22" borderId="12" xfId="0" applyFont="1" applyFill="1" applyBorder="1" applyAlignment="1">
      <alignment horizontal="right"/>
    </xf>
    <xf numFmtId="0" fontId="2" fillId="0" borderId="57" xfId="0" applyFont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  <xf numFmtId="0" fontId="6" fillId="0" borderId="59" xfId="0" applyFont="1" applyFill="1" applyBorder="1" applyAlignment="1">
      <alignment horizontal="distributed" vertical="center"/>
    </xf>
    <xf numFmtId="0" fontId="7" fillId="21" borderId="60" xfId="0" applyFont="1" applyFill="1" applyBorder="1" applyAlignment="1">
      <alignment horizontal="right" vertical="center"/>
    </xf>
    <xf numFmtId="0" fontId="7" fillId="24" borderId="45" xfId="0" applyFont="1" applyFill="1" applyBorder="1" applyAlignment="1">
      <alignment horizontal="distributed" vertical="center"/>
    </xf>
    <xf numFmtId="0" fontId="2" fillId="6" borderId="61" xfId="0" applyFont="1" applyFill="1" applyBorder="1" applyAlignment="1">
      <alignment horizontal="distributed" vertical="center"/>
    </xf>
    <xf numFmtId="0" fontId="2" fillId="6" borderId="62" xfId="0" applyFont="1" applyFill="1" applyBorder="1" applyAlignment="1">
      <alignment horizontal="distributed" vertical="center"/>
    </xf>
    <xf numFmtId="0" fontId="6" fillId="6" borderId="63" xfId="0" applyFont="1" applyFill="1" applyBorder="1" applyAlignment="1">
      <alignment horizontal="distributed" vertical="center"/>
    </xf>
    <xf numFmtId="0" fontId="2" fillId="0" borderId="64" xfId="0" applyFont="1" applyFill="1" applyBorder="1" applyAlignment="1">
      <alignment horizontal="distributed" vertical="center"/>
    </xf>
    <xf numFmtId="0" fontId="2" fillId="6" borderId="65" xfId="0" applyFont="1" applyFill="1" applyBorder="1" applyAlignment="1">
      <alignment horizontal="distributed" vertical="center"/>
    </xf>
    <xf numFmtId="0" fontId="2" fillId="0" borderId="66" xfId="0" applyFont="1" applyFill="1" applyBorder="1" applyAlignment="1">
      <alignment horizontal="distributed" vertical="center"/>
    </xf>
    <xf numFmtId="0" fontId="7" fillId="21" borderId="60" xfId="0" applyFont="1" applyFill="1" applyBorder="1" applyAlignment="1">
      <alignment horizontal="right"/>
    </xf>
    <xf numFmtId="0" fontId="6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distributed" vertical="center" indent="1"/>
    </xf>
    <xf numFmtId="0" fontId="2" fillId="0" borderId="68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41" fontId="2" fillId="21" borderId="69" xfId="0" applyNumberFormat="1" applyFont="1" applyFill="1" applyBorder="1" applyAlignment="1">
      <alignment horizontal="right" vertical="center"/>
    </xf>
    <xf numFmtId="41" fontId="2" fillId="21" borderId="70" xfId="0" applyNumberFormat="1" applyFont="1" applyFill="1" applyBorder="1" applyAlignment="1">
      <alignment horizontal="right" vertical="center"/>
    </xf>
    <xf numFmtId="41" fontId="6" fillId="21" borderId="71" xfId="0" applyNumberFormat="1" applyFont="1" applyFill="1" applyBorder="1" applyAlignment="1">
      <alignment horizontal="right" vertical="center"/>
    </xf>
    <xf numFmtId="41" fontId="6" fillId="21" borderId="72" xfId="0" applyNumberFormat="1" applyFont="1" applyFill="1" applyBorder="1" applyAlignment="1">
      <alignment horizontal="right" vertical="center"/>
    </xf>
    <xf numFmtId="41" fontId="6" fillId="21" borderId="73" xfId="0" applyNumberFormat="1" applyFont="1" applyFill="1" applyBorder="1" applyAlignment="1">
      <alignment horizontal="right" vertical="center"/>
    </xf>
    <xf numFmtId="41" fontId="2" fillId="21" borderId="74" xfId="0" applyNumberFormat="1" applyFont="1" applyFill="1" applyBorder="1" applyAlignment="1">
      <alignment horizontal="right" vertical="center"/>
    </xf>
    <xf numFmtId="41" fontId="2" fillId="21" borderId="21" xfId="0" applyNumberFormat="1" applyFont="1" applyFill="1" applyBorder="1" applyAlignment="1">
      <alignment horizontal="right" vertical="center"/>
    </xf>
    <xf numFmtId="41" fontId="2" fillId="21" borderId="75" xfId="0" applyNumberFormat="1" applyFont="1" applyFill="1" applyBorder="1" applyAlignment="1">
      <alignment horizontal="right" vertical="center"/>
    </xf>
    <xf numFmtId="41" fontId="2" fillId="21" borderId="76" xfId="0" applyNumberFormat="1" applyFont="1" applyFill="1" applyBorder="1" applyAlignment="1">
      <alignment horizontal="right" vertical="center"/>
    </xf>
    <xf numFmtId="41" fontId="2" fillId="21" borderId="22" xfId="0" applyNumberFormat="1" applyFont="1" applyFill="1" applyBorder="1" applyAlignment="1">
      <alignment horizontal="right" vertical="center"/>
    </xf>
    <xf numFmtId="41" fontId="2" fillId="21" borderId="77" xfId="0" applyNumberFormat="1" applyFont="1" applyFill="1" applyBorder="1" applyAlignment="1">
      <alignment horizontal="right" vertical="center"/>
    </xf>
    <xf numFmtId="41" fontId="6" fillId="21" borderId="78" xfId="0" applyNumberFormat="1" applyFont="1" applyFill="1" applyBorder="1" applyAlignment="1">
      <alignment horizontal="right" vertical="center"/>
    </xf>
    <xf numFmtId="41" fontId="6" fillId="21" borderId="23" xfId="0" applyNumberFormat="1" applyFont="1" applyFill="1" applyBorder="1" applyAlignment="1">
      <alignment horizontal="right" vertical="center"/>
    </xf>
    <xf numFmtId="41" fontId="6" fillId="21" borderId="79" xfId="0" applyNumberFormat="1" applyFont="1" applyFill="1" applyBorder="1" applyAlignment="1">
      <alignment horizontal="right" vertical="center"/>
    </xf>
    <xf numFmtId="41" fontId="2" fillId="0" borderId="54" xfId="0" applyNumberFormat="1" applyFont="1" applyFill="1" applyBorder="1" applyAlignment="1">
      <alignment horizontal="right" vertical="center"/>
    </xf>
    <xf numFmtId="41" fontId="2" fillId="0" borderId="80" xfId="0" applyNumberFormat="1" applyFont="1" applyFill="1" applyBorder="1" applyAlignment="1">
      <alignment horizontal="right" vertical="center"/>
    </xf>
    <xf numFmtId="41" fontId="2" fillId="0" borderId="81" xfId="0" applyNumberFormat="1" applyFont="1" applyFill="1" applyBorder="1" applyAlignment="1">
      <alignment horizontal="right" vertical="center"/>
    </xf>
    <xf numFmtId="41" fontId="2" fillId="0" borderId="82" xfId="0" applyNumberFormat="1" applyFont="1" applyFill="1" applyBorder="1" applyAlignment="1">
      <alignment horizontal="right" vertical="center"/>
    </xf>
    <xf numFmtId="41" fontId="2" fillId="21" borderId="83" xfId="0" applyNumberFormat="1" applyFont="1" applyFill="1" applyBorder="1" applyAlignment="1">
      <alignment horizontal="right" vertical="center"/>
    </xf>
    <xf numFmtId="41" fontId="2" fillId="21" borderId="84" xfId="0" applyNumberFormat="1" applyFont="1" applyFill="1" applyBorder="1" applyAlignment="1">
      <alignment horizontal="right" vertical="center"/>
    </xf>
    <xf numFmtId="41" fontId="2" fillId="21" borderId="85" xfId="0" applyNumberFormat="1" applyFont="1" applyFill="1" applyBorder="1" applyAlignment="1">
      <alignment horizontal="right" vertical="center"/>
    </xf>
    <xf numFmtId="41" fontId="2" fillId="21" borderId="86" xfId="0" applyNumberFormat="1" applyFont="1" applyFill="1" applyBorder="1" applyAlignment="1">
      <alignment horizontal="right" vertical="center"/>
    </xf>
    <xf numFmtId="41" fontId="6" fillId="0" borderId="54" xfId="0" applyNumberFormat="1" applyFont="1" applyFill="1" applyBorder="1" applyAlignment="1">
      <alignment horizontal="right" vertical="center"/>
    </xf>
    <xf numFmtId="41" fontId="6" fillId="0" borderId="80" xfId="0" applyNumberFormat="1" applyFont="1" applyFill="1" applyBorder="1" applyAlignment="1">
      <alignment horizontal="right" vertical="center"/>
    </xf>
    <xf numFmtId="41" fontId="6" fillId="0" borderId="81" xfId="0" applyNumberFormat="1" applyFont="1" applyFill="1" applyBorder="1" applyAlignment="1">
      <alignment horizontal="right" vertical="center"/>
    </xf>
    <xf numFmtId="41" fontId="6" fillId="0" borderId="82" xfId="0" applyNumberFormat="1" applyFont="1" applyFill="1" applyBorder="1" applyAlignment="1">
      <alignment horizontal="right" vertical="center"/>
    </xf>
    <xf numFmtId="41" fontId="6" fillId="21" borderId="87" xfId="0" applyNumberFormat="1" applyFont="1" applyFill="1" applyBorder="1" applyAlignment="1">
      <alignment horizontal="right" vertical="center"/>
    </xf>
    <xf numFmtId="41" fontId="6" fillId="21" borderId="88" xfId="0" applyNumberFormat="1" applyFont="1" applyFill="1" applyBorder="1" applyAlignment="1">
      <alignment horizontal="right" vertical="center"/>
    </xf>
    <xf numFmtId="41" fontId="6" fillId="21" borderId="89" xfId="0" applyNumberFormat="1" applyFont="1" applyFill="1" applyBorder="1" applyAlignment="1">
      <alignment horizontal="right" vertical="center"/>
    </xf>
    <xf numFmtId="41" fontId="6" fillId="21" borderId="90" xfId="0" applyNumberFormat="1" applyFont="1" applyFill="1" applyBorder="1" applyAlignment="1">
      <alignment horizontal="right" vertical="center"/>
    </xf>
    <xf numFmtId="41" fontId="6" fillId="21" borderId="91" xfId="0" applyNumberFormat="1" applyFont="1" applyFill="1" applyBorder="1" applyAlignment="1">
      <alignment horizontal="right" vertical="center"/>
    </xf>
    <xf numFmtId="41" fontId="6" fillId="21" borderId="92" xfId="0" applyNumberFormat="1" applyFont="1" applyFill="1" applyBorder="1" applyAlignment="1">
      <alignment horizontal="right" vertical="center"/>
    </xf>
    <xf numFmtId="41" fontId="2" fillId="0" borderId="93" xfId="0" applyNumberFormat="1" applyFont="1" applyFill="1" applyBorder="1" applyAlignment="1">
      <alignment horizontal="right" vertical="center"/>
    </xf>
    <xf numFmtId="41" fontId="2" fillId="0" borderId="94" xfId="0" applyNumberFormat="1" applyFont="1" applyFill="1" applyBorder="1" applyAlignment="1">
      <alignment horizontal="right" vertical="center"/>
    </xf>
    <xf numFmtId="41" fontId="2" fillId="0" borderId="95" xfId="0" applyNumberFormat="1" applyFont="1" applyFill="1" applyBorder="1" applyAlignment="1">
      <alignment horizontal="right" vertical="center"/>
    </xf>
    <xf numFmtId="41" fontId="2" fillId="0" borderId="96" xfId="0" applyNumberFormat="1" applyFont="1" applyFill="1" applyBorder="1" applyAlignment="1">
      <alignment horizontal="right" vertical="center"/>
    </xf>
    <xf numFmtId="41" fontId="6" fillId="21" borderId="97" xfId="0" applyNumberFormat="1" applyFont="1" applyFill="1" applyBorder="1" applyAlignment="1">
      <alignment horizontal="right" vertical="center"/>
    </xf>
    <xf numFmtId="41" fontId="6" fillId="21" borderId="98" xfId="0" applyNumberFormat="1" applyFont="1" applyFill="1" applyBorder="1" applyAlignment="1">
      <alignment horizontal="right" vertical="center"/>
    </xf>
    <xf numFmtId="41" fontId="6" fillId="21" borderId="99" xfId="0" applyNumberFormat="1" applyFont="1" applyFill="1" applyBorder="1" applyAlignment="1">
      <alignment horizontal="right" vertical="center"/>
    </xf>
    <xf numFmtId="41" fontId="6" fillId="21" borderId="100" xfId="0" applyNumberFormat="1" applyFont="1" applyFill="1" applyBorder="1" applyAlignment="1">
      <alignment horizontal="right" vertical="center"/>
    </xf>
    <xf numFmtId="41" fontId="6" fillId="21" borderId="101" xfId="0" applyNumberFormat="1" applyFont="1" applyFill="1" applyBorder="1" applyAlignment="1">
      <alignment horizontal="right" vertical="center"/>
    </xf>
    <xf numFmtId="41" fontId="6" fillId="21" borderId="102" xfId="0" applyNumberFormat="1" applyFont="1" applyFill="1" applyBorder="1" applyAlignment="1">
      <alignment horizontal="right" vertical="center"/>
    </xf>
    <xf numFmtId="41" fontId="2" fillId="0" borderId="87" xfId="0" applyNumberFormat="1" applyFont="1" applyFill="1" applyBorder="1" applyAlignment="1">
      <alignment horizontal="right" vertical="center"/>
    </xf>
    <xf numFmtId="41" fontId="2" fillId="0" borderId="88" xfId="0" applyNumberFormat="1" applyFont="1" applyFill="1" applyBorder="1" applyAlignment="1">
      <alignment horizontal="right" vertical="center"/>
    </xf>
    <xf numFmtId="41" fontId="2" fillId="0" borderId="89" xfId="0" applyNumberFormat="1" applyFont="1" applyFill="1" applyBorder="1" applyAlignment="1">
      <alignment horizontal="right" vertical="center"/>
    </xf>
    <xf numFmtId="0" fontId="7" fillId="0" borderId="103" xfId="49" applyNumberFormat="1" applyFont="1" applyBorder="1" applyAlignment="1">
      <alignment horizontal="right" vertical="center"/>
    </xf>
    <xf numFmtId="0" fontId="2" fillId="0" borderId="104" xfId="0" applyFont="1" applyBorder="1" applyAlignment="1">
      <alignment horizontal="distributed" vertical="center"/>
    </xf>
    <xf numFmtId="0" fontId="2" fillId="0" borderId="105" xfId="0" applyFont="1" applyBorder="1" applyAlignment="1">
      <alignment horizontal="distributed" vertical="center"/>
    </xf>
    <xf numFmtId="0" fontId="7" fillId="0" borderId="45" xfId="0" applyFont="1" applyBorder="1" applyAlignment="1">
      <alignment horizontal="distributed" vertical="center"/>
    </xf>
    <xf numFmtId="0" fontId="2" fillId="0" borderId="66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106" xfId="0" applyFont="1" applyBorder="1" applyAlignment="1">
      <alignment horizontal="distributed" vertical="center"/>
    </xf>
    <xf numFmtId="176" fontId="7" fillId="0" borderId="87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1" fontId="30" fillId="21" borderId="107" xfId="0" applyNumberFormat="1" applyFont="1" applyFill="1" applyBorder="1" applyAlignment="1">
      <alignment horizontal="right" vertical="center"/>
    </xf>
    <xf numFmtId="41" fontId="30" fillId="21" borderId="69" xfId="0" applyNumberFormat="1" applyFont="1" applyFill="1" applyBorder="1" applyAlignment="1">
      <alignment horizontal="right" vertical="center"/>
    </xf>
    <xf numFmtId="41" fontId="30" fillId="21" borderId="108" xfId="0" applyNumberFormat="1" applyFont="1" applyFill="1" applyBorder="1" applyAlignment="1">
      <alignment horizontal="right" vertical="center"/>
    </xf>
    <xf numFmtId="41" fontId="30" fillId="21" borderId="109" xfId="0" applyNumberFormat="1" applyFont="1" applyFill="1" applyBorder="1" applyAlignment="1">
      <alignment horizontal="right" vertical="center"/>
    </xf>
    <xf numFmtId="41" fontId="30" fillId="21" borderId="70" xfId="0" applyNumberFormat="1" applyFont="1" applyFill="1" applyBorder="1" applyAlignment="1">
      <alignment horizontal="right" vertical="center"/>
    </xf>
    <xf numFmtId="41" fontId="30" fillId="21" borderId="110" xfId="0" applyNumberFormat="1" applyFont="1" applyFill="1" applyBorder="1" applyAlignment="1">
      <alignment horizontal="right" vertical="center"/>
    </xf>
    <xf numFmtId="179" fontId="30" fillId="21" borderId="109" xfId="0" applyNumberFormat="1" applyFont="1" applyFill="1" applyBorder="1" applyAlignment="1">
      <alignment horizontal="right" vertical="center"/>
    </xf>
    <xf numFmtId="41" fontId="32" fillId="21" borderId="111" xfId="0" applyNumberFormat="1" applyFont="1" applyFill="1" applyBorder="1" applyAlignment="1">
      <alignment horizontal="right" vertical="center"/>
    </xf>
    <xf numFmtId="41" fontId="32" fillId="21" borderId="71" xfId="0" applyNumberFormat="1" applyFont="1" applyFill="1" applyBorder="1" applyAlignment="1">
      <alignment horizontal="right" vertical="center"/>
    </xf>
    <xf numFmtId="41" fontId="32" fillId="21" borderId="112" xfId="0" applyNumberFormat="1" applyFont="1" applyFill="1" applyBorder="1" applyAlignment="1">
      <alignment horizontal="right" vertical="center"/>
    </xf>
    <xf numFmtId="41" fontId="30" fillId="21" borderId="113" xfId="0" applyNumberFormat="1" applyFont="1" applyFill="1" applyBorder="1" applyAlignment="1">
      <alignment horizontal="right" vertical="center"/>
    </xf>
    <xf numFmtId="41" fontId="30" fillId="21" borderId="80" xfId="0" applyNumberFormat="1" applyFont="1" applyFill="1" applyBorder="1" applyAlignment="1">
      <alignment horizontal="right" vertical="center"/>
    </xf>
    <xf numFmtId="41" fontId="30" fillId="21" borderId="68" xfId="0" applyNumberFormat="1" applyFont="1" applyFill="1" applyBorder="1" applyAlignment="1">
      <alignment horizontal="right" vertical="center"/>
    </xf>
    <xf numFmtId="179" fontId="30" fillId="21" borderId="113" xfId="0" applyNumberFormat="1" applyFont="1" applyFill="1" applyBorder="1" applyAlignment="1">
      <alignment horizontal="right" vertical="center"/>
    </xf>
    <xf numFmtId="41" fontId="30" fillId="21" borderId="114" xfId="0" applyNumberFormat="1" applyFont="1" applyFill="1" applyBorder="1" applyAlignment="1">
      <alignment horizontal="right" vertical="center"/>
    </xf>
    <xf numFmtId="41" fontId="30" fillId="21" borderId="98" xfId="0" applyNumberFormat="1" applyFont="1" applyFill="1" applyBorder="1" applyAlignment="1">
      <alignment horizontal="right" vertical="center"/>
    </xf>
    <xf numFmtId="41" fontId="30" fillId="21" borderId="115" xfId="0" applyNumberFormat="1" applyFont="1" applyFill="1" applyBorder="1" applyAlignment="1">
      <alignment horizontal="right" vertical="center"/>
    </xf>
    <xf numFmtId="41" fontId="32" fillId="21" borderId="116" xfId="0" applyNumberFormat="1" applyFont="1" applyFill="1" applyBorder="1" applyAlignment="1">
      <alignment horizontal="right" vertical="center"/>
    </xf>
    <xf numFmtId="41" fontId="32" fillId="21" borderId="72" xfId="0" applyNumberFormat="1" applyFont="1" applyFill="1" applyBorder="1" applyAlignment="1">
      <alignment horizontal="right" vertical="center"/>
    </xf>
    <xf numFmtId="41" fontId="32" fillId="21" borderId="73" xfId="0" applyNumberFormat="1" applyFont="1" applyFill="1" applyBorder="1" applyAlignment="1">
      <alignment horizontal="right" vertical="center"/>
    </xf>
    <xf numFmtId="3" fontId="30" fillId="21" borderId="54" xfId="0" applyNumberFormat="1" applyFont="1" applyFill="1" applyBorder="1" applyAlignment="1">
      <alignment horizontal="right" vertical="center"/>
    </xf>
    <xf numFmtId="3" fontId="30" fillId="21" borderId="80" xfId="0" applyNumberFormat="1" applyFont="1" applyFill="1" applyBorder="1" applyAlignment="1">
      <alignment horizontal="right" vertical="center"/>
    </xf>
    <xf numFmtId="3" fontId="30" fillId="21" borderId="81" xfId="0" applyNumberFormat="1" applyFont="1" applyFill="1" applyBorder="1" applyAlignment="1">
      <alignment horizontal="right" vertical="center"/>
    </xf>
    <xf numFmtId="3" fontId="30" fillId="21" borderId="82" xfId="0" applyNumberFormat="1" applyFont="1" applyFill="1" applyBorder="1" applyAlignment="1">
      <alignment horizontal="right" vertical="center"/>
    </xf>
    <xf numFmtId="3" fontId="30" fillId="21" borderId="87" xfId="0" applyNumberFormat="1" applyFont="1" applyFill="1" applyBorder="1" applyAlignment="1">
      <alignment horizontal="right" vertical="center"/>
    </xf>
    <xf numFmtId="3" fontId="30" fillId="21" borderId="88" xfId="0" applyNumberFormat="1" applyFont="1" applyFill="1" applyBorder="1" applyAlignment="1">
      <alignment horizontal="right" vertical="center"/>
    </xf>
    <xf numFmtId="3" fontId="30" fillId="21" borderId="89" xfId="0" applyNumberFormat="1" applyFont="1" applyFill="1" applyBorder="1" applyAlignment="1">
      <alignment horizontal="right" vertical="center"/>
    </xf>
    <xf numFmtId="3" fontId="30" fillId="21" borderId="117" xfId="0" applyNumberFormat="1" applyFont="1" applyFill="1" applyBorder="1" applyAlignment="1">
      <alignment horizontal="right" vertical="center"/>
    </xf>
    <xf numFmtId="3" fontId="30" fillId="21" borderId="55" xfId="0" applyNumberFormat="1" applyFont="1" applyFill="1" applyBorder="1" applyAlignment="1">
      <alignment horizontal="right" vertical="center"/>
    </xf>
    <xf numFmtId="3" fontId="30" fillId="21" borderId="118" xfId="0" applyNumberFormat="1" applyFont="1" applyFill="1" applyBorder="1" applyAlignment="1">
      <alignment horizontal="right" vertical="center"/>
    </xf>
    <xf numFmtId="3" fontId="30" fillId="21" borderId="119" xfId="0" applyNumberFormat="1" applyFont="1" applyFill="1" applyBorder="1" applyAlignment="1">
      <alignment horizontal="right" vertical="center"/>
    </xf>
    <xf numFmtId="178" fontId="9" fillId="22" borderId="120" xfId="49" applyNumberFormat="1" applyFont="1" applyFill="1" applyBorder="1" applyAlignment="1">
      <alignment horizontal="right" vertical="center"/>
    </xf>
    <xf numFmtId="178" fontId="9" fillId="0" borderId="47" xfId="49" applyNumberFormat="1" applyFont="1" applyBorder="1" applyAlignment="1">
      <alignment horizontal="right" vertical="center"/>
    </xf>
    <xf numFmtId="178" fontId="9" fillId="21" borderId="121" xfId="49" applyNumberFormat="1" applyFont="1" applyFill="1" applyBorder="1" applyAlignment="1">
      <alignment horizontal="right" vertical="center"/>
    </xf>
    <xf numFmtId="178" fontId="9" fillId="22" borderId="122" xfId="49" applyNumberFormat="1" applyFont="1" applyFill="1" applyBorder="1" applyAlignment="1">
      <alignment horizontal="right" vertical="center"/>
    </xf>
    <xf numFmtId="178" fontId="9" fillId="0" borderId="48" xfId="49" applyNumberFormat="1" applyFont="1" applyBorder="1" applyAlignment="1">
      <alignment horizontal="right" vertical="center"/>
    </xf>
    <xf numFmtId="178" fontId="9" fillId="21" borderId="123" xfId="49" applyNumberFormat="1" applyFont="1" applyFill="1" applyBorder="1" applyAlignment="1">
      <alignment horizontal="right" vertical="center"/>
    </xf>
    <xf numFmtId="178" fontId="9" fillId="21" borderId="124" xfId="49" applyNumberFormat="1" applyFont="1" applyFill="1" applyBorder="1" applyAlignment="1">
      <alignment horizontal="right" vertical="center"/>
    </xf>
    <xf numFmtId="178" fontId="31" fillId="22" borderId="122" xfId="49" applyNumberFormat="1" applyFont="1" applyFill="1" applyBorder="1" applyAlignment="1">
      <alignment horizontal="right" vertical="center"/>
    </xf>
    <xf numFmtId="178" fontId="31" fillId="21" borderId="123" xfId="49" applyNumberFormat="1" applyFont="1" applyFill="1" applyBorder="1" applyAlignment="1">
      <alignment horizontal="right" vertical="center"/>
    </xf>
    <xf numFmtId="178" fontId="9" fillId="22" borderId="125" xfId="49" applyNumberFormat="1" applyFont="1" applyFill="1" applyBorder="1" applyAlignment="1">
      <alignment horizontal="right" vertical="center"/>
    </xf>
    <xf numFmtId="178" fontId="9" fillId="0" borderId="126" xfId="49" applyNumberFormat="1" applyFont="1" applyBorder="1" applyAlignment="1">
      <alignment horizontal="right" vertical="center"/>
    </xf>
    <xf numFmtId="178" fontId="9" fillId="21" borderId="127" xfId="49" applyNumberFormat="1" applyFont="1" applyFill="1" applyBorder="1" applyAlignment="1">
      <alignment horizontal="right" vertical="center"/>
    </xf>
    <xf numFmtId="178" fontId="9" fillId="22" borderId="128" xfId="49" applyNumberFormat="1" applyFont="1" applyFill="1" applyBorder="1" applyAlignment="1">
      <alignment horizontal="right" vertical="center"/>
    </xf>
    <xf numFmtId="178" fontId="9" fillId="0" borderId="129" xfId="49" applyNumberFormat="1" applyFont="1" applyBorder="1" applyAlignment="1">
      <alignment horizontal="right" vertical="center"/>
    </xf>
    <xf numFmtId="178" fontId="9" fillId="21" borderId="130" xfId="49" applyNumberFormat="1" applyFont="1" applyFill="1" applyBorder="1" applyAlignment="1">
      <alignment horizontal="right" vertical="center"/>
    </xf>
    <xf numFmtId="178" fontId="9" fillId="22" borderId="131" xfId="49" applyNumberFormat="1" applyFont="1" applyFill="1" applyBorder="1" applyAlignment="1">
      <alignment horizontal="right" vertical="center"/>
    </xf>
    <xf numFmtId="178" fontId="9" fillId="0" borderId="132" xfId="49" applyNumberFormat="1" applyFont="1" applyBorder="1" applyAlignment="1">
      <alignment horizontal="right" vertical="center"/>
    </xf>
    <xf numFmtId="178" fontId="9" fillId="21" borderId="133" xfId="49" applyNumberFormat="1" applyFont="1" applyFill="1" applyBorder="1" applyAlignment="1">
      <alignment horizontal="right" vertical="center"/>
    </xf>
    <xf numFmtId="178" fontId="9" fillId="22" borderId="134" xfId="49" applyNumberFormat="1" applyFont="1" applyFill="1" applyBorder="1" applyAlignment="1">
      <alignment horizontal="right" vertical="center"/>
    </xf>
    <xf numFmtId="178" fontId="9" fillId="0" borderId="50" xfId="49" applyNumberFormat="1" applyFont="1" applyBorder="1" applyAlignment="1">
      <alignment horizontal="right" vertical="center"/>
    </xf>
    <xf numFmtId="178" fontId="9" fillId="21" borderId="135" xfId="49" applyNumberFormat="1" applyFont="1" applyFill="1" applyBorder="1" applyAlignment="1">
      <alignment horizontal="right" vertical="center"/>
    </xf>
    <xf numFmtId="38" fontId="9" fillId="22" borderId="67" xfId="49" applyFont="1" applyFill="1" applyBorder="1" applyAlignment="1">
      <alignment horizontal="right" vertical="center" indent="1"/>
    </xf>
    <xf numFmtId="38" fontId="9" fillId="21" borderId="66" xfId="49" applyFont="1" applyFill="1" applyBorder="1" applyAlignment="1">
      <alignment horizontal="right" vertical="center" indent="1"/>
    </xf>
    <xf numFmtId="38" fontId="9" fillId="22" borderId="68" xfId="49" applyFont="1" applyFill="1" applyBorder="1" applyAlignment="1">
      <alignment horizontal="right" vertical="center" indent="1"/>
    </xf>
    <xf numFmtId="38" fontId="9" fillId="21" borderId="59" xfId="49" applyFont="1" applyFill="1" applyBorder="1" applyAlignment="1">
      <alignment horizontal="right" vertical="center" indent="1"/>
    </xf>
    <xf numFmtId="38" fontId="31" fillId="22" borderId="49" xfId="49" applyFont="1" applyFill="1" applyBorder="1" applyAlignment="1">
      <alignment horizontal="right" vertical="center" indent="1"/>
    </xf>
    <xf numFmtId="38" fontId="31" fillId="21" borderId="136" xfId="49" applyFont="1" applyFill="1" applyBorder="1" applyAlignment="1">
      <alignment horizontal="right" vertical="center" indent="1"/>
    </xf>
    <xf numFmtId="176" fontId="9" fillId="22" borderId="54" xfId="0" applyNumberFormat="1" applyFont="1" applyFill="1" applyBorder="1" applyAlignment="1">
      <alignment horizontal="right" vertical="center"/>
    </xf>
    <xf numFmtId="176" fontId="9" fillId="21" borderId="81" xfId="0" applyNumberFormat="1" applyFont="1" applyFill="1" applyBorder="1" applyAlignment="1">
      <alignment horizontal="right" vertical="center"/>
    </xf>
    <xf numFmtId="176" fontId="9" fillId="21" borderId="122" xfId="0" applyNumberFormat="1" applyFont="1" applyFill="1" applyBorder="1" applyAlignment="1">
      <alignment horizontal="right" vertical="center"/>
    </xf>
    <xf numFmtId="176" fontId="9" fillId="22" borderId="87" xfId="0" applyNumberFormat="1" applyFont="1" applyFill="1" applyBorder="1" applyAlignment="1">
      <alignment horizontal="right" vertical="center"/>
    </xf>
    <xf numFmtId="176" fontId="9" fillId="21" borderId="89" xfId="0" applyNumberFormat="1" applyFont="1" applyFill="1" applyBorder="1" applyAlignment="1">
      <alignment horizontal="right" vertical="center"/>
    </xf>
    <xf numFmtId="176" fontId="9" fillId="21" borderId="125" xfId="0" applyNumberFormat="1" applyFont="1" applyFill="1" applyBorder="1" applyAlignment="1">
      <alignment horizontal="right" vertical="center"/>
    </xf>
    <xf numFmtId="176" fontId="9" fillId="22" borderId="137" xfId="0" applyNumberFormat="1" applyFont="1" applyFill="1" applyBorder="1" applyAlignment="1">
      <alignment horizontal="right" vertical="center"/>
    </xf>
    <xf numFmtId="176" fontId="9" fillId="21" borderId="138" xfId="0" applyNumberFormat="1" applyFont="1" applyFill="1" applyBorder="1" applyAlignment="1">
      <alignment horizontal="right" vertical="center"/>
    </xf>
    <xf numFmtId="176" fontId="9" fillId="21" borderId="139" xfId="0" applyNumberFormat="1" applyFont="1" applyFill="1" applyBorder="1" applyAlignment="1">
      <alignment horizontal="right" vertical="center"/>
    </xf>
    <xf numFmtId="176" fontId="9" fillId="21" borderId="140" xfId="0" applyNumberFormat="1" applyFont="1" applyFill="1" applyBorder="1" applyAlignment="1">
      <alignment horizontal="right" vertical="center"/>
    </xf>
    <xf numFmtId="176" fontId="9" fillId="21" borderId="141" xfId="0" applyNumberFormat="1" applyFont="1" applyFill="1" applyBorder="1" applyAlignment="1">
      <alignment horizontal="right" vertical="center"/>
    </xf>
    <xf numFmtId="176" fontId="9" fillId="21" borderId="142" xfId="0" applyNumberFormat="1" applyFont="1" applyFill="1" applyBorder="1" applyAlignment="1">
      <alignment horizontal="right" vertical="center"/>
    </xf>
    <xf numFmtId="176" fontId="9" fillId="21" borderId="143" xfId="0" applyNumberFormat="1" applyFont="1" applyFill="1" applyBorder="1" applyAlignment="1">
      <alignment horizontal="right" vertical="center"/>
    </xf>
    <xf numFmtId="176" fontId="9" fillId="21" borderId="144" xfId="0" applyNumberFormat="1" applyFont="1" applyFill="1" applyBorder="1" applyAlignment="1">
      <alignment horizontal="right" vertical="center"/>
    </xf>
    <xf numFmtId="176" fontId="9" fillId="21" borderId="145" xfId="0" applyNumberFormat="1" applyFont="1" applyFill="1" applyBorder="1" applyAlignment="1">
      <alignment horizontal="right" vertical="center"/>
    </xf>
    <xf numFmtId="178" fontId="9" fillId="22" borderId="146" xfId="49" applyNumberFormat="1" applyFont="1" applyFill="1" applyBorder="1" applyAlignment="1">
      <alignment horizontal="right" vertical="center"/>
    </xf>
    <xf numFmtId="178" fontId="9" fillId="21" borderId="147" xfId="49" applyNumberFormat="1" applyFont="1" applyFill="1" applyBorder="1" applyAlignment="1">
      <alignment horizontal="right" vertical="center"/>
    </xf>
    <xf numFmtId="178" fontId="9" fillId="21" borderId="148" xfId="49" applyNumberFormat="1" applyFont="1" applyFill="1" applyBorder="1" applyAlignment="1">
      <alignment horizontal="right" vertical="center"/>
    </xf>
    <xf numFmtId="178" fontId="9" fillId="22" borderId="93" xfId="49" applyNumberFormat="1" applyFont="1" applyFill="1" applyBorder="1" applyAlignment="1">
      <alignment horizontal="right" vertical="center"/>
    </xf>
    <xf numFmtId="178" fontId="9" fillId="21" borderId="95" xfId="49" applyNumberFormat="1" applyFont="1" applyFill="1" applyBorder="1" applyAlignment="1">
      <alignment horizontal="right" vertical="center"/>
    </xf>
    <xf numFmtId="178" fontId="9" fillId="21" borderId="149" xfId="49" applyNumberFormat="1" applyFont="1" applyFill="1" applyBorder="1" applyAlignment="1">
      <alignment horizontal="right" vertical="center"/>
    </xf>
    <xf numFmtId="178" fontId="9" fillId="22" borderId="150" xfId="49" applyNumberFormat="1" applyFont="1" applyFill="1" applyBorder="1" applyAlignment="1">
      <alignment horizontal="right" vertical="center"/>
    </xf>
    <xf numFmtId="178" fontId="9" fillId="21" borderId="151" xfId="49" applyNumberFormat="1" applyFont="1" applyFill="1" applyBorder="1" applyAlignment="1">
      <alignment horizontal="right" vertical="center"/>
    </xf>
    <xf numFmtId="178" fontId="9" fillId="21" borderId="152" xfId="49" applyNumberFormat="1" applyFont="1" applyFill="1" applyBorder="1" applyAlignment="1">
      <alignment horizontal="right" vertical="center"/>
    </xf>
    <xf numFmtId="178" fontId="9" fillId="22" borderId="153" xfId="49" applyNumberFormat="1" applyFont="1" applyFill="1" applyBorder="1" applyAlignment="1">
      <alignment horizontal="right" vertical="center"/>
    </xf>
    <xf numFmtId="178" fontId="9" fillId="21" borderId="154" xfId="49" applyNumberFormat="1" applyFont="1" applyFill="1" applyBorder="1" applyAlignment="1">
      <alignment horizontal="right" vertical="center"/>
    </xf>
    <xf numFmtId="178" fontId="9" fillId="21" borderId="155" xfId="49" applyNumberFormat="1" applyFont="1" applyFill="1" applyBorder="1" applyAlignment="1">
      <alignment horizontal="right" vertical="center"/>
    </xf>
    <xf numFmtId="178" fontId="9" fillId="22" borderId="78" xfId="49" applyNumberFormat="1" applyFont="1" applyFill="1" applyBorder="1" applyAlignment="1">
      <alignment horizontal="right" vertical="center"/>
    </xf>
    <xf numFmtId="178" fontId="9" fillId="21" borderId="23" xfId="49" applyNumberFormat="1" applyFont="1" applyFill="1" applyBorder="1" applyAlignment="1">
      <alignment horizontal="right" vertical="center"/>
    </xf>
    <xf numFmtId="178" fontId="9" fillId="21" borderId="156" xfId="49" applyNumberFormat="1" applyFont="1" applyFill="1" applyBorder="1" applyAlignment="1">
      <alignment horizontal="right" vertical="center"/>
    </xf>
    <xf numFmtId="178" fontId="9" fillId="22" borderId="157" xfId="49" applyNumberFormat="1" applyFont="1" applyFill="1" applyBorder="1" applyAlignment="1">
      <alignment horizontal="right" vertical="center"/>
    </xf>
    <xf numFmtId="178" fontId="9" fillId="21" borderId="158" xfId="49" applyNumberFormat="1" applyFont="1" applyFill="1" applyBorder="1" applyAlignment="1">
      <alignment horizontal="right" vertical="center"/>
    </xf>
    <xf numFmtId="178" fontId="9" fillId="22" borderId="100" xfId="49" applyNumberFormat="1" applyFont="1" applyFill="1" applyBorder="1" applyAlignment="1">
      <alignment horizontal="right" vertical="center"/>
    </xf>
    <xf numFmtId="178" fontId="9" fillId="21" borderId="101" xfId="49" applyNumberFormat="1" applyFont="1" applyFill="1" applyBorder="1" applyAlignment="1">
      <alignment horizontal="right" vertical="center"/>
    </xf>
    <xf numFmtId="178" fontId="9" fillId="21" borderId="159" xfId="49" applyNumberFormat="1" applyFont="1" applyFill="1" applyBorder="1" applyAlignment="1">
      <alignment horizontal="right" vertical="center"/>
    </xf>
    <xf numFmtId="176" fontId="9" fillId="22" borderId="93" xfId="0" applyNumberFormat="1" applyFont="1" applyFill="1" applyBorder="1" applyAlignment="1">
      <alignment horizontal="right" vertical="center"/>
    </xf>
    <xf numFmtId="176" fontId="9" fillId="21" borderId="95" xfId="0" applyNumberFormat="1" applyFont="1" applyFill="1" applyBorder="1" applyAlignment="1">
      <alignment horizontal="right" vertical="center"/>
    </xf>
    <xf numFmtId="176" fontId="9" fillId="21" borderId="120" xfId="0" applyNumberFormat="1" applyFont="1" applyFill="1" applyBorder="1" applyAlignment="1">
      <alignment horizontal="right" vertical="center"/>
    </xf>
    <xf numFmtId="176" fontId="7" fillId="0" borderId="93" xfId="0" applyNumberFormat="1" applyFont="1" applyBorder="1" applyAlignment="1">
      <alignment horizontal="right" vertical="center"/>
    </xf>
    <xf numFmtId="176" fontId="9" fillId="21" borderId="160" xfId="0" applyNumberFormat="1" applyFont="1" applyFill="1" applyBorder="1" applyAlignment="1">
      <alignment horizontal="right" vertical="center"/>
    </xf>
    <xf numFmtId="176" fontId="9" fillId="21" borderId="161" xfId="0" applyNumberFormat="1" applyFont="1" applyFill="1" applyBorder="1" applyAlignment="1">
      <alignment horizontal="right" vertical="center"/>
    </xf>
    <xf numFmtId="0" fontId="2" fillId="0" borderId="64" xfId="0" applyFont="1" applyBorder="1" applyAlignment="1">
      <alignment horizontal="distributed" vertical="center"/>
    </xf>
    <xf numFmtId="0" fontId="2" fillId="0" borderId="162" xfId="0" applyFont="1" applyBorder="1" applyAlignment="1">
      <alignment horizontal="distributed" vertical="center"/>
    </xf>
    <xf numFmtId="3" fontId="30" fillId="21" borderId="93" xfId="0" applyNumberFormat="1" applyFont="1" applyFill="1" applyBorder="1" applyAlignment="1">
      <alignment horizontal="right" vertical="center"/>
    </xf>
    <xf numFmtId="0" fontId="2" fillId="0" borderId="163" xfId="0" applyFont="1" applyBorder="1" applyAlignment="1">
      <alignment horizontal="distributed" vertical="center"/>
    </xf>
    <xf numFmtId="3" fontId="30" fillId="21" borderId="94" xfId="0" applyNumberFormat="1" applyFont="1" applyFill="1" applyBorder="1" applyAlignment="1">
      <alignment horizontal="right" vertical="center"/>
    </xf>
    <xf numFmtId="3" fontId="30" fillId="21" borderId="95" xfId="0" applyNumberFormat="1" applyFont="1" applyFill="1" applyBorder="1" applyAlignment="1">
      <alignment horizontal="right" vertical="center"/>
    </xf>
    <xf numFmtId="0" fontId="2" fillId="0" borderId="164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165" xfId="0" applyFont="1" applyBorder="1" applyAlignment="1">
      <alignment horizontal="distributed" vertical="center"/>
    </xf>
    <xf numFmtId="0" fontId="2" fillId="0" borderId="166" xfId="0" applyFont="1" applyBorder="1" applyAlignment="1">
      <alignment horizontal="distributed" vertical="center"/>
    </xf>
    <xf numFmtId="0" fontId="6" fillId="0" borderId="10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2" fillId="0" borderId="167" xfId="0" applyFont="1" applyBorder="1" applyAlignment="1">
      <alignment horizontal="center" vertical="center"/>
    </xf>
    <xf numFmtId="0" fontId="2" fillId="0" borderId="16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2" fillId="0" borderId="169" xfId="0" applyFont="1" applyBorder="1" applyAlignment="1">
      <alignment horizontal="center" vertical="center"/>
    </xf>
    <xf numFmtId="0" fontId="2" fillId="0" borderId="170" xfId="0" applyFont="1" applyBorder="1" applyAlignment="1">
      <alignment horizontal="center" vertical="center"/>
    </xf>
    <xf numFmtId="0" fontId="2" fillId="0" borderId="171" xfId="0" applyFont="1" applyBorder="1" applyAlignment="1">
      <alignment horizontal="center" vertical="center"/>
    </xf>
    <xf numFmtId="0" fontId="2" fillId="0" borderId="172" xfId="0" applyFont="1" applyBorder="1" applyAlignment="1">
      <alignment horizontal="center" vertical="center"/>
    </xf>
    <xf numFmtId="0" fontId="2" fillId="0" borderId="173" xfId="0" applyFont="1" applyBorder="1" applyAlignment="1">
      <alignment horizontal="distributed" vertical="center"/>
    </xf>
    <xf numFmtId="0" fontId="2" fillId="0" borderId="174" xfId="0" applyFont="1" applyBorder="1" applyAlignment="1">
      <alignment horizontal="distributed" vertical="center"/>
    </xf>
    <xf numFmtId="0" fontId="2" fillId="0" borderId="175" xfId="0" applyFont="1" applyBorder="1" applyAlignment="1">
      <alignment horizontal="distributed" vertical="center"/>
    </xf>
    <xf numFmtId="0" fontId="2" fillId="0" borderId="162" xfId="0" applyFont="1" applyBorder="1" applyAlignment="1">
      <alignment horizontal="center" vertical="center"/>
    </xf>
    <xf numFmtId="0" fontId="2" fillId="0" borderId="17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7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" fillId="0" borderId="178" xfId="0" applyFont="1" applyBorder="1" applyAlignment="1">
      <alignment horizontal="center" vertical="center"/>
    </xf>
    <xf numFmtId="0" fontId="2" fillId="0" borderId="179" xfId="0" applyFont="1" applyBorder="1" applyAlignment="1">
      <alignment horizontal="center" vertical="center"/>
    </xf>
    <xf numFmtId="0" fontId="2" fillId="0" borderId="18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81" xfId="0" applyFont="1" applyBorder="1" applyAlignment="1">
      <alignment horizontal="center" vertical="center"/>
    </xf>
    <xf numFmtId="0" fontId="8" fillId="0" borderId="121" xfId="0" applyFont="1" applyBorder="1" applyAlignment="1">
      <alignment horizontal="center" vertical="center"/>
    </xf>
    <xf numFmtId="0" fontId="2" fillId="0" borderId="182" xfId="0" applyFont="1" applyBorder="1" applyAlignment="1">
      <alignment horizontal="distributed" vertical="center"/>
    </xf>
    <xf numFmtId="0" fontId="2" fillId="0" borderId="183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84" xfId="0" applyFont="1" applyBorder="1" applyAlignment="1">
      <alignment horizontal="center" vertical="distributed" textRotation="255" indent="2"/>
    </xf>
    <xf numFmtId="0" fontId="2" fillId="0" borderId="185" xfId="0" applyFont="1" applyBorder="1" applyAlignment="1">
      <alignment horizontal="center" vertical="distributed" textRotation="255" indent="2"/>
    </xf>
    <xf numFmtId="0" fontId="2" fillId="0" borderId="186" xfId="0" applyFont="1" applyBorder="1" applyAlignment="1">
      <alignment horizontal="center" vertical="distributed" textRotation="255" indent="2"/>
    </xf>
    <xf numFmtId="0" fontId="2" fillId="0" borderId="187" xfId="0" applyFont="1" applyBorder="1" applyAlignment="1">
      <alignment horizontal="distributed" vertical="center"/>
    </xf>
    <xf numFmtId="0" fontId="2" fillId="0" borderId="188" xfId="0" applyFont="1" applyBorder="1" applyAlignment="1">
      <alignment horizontal="distributed" vertical="center"/>
    </xf>
    <xf numFmtId="0" fontId="2" fillId="0" borderId="122" xfId="0" applyFont="1" applyBorder="1" applyAlignment="1">
      <alignment horizontal="distributed" vertical="center"/>
    </xf>
    <xf numFmtId="0" fontId="2" fillId="0" borderId="131" xfId="0" applyFont="1" applyBorder="1" applyAlignment="1">
      <alignment horizontal="distributed" vertical="center"/>
    </xf>
    <xf numFmtId="0" fontId="2" fillId="0" borderId="126" xfId="0" applyFont="1" applyBorder="1" applyAlignment="1">
      <alignment horizontal="distributed" vertical="center"/>
    </xf>
    <xf numFmtId="0" fontId="2" fillId="0" borderId="189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67" xfId="0" applyFont="1" applyBorder="1" applyAlignment="1">
      <alignment horizontal="distributed" vertical="center"/>
    </xf>
    <xf numFmtId="0" fontId="2" fillId="0" borderId="134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81" xfId="0" applyFont="1" applyBorder="1" applyAlignment="1">
      <alignment horizontal="distributed" vertical="center"/>
    </xf>
    <xf numFmtId="0" fontId="2" fillId="0" borderId="48" xfId="0" applyFont="1" applyBorder="1" applyAlignment="1">
      <alignment horizontal="center" vertical="center" textRotation="255" wrapText="1"/>
    </xf>
    <xf numFmtId="0" fontId="2" fillId="0" borderId="48" xfId="0" applyFont="1" applyBorder="1" applyAlignment="1">
      <alignment horizontal="center" vertical="center" textRotation="255"/>
    </xf>
    <xf numFmtId="0" fontId="2" fillId="0" borderId="190" xfId="0" applyFont="1" applyBorder="1" applyAlignment="1">
      <alignment horizontal="center" vertical="distributed" textRotation="255" indent="2"/>
    </xf>
    <xf numFmtId="0" fontId="2" fillId="0" borderId="191" xfId="0" applyFont="1" applyBorder="1" applyAlignment="1">
      <alignment horizontal="center" vertical="distributed" textRotation="255" indent="2"/>
    </xf>
    <xf numFmtId="0" fontId="2" fillId="0" borderId="128" xfId="0" applyFont="1" applyBorder="1" applyAlignment="1">
      <alignment horizontal="distributed" vertical="center"/>
    </xf>
    <xf numFmtId="0" fontId="2" fillId="0" borderId="192" xfId="0" applyFont="1" applyBorder="1" applyAlignment="1">
      <alignment horizontal="center" vertical="distributed" textRotation="255" indent="2"/>
    </xf>
    <xf numFmtId="0" fontId="2" fillId="0" borderId="193" xfId="0" applyFont="1" applyBorder="1" applyAlignment="1">
      <alignment horizontal="center" vertical="distributed" textRotation="255" indent="2"/>
    </xf>
    <xf numFmtId="0" fontId="2" fillId="0" borderId="194" xfId="0" applyFont="1" applyBorder="1" applyAlignment="1">
      <alignment horizontal="center" vertical="distributed" textRotation="255" indent="2"/>
    </xf>
    <xf numFmtId="0" fontId="2" fillId="0" borderId="93" xfId="0" applyFont="1" applyBorder="1" applyAlignment="1">
      <alignment horizontal="distributed" vertical="center"/>
    </xf>
    <xf numFmtId="0" fontId="2" fillId="0" borderId="95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0" fillId="0" borderId="52" xfId="0" applyFont="1" applyBorder="1" applyAlignment="1">
      <alignment horizontal="distributed" vertical="center"/>
    </xf>
    <xf numFmtId="0" fontId="9" fillId="0" borderId="195" xfId="0" applyFont="1" applyBorder="1" applyAlignment="1">
      <alignment horizontal="left" vertical="center"/>
    </xf>
    <xf numFmtId="0" fontId="2" fillId="0" borderId="173" xfId="0" applyFont="1" applyBorder="1" applyAlignment="1">
      <alignment horizontal="distributed" vertical="center" indent="4"/>
    </xf>
    <xf numFmtId="0" fontId="2" fillId="0" borderId="174" xfId="0" applyFont="1" applyBorder="1" applyAlignment="1">
      <alignment horizontal="distributed" vertical="center" indent="4"/>
    </xf>
    <xf numFmtId="0" fontId="2" fillId="0" borderId="196" xfId="0" applyFont="1" applyBorder="1" applyAlignment="1">
      <alignment horizontal="distributed" vertical="center" indent="4"/>
    </xf>
    <xf numFmtId="0" fontId="2" fillId="0" borderId="4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157" xfId="0" applyFont="1" applyBorder="1" applyAlignment="1">
      <alignment horizontal="distributed" vertical="center"/>
    </xf>
    <xf numFmtId="0" fontId="2" fillId="0" borderId="158" xfId="0" applyFont="1" applyBorder="1" applyAlignment="1">
      <alignment horizontal="distributed" vertical="center"/>
    </xf>
    <xf numFmtId="0" fontId="2" fillId="0" borderId="12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3" xfId="0" applyFont="1" applyBorder="1" applyAlignment="1">
      <alignment horizontal="center" vertical="center"/>
    </xf>
    <xf numFmtId="0" fontId="2" fillId="0" borderId="174" xfId="0" applyFont="1" applyBorder="1" applyAlignment="1">
      <alignment horizontal="center" vertical="center"/>
    </xf>
    <xf numFmtId="0" fontId="2" fillId="0" borderId="196" xfId="0" applyFont="1" applyBorder="1" applyAlignment="1">
      <alignment horizontal="center" vertical="center"/>
    </xf>
    <xf numFmtId="0" fontId="2" fillId="0" borderId="197" xfId="0" applyFont="1" applyBorder="1" applyAlignment="1">
      <alignment horizontal="center" vertical="center" textRotation="255"/>
    </xf>
    <xf numFmtId="0" fontId="0" fillId="0" borderId="198" xfId="0" applyBorder="1" applyAlignment="1">
      <alignment horizontal="center" vertical="center"/>
    </xf>
    <xf numFmtId="0" fontId="0" fillId="0" borderId="199" xfId="0" applyBorder="1" applyAlignment="1">
      <alignment horizontal="center" vertical="center"/>
    </xf>
    <xf numFmtId="0" fontId="2" fillId="0" borderId="182" xfId="0" applyFont="1" applyBorder="1" applyAlignment="1">
      <alignment horizontal="center" vertical="center"/>
    </xf>
    <xf numFmtId="0" fontId="2" fillId="0" borderId="183" xfId="0" applyFont="1" applyBorder="1" applyAlignment="1">
      <alignment horizontal="center" vertical="center"/>
    </xf>
    <xf numFmtId="0" fontId="2" fillId="0" borderId="200" xfId="0" applyFont="1" applyBorder="1" applyAlignment="1">
      <alignment horizontal="center" vertical="center" wrapText="1"/>
    </xf>
    <xf numFmtId="0" fontId="2" fillId="0" borderId="201" xfId="0" applyFont="1" applyBorder="1" applyAlignment="1">
      <alignment horizontal="center" vertical="center" wrapText="1"/>
    </xf>
    <xf numFmtId="0" fontId="2" fillId="0" borderId="178" xfId="0" applyFont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/>
    </xf>
    <xf numFmtId="0" fontId="0" fillId="0" borderId="179" xfId="0" applyFont="1" applyBorder="1" applyAlignment="1">
      <alignment horizontal="distributed" vertical="center"/>
    </xf>
    <xf numFmtId="0" fontId="0" fillId="0" borderId="18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2" fillId="0" borderId="202" xfId="0" applyFont="1" applyBorder="1" applyAlignment="1">
      <alignment horizontal="center" vertical="center"/>
    </xf>
    <xf numFmtId="0" fontId="2" fillId="0" borderId="203" xfId="0" applyFont="1" applyBorder="1" applyAlignment="1">
      <alignment horizontal="center" vertical="center"/>
    </xf>
    <xf numFmtId="0" fontId="2" fillId="0" borderId="202" xfId="0" applyFont="1" applyBorder="1" applyAlignment="1">
      <alignment horizontal="distributed" vertical="center"/>
    </xf>
    <xf numFmtId="0" fontId="2" fillId="0" borderId="203" xfId="0" applyFont="1" applyBorder="1" applyAlignment="1">
      <alignment horizontal="distributed" vertical="center"/>
    </xf>
    <xf numFmtId="0" fontId="2" fillId="0" borderId="204" xfId="0" applyFont="1" applyBorder="1" applyAlignment="1">
      <alignment horizontal="center" vertical="center"/>
    </xf>
    <xf numFmtId="0" fontId="2" fillId="0" borderId="205" xfId="0" applyFont="1" applyBorder="1" applyAlignment="1">
      <alignment horizontal="distributed" vertical="center"/>
    </xf>
    <xf numFmtId="0" fontId="10" fillId="0" borderId="174" xfId="0" applyFont="1" applyBorder="1" applyAlignment="1">
      <alignment horizontal="center" vertical="center"/>
    </xf>
    <xf numFmtId="0" fontId="10" fillId="0" borderId="196" xfId="0" applyFont="1" applyBorder="1" applyAlignment="1">
      <alignment horizontal="center" vertical="center"/>
    </xf>
    <xf numFmtId="0" fontId="2" fillId="0" borderId="206" xfId="0" applyFont="1" applyBorder="1" applyAlignment="1">
      <alignment horizontal="distributed" vertical="center"/>
    </xf>
    <xf numFmtId="0" fontId="2" fillId="0" borderId="198" xfId="0" applyFont="1" applyBorder="1" applyAlignment="1">
      <alignment horizontal="center" vertical="distributed" textRotation="255" indent="3"/>
    </xf>
    <xf numFmtId="0" fontId="2" fillId="0" borderId="207" xfId="0" applyFont="1" applyBorder="1" applyAlignment="1">
      <alignment horizontal="center" vertical="distributed" textRotation="255" indent="3"/>
    </xf>
    <xf numFmtId="0" fontId="2" fillId="0" borderId="35" xfId="0" applyFont="1" applyBorder="1" applyAlignment="1">
      <alignment horizontal="distributed" vertical="center"/>
    </xf>
    <xf numFmtId="0" fontId="2" fillId="0" borderId="195" xfId="0" applyFont="1" applyBorder="1" applyAlignment="1">
      <alignment horizontal="distributed" vertical="center"/>
    </xf>
    <xf numFmtId="0" fontId="2" fillId="0" borderId="73" xfId="0" applyFont="1" applyBorder="1" applyAlignment="1">
      <alignment horizontal="distributed" vertical="center"/>
    </xf>
    <xf numFmtId="0" fontId="0" fillId="0" borderId="188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208" xfId="0" applyFont="1" applyBorder="1" applyAlignment="1">
      <alignment horizontal="distributed" vertical="center"/>
    </xf>
    <xf numFmtId="0" fontId="2" fillId="0" borderId="209" xfId="0" applyFont="1" applyBorder="1" applyAlignment="1">
      <alignment horizontal="distributed" vertical="center"/>
    </xf>
    <xf numFmtId="0" fontId="2" fillId="0" borderId="44" xfId="0" applyFont="1" applyBorder="1" applyAlignment="1">
      <alignment horizontal="left" vertical="center" wrapText="1"/>
    </xf>
    <xf numFmtId="0" fontId="2" fillId="0" borderId="210" xfId="0" applyFont="1" applyBorder="1" applyAlignment="1">
      <alignment horizontal="center" vertical="center" textRotation="255"/>
    </xf>
    <xf numFmtId="0" fontId="2" fillId="0" borderId="164" xfId="0" applyFont="1" applyBorder="1" applyAlignment="1">
      <alignment horizontal="center" vertical="center" textRotation="255"/>
    </xf>
    <xf numFmtId="0" fontId="2" fillId="0" borderId="211" xfId="0" applyFont="1" applyBorder="1" applyAlignment="1">
      <alignment horizontal="center" vertical="center" textRotation="255"/>
    </xf>
    <xf numFmtId="0" fontId="2" fillId="0" borderId="212" xfId="0" applyFont="1" applyBorder="1" applyAlignment="1">
      <alignment horizontal="distributed" vertical="center" wrapText="1"/>
    </xf>
    <xf numFmtId="0" fontId="0" fillId="0" borderId="206" xfId="0" applyFont="1" applyBorder="1" applyAlignment="1">
      <alignment horizontal="distributed" vertical="center" wrapText="1"/>
    </xf>
    <xf numFmtId="0" fontId="7" fillId="0" borderId="213" xfId="0" applyFont="1" applyBorder="1" applyAlignment="1">
      <alignment horizontal="right" vertical="center"/>
    </xf>
    <xf numFmtId="0" fontId="11" fillId="0" borderId="214" xfId="0" applyFont="1" applyBorder="1" applyAlignment="1">
      <alignment vertical="center"/>
    </xf>
    <xf numFmtId="0" fontId="7" fillId="0" borderId="215" xfId="0" applyFont="1" applyBorder="1" applyAlignment="1">
      <alignment horizontal="right" vertical="center"/>
    </xf>
    <xf numFmtId="0" fontId="11" fillId="0" borderId="187" xfId="0" applyFont="1" applyBorder="1" applyAlignment="1">
      <alignment vertical="center"/>
    </xf>
    <xf numFmtId="41" fontId="2" fillId="22" borderId="216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GridLines="0" tabSelected="1" workbookViewId="0" topLeftCell="A1">
      <pane xSplit="2" ySplit="1" topLeftCell="C2" activePane="bottomRight" state="frozen"/>
      <selection pane="topLeft" activeCell="H5" sqref="H5"/>
      <selection pane="topRight" activeCell="H5" sqref="H5"/>
      <selection pane="bottomLeft" activeCell="H5" sqref="H5"/>
      <selection pane="bottomRight" activeCell="A1" sqref="A1:P1"/>
    </sheetView>
  </sheetViews>
  <sheetFormatPr defaultColWidth="12.625" defaultRowHeight="13.5"/>
  <cols>
    <col min="1" max="2" width="10.625" style="2" customWidth="1"/>
    <col min="3" max="3" width="15.00390625" style="2" customWidth="1"/>
    <col min="4" max="4" width="14.125" style="2" customWidth="1"/>
    <col min="5" max="5" width="14.50390625" style="2" customWidth="1"/>
    <col min="6" max="6" width="14.625" style="2" customWidth="1"/>
    <col min="7" max="7" width="13.50390625" style="2" customWidth="1"/>
    <col min="8" max="8" width="15.125" style="2" customWidth="1"/>
    <col min="9" max="12" width="13.25390625" style="2" customWidth="1"/>
    <col min="13" max="13" width="13.625" style="2" customWidth="1"/>
    <col min="14" max="14" width="14.00390625" style="2" customWidth="1"/>
    <col min="15" max="15" width="10.00390625" style="2" customWidth="1"/>
    <col min="16" max="16" width="10.625" style="2" customWidth="1"/>
    <col min="17" max="16384" width="12.625" style="2" customWidth="1"/>
  </cols>
  <sheetData>
    <row r="1" spans="1:16" ht="24.75" customHeight="1">
      <c r="A1" s="292" t="s">
        <v>38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</row>
    <row r="2" ht="21" customHeight="1" thickBot="1">
      <c r="A2" s="164" t="s">
        <v>171</v>
      </c>
    </row>
    <row r="3" spans="1:16" ht="19.5" customHeight="1">
      <c r="A3" s="288" t="s">
        <v>111</v>
      </c>
      <c r="B3" s="289"/>
      <c r="C3" s="285" t="s">
        <v>112</v>
      </c>
      <c r="D3" s="286"/>
      <c r="E3" s="287"/>
      <c r="F3" s="285" t="s">
        <v>113</v>
      </c>
      <c r="G3" s="286"/>
      <c r="H3" s="287"/>
      <c r="I3" s="285" t="s">
        <v>114</v>
      </c>
      <c r="J3" s="286"/>
      <c r="K3" s="287"/>
      <c r="L3" s="285" t="s">
        <v>115</v>
      </c>
      <c r="M3" s="286"/>
      <c r="N3" s="287"/>
      <c r="O3" s="293" t="s">
        <v>116</v>
      </c>
      <c r="P3" s="294"/>
    </row>
    <row r="4" spans="1:16" ht="15" customHeight="1">
      <c r="A4" s="290"/>
      <c r="B4" s="291"/>
      <c r="C4" s="13" t="s">
        <v>0</v>
      </c>
      <c r="D4" s="10" t="s">
        <v>117</v>
      </c>
      <c r="E4" s="14" t="s">
        <v>1</v>
      </c>
      <c r="F4" s="13" t="s">
        <v>0</v>
      </c>
      <c r="G4" s="10" t="s">
        <v>117</v>
      </c>
      <c r="H4" s="14" t="s">
        <v>1</v>
      </c>
      <c r="I4" s="13" t="s">
        <v>0</v>
      </c>
      <c r="J4" s="10" t="s">
        <v>117</v>
      </c>
      <c r="K4" s="14" t="s">
        <v>1</v>
      </c>
      <c r="L4" s="13" t="s">
        <v>0</v>
      </c>
      <c r="M4" s="10" t="s">
        <v>117</v>
      </c>
      <c r="N4" s="14" t="s">
        <v>1</v>
      </c>
      <c r="O4" s="295"/>
      <c r="P4" s="296"/>
    </row>
    <row r="5" spans="1:16" ht="11.25">
      <c r="A5" s="20"/>
      <c r="B5" s="25"/>
      <c r="C5" s="22" t="s">
        <v>2</v>
      </c>
      <c r="D5" s="23" t="s">
        <v>2</v>
      </c>
      <c r="E5" s="24" t="s">
        <v>2</v>
      </c>
      <c r="F5" s="22" t="s">
        <v>2</v>
      </c>
      <c r="G5" s="23" t="s">
        <v>2</v>
      </c>
      <c r="H5" s="24" t="s">
        <v>2</v>
      </c>
      <c r="I5" s="22" t="s">
        <v>2</v>
      </c>
      <c r="J5" s="23" t="s">
        <v>2</v>
      </c>
      <c r="K5" s="24" t="s">
        <v>2</v>
      </c>
      <c r="L5" s="22" t="s">
        <v>2</v>
      </c>
      <c r="M5" s="23" t="s">
        <v>2</v>
      </c>
      <c r="N5" s="24" t="s">
        <v>2</v>
      </c>
      <c r="O5" s="21"/>
      <c r="P5" s="32"/>
    </row>
    <row r="6" spans="1:16" ht="27" customHeight="1">
      <c r="A6" s="283" t="s">
        <v>118</v>
      </c>
      <c r="B6" s="26" t="s">
        <v>3</v>
      </c>
      <c r="C6" s="166">
        <v>203202330</v>
      </c>
      <c r="D6" s="167">
        <v>2926737</v>
      </c>
      <c r="E6" s="168">
        <v>206129067</v>
      </c>
      <c r="F6" s="166">
        <v>202583647</v>
      </c>
      <c r="G6" s="167">
        <v>577897</v>
      </c>
      <c r="H6" s="168">
        <v>203161544</v>
      </c>
      <c r="I6" s="166">
        <v>1952</v>
      </c>
      <c r="J6" s="167">
        <v>269300</v>
      </c>
      <c r="K6" s="168">
        <v>271252</v>
      </c>
      <c r="L6" s="166">
        <v>616731</v>
      </c>
      <c r="M6" s="167">
        <v>2079540</v>
      </c>
      <c r="N6" s="168">
        <v>2696271</v>
      </c>
      <c r="O6" s="29" t="s">
        <v>3</v>
      </c>
      <c r="P6" s="297" t="s">
        <v>39</v>
      </c>
    </row>
    <row r="7" spans="1:16" ht="27" customHeight="1">
      <c r="A7" s="283"/>
      <c r="B7" s="27" t="s">
        <v>119</v>
      </c>
      <c r="C7" s="169">
        <v>48115082</v>
      </c>
      <c r="D7" s="170">
        <v>6778830</v>
      </c>
      <c r="E7" s="171">
        <v>54893912</v>
      </c>
      <c r="F7" s="169">
        <v>47005244</v>
      </c>
      <c r="G7" s="170">
        <v>1188379</v>
      </c>
      <c r="H7" s="171">
        <v>48193623</v>
      </c>
      <c r="I7" s="172">
        <v>0</v>
      </c>
      <c r="J7" s="170">
        <v>212676</v>
      </c>
      <c r="K7" s="171">
        <v>212676</v>
      </c>
      <c r="L7" s="169">
        <v>1109839</v>
      </c>
      <c r="M7" s="170">
        <v>5377774</v>
      </c>
      <c r="N7" s="171">
        <v>6487613</v>
      </c>
      <c r="O7" s="30" t="s">
        <v>119</v>
      </c>
      <c r="P7" s="297"/>
    </row>
    <row r="8" spans="1:16" s="3" customFormat="1" ht="27" customHeight="1">
      <c r="A8" s="284"/>
      <c r="B8" s="28" t="s">
        <v>4</v>
      </c>
      <c r="C8" s="173">
        <v>251317413</v>
      </c>
      <c r="D8" s="174">
        <v>9705567</v>
      </c>
      <c r="E8" s="175">
        <v>261022979</v>
      </c>
      <c r="F8" s="173">
        <v>249588891</v>
      </c>
      <c r="G8" s="174">
        <v>1766277</v>
      </c>
      <c r="H8" s="175">
        <v>251355167</v>
      </c>
      <c r="I8" s="173">
        <v>1953</v>
      </c>
      <c r="J8" s="174">
        <v>481976</v>
      </c>
      <c r="K8" s="175">
        <v>483928</v>
      </c>
      <c r="L8" s="173">
        <v>1726569</v>
      </c>
      <c r="M8" s="174">
        <v>7457314</v>
      </c>
      <c r="N8" s="175">
        <v>9183884</v>
      </c>
      <c r="O8" s="31" t="s">
        <v>120</v>
      </c>
      <c r="P8" s="298"/>
    </row>
    <row r="9" spans="1:16" ht="27" customHeight="1">
      <c r="A9" s="271" t="s">
        <v>5</v>
      </c>
      <c r="B9" s="272"/>
      <c r="C9" s="176">
        <v>135053129</v>
      </c>
      <c r="D9" s="177">
        <v>15265624</v>
      </c>
      <c r="E9" s="178">
        <v>150318752</v>
      </c>
      <c r="F9" s="176">
        <v>133273362</v>
      </c>
      <c r="G9" s="177">
        <v>2042167</v>
      </c>
      <c r="H9" s="178">
        <v>135315529</v>
      </c>
      <c r="I9" s="176">
        <v>26</v>
      </c>
      <c r="J9" s="177">
        <v>12286409</v>
      </c>
      <c r="K9" s="178">
        <v>12286435</v>
      </c>
      <c r="L9" s="176">
        <v>1779741</v>
      </c>
      <c r="M9" s="177">
        <v>937048</v>
      </c>
      <c r="N9" s="178">
        <v>2716788</v>
      </c>
      <c r="O9" s="273" t="s">
        <v>5</v>
      </c>
      <c r="P9" s="274"/>
    </row>
    <row r="10" spans="1:16" ht="27" customHeight="1">
      <c r="A10" s="271" t="s">
        <v>6</v>
      </c>
      <c r="B10" s="272"/>
      <c r="C10" s="176">
        <v>21076824</v>
      </c>
      <c r="D10" s="177">
        <v>16474724</v>
      </c>
      <c r="E10" s="178">
        <v>37551548</v>
      </c>
      <c r="F10" s="176">
        <v>20299132</v>
      </c>
      <c r="G10" s="177">
        <v>332548</v>
      </c>
      <c r="H10" s="178">
        <v>20631680</v>
      </c>
      <c r="I10" s="179">
        <v>0</v>
      </c>
      <c r="J10" s="177">
        <v>9418</v>
      </c>
      <c r="K10" s="178">
        <v>9419</v>
      </c>
      <c r="L10" s="176">
        <v>777692</v>
      </c>
      <c r="M10" s="177">
        <v>16132757</v>
      </c>
      <c r="N10" s="178">
        <v>16910449</v>
      </c>
      <c r="O10" s="273" t="s">
        <v>6</v>
      </c>
      <c r="P10" s="274"/>
    </row>
    <row r="11" spans="1:16" ht="27" customHeight="1">
      <c r="A11" s="271" t="s">
        <v>7</v>
      </c>
      <c r="B11" s="272"/>
      <c r="C11" s="176" t="s">
        <v>172</v>
      </c>
      <c r="D11" s="177">
        <v>1186</v>
      </c>
      <c r="E11" s="178">
        <v>1186</v>
      </c>
      <c r="F11" s="176" t="s">
        <v>173</v>
      </c>
      <c r="G11" s="177" t="s">
        <v>172</v>
      </c>
      <c r="H11" s="178" t="s">
        <v>173</v>
      </c>
      <c r="I11" s="176" t="s">
        <v>172</v>
      </c>
      <c r="J11" s="177" t="s">
        <v>173</v>
      </c>
      <c r="K11" s="178" t="s">
        <v>172</v>
      </c>
      <c r="L11" s="176" t="s">
        <v>173</v>
      </c>
      <c r="M11" s="177">
        <v>1186</v>
      </c>
      <c r="N11" s="178">
        <v>1186</v>
      </c>
      <c r="O11" s="273" t="s">
        <v>7</v>
      </c>
      <c r="P11" s="274"/>
    </row>
    <row r="12" spans="1:16" ht="27" customHeight="1">
      <c r="A12" s="271" t="s">
        <v>8</v>
      </c>
      <c r="B12" s="272"/>
      <c r="C12" s="176" t="s">
        <v>172</v>
      </c>
      <c r="D12" s="177">
        <v>243234</v>
      </c>
      <c r="E12" s="178">
        <v>243234</v>
      </c>
      <c r="F12" s="176" t="s">
        <v>173</v>
      </c>
      <c r="G12" s="177">
        <v>8551</v>
      </c>
      <c r="H12" s="178">
        <v>8551</v>
      </c>
      <c r="I12" s="176" t="s">
        <v>172</v>
      </c>
      <c r="J12" s="177">
        <v>44294</v>
      </c>
      <c r="K12" s="178">
        <v>44294</v>
      </c>
      <c r="L12" s="176" t="s">
        <v>173</v>
      </c>
      <c r="M12" s="177">
        <v>190389</v>
      </c>
      <c r="N12" s="178">
        <v>190389</v>
      </c>
      <c r="O12" s="273" t="s">
        <v>8</v>
      </c>
      <c r="P12" s="274"/>
    </row>
    <row r="13" spans="1:16" ht="27" customHeight="1">
      <c r="A13" s="271" t="s">
        <v>9</v>
      </c>
      <c r="B13" s="272"/>
      <c r="C13" s="176">
        <v>244708904</v>
      </c>
      <c r="D13" s="177">
        <v>11553904</v>
      </c>
      <c r="E13" s="178">
        <v>256262809</v>
      </c>
      <c r="F13" s="176">
        <v>237770956</v>
      </c>
      <c r="G13" s="177">
        <v>6782486</v>
      </c>
      <c r="H13" s="178">
        <v>244553442</v>
      </c>
      <c r="I13" s="176">
        <v>8108</v>
      </c>
      <c r="J13" s="177">
        <v>548101</v>
      </c>
      <c r="K13" s="178">
        <v>556209</v>
      </c>
      <c r="L13" s="176">
        <v>6929840</v>
      </c>
      <c r="M13" s="177">
        <v>4223317</v>
      </c>
      <c r="N13" s="178">
        <v>11153158</v>
      </c>
      <c r="O13" s="273" t="s">
        <v>9</v>
      </c>
      <c r="P13" s="274"/>
    </row>
    <row r="14" spans="1:16" ht="27" customHeight="1">
      <c r="A14" s="271" t="s">
        <v>10</v>
      </c>
      <c r="B14" s="272"/>
      <c r="C14" s="176">
        <v>13613549</v>
      </c>
      <c r="D14" s="177">
        <v>1346</v>
      </c>
      <c r="E14" s="178">
        <v>13614895</v>
      </c>
      <c r="F14" s="176">
        <v>13610298</v>
      </c>
      <c r="G14" s="177">
        <v>1330</v>
      </c>
      <c r="H14" s="178">
        <v>13611628</v>
      </c>
      <c r="I14" s="176" t="s">
        <v>172</v>
      </c>
      <c r="J14" s="177" t="s">
        <v>173</v>
      </c>
      <c r="K14" s="178" t="s">
        <v>172</v>
      </c>
      <c r="L14" s="176">
        <v>3251</v>
      </c>
      <c r="M14" s="177">
        <v>15</v>
      </c>
      <c r="N14" s="178">
        <v>3266</v>
      </c>
      <c r="O14" s="273" t="s">
        <v>10</v>
      </c>
      <c r="P14" s="274"/>
    </row>
    <row r="15" spans="1:16" ht="27" customHeight="1">
      <c r="A15" s="271" t="s">
        <v>11</v>
      </c>
      <c r="B15" s="272"/>
      <c r="C15" s="176" t="s">
        <v>173</v>
      </c>
      <c r="D15" s="177">
        <v>54</v>
      </c>
      <c r="E15" s="178">
        <v>54</v>
      </c>
      <c r="F15" s="176" t="s">
        <v>173</v>
      </c>
      <c r="G15" s="177">
        <v>54</v>
      </c>
      <c r="H15" s="178">
        <v>54</v>
      </c>
      <c r="I15" s="176" t="s">
        <v>173</v>
      </c>
      <c r="J15" s="177" t="s">
        <v>173</v>
      </c>
      <c r="K15" s="178" t="s">
        <v>173</v>
      </c>
      <c r="L15" s="176" t="s">
        <v>173</v>
      </c>
      <c r="M15" s="177" t="s">
        <v>173</v>
      </c>
      <c r="N15" s="178" t="s">
        <v>173</v>
      </c>
      <c r="O15" s="273" t="s">
        <v>11</v>
      </c>
      <c r="P15" s="274"/>
    </row>
    <row r="16" spans="1:16" ht="27" customHeight="1">
      <c r="A16" s="271" t="s">
        <v>12</v>
      </c>
      <c r="B16" s="272"/>
      <c r="C16" s="176">
        <v>15103396</v>
      </c>
      <c r="D16" s="177" t="s">
        <v>173</v>
      </c>
      <c r="E16" s="178">
        <v>15103396</v>
      </c>
      <c r="F16" s="176">
        <v>15103396</v>
      </c>
      <c r="G16" s="177" t="s">
        <v>173</v>
      </c>
      <c r="H16" s="178">
        <v>15103396</v>
      </c>
      <c r="I16" s="176" t="s">
        <v>173</v>
      </c>
      <c r="J16" s="177" t="s">
        <v>173</v>
      </c>
      <c r="K16" s="178" t="s">
        <v>173</v>
      </c>
      <c r="L16" s="176" t="s">
        <v>173</v>
      </c>
      <c r="M16" s="177" t="s">
        <v>173</v>
      </c>
      <c r="N16" s="178" t="s">
        <v>173</v>
      </c>
      <c r="O16" s="273" t="s">
        <v>12</v>
      </c>
      <c r="P16" s="274"/>
    </row>
    <row r="17" spans="1:16" ht="27" customHeight="1">
      <c r="A17" s="271" t="s">
        <v>13</v>
      </c>
      <c r="B17" s="272"/>
      <c r="C17" s="176" t="s">
        <v>174</v>
      </c>
      <c r="D17" s="177" t="s">
        <v>174</v>
      </c>
      <c r="E17" s="178" t="s">
        <v>174</v>
      </c>
      <c r="F17" s="176" t="s">
        <v>174</v>
      </c>
      <c r="G17" s="177" t="s">
        <v>174</v>
      </c>
      <c r="H17" s="178" t="s">
        <v>174</v>
      </c>
      <c r="I17" s="176" t="s">
        <v>174</v>
      </c>
      <c r="J17" s="177" t="s">
        <v>174</v>
      </c>
      <c r="K17" s="178" t="s">
        <v>174</v>
      </c>
      <c r="L17" s="176" t="s">
        <v>174</v>
      </c>
      <c r="M17" s="177" t="s">
        <v>174</v>
      </c>
      <c r="N17" s="178" t="s">
        <v>174</v>
      </c>
      <c r="O17" s="273" t="s">
        <v>13</v>
      </c>
      <c r="P17" s="274"/>
    </row>
    <row r="18" spans="1:16" ht="27" customHeight="1">
      <c r="A18" s="271" t="s">
        <v>14</v>
      </c>
      <c r="B18" s="272"/>
      <c r="C18" s="176">
        <v>0</v>
      </c>
      <c r="D18" s="177">
        <v>0</v>
      </c>
      <c r="E18" s="178">
        <f>SUM(C18:D18)</f>
        <v>0</v>
      </c>
      <c r="F18" s="176">
        <v>0</v>
      </c>
      <c r="G18" s="177">
        <v>0</v>
      </c>
      <c r="H18" s="178">
        <f>SUM(F18:G18)</f>
        <v>0</v>
      </c>
      <c r="I18" s="176">
        <v>0</v>
      </c>
      <c r="J18" s="177">
        <v>0</v>
      </c>
      <c r="K18" s="178">
        <f>SUM(I18:J18)</f>
        <v>0</v>
      </c>
      <c r="L18" s="176">
        <v>0</v>
      </c>
      <c r="M18" s="177" t="s">
        <v>173</v>
      </c>
      <c r="N18" s="178">
        <f>SUM(L18:M18)</f>
        <v>0</v>
      </c>
      <c r="O18" s="273" t="s">
        <v>14</v>
      </c>
      <c r="P18" s="274"/>
    </row>
    <row r="19" spans="1:16" ht="27" customHeight="1">
      <c r="A19" s="271" t="s">
        <v>15</v>
      </c>
      <c r="B19" s="272"/>
      <c r="C19" s="176" t="s">
        <v>173</v>
      </c>
      <c r="D19" s="177">
        <v>549162</v>
      </c>
      <c r="E19" s="178">
        <v>549162</v>
      </c>
      <c r="F19" s="176" t="s">
        <v>173</v>
      </c>
      <c r="G19" s="177" t="s">
        <v>173</v>
      </c>
      <c r="H19" s="178" t="s">
        <v>173</v>
      </c>
      <c r="I19" s="176" t="s">
        <v>173</v>
      </c>
      <c r="J19" s="177" t="s">
        <v>173</v>
      </c>
      <c r="K19" s="178" t="s">
        <v>173</v>
      </c>
      <c r="L19" s="176" t="s">
        <v>173</v>
      </c>
      <c r="M19" s="177">
        <v>549162</v>
      </c>
      <c r="N19" s="178">
        <v>549162</v>
      </c>
      <c r="O19" s="273" t="s">
        <v>15</v>
      </c>
      <c r="P19" s="274"/>
    </row>
    <row r="20" spans="1:16" ht="27" customHeight="1">
      <c r="A20" s="271" t="s">
        <v>16</v>
      </c>
      <c r="B20" s="272"/>
      <c r="C20" s="176">
        <v>10576129</v>
      </c>
      <c r="D20" s="177" t="s">
        <v>173</v>
      </c>
      <c r="E20" s="178">
        <v>10576129</v>
      </c>
      <c r="F20" s="176">
        <v>10576129</v>
      </c>
      <c r="G20" s="177" t="s">
        <v>173</v>
      </c>
      <c r="H20" s="178">
        <v>10576129</v>
      </c>
      <c r="I20" s="176" t="s">
        <v>173</v>
      </c>
      <c r="J20" s="177" t="s">
        <v>173</v>
      </c>
      <c r="K20" s="178" t="s">
        <v>173</v>
      </c>
      <c r="L20" s="176" t="s">
        <v>173</v>
      </c>
      <c r="M20" s="177" t="s">
        <v>173</v>
      </c>
      <c r="N20" s="178" t="s">
        <v>173</v>
      </c>
      <c r="O20" s="273" t="s">
        <v>16</v>
      </c>
      <c r="P20" s="274"/>
    </row>
    <row r="21" spans="1:16" ht="27" customHeight="1">
      <c r="A21" s="271" t="s">
        <v>17</v>
      </c>
      <c r="B21" s="272"/>
      <c r="C21" s="176" t="s">
        <v>174</v>
      </c>
      <c r="D21" s="177" t="s">
        <v>174</v>
      </c>
      <c r="E21" s="178" t="s">
        <v>174</v>
      </c>
      <c r="F21" s="176" t="s">
        <v>174</v>
      </c>
      <c r="G21" s="177" t="s">
        <v>174</v>
      </c>
      <c r="H21" s="178" t="s">
        <v>174</v>
      </c>
      <c r="I21" s="176" t="s">
        <v>174</v>
      </c>
      <c r="J21" s="177" t="s">
        <v>174</v>
      </c>
      <c r="K21" s="178" t="s">
        <v>174</v>
      </c>
      <c r="L21" s="176" t="s">
        <v>174</v>
      </c>
      <c r="M21" s="177" t="s">
        <v>174</v>
      </c>
      <c r="N21" s="178" t="s">
        <v>174</v>
      </c>
      <c r="O21" s="273" t="s">
        <v>17</v>
      </c>
      <c r="P21" s="274"/>
    </row>
    <row r="22" spans="1:16" ht="27" customHeight="1">
      <c r="A22" s="271" t="s">
        <v>18</v>
      </c>
      <c r="B22" s="272"/>
      <c r="C22" s="176">
        <v>371185</v>
      </c>
      <c r="D22" s="177">
        <v>8793</v>
      </c>
      <c r="E22" s="178">
        <v>379978</v>
      </c>
      <c r="F22" s="176">
        <v>369770</v>
      </c>
      <c r="G22" s="177">
        <v>515</v>
      </c>
      <c r="H22" s="178">
        <v>370284</v>
      </c>
      <c r="I22" s="176" t="s">
        <v>173</v>
      </c>
      <c r="J22" s="177" t="s">
        <v>173</v>
      </c>
      <c r="K22" s="178" t="s">
        <v>173</v>
      </c>
      <c r="L22" s="176">
        <v>1415</v>
      </c>
      <c r="M22" s="177">
        <v>8278</v>
      </c>
      <c r="N22" s="178">
        <v>9693</v>
      </c>
      <c r="O22" s="273" t="s">
        <v>18</v>
      </c>
      <c r="P22" s="274"/>
    </row>
    <row r="23" spans="1:16" ht="27" customHeight="1">
      <c r="A23" s="271" t="s">
        <v>19</v>
      </c>
      <c r="B23" s="272"/>
      <c r="C23" s="176">
        <v>2573</v>
      </c>
      <c r="D23" s="177" t="s">
        <v>173</v>
      </c>
      <c r="E23" s="178">
        <v>2573</v>
      </c>
      <c r="F23" s="176">
        <v>2573</v>
      </c>
      <c r="G23" s="177" t="s">
        <v>173</v>
      </c>
      <c r="H23" s="178">
        <v>2573</v>
      </c>
      <c r="I23" s="176" t="s">
        <v>173</v>
      </c>
      <c r="J23" s="177" t="s">
        <v>173</v>
      </c>
      <c r="K23" s="178" t="s">
        <v>173</v>
      </c>
      <c r="L23" s="176" t="s">
        <v>173</v>
      </c>
      <c r="M23" s="177" t="s">
        <v>173</v>
      </c>
      <c r="N23" s="178" t="s">
        <v>173</v>
      </c>
      <c r="O23" s="273" t="s">
        <v>19</v>
      </c>
      <c r="P23" s="274"/>
    </row>
    <row r="24" spans="1:16" ht="27" customHeight="1">
      <c r="A24" s="271" t="s">
        <v>20</v>
      </c>
      <c r="B24" s="272"/>
      <c r="C24" s="176">
        <v>259408</v>
      </c>
      <c r="D24" s="177">
        <v>206</v>
      </c>
      <c r="E24" s="178">
        <v>259614</v>
      </c>
      <c r="F24" s="176">
        <v>259408</v>
      </c>
      <c r="G24" s="177" t="s">
        <v>173</v>
      </c>
      <c r="H24" s="178">
        <v>259408</v>
      </c>
      <c r="I24" s="176" t="s">
        <v>173</v>
      </c>
      <c r="J24" s="177" t="s">
        <v>173</v>
      </c>
      <c r="K24" s="178" t="s">
        <v>173</v>
      </c>
      <c r="L24" s="176" t="s">
        <v>173</v>
      </c>
      <c r="M24" s="177">
        <v>206</v>
      </c>
      <c r="N24" s="178">
        <v>206</v>
      </c>
      <c r="O24" s="273" t="s">
        <v>20</v>
      </c>
      <c r="P24" s="274"/>
    </row>
    <row r="25" spans="1:16" ht="27" customHeight="1">
      <c r="A25" s="271" t="s">
        <v>21</v>
      </c>
      <c r="B25" s="272"/>
      <c r="C25" s="176" t="s">
        <v>174</v>
      </c>
      <c r="D25" s="177" t="s">
        <v>174</v>
      </c>
      <c r="E25" s="178" t="s">
        <v>174</v>
      </c>
      <c r="F25" s="176" t="s">
        <v>174</v>
      </c>
      <c r="G25" s="177" t="s">
        <v>174</v>
      </c>
      <c r="H25" s="178" t="s">
        <v>174</v>
      </c>
      <c r="I25" s="176" t="s">
        <v>174</v>
      </c>
      <c r="J25" s="177" t="s">
        <v>174</v>
      </c>
      <c r="K25" s="178" t="s">
        <v>174</v>
      </c>
      <c r="L25" s="176" t="s">
        <v>174</v>
      </c>
      <c r="M25" s="177" t="s">
        <v>174</v>
      </c>
      <c r="N25" s="178" t="s">
        <v>174</v>
      </c>
      <c r="O25" s="273" t="s">
        <v>21</v>
      </c>
      <c r="P25" s="274"/>
    </row>
    <row r="26" spans="1:16" ht="27" customHeight="1" thickBot="1">
      <c r="A26" s="277"/>
      <c r="B26" s="278"/>
      <c r="C26" s="180"/>
      <c r="D26" s="181"/>
      <c r="E26" s="182"/>
      <c r="F26" s="180"/>
      <c r="G26" s="181"/>
      <c r="H26" s="182"/>
      <c r="I26" s="180"/>
      <c r="J26" s="181"/>
      <c r="K26" s="182"/>
      <c r="L26" s="180"/>
      <c r="M26" s="181"/>
      <c r="N26" s="182"/>
      <c r="O26" s="281"/>
      <c r="P26" s="282"/>
    </row>
    <row r="27" spans="1:16" s="3" customFormat="1" ht="27" customHeight="1" thickBot="1" thickTop="1">
      <c r="A27" s="279" t="s">
        <v>121</v>
      </c>
      <c r="B27" s="280"/>
      <c r="C27" s="183">
        <v>724231619</v>
      </c>
      <c r="D27" s="184">
        <v>56525792</v>
      </c>
      <c r="E27" s="185">
        <v>780757411</v>
      </c>
      <c r="F27" s="183">
        <v>710573623</v>
      </c>
      <c r="G27" s="184">
        <v>13655313</v>
      </c>
      <c r="H27" s="185">
        <v>724228935</v>
      </c>
      <c r="I27" s="183">
        <v>10086</v>
      </c>
      <c r="J27" s="184">
        <v>13370364</v>
      </c>
      <c r="K27" s="185">
        <v>13380451</v>
      </c>
      <c r="L27" s="183">
        <v>13647910</v>
      </c>
      <c r="M27" s="184">
        <v>29500116</v>
      </c>
      <c r="N27" s="185">
        <v>43148025</v>
      </c>
      <c r="O27" s="275" t="s">
        <v>121</v>
      </c>
      <c r="P27" s="276"/>
    </row>
    <row r="28" ht="11.25">
      <c r="A28" s="1" t="s">
        <v>166</v>
      </c>
    </row>
    <row r="29" ht="11.25">
      <c r="A29" s="1" t="s">
        <v>122</v>
      </c>
    </row>
    <row r="30" spans="1:2" ht="11.25">
      <c r="A30" s="1" t="s">
        <v>123</v>
      </c>
      <c r="B30" s="4"/>
    </row>
    <row r="31" ht="11.25">
      <c r="A31" s="1" t="s">
        <v>124</v>
      </c>
    </row>
    <row r="32" ht="11.25">
      <c r="A32" s="1" t="s">
        <v>125</v>
      </c>
    </row>
    <row r="33" ht="11.25">
      <c r="A33" s="1" t="s">
        <v>22</v>
      </c>
    </row>
    <row r="40" spans="1:13" ht="11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1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1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1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sheetProtection/>
  <mergeCells count="47">
    <mergeCell ref="A1:P1"/>
    <mergeCell ref="O11:P11"/>
    <mergeCell ref="L3:N3"/>
    <mergeCell ref="O3:P4"/>
    <mergeCell ref="P6:P8"/>
    <mergeCell ref="A9:B9"/>
    <mergeCell ref="O9:P9"/>
    <mergeCell ref="A10:B10"/>
    <mergeCell ref="O10:P10"/>
    <mergeCell ref="O21:P21"/>
    <mergeCell ref="A6:A8"/>
    <mergeCell ref="I3:K3"/>
    <mergeCell ref="F3:H3"/>
    <mergeCell ref="C3:E3"/>
    <mergeCell ref="A3:B4"/>
    <mergeCell ref="A11:B11"/>
    <mergeCell ref="A23:B23"/>
    <mergeCell ref="O23:P23"/>
    <mergeCell ref="O22:P22"/>
    <mergeCell ref="A12:B12"/>
    <mergeCell ref="O12:P12"/>
    <mergeCell ref="A22:B22"/>
    <mergeCell ref="A21:B21"/>
    <mergeCell ref="O15:P15"/>
    <mergeCell ref="A16:B16"/>
    <mergeCell ref="O16:P16"/>
    <mergeCell ref="O13:P13"/>
    <mergeCell ref="A14:B14"/>
    <mergeCell ref="O14:P14"/>
    <mergeCell ref="O19:P19"/>
    <mergeCell ref="A19:B19"/>
    <mergeCell ref="O17:P17"/>
    <mergeCell ref="A13:B13"/>
    <mergeCell ref="O27:P27"/>
    <mergeCell ref="A24:B24"/>
    <mergeCell ref="O24:P24"/>
    <mergeCell ref="A25:B25"/>
    <mergeCell ref="O25:P25"/>
    <mergeCell ref="A26:B26"/>
    <mergeCell ref="A27:B27"/>
    <mergeCell ref="O26:P26"/>
    <mergeCell ref="A15:B15"/>
    <mergeCell ref="A20:B20"/>
    <mergeCell ref="O18:P18"/>
    <mergeCell ref="A18:B18"/>
    <mergeCell ref="A17:B17"/>
    <mergeCell ref="O20:P20"/>
  </mergeCells>
  <printOptions horizontalCentered="1"/>
  <pageMargins left="0.34" right="0.15748031496062992" top="0.984251968503937" bottom="0.5905511811023623" header="0.5118110236220472" footer="0.5118110236220472"/>
  <pageSetup horizontalDpi="1200" verticalDpi="1200" orientation="landscape" paperSize="9" scale="66" r:id="rId1"/>
  <headerFooter alignWithMargins="0">
    <oddFooter>&amp;R金沢国税局
国税徴収１
(H20)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workbookViewId="0" topLeftCell="A1">
      <selection activeCell="A1" sqref="A1"/>
    </sheetView>
  </sheetViews>
  <sheetFormatPr defaultColWidth="12.625" defaultRowHeight="13.5"/>
  <cols>
    <col min="1" max="1" width="12.625" style="2" customWidth="1"/>
    <col min="2" max="2" width="13.875" style="2" customWidth="1"/>
    <col min="3" max="3" width="12.625" style="2" customWidth="1"/>
    <col min="4" max="4" width="13.50390625" style="2" customWidth="1"/>
    <col min="5" max="5" width="14.125" style="2" customWidth="1"/>
    <col min="6" max="6" width="12.625" style="2" customWidth="1"/>
    <col min="7" max="7" width="13.50390625" style="2" customWidth="1"/>
    <col min="8" max="16384" width="12.625" style="2" customWidth="1"/>
  </cols>
  <sheetData>
    <row r="1" ht="18" customHeight="1" thickBot="1">
      <c r="A1" s="165" t="s">
        <v>175</v>
      </c>
    </row>
    <row r="2" spans="1:14" ht="15" customHeight="1">
      <c r="A2" s="299" t="s">
        <v>126</v>
      </c>
      <c r="B2" s="285" t="s">
        <v>127</v>
      </c>
      <c r="C2" s="286"/>
      <c r="D2" s="287"/>
      <c r="E2" s="285" t="s">
        <v>24</v>
      </c>
      <c r="F2" s="286"/>
      <c r="G2" s="287"/>
      <c r="H2" s="285" t="s">
        <v>128</v>
      </c>
      <c r="I2" s="286"/>
      <c r="J2" s="287"/>
      <c r="K2" s="285" t="s">
        <v>129</v>
      </c>
      <c r="L2" s="286"/>
      <c r="M2" s="286"/>
      <c r="N2" s="268" t="s">
        <v>126</v>
      </c>
    </row>
    <row r="3" spans="1:14" ht="18" customHeight="1">
      <c r="A3" s="300"/>
      <c r="B3" s="9" t="s">
        <v>0</v>
      </c>
      <c r="C3" s="10" t="s">
        <v>130</v>
      </c>
      <c r="D3" s="12" t="s">
        <v>1</v>
      </c>
      <c r="E3" s="9" t="s">
        <v>0</v>
      </c>
      <c r="F3" s="11" t="s">
        <v>131</v>
      </c>
      <c r="G3" s="12" t="s">
        <v>1</v>
      </c>
      <c r="H3" s="9" t="s">
        <v>0</v>
      </c>
      <c r="I3" s="11" t="s">
        <v>131</v>
      </c>
      <c r="J3" s="12" t="s">
        <v>1</v>
      </c>
      <c r="K3" s="9" t="s">
        <v>0</v>
      </c>
      <c r="L3" s="11" t="s">
        <v>131</v>
      </c>
      <c r="M3" s="12" t="s">
        <v>1</v>
      </c>
      <c r="N3" s="265"/>
    </row>
    <row r="4" spans="1:14" s="16" customFormat="1" ht="11.25">
      <c r="A4" s="33"/>
      <c r="B4" s="34" t="s">
        <v>2</v>
      </c>
      <c r="C4" s="35" t="s">
        <v>2</v>
      </c>
      <c r="D4" s="36" t="s">
        <v>2</v>
      </c>
      <c r="E4" s="34" t="s">
        <v>2</v>
      </c>
      <c r="F4" s="35" t="s">
        <v>2</v>
      </c>
      <c r="G4" s="36" t="s">
        <v>2</v>
      </c>
      <c r="H4" s="34" t="s">
        <v>2</v>
      </c>
      <c r="I4" s="35" t="s">
        <v>2</v>
      </c>
      <c r="J4" s="36" t="s">
        <v>2</v>
      </c>
      <c r="K4" s="34" t="s">
        <v>2</v>
      </c>
      <c r="L4" s="35" t="s">
        <v>2</v>
      </c>
      <c r="M4" s="104" t="s">
        <v>2</v>
      </c>
      <c r="N4" s="158"/>
    </row>
    <row r="5" spans="1:14" s="108" customFormat="1" ht="34.5" customHeight="1">
      <c r="A5" s="15" t="s">
        <v>132</v>
      </c>
      <c r="B5" s="267">
        <v>804084934</v>
      </c>
      <c r="C5" s="269">
        <v>63777431</v>
      </c>
      <c r="D5" s="270">
        <v>867862366</v>
      </c>
      <c r="E5" s="267">
        <v>786418940</v>
      </c>
      <c r="F5" s="269">
        <v>18671943</v>
      </c>
      <c r="G5" s="270">
        <v>805090882</v>
      </c>
      <c r="H5" s="267">
        <v>11268</v>
      </c>
      <c r="I5" s="269">
        <v>1358819</v>
      </c>
      <c r="J5" s="270">
        <v>1370087</v>
      </c>
      <c r="K5" s="267">
        <v>17654727</v>
      </c>
      <c r="L5" s="269">
        <v>43746670</v>
      </c>
      <c r="M5" s="270">
        <v>61401396</v>
      </c>
      <c r="N5" s="159" t="s">
        <v>132</v>
      </c>
    </row>
    <row r="6" spans="1:14" s="108" customFormat="1" ht="34.5" customHeight="1">
      <c r="A6" s="15" t="s">
        <v>133</v>
      </c>
      <c r="B6" s="186">
        <v>837864959</v>
      </c>
      <c r="C6" s="187">
        <v>60207301</v>
      </c>
      <c r="D6" s="188">
        <v>898072260</v>
      </c>
      <c r="E6" s="186">
        <v>817286111</v>
      </c>
      <c r="F6" s="187">
        <v>16727208</v>
      </c>
      <c r="G6" s="188">
        <v>834013318</v>
      </c>
      <c r="H6" s="186">
        <v>19859</v>
      </c>
      <c r="I6" s="187">
        <v>1498281</v>
      </c>
      <c r="J6" s="188">
        <v>1518140</v>
      </c>
      <c r="K6" s="186">
        <v>20558990</v>
      </c>
      <c r="L6" s="187">
        <v>41981812</v>
      </c>
      <c r="M6" s="189">
        <v>62540802</v>
      </c>
      <c r="N6" s="159" t="s">
        <v>133</v>
      </c>
    </row>
    <row r="7" spans="1:14" s="108" customFormat="1" ht="34.5" customHeight="1">
      <c r="A7" s="15" t="s">
        <v>134</v>
      </c>
      <c r="B7" s="186">
        <v>862810317</v>
      </c>
      <c r="C7" s="187">
        <v>58018364</v>
      </c>
      <c r="D7" s="188">
        <v>920828681</v>
      </c>
      <c r="E7" s="186">
        <v>846220023</v>
      </c>
      <c r="F7" s="187">
        <v>16138402</v>
      </c>
      <c r="G7" s="188">
        <v>862358426</v>
      </c>
      <c r="H7" s="186">
        <v>5401</v>
      </c>
      <c r="I7" s="187">
        <v>1351115</v>
      </c>
      <c r="J7" s="188">
        <v>1356516</v>
      </c>
      <c r="K7" s="186">
        <v>16584893</v>
      </c>
      <c r="L7" s="187">
        <v>40528847</v>
      </c>
      <c r="M7" s="189">
        <v>57113740</v>
      </c>
      <c r="N7" s="159" t="s">
        <v>134</v>
      </c>
    </row>
    <row r="8" spans="1:14" ht="34.5" customHeight="1">
      <c r="A8" s="156" t="s">
        <v>135</v>
      </c>
      <c r="B8" s="190">
        <v>811233628</v>
      </c>
      <c r="C8" s="191">
        <v>56764242</v>
      </c>
      <c r="D8" s="192">
        <f>SUM(B8:C8)</f>
        <v>867997870</v>
      </c>
      <c r="E8" s="190">
        <v>796819405</v>
      </c>
      <c r="F8" s="191">
        <v>16017228</v>
      </c>
      <c r="G8" s="192">
        <f>SUM(E8:F8)</f>
        <v>812836633</v>
      </c>
      <c r="H8" s="190">
        <v>26066</v>
      </c>
      <c r="I8" s="191">
        <v>1206351</v>
      </c>
      <c r="J8" s="192">
        <f>SUM(H8:I8)</f>
        <v>1232417</v>
      </c>
      <c r="K8" s="190">
        <v>14388157</v>
      </c>
      <c r="L8" s="191">
        <v>39540663</v>
      </c>
      <c r="M8" s="193">
        <f>SUM(K8:L8)</f>
        <v>53928820</v>
      </c>
      <c r="N8" s="160" t="s">
        <v>135</v>
      </c>
    </row>
    <row r="9" spans="1:14" ht="34.5" customHeight="1" thickBot="1">
      <c r="A9" s="157" t="s">
        <v>167</v>
      </c>
      <c r="B9" s="194">
        <v>724231619</v>
      </c>
      <c r="C9" s="195">
        <v>56525792</v>
      </c>
      <c r="D9" s="196">
        <v>780757411</v>
      </c>
      <c r="E9" s="194">
        <v>710573623</v>
      </c>
      <c r="F9" s="195">
        <v>13655313</v>
      </c>
      <c r="G9" s="196">
        <v>724228935</v>
      </c>
      <c r="H9" s="194">
        <v>10086</v>
      </c>
      <c r="I9" s="195">
        <v>13370364</v>
      </c>
      <c r="J9" s="196">
        <v>13380451</v>
      </c>
      <c r="K9" s="194">
        <v>13647910</v>
      </c>
      <c r="L9" s="195">
        <v>29500116</v>
      </c>
      <c r="M9" s="196">
        <v>43148025</v>
      </c>
      <c r="N9" s="161" t="s">
        <v>167</v>
      </c>
    </row>
    <row r="23" spans="1:12" ht="11.25">
      <c r="A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1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1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1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sheetProtection/>
  <mergeCells count="6">
    <mergeCell ref="A2:A3"/>
    <mergeCell ref="N2:N3"/>
    <mergeCell ref="K2:M2"/>
    <mergeCell ref="B2:D2"/>
    <mergeCell ref="E2:G2"/>
    <mergeCell ref="H2:J2"/>
  </mergeCells>
  <printOptions/>
  <pageMargins left="0.37" right="0.34" top="0.984251968503937" bottom="0.984251968503937" header="0.5118110236220472" footer="0.5118110236220472"/>
  <pageSetup fitToHeight="1" fitToWidth="1" horizontalDpi="1200" verticalDpi="1200" orientation="landscape" paperSize="9" scale="79" r:id="rId1"/>
  <headerFooter alignWithMargins="0">
    <oddFooter>&amp;R金沢国税局
国税徴収１
(H20)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5.875" defaultRowHeight="13.5"/>
  <cols>
    <col min="1" max="1" width="10.00390625" style="2" customWidth="1"/>
    <col min="2" max="13" width="11.625" style="2" customWidth="1"/>
    <col min="14" max="14" width="9.00390625" style="5" customWidth="1"/>
    <col min="15" max="16384" width="5.875" style="2" customWidth="1"/>
  </cols>
  <sheetData>
    <row r="1" ht="18.75" customHeight="1" thickBot="1">
      <c r="A1" s="165" t="s">
        <v>176</v>
      </c>
    </row>
    <row r="2" spans="1:14" s="5" customFormat="1" ht="14.25" customHeight="1">
      <c r="A2" s="266" t="s">
        <v>25</v>
      </c>
      <c r="B2" s="285" t="s">
        <v>26</v>
      </c>
      <c r="C2" s="286"/>
      <c r="D2" s="287"/>
      <c r="E2" s="285" t="s">
        <v>23</v>
      </c>
      <c r="F2" s="286"/>
      <c r="G2" s="287"/>
      <c r="H2" s="285" t="s">
        <v>27</v>
      </c>
      <c r="I2" s="286"/>
      <c r="J2" s="287"/>
      <c r="K2" s="285" t="s">
        <v>28</v>
      </c>
      <c r="L2" s="286"/>
      <c r="M2" s="287"/>
      <c r="N2" s="268" t="s">
        <v>86</v>
      </c>
    </row>
    <row r="3" spans="1:14" s="5" customFormat="1" ht="18" customHeight="1">
      <c r="A3" s="301"/>
      <c r="B3" s="17" t="s">
        <v>29</v>
      </c>
      <c r="C3" s="10" t="s">
        <v>24</v>
      </c>
      <c r="D3" s="12" t="s">
        <v>30</v>
      </c>
      <c r="E3" s="17" t="s">
        <v>29</v>
      </c>
      <c r="F3" s="10" t="s">
        <v>24</v>
      </c>
      <c r="G3" s="12" t="s">
        <v>30</v>
      </c>
      <c r="H3" s="17" t="s">
        <v>29</v>
      </c>
      <c r="I3" s="10" t="s">
        <v>24</v>
      </c>
      <c r="J3" s="12" t="s">
        <v>30</v>
      </c>
      <c r="K3" s="17" t="s">
        <v>29</v>
      </c>
      <c r="L3" s="10" t="s">
        <v>24</v>
      </c>
      <c r="M3" s="12" t="s">
        <v>30</v>
      </c>
      <c r="N3" s="265"/>
    </row>
    <row r="4" spans="1:14" ht="11.25">
      <c r="A4" s="39"/>
      <c r="B4" s="37" t="s">
        <v>2</v>
      </c>
      <c r="C4" s="23" t="s">
        <v>2</v>
      </c>
      <c r="D4" s="38" t="s">
        <v>2</v>
      </c>
      <c r="E4" s="37" t="s">
        <v>2</v>
      </c>
      <c r="F4" s="23" t="s">
        <v>2</v>
      </c>
      <c r="G4" s="38" t="s">
        <v>2</v>
      </c>
      <c r="H4" s="37" t="s">
        <v>2</v>
      </c>
      <c r="I4" s="23" t="s">
        <v>2</v>
      </c>
      <c r="J4" s="38" t="s">
        <v>2</v>
      </c>
      <c r="K4" s="37" t="s">
        <v>2</v>
      </c>
      <c r="L4" s="23" t="s">
        <v>2</v>
      </c>
      <c r="M4" s="96" t="s">
        <v>2</v>
      </c>
      <c r="N4" s="97"/>
    </row>
    <row r="5" spans="1:14" ht="18" customHeight="1">
      <c r="A5" s="45" t="s">
        <v>92</v>
      </c>
      <c r="B5" s="115">
        <v>43671182</v>
      </c>
      <c r="C5" s="110">
        <v>43309843</v>
      </c>
      <c r="D5" s="116">
        <v>331584</v>
      </c>
      <c r="E5" s="115">
        <v>7506881</v>
      </c>
      <c r="F5" s="110">
        <v>6983205</v>
      </c>
      <c r="G5" s="116">
        <v>505482</v>
      </c>
      <c r="H5" s="115">
        <v>27646051</v>
      </c>
      <c r="I5" s="110">
        <v>27253677</v>
      </c>
      <c r="J5" s="116">
        <v>387735</v>
      </c>
      <c r="K5" s="115">
        <v>2193262</v>
      </c>
      <c r="L5" s="110">
        <v>2030076</v>
      </c>
      <c r="M5" s="117">
        <v>163143</v>
      </c>
      <c r="N5" s="98" t="str">
        <f>IF(A5="","",A5)</f>
        <v>富山</v>
      </c>
    </row>
    <row r="6" spans="1:14" ht="18" customHeight="1">
      <c r="A6" s="43" t="s">
        <v>93</v>
      </c>
      <c r="B6" s="118">
        <v>16667173</v>
      </c>
      <c r="C6" s="111">
        <v>16533785</v>
      </c>
      <c r="D6" s="119">
        <v>124272</v>
      </c>
      <c r="E6" s="118">
        <v>4756324</v>
      </c>
      <c r="F6" s="111">
        <v>4480507</v>
      </c>
      <c r="G6" s="119">
        <v>270352</v>
      </c>
      <c r="H6" s="118">
        <v>12738133</v>
      </c>
      <c r="I6" s="111">
        <v>12509731</v>
      </c>
      <c r="J6" s="119">
        <v>228083</v>
      </c>
      <c r="K6" s="118">
        <v>1233309</v>
      </c>
      <c r="L6" s="111">
        <v>1226287</v>
      </c>
      <c r="M6" s="120">
        <v>7022</v>
      </c>
      <c r="N6" s="99" t="str">
        <f>IF(A6="","",A6)</f>
        <v>高岡</v>
      </c>
    </row>
    <row r="7" spans="1:14" ht="18" customHeight="1">
      <c r="A7" s="43" t="s">
        <v>94</v>
      </c>
      <c r="B7" s="118">
        <v>11121257</v>
      </c>
      <c r="C7" s="111">
        <v>11039080</v>
      </c>
      <c r="D7" s="119">
        <v>81228</v>
      </c>
      <c r="E7" s="118">
        <v>2746683</v>
      </c>
      <c r="F7" s="111">
        <v>2512487</v>
      </c>
      <c r="G7" s="119">
        <v>221059</v>
      </c>
      <c r="H7" s="118">
        <v>6477217</v>
      </c>
      <c r="I7" s="111">
        <v>6384390</v>
      </c>
      <c r="J7" s="119">
        <v>92827</v>
      </c>
      <c r="K7" s="118">
        <v>812198</v>
      </c>
      <c r="L7" s="111">
        <v>800224</v>
      </c>
      <c r="M7" s="120">
        <v>11974</v>
      </c>
      <c r="N7" s="99" t="str">
        <f>IF(A7="","",A7)</f>
        <v>魚津</v>
      </c>
    </row>
    <row r="8" spans="1:14" ht="18" customHeight="1">
      <c r="A8" s="43" t="s">
        <v>95</v>
      </c>
      <c r="B8" s="118">
        <v>5542221</v>
      </c>
      <c r="C8" s="111">
        <v>5511518</v>
      </c>
      <c r="D8" s="119">
        <v>29617</v>
      </c>
      <c r="E8" s="118">
        <v>1645456</v>
      </c>
      <c r="F8" s="111">
        <v>1574313</v>
      </c>
      <c r="G8" s="119">
        <v>63552</v>
      </c>
      <c r="H8" s="118">
        <v>2833733</v>
      </c>
      <c r="I8" s="111">
        <v>2775052</v>
      </c>
      <c r="J8" s="119">
        <v>58681</v>
      </c>
      <c r="K8" s="118">
        <v>755974</v>
      </c>
      <c r="L8" s="111">
        <v>703224</v>
      </c>
      <c r="M8" s="120">
        <v>52750</v>
      </c>
      <c r="N8" s="99" t="str">
        <f>IF(A8="","",A8)</f>
        <v>砺波</v>
      </c>
    </row>
    <row r="9" spans="1:14" s="3" customFormat="1" ht="18" customHeight="1">
      <c r="A9" s="40" t="s">
        <v>96</v>
      </c>
      <c r="B9" s="121">
        <v>77001833</v>
      </c>
      <c r="C9" s="112">
        <v>76394226</v>
      </c>
      <c r="D9" s="122">
        <v>566701</v>
      </c>
      <c r="E9" s="121">
        <v>16655344</v>
      </c>
      <c r="F9" s="112">
        <v>15550511</v>
      </c>
      <c r="G9" s="122">
        <v>1060445</v>
      </c>
      <c r="H9" s="121">
        <v>49695134</v>
      </c>
      <c r="I9" s="112">
        <v>48922850</v>
      </c>
      <c r="J9" s="122">
        <v>767326</v>
      </c>
      <c r="K9" s="121">
        <v>4994742</v>
      </c>
      <c r="L9" s="112">
        <v>4759811</v>
      </c>
      <c r="M9" s="123">
        <v>234889</v>
      </c>
      <c r="N9" s="100" t="str">
        <f>IF(A9="","",A9)</f>
        <v>富山県計</v>
      </c>
    </row>
    <row r="10" spans="1:14" s="6" customFormat="1" ht="18" customHeight="1">
      <c r="A10" s="7"/>
      <c r="B10" s="124"/>
      <c r="C10" s="125"/>
      <c r="D10" s="126"/>
      <c r="E10" s="124"/>
      <c r="F10" s="125"/>
      <c r="G10" s="126"/>
      <c r="H10" s="124"/>
      <c r="I10" s="125"/>
      <c r="J10" s="126"/>
      <c r="K10" s="124"/>
      <c r="L10" s="125"/>
      <c r="M10" s="127"/>
      <c r="N10" s="101"/>
    </row>
    <row r="11" spans="1:14" ht="18" customHeight="1">
      <c r="A11" s="44" t="s">
        <v>97</v>
      </c>
      <c r="B11" s="128">
        <v>48236395</v>
      </c>
      <c r="C11" s="129">
        <v>47717401</v>
      </c>
      <c r="D11" s="130">
        <v>449788</v>
      </c>
      <c r="E11" s="128">
        <v>12328992</v>
      </c>
      <c r="F11" s="129">
        <v>11522764</v>
      </c>
      <c r="G11" s="130">
        <v>757701</v>
      </c>
      <c r="H11" s="128">
        <v>25770703</v>
      </c>
      <c r="I11" s="129">
        <v>25144132</v>
      </c>
      <c r="J11" s="130">
        <v>612442</v>
      </c>
      <c r="K11" s="128">
        <v>8112465</v>
      </c>
      <c r="L11" s="129">
        <v>7906818</v>
      </c>
      <c r="M11" s="131">
        <v>205647</v>
      </c>
      <c r="N11" s="102" t="str">
        <f aca="true" t="shared" si="0" ref="N11:N16">IF(A11="","",A11)</f>
        <v>金沢</v>
      </c>
    </row>
    <row r="12" spans="1:14" ht="18" customHeight="1">
      <c r="A12" s="43" t="s">
        <v>98</v>
      </c>
      <c r="B12" s="118">
        <v>5074577</v>
      </c>
      <c r="C12" s="111">
        <v>5059167</v>
      </c>
      <c r="D12" s="119">
        <v>13865</v>
      </c>
      <c r="E12" s="118">
        <v>1272412</v>
      </c>
      <c r="F12" s="111">
        <v>1164348</v>
      </c>
      <c r="G12" s="119">
        <v>107800</v>
      </c>
      <c r="H12" s="118">
        <v>2502744</v>
      </c>
      <c r="I12" s="111">
        <v>2488845</v>
      </c>
      <c r="J12" s="119">
        <v>13899</v>
      </c>
      <c r="K12" s="118">
        <v>382342</v>
      </c>
      <c r="L12" s="111">
        <v>381231</v>
      </c>
      <c r="M12" s="120">
        <v>831</v>
      </c>
      <c r="N12" s="99" t="str">
        <f t="shared" si="0"/>
        <v>七尾</v>
      </c>
    </row>
    <row r="13" spans="1:14" ht="18" customHeight="1">
      <c r="A13" s="43" t="s">
        <v>99</v>
      </c>
      <c r="B13" s="118">
        <v>12422362</v>
      </c>
      <c r="C13" s="111">
        <v>12314917</v>
      </c>
      <c r="D13" s="119">
        <v>103351</v>
      </c>
      <c r="E13" s="118">
        <v>4464183</v>
      </c>
      <c r="F13" s="111">
        <v>4248302</v>
      </c>
      <c r="G13" s="119">
        <v>203602</v>
      </c>
      <c r="H13" s="118">
        <v>12775776</v>
      </c>
      <c r="I13" s="111">
        <v>12735918</v>
      </c>
      <c r="J13" s="119">
        <v>39858</v>
      </c>
      <c r="K13" s="118">
        <v>806469</v>
      </c>
      <c r="L13" s="111">
        <v>800403</v>
      </c>
      <c r="M13" s="120">
        <v>6066</v>
      </c>
      <c r="N13" s="99" t="str">
        <f t="shared" si="0"/>
        <v>小松</v>
      </c>
    </row>
    <row r="14" spans="1:14" ht="18" customHeight="1">
      <c r="A14" s="43" t="s">
        <v>100</v>
      </c>
      <c r="B14" s="118">
        <v>2111967</v>
      </c>
      <c r="C14" s="111">
        <v>2100195</v>
      </c>
      <c r="D14" s="119">
        <v>11403</v>
      </c>
      <c r="E14" s="118">
        <v>650969</v>
      </c>
      <c r="F14" s="111">
        <v>629648</v>
      </c>
      <c r="G14" s="119">
        <v>19932</v>
      </c>
      <c r="H14" s="118">
        <v>945113</v>
      </c>
      <c r="I14" s="111">
        <v>917982</v>
      </c>
      <c r="J14" s="119">
        <v>27131</v>
      </c>
      <c r="K14" s="118">
        <v>103283</v>
      </c>
      <c r="L14" s="111">
        <v>103205</v>
      </c>
      <c r="M14" s="120">
        <v>78</v>
      </c>
      <c r="N14" s="99" t="str">
        <f t="shared" si="0"/>
        <v>輪島</v>
      </c>
    </row>
    <row r="15" spans="1:14" ht="18" customHeight="1">
      <c r="A15" s="43" t="s">
        <v>101</v>
      </c>
      <c r="B15" s="118">
        <v>8013881</v>
      </c>
      <c r="C15" s="111">
        <v>7932934</v>
      </c>
      <c r="D15" s="119">
        <v>72222</v>
      </c>
      <c r="E15" s="118">
        <v>2668965</v>
      </c>
      <c r="F15" s="111">
        <v>2483611</v>
      </c>
      <c r="G15" s="119">
        <v>176221</v>
      </c>
      <c r="H15" s="118">
        <v>7784833</v>
      </c>
      <c r="I15" s="111">
        <v>7767722</v>
      </c>
      <c r="J15" s="119">
        <v>16948</v>
      </c>
      <c r="K15" s="118">
        <v>1045046</v>
      </c>
      <c r="L15" s="111">
        <v>1021802</v>
      </c>
      <c r="M15" s="120">
        <v>23244</v>
      </c>
      <c r="N15" s="99" t="str">
        <f t="shared" si="0"/>
        <v>松任</v>
      </c>
    </row>
    <row r="16" spans="1:14" s="3" customFormat="1" ht="18" customHeight="1">
      <c r="A16" s="40" t="s">
        <v>102</v>
      </c>
      <c r="B16" s="121">
        <v>75859183</v>
      </c>
      <c r="C16" s="112">
        <v>75124614</v>
      </c>
      <c r="D16" s="122">
        <v>650630</v>
      </c>
      <c r="E16" s="121">
        <v>21385522</v>
      </c>
      <c r="F16" s="112">
        <v>20048673</v>
      </c>
      <c r="G16" s="122">
        <v>1265255</v>
      </c>
      <c r="H16" s="121">
        <v>49779169</v>
      </c>
      <c r="I16" s="112">
        <v>49054597</v>
      </c>
      <c r="J16" s="122">
        <v>710278</v>
      </c>
      <c r="K16" s="121">
        <v>10449606</v>
      </c>
      <c r="L16" s="112">
        <v>10213460</v>
      </c>
      <c r="M16" s="123">
        <v>235866</v>
      </c>
      <c r="N16" s="100" t="str">
        <f t="shared" si="0"/>
        <v>石川県計</v>
      </c>
    </row>
    <row r="17" spans="1:14" s="19" customFormat="1" ht="18" customHeight="1">
      <c r="A17" s="7"/>
      <c r="B17" s="132"/>
      <c r="C17" s="133"/>
      <c r="D17" s="134"/>
      <c r="E17" s="132"/>
      <c r="F17" s="133"/>
      <c r="G17" s="134"/>
      <c r="H17" s="132"/>
      <c r="I17" s="133"/>
      <c r="J17" s="134"/>
      <c r="K17" s="132"/>
      <c r="L17" s="133"/>
      <c r="M17" s="135"/>
      <c r="N17" s="95"/>
    </row>
    <row r="18" spans="1:14" ht="18" customHeight="1">
      <c r="A18" s="44" t="s">
        <v>103</v>
      </c>
      <c r="B18" s="118">
        <v>27943382</v>
      </c>
      <c r="C18" s="111">
        <v>27699302</v>
      </c>
      <c r="D18" s="119">
        <v>231043</v>
      </c>
      <c r="E18" s="118">
        <v>6447432</v>
      </c>
      <c r="F18" s="111">
        <v>6008346</v>
      </c>
      <c r="G18" s="119">
        <v>424565</v>
      </c>
      <c r="H18" s="118">
        <v>20224506</v>
      </c>
      <c r="I18" s="111">
        <v>20047216</v>
      </c>
      <c r="J18" s="119">
        <v>175374</v>
      </c>
      <c r="K18" s="118">
        <v>3147871</v>
      </c>
      <c r="L18" s="111">
        <v>2971769</v>
      </c>
      <c r="M18" s="120">
        <v>176103</v>
      </c>
      <c r="N18" s="99" t="str">
        <f aca="true" t="shared" si="1" ref="N18:N24">IF(A18="","",A18)</f>
        <v>福井</v>
      </c>
    </row>
    <row r="19" spans="1:14" ht="18" customHeight="1">
      <c r="A19" s="43" t="s">
        <v>104</v>
      </c>
      <c r="B19" s="118">
        <v>3943335</v>
      </c>
      <c r="C19" s="111">
        <v>3884508</v>
      </c>
      <c r="D19" s="119">
        <v>55848</v>
      </c>
      <c r="E19" s="118">
        <v>1444565</v>
      </c>
      <c r="F19" s="111">
        <v>1282870</v>
      </c>
      <c r="G19" s="119">
        <v>158404</v>
      </c>
      <c r="H19" s="118">
        <v>2382046</v>
      </c>
      <c r="I19" s="111">
        <v>2299074</v>
      </c>
      <c r="J19" s="119">
        <v>82961</v>
      </c>
      <c r="K19" s="118">
        <v>345410</v>
      </c>
      <c r="L19" s="111">
        <v>323606</v>
      </c>
      <c r="M19" s="120">
        <v>21803</v>
      </c>
      <c r="N19" s="99" t="str">
        <f t="shared" si="1"/>
        <v>敦賀</v>
      </c>
    </row>
    <row r="20" spans="1:14" ht="18" customHeight="1">
      <c r="A20" s="43" t="s">
        <v>105</v>
      </c>
      <c r="B20" s="118">
        <v>11643714</v>
      </c>
      <c r="C20" s="111">
        <v>11538625</v>
      </c>
      <c r="D20" s="119">
        <v>102312</v>
      </c>
      <c r="E20" s="118">
        <v>2444423</v>
      </c>
      <c r="F20" s="111">
        <v>2239071</v>
      </c>
      <c r="G20" s="119">
        <v>200080</v>
      </c>
      <c r="H20" s="118">
        <v>7539181</v>
      </c>
      <c r="I20" s="111">
        <v>7406427</v>
      </c>
      <c r="J20" s="119">
        <v>132754</v>
      </c>
      <c r="K20" s="118">
        <v>1053294</v>
      </c>
      <c r="L20" s="111">
        <v>972369</v>
      </c>
      <c r="M20" s="120">
        <v>80925</v>
      </c>
      <c r="N20" s="99" t="str">
        <f t="shared" si="1"/>
        <v>武生</v>
      </c>
    </row>
    <row r="21" spans="1:14" ht="18" customHeight="1">
      <c r="A21" s="43" t="s">
        <v>106</v>
      </c>
      <c r="B21" s="118">
        <v>1847887</v>
      </c>
      <c r="C21" s="111">
        <v>1836435</v>
      </c>
      <c r="D21" s="119">
        <v>10053</v>
      </c>
      <c r="E21" s="118">
        <v>541185</v>
      </c>
      <c r="F21" s="111">
        <v>522303</v>
      </c>
      <c r="G21" s="119">
        <v>15429</v>
      </c>
      <c r="H21" s="118">
        <v>1300360</v>
      </c>
      <c r="I21" s="111">
        <v>1296184</v>
      </c>
      <c r="J21" s="119">
        <v>3897</v>
      </c>
      <c r="K21" s="118">
        <v>267783</v>
      </c>
      <c r="L21" s="111">
        <v>242225</v>
      </c>
      <c r="M21" s="120">
        <v>25558</v>
      </c>
      <c r="N21" s="99" t="str">
        <f t="shared" si="1"/>
        <v>小浜</v>
      </c>
    </row>
    <row r="22" spans="1:14" ht="18" customHeight="1">
      <c r="A22" s="43" t="s">
        <v>107</v>
      </c>
      <c r="B22" s="118">
        <v>1794777</v>
      </c>
      <c r="C22" s="111">
        <v>1786142</v>
      </c>
      <c r="D22" s="119">
        <v>8270</v>
      </c>
      <c r="E22" s="118">
        <v>621876</v>
      </c>
      <c r="F22" s="111">
        <v>597249</v>
      </c>
      <c r="G22" s="119">
        <v>21100</v>
      </c>
      <c r="H22" s="118">
        <v>1197566</v>
      </c>
      <c r="I22" s="111">
        <v>1180838</v>
      </c>
      <c r="J22" s="119">
        <v>16729</v>
      </c>
      <c r="K22" s="118">
        <v>160204</v>
      </c>
      <c r="L22" s="111">
        <v>159675</v>
      </c>
      <c r="M22" s="120">
        <v>529</v>
      </c>
      <c r="N22" s="99" t="str">
        <f t="shared" si="1"/>
        <v>大野</v>
      </c>
    </row>
    <row r="23" spans="1:14" ht="18" customHeight="1">
      <c r="A23" s="43" t="s">
        <v>108</v>
      </c>
      <c r="B23" s="118">
        <v>4799988</v>
      </c>
      <c r="C23" s="111">
        <v>4744204</v>
      </c>
      <c r="D23" s="119">
        <v>51796</v>
      </c>
      <c r="E23" s="118">
        <v>1806513</v>
      </c>
      <c r="F23" s="111">
        <v>1683802</v>
      </c>
      <c r="G23" s="119">
        <v>116449</v>
      </c>
      <c r="H23" s="118">
        <v>4952977</v>
      </c>
      <c r="I23" s="111">
        <v>4938254</v>
      </c>
      <c r="J23" s="119">
        <v>14689</v>
      </c>
      <c r="K23" s="118">
        <v>859019</v>
      </c>
      <c r="L23" s="111">
        <v>844594</v>
      </c>
      <c r="M23" s="120">
        <v>14424</v>
      </c>
      <c r="N23" s="99" t="str">
        <f t="shared" si="1"/>
        <v>三国</v>
      </c>
    </row>
    <row r="24" spans="1:14" s="3" customFormat="1" ht="18" customHeight="1">
      <c r="A24" s="40" t="s">
        <v>109</v>
      </c>
      <c r="B24" s="121">
        <v>51973083</v>
      </c>
      <c r="C24" s="112">
        <v>51489216</v>
      </c>
      <c r="D24" s="122">
        <v>459323</v>
      </c>
      <c r="E24" s="121">
        <v>13305994</v>
      </c>
      <c r="F24" s="112">
        <v>12333642</v>
      </c>
      <c r="G24" s="122">
        <v>936027</v>
      </c>
      <c r="H24" s="121">
        <v>37596636</v>
      </c>
      <c r="I24" s="112">
        <v>37167992</v>
      </c>
      <c r="J24" s="122">
        <v>426403</v>
      </c>
      <c r="K24" s="121">
        <v>5833580</v>
      </c>
      <c r="L24" s="112">
        <v>5514238</v>
      </c>
      <c r="M24" s="123">
        <v>319343</v>
      </c>
      <c r="N24" s="100" t="str">
        <f t="shared" si="1"/>
        <v>福井県計</v>
      </c>
    </row>
    <row r="25" spans="1:14" s="19" customFormat="1" ht="18" customHeight="1">
      <c r="A25" s="18"/>
      <c r="B25" s="132"/>
      <c r="C25" s="133"/>
      <c r="D25" s="134"/>
      <c r="E25" s="132"/>
      <c r="F25" s="133"/>
      <c r="G25" s="134"/>
      <c r="H25" s="132"/>
      <c r="I25" s="133"/>
      <c r="J25" s="134"/>
      <c r="K25" s="132"/>
      <c r="L25" s="133"/>
      <c r="M25" s="135"/>
      <c r="N25" s="95"/>
    </row>
    <row r="26" spans="1:14" s="3" customFormat="1" ht="18" customHeight="1" thickBot="1">
      <c r="A26" s="42" t="s">
        <v>31</v>
      </c>
      <c r="B26" s="136">
        <v>1294969</v>
      </c>
      <c r="C26" s="137">
        <v>153488</v>
      </c>
      <c r="D26" s="138">
        <v>1019617</v>
      </c>
      <c r="E26" s="136">
        <v>3547052</v>
      </c>
      <c r="F26" s="137">
        <v>260797</v>
      </c>
      <c r="G26" s="138">
        <v>3225886</v>
      </c>
      <c r="H26" s="136">
        <v>13247813</v>
      </c>
      <c r="I26" s="137">
        <v>170090</v>
      </c>
      <c r="J26" s="138">
        <v>812782</v>
      </c>
      <c r="K26" s="136">
        <v>16273619</v>
      </c>
      <c r="L26" s="137">
        <v>144172</v>
      </c>
      <c r="M26" s="138">
        <v>16120351</v>
      </c>
      <c r="N26" s="47" t="s">
        <v>31</v>
      </c>
    </row>
    <row r="27" spans="1:14" s="3" customFormat="1" ht="24.75" customHeight="1" thickBot="1" thickTop="1">
      <c r="A27" s="48" t="s">
        <v>136</v>
      </c>
      <c r="B27" s="139">
        <v>206129067</v>
      </c>
      <c r="C27" s="140">
        <v>203161544</v>
      </c>
      <c r="D27" s="141">
        <v>2696271</v>
      </c>
      <c r="E27" s="139">
        <v>54893912</v>
      </c>
      <c r="F27" s="140">
        <v>48193623</v>
      </c>
      <c r="G27" s="141">
        <v>6487613</v>
      </c>
      <c r="H27" s="139">
        <v>150318752</v>
      </c>
      <c r="I27" s="140">
        <v>135315529</v>
      </c>
      <c r="J27" s="141">
        <v>2716788</v>
      </c>
      <c r="K27" s="139">
        <v>37551548</v>
      </c>
      <c r="L27" s="140">
        <v>20631680</v>
      </c>
      <c r="M27" s="141">
        <v>16910449</v>
      </c>
      <c r="N27" s="49" t="s">
        <v>32</v>
      </c>
    </row>
    <row r="28" ht="11.25">
      <c r="A28" s="2" t="s">
        <v>33</v>
      </c>
    </row>
  </sheetData>
  <sheetProtection/>
  <mergeCells count="6">
    <mergeCell ref="A2:A3"/>
    <mergeCell ref="N2:N3"/>
    <mergeCell ref="H2:J2"/>
    <mergeCell ref="B2:D2"/>
    <mergeCell ref="E2:G2"/>
    <mergeCell ref="K2:M2"/>
  </mergeCells>
  <printOptions horizontalCentered="1"/>
  <pageMargins left="0.4330708661417323" right="0.19" top="0.984251968503937" bottom="0.984251968503937" header="0.5118110236220472" footer="0.5118110236220472"/>
  <pageSetup fitToHeight="1" fitToWidth="1" horizontalDpi="1200" verticalDpi="1200" orientation="landscape" paperSize="9" scale="89" r:id="rId1"/>
  <headerFooter alignWithMargins="0">
    <oddFooter>&amp;R金沢国税局
国税徴収１
(H20)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workbookViewId="0" topLeftCell="A1">
      <selection activeCell="A1" sqref="A1"/>
    </sheetView>
  </sheetViews>
  <sheetFormatPr defaultColWidth="10.625" defaultRowHeight="13.5"/>
  <cols>
    <col min="1" max="1" width="12.00390625" style="2" customWidth="1"/>
    <col min="2" max="4" width="10.75390625" style="2" customWidth="1"/>
    <col min="5" max="5" width="11.75390625" style="2" customWidth="1"/>
    <col min="6" max="6" width="11.50390625" style="2" customWidth="1"/>
    <col min="7" max="13" width="10.75390625" style="2" customWidth="1"/>
    <col min="14" max="14" width="11.875" style="5" customWidth="1"/>
    <col min="15" max="16384" width="10.625" style="2" customWidth="1"/>
  </cols>
  <sheetData>
    <row r="1" ht="18.75" customHeight="1" thickBot="1">
      <c r="A1" s="165" t="s">
        <v>177</v>
      </c>
    </row>
    <row r="2" spans="1:14" s="5" customFormat="1" ht="15.75" customHeight="1">
      <c r="A2" s="266" t="s">
        <v>25</v>
      </c>
      <c r="B2" s="285" t="s">
        <v>34</v>
      </c>
      <c r="C2" s="286"/>
      <c r="D2" s="287"/>
      <c r="E2" s="285" t="s">
        <v>9</v>
      </c>
      <c r="F2" s="286"/>
      <c r="G2" s="287"/>
      <c r="H2" s="285" t="s">
        <v>35</v>
      </c>
      <c r="I2" s="286"/>
      <c r="J2" s="287"/>
      <c r="K2" s="285" t="s">
        <v>12</v>
      </c>
      <c r="L2" s="286"/>
      <c r="M2" s="287"/>
      <c r="N2" s="268" t="s">
        <v>86</v>
      </c>
    </row>
    <row r="3" spans="1:14" s="5" customFormat="1" ht="16.5" customHeight="1">
      <c r="A3" s="301"/>
      <c r="B3" s="17" t="s">
        <v>29</v>
      </c>
      <c r="C3" s="10" t="s">
        <v>24</v>
      </c>
      <c r="D3" s="12" t="s">
        <v>30</v>
      </c>
      <c r="E3" s="17" t="s">
        <v>29</v>
      </c>
      <c r="F3" s="10" t="s">
        <v>24</v>
      </c>
      <c r="G3" s="12" t="s">
        <v>30</v>
      </c>
      <c r="H3" s="17" t="s">
        <v>29</v>
      </c>
      <c r="I3" s="10" t="s">
        <v>24</v>
      </c>
      <c r="J3" s="12" t="s">
        <v>30</v>
      </c>
      <c r="K3" s="17" t="s">
        <v>29</v>
      </c>
      <c r="L3" s="10" t="s">
        <v>24</v>
      </c>
      <c r="M3" s="12" t="s">
        <v>30</v>
      </c>
      <c r="N3" s="265"/>
    </row>
    <row r="4" spans="1:14" s="16" customFormat="1" ht="11.25">
      <c r="A4" s="39"/>
      <c r="B4" s="34" t="s">
        <v>2</v>
      </c>
      <c r="C4" s="35" t="s">
        <v>2</v>
      </c>
      <c r="D4" s="36" t="s">
        <v>2</v>
      </c>
      <c r="E4" s="34" t="s">
        <v>2</v>
      </c>
      <c r="F4" s="35" t="s">
        <v>2</v>
      </c>
      <c r="G4" s="36" t="s">
        <v>2</v>
      </c>
      <c r="H4" s="34" t="s">
        <v>2</v>
      </c>
      <c r="I4" s="35" t="s">
        <v>2</v>
      </c>
      <c r="J4" s="36" t="s">
        <v>2</v>
      </c>
      <c r="K4" s="34" t="s">
        <v>2</v>
      </c>
      <c r="L4" s="35" t="s">
        <v>2</v>
      </c>
      <c r="M4" s="104" t="s">
        <v>2</v>
      </c>
      <c r="N4" s="97"/>
    </row>
    <row r="5" spans="1:14" ht="18" customHeight="1">
      <c r="A5" s="45" t="s">
        <v>92</v>
      </c>
      <c r="B5" s="115">
        <v>19450</v>
      </c>
      <c r="C5" s="110">
        <v>2419</v>
      </c>
      <c r="D5" s="116">
        <v>15542</v>
      </c>
      <c r="E5" s="115">
        <v>51315394</v>
      </c>
      <c r="F5" s="110">
        <v>49675229</v>
      </c>
      <c r="G5" s="116">
        <v>1583077</v>
      </c>
      <c r="H5" s="115">
        <v>42913</v>
      </c>
      <c r="I5" s="110">
        <v>42894</v>
      </c>
      <c r="J5" s="116">
        <v>19</v>
      </c>
      <c r="K5" s="115" t="s">
        <v>170</v>
      </c>
      <c r="L5" s="110" t="s">
        <v>170</v>
      </c>
      <c r="M5" s="117">
        <v>0</v>
      </c>
      <c r="N5" s="98" t="str">
        <f>IF(A5="","",A5)</f>
        <v>富山</v>
      </c>
    </row>
    <row r="6" spans="1:14" ht="18" customHeight="1">
      <c r="A6" s="43" t="s">
        <v>93</v>
      </c>
      <c r="B6" s="118">
        <v>7013</v>
      </c>
      <c r="C6" s="111">
        <v>323</v>
      </c>
      <c r="D6" s="119">
        <v>6690</v>
      </c>
      <c r="E6" s="118">
        <v>28895674</v>
      </c>
      <c r="F6" s="111">
        <v>27756659</v>
      </c>
      <c r="G6" s="119">
        <v>1117832</v>
      </c>
      <c r="H6" s="118">
        <v>14426</v>
      </c>
      <c r="I6" s="111">
        <v>14420</v>
      </c>
      <c r="J6" s="119">
        <v>6</v>
      </c>
      <c r="K6" s="118">
        <v>0</v>
      </c>
      <c r="L6" s="111">
        <v>0</v>
      </c>
      <c r="M6" s="120">
        <v>0</v>
      </c>
      <c r="N6" s="99" t="str">
        <f>IF(A6="","",A6)</f>
        <v>高岡</v>
      </c>
    </row>
    <row r="7" spans="1:14" ht="18" customHeight="1">
      <c r="A7" s="43" t="s">
        <v>94</v>
      </c>
      <c r="B7" s="118">
        <v>1330</v>
      </c>
      <c r="C7" s="111">
        <v>0</v>
      </c>
      <c r="D7" s="119">
        <v>722</v>
      </c>
      <c r="E7" s="118">
        <v>12318428</v>
      </c>
      <c r="F7" s="111">
        <v>11675693</v>
      </c>
      <c r="G7" s="119">
        <v>634034</v>
      </c>
      <c r="H7" s="118">
        <v>422898</v>
      </c>
      <c r="I7" s="111">
        <v>422898</v>
      </c>
      <c r="J7" s="119">
        <v>0</v>
      </c>
      <c r="K7" s="118">
        <v>0</v>
      </c>
      <c r="L7" s="111">
        <v>0</v>
      </c>
      <c r="M7" s="120">
        <v>0</v>
      </c>
      <c r="N7" s="99" t="str">
        <f>IF(A7="","",A7)</f>
        <v>魚津</v>
      </c>
    </row>
    <row r="8" spans="1:14" ht="18" customHeight="1">
      <c r="A8" s="43" t="s">
        <v>95</v>
      </c>
      <c r="B8" s="118">
        <v>251</v>
      </c>
      <c r="C8" s="111">
        <v>0</v>
      </c>
      <c r="D8" s="119">
        <v>79</v>
      </c>
      <c r="E8" s="118">
        <v>9404784</v>
      </c>
      <c r="F8" s="111">
        <v>9048748</v>
      </c>
      <c r="G8" s="119">
        <v>353963</v>
      </c>
      <c r="H8" s="118">
        <v>612446</v>
      </c>
      <c r="I8" s="111">
        <v>612387</v>
      </c>
      <c r="J8" s="119">
        <v>60</v>
      </c>
      <c r="K8" s="118">
        <v>0</v>
      </c>
      <c r="L8" s="111">
        <v>0</v>
      </c>
      <c r="M8" s="120">
        <v>0</v>
      </c>
      <c r="N8" s="99" t="str">
        <f>IF(A8="","",A8)</f>
        <v>砺波</v>
      </c>
    </row>
    <row r="9" spans="1:14" s="3" customFormat="1" ht="18" customHeight="1">
      <c r="A9" s="41" t="s">
        <v>96</v>
      </c>
      <c r="B9" s="121">
        <v>28044</v>
      </c>
      <c r="C9" s="112">
        <v>2742</v>
      </c>
      <c r="D9" s="122">
        <v>23032</v>
      </c>
      <c r="E9" s="121">
        <v>101934281</v>
      </c>
      <c r="F9" s="112">
        <v>98156330</v>
      </c>
      <c r="G9" s="122">
        <v>3688906</v>
      </c>
      <c r="H9" s="121">
        <v>1092683</v>
      </c>
      <c r="I9" s="112">
        <v>1092599</v>
      </c>
      <c r="J9" s="122">
        <v>84</v>
      </c>
      <c r="K9" s="121" t="s">
        <v>170</v>
      </c>
      <c r="L9" s="112" t="s">
        <v>170</v>
      </c>
      <c r="M9" s="123">
        <v>0</v>
      </c>
      <c r="N9" s="100" t="str">
        <f>IF(A9="","",A9)</f>
        <v>富山県計</v>
      </c>
    </row>
    <row r="10" spans="1:14" s="6" customFormat="1" ht="18" customHeight="1">
      <c r="A10" s="7"/>
      <c r="B10" s="142"/>
      <c r="C10" s="143"/>
      <c r="D10" s="144"/>
      <c r="E10" s="142"/>
      <c r="F10" s="143"/>
      <c r="G10" s="144"/>
      <c r="H10" s="142"/>
      <c r="I10" s="143"/>
      <c r="J10" s="144"/>
      <c r="K10" s="142"/>
      <c r="L10" s="143"/>
      <c r="M10" s="145"/>
      <c r="N10" s="103"/>
    </row>
    <row r="11" spans="1:14" ht="18" customHeight="1">
      <c r="A11" s="44" t="s">
        <v>97</v>
      </c>
      <c r="B11" s="128">
        <v>23580</v>
      </c>
      <c r="C11" s="129">
        <v>1138</v>
      </c>
      <c r="D11" s="130">
        <v>14107</v>
      </c>
      <c r="E11" s="128">
        <v>51198877</v>
      </c>
      <c r="F11" s="129">
        <v>49447769</v>
      </c>
      <c r="G11" s="130">
        <v>1664273</v>
      </c>
      <c r="H11" s="128">
        <v>327149</v>
      </c>
      <c r="I11" s="129">
        <v>327149</v>
      </c>
      <c r="J11" s="130">
        <v>0</v>
      </c>
      <c r="K11" s="128" t="s">
        <v>170</v>
      </c>
      <c r="L11" s="129" t="s">
        <v>170</v>
      </c>
      <c r="M11" s="131">
        <v>0</v>
      </c>
      <c r="N11" s="102" t="str">
        <f aca="true" t="shared" si="0" ref="N11:N16">IF(A11="","",A11)</f>
        <v>金沢</v>
      </c>
    </row>
    <row r="12" spans="1:14" ht="18" customHeight="1">
      <c r="A12" s="43" t="s">
        <v>98</v>
      </c>
      <c r="B12" s="118">
        <v>0</v>
      </c>
      <c r="C12" s="111">
        <v>0</v>
      </c>
      <c r="D12" s="119">
        <v>0</v>
      </c>
      <c r="E12" s="118">
        <v>7059348</v>
      </c>
      <c r="F12" s="111">
        <v>6872062</v>
      </c>
      <c r="G12" s="119">
        <v>187143</v>
      </c>
      <c r="H12" s="118">
        <v>29409</v>
      </c>
      <c r="I12" s="111">
        <v>28915</v>
      </c>
      <c r="J12" s="119">
        <v>495</v>
      </c>
      <c r="K12" s="118">
        <v>0</v>
      </c>
      <c r="L12" s="111">
        <v>0</v>
      </c>
      <c r="M12" s="120">
        <v>0</v>
      </c>
      <c r="N12" s="99" t="str">
        <f t="shared" si="0"/>
        <v>七尾</v>
      </c>
    </row>
    <row r="13" spans="1:14" ht="18" customHeight="1">
      <c r="A13" s="43" t="s">
        <v>99</v>
      </c>
      <c r="B13" s="118">
        <v>4188</v>
      </c>
      <c r="C13" s="111">
        <v>447</v>
      </c>
      <c r="D13" s="119">
        <v>3127</v>
      </c>
      <c r="E13" s="118">
        <v>17162356</v>
      </c>
      <c r="F13" s="111">
        <v>16367825</v>
      </c>
      <c r="G13" s="119">
        <v>783175</v>
      </c>
      <c r="H13" s="118">
        <v>64027</v>
      </c>
      <c r="I13" s="111">
        <v>64027</v>
      </c>
      <c r="J13" s="119">
        <v>0</v>
      </c>
      <c r="K13" s="118">
        <v>0</v>
      </c>
      <c r="L13" s="111">
        <v>0</v>
      </c>
      <c r="M13" s="120">
        <v>0</v>
      </c>
      <c r="N13" s="99" t="str">
        <f t="shared" si="0"/>
        <v>小松</v>
      </c>
    </row>
    <row r="14" spans="1:14" ht="18" customHeight="1">
      <c r="A14" s="43" t="s">
        <v>100</v>
      </c>
      <c r="B14" s="118">
        <v>0</v>
      </c>
      <c r="C14" s="111">
        <v>0</v>
      </c>
      <c r="D14" s="119">
        <v>0</v>
      </c>
      <c r="E14" s="118">
        <v>3056758</v>
      </c>
      <c r="F14" s="111">
        <v>2910524</v>
      </c>
      <c r="G14" s="119">
        <v>145066</v>
      </c>
      <c r="H14" s="118">
        <v>145044</v>
      </c>
      <c r="I14" s="111">
        <v>145044</v>
      </c>
      <c r="J14" s="119">
        <v>0</v>
      </c>
      <c r="K14" s="118">
        <v>0</v>
      </c>
      <c r="L14" s="111">
        <v>0</v>
      </c>
      <c r="M14" s="120">
        <v>0</v>
      </c>
      <c r="N14" s="99" t="str">
        <f t="shared" si="0"/>
        <v>輪島</v>
      </c>
    </row>
    <row r="15" spans="1:14" ht="18" customHeight="1">
      <c r="A15" s="43" t="s">
        <v>101</v>
      </c>
      <c r="B15" s="118">
        <v>1018</v>
      </c>
      <c r="C15" s="111">
        <v>70</v>
      </c>
      <c r="D15" s="119">
        <v>948</v>
      </c>
      <c r="E15" s="118">
        <v>11701434</v>
      </c>
      <c r="F15" s="111">
        <v>11259584</v>
      </c>
      <c r="G15" s="119">
        <v>425061</v>
      </c>
      <c r="H15" s="118">
        <v>11581443</v>
      </c>
      <c r="I15" s="111">
        <v>11581443</v>
      </c>
      <c r="J15" s="119">
        <v>0</v>
      </c>
      <c r="K15" s="118">
        <v>0</v>
      </c>
      <c r="L15" s="111">
        <v>0</v>
      </c>
      <c r="M15" s="120">
        <v>0</v>
      </c>
      <c r="N15" s="99" t="str">
        <f t="shared" si="0"/>
        <v>松任</v>
      </c>
    </row>
    <row r="16" spans="1:14" s="3" customFormat="1" ht="18" customHeight="1">
      <c r="A16" s="41" t="s">
        <v>102</v>
      </c>
      <c r="B16" s="121">
        <v>28785</v>
      </c>
      <c r="C16" s="112">
        <v>1655</v>
      </c>
      <c r="D16" s="122">
        <v>18182</v>
      </c>
      <c r="E16" s="121">
        <v>90178773</v>
      </c>
      <c r="F16" s="112">
        <v>86857764</v>
      </c>
      <c r="G16" s="122">
        <v>3204719</v>
      </c>
      <c r="H16" s="121">
        <v>12147072</v>
      </c>
      <c r="I16" s="112">
        <v>12146577</v>
      </c>
      <c r="J16" s="122">
        <v>495</v>
      </c>
      <c r="K16" s="121" t="s">
        <v>170</v>
      </c>
      <c r="L16" s="112" t="s">
        <v>170</v>
      </c>
      <c r="M16" s="123">
        <v>0</v>
      </c>
      <c r="N16" s="100" t="str">
        <f t="shared" si="0"/>
        <v>石川県計</v>
      </c>
    </row>
    <row r="17" spans="1:14" s="6" customFormat="1" ht="18" customHeight="1">
      <c r="A17" s="7"/>
      <c r="B17" s="142"/>
      <c r="C17" s="143"/>
      <c r="D17" s="144"/>
      <c r="E17" s="142"/>
      <c r="F17" s="143"/>
      <c r="G17" s="144"/>
      <c r="H17" s="142"/>
      <c r="I17" s="143"/>
      <c r="J17" s="144"/>
      <c r="K17" s="142"/>
      <c r="L17" s="143"/>
      <c r="M17" s="145"/>
      <c r="N17" s="105"/>
    </row>
    <row r="18" spans="1:14" ht="18" customHeight="1">
      <c r="A18" s="43" t="s">
        <v>103</v>
      </c>
      <c r="B18" s="118">
        <v>5218</v>
      </c>
      <c r="C18" s="111">
        <v>110</v>
      </c>
      <c r="D18" s="119">
        <v>5107</v>
      </c>
      <c r="E18" s="118">
        <v>29437245</v>
      </c>
      <c r="F18" s="111">
        <v>28505633</v>
      </c>
      <c r="G18" s="119">
        <v>914034</v>
      </c>
      <c r="H18" s="118">
        <v>145723</v>
      </c>
      <c r="I18" s="111">
        <v>143250</v>
      </c>
      <c r="J18" s="119">
        <v>2474</v>
      </c>
      <c r="K18" s="118">
        <v>0</v>
      </c>
      <c r="L18" s="111">
        <v>0</v>
      </c>
      <c r="M18" s="120">
        <v>0</v>
      </c>
      <c r="N18" s="99" t="str">
        <f aca="true" t="shared" si="1" ref="N18:N24">IF(A18="","",A18)</f>
        <v>福井</v>
      </c>
    </row>
    <row r="19" spans="1:14" ht="18" customHeight="1">
      <c r="A19" s="43" t="s">
        <v>104</v>
      </c>
      <c r="B19" s="118">
        <v>1115</v>
      </c>
      <c r="C19" s="111">
        <v>0</v>
      </c>
      <c r="D19" s="119">
        <v>1115</v>
      </c>
      <c r="E19" s="118">
        <v>5467414</v>
      </c>
      <c r="F19" s="111">
        <v>5042665</v>
      </c>
      <c r="G19" s="119">
        <v>422889</v>
      </c>
      <c r="H19" s="118">
        <v>20739</v>
      </c>
      <c r="I19" s="111">
        <v>20739</v>
      </c>
      <c r="J19" s="119">
        <v>0</v>
      </c>
      <c r="K19" s="118">
        <v>0</v>
      </c>
      <c r="L19" s="111">
        <v>0</v>
      </c>
      <c r="M19" s="120">
        <v>0</v>
      </c>
      <c r="N19" s="99" t="str">
        <f t="shared" si="1"/>
        <v>敦賀</v>
      </c>
    </row>
    <row r="20" spans="1:14" ht="18" customHeight="1">
      <c r="A20" s="43" t="s">
        <v>105</v>
      </c>
      <c r="B20" s="118">
        <v>2505</v>
      </c>
      <c r="C20" s="111">
        <v>0</v>
      </c>
      <c r="D20" s="119">
        <v>1397</v>
      </c>
      <c r="E20" s="118">
        <v>13950486</v>
      </c>
      <c r="F20" s="111">
        <v>13394276</v>
      </c>
      <c r="G20" s="119">
        <v>551216</v>
      </c>
      <c r="H20" s="118">
        <v>38807</v>
      </c>
      <c r="I20" s="111">
        <v>38593</v>
      </c>
      <c r="J20" s="119">
        <v>214</v>
      </c>
      <c r="K20" s="118">
        <v>0</v>
      </c>
      <c r="L20" s="111">
        <v>0</v>
      </c>
      <c r="M20" s="120">
        <v>0</v>
      </c>
      <c r="N20" s="99" t="str">
        <f t="shared" si="1"/>
        <v>武生</v>
      </c>
    </row>
    <row r="21" spans="1:14" ht="18" customHeight="1">
      <c r="A21" s="43" t="s">
        <v>106</v>
      </c>
      <c r="B21" s="118">
        <v>0</v>
      </c>
      <c r="C21" s="111">
        <v>0</v>
      </c>
      <c r="D21" s="119">
        <v>0</v>
      </c>
      <c r="E21" s="118">
        <v>2613926</v>
      </c>
      <c r="F21" s="111">
        <v>2561576</v>
      </c>
      <c r="G21" s="119">
        <v>52029</v>
      </c>
      <c r="H21" s="118">
        <v>15362</v>
      </c>
      <c r="I21" s="111">
        <v>15362</v>
      </c>
      <c r="J21" s="119">
        <v>0</v>
      </c>
      <c r="K21" s="118">
        <v>0</v>
      </c>
      <c r="L21" s="111">
        <v>0</v>
      </c>
      <c r="M21" s="120">
        <v>0</v>
      </c>
      <c r="N21" s="99" t="str">
        <f t="shared" si="1"/>
        <v>小浜</v>
      </c>
    </row>
    <row r="22" spans="1:14" ht="18" customHeight="1">
      <c r="A22" s="43" t="s">
        <v>107</v>
      </c>
      <c r="B22" s="118">
        <v>0</v>
      </c>
      <c r="C22" s="111">
        <v>0</v>
      </c>
      <c r="D22" s="119">
        <v>0</v>
      </c>
      <c r="E22" s="118">
        <v>2616577</v>
      </c>
      <c r="F22" s="111">
        <v>2523439</v>
      </c>
      <c r="G22" s="119">
        <v>91226</v>
      </c>
      <c r="H22" s="118">
        <v>149965</v>
      </c>
      <c r="I22" s="111">
        <v>149965</v>
      </c>
      <c r="J22" s="119">
        <v>0</v>
      </c>
      <c r="K22" s="118">
        <v>0</v>
      </c>
      <c r="L22" s="111">
        <v>0</v>
      </c>
      <c r="M22" s="120">
        <v>0</v>
      </c>
      <c r="N22" s="99" t="str">
        <f t="shared" si="1"/>
        <v>大野</v>
      </c>
    </row>
    <row r="23" spans="1:14" ht="18" customHeight="1">
      <c r="A23" s="43" t="s">
        <v>108</v>
      </c>
      <c r="B23" s="118">
        <v>1112</v>
      </c>
      <c r="C23" s="111">
        <v>0</v>
      </c>
      <c r="D23" s="119">
        <v>869</v>
      </c>
      <c r="E23" s="118">
        <v>7050891</v>
      </c>
      <c r="F23" s="111">
        <v>6796858</v>
      </c>
      <c r="G23" s="119">
        <v>240238</v>
      </c>
      <c r="H23" s="118">
        <v>4542</v>
      </c>
      <c r="I23" s="111">
        <v>4542</v>
      </c>
      <c r="J23" s="119">
        <v>0</v>
      </c>
      <c r="K23" s="118">
        <v>0</v>
      </c>
      <c r="L23" s="111">
        <v>0</v>
      </c>
      <c r="M23" s="120">
        <v>0</v>
      </c>
      <c r="N23" s="99" t="str">
        <f t="shared" si="1"/>
        <v>三国</v>
      </c>
    </row>
    <row r="24" spans="1:14" s="3" customFormat="1" ht="18" customHeight="1">
      <c r="A24" s="41" t="s">
        <v>109</v>
      </c>
      <c r="B24" s="121">
        <v>9949</v>
      </c>
      <c r="C24" s="112">
        <v>110</v>
      </c>
      <c r="D24" s="122">
        <v>8487</v>
      </c>
      <c r="E24" s="121">
        <v>61136538</v>
      </c>
      <c r="F24" s="112">
        <v>58824446</v>
      </c>
      <c r="G24" s="122">
        <v>2271631</v>
      </c>
      <c r="H24" s="121">
        <v>375139</v>
      </c>
      <c r="I24" s="112">
        <v>372452</v>
      </c>
      <c r="J24" s="122">
        <v>2688</v>
      </c>
      <c r="K24" s="121">
        <v>0</v>
      </c>
      <c r="L24" s="112">
        <v>0</v>
      </c>
      <c r="M24" s="123">
        <v>0</v>
      </c>
      <c r="N24" s="100" t="str">
        <f t="shared" si="1"/>
        <v>福井県計</v>
      </c>
    </row>
    <row r="25" spans="1:14" s="6" customFormat="1" ht="18" customHeight="1">
      <c r="A25" s="7"/>
      <c r="B25" s="142"/>
      <c r="C25" s="143"/>
      <c r="D25" s="144"/>
      <c r="E25" s="142"/>
      <c r="F25" s="143"/>
      <c r="G25" s="144"/>
      <c r="H25" s="142"/>
      <c r="I25" s="143"/>
      <c r="J25" s="144"/>
      <c r="K25" s="142"/>
      <c r="L25" s="143"/>
      <c r="M25" s="145"/>
      <c r="N25" s="105"/>
    </row>
    <row r="26" spans="1:14" s="3" customFormat="1" ht="18" customHeight="1" thickBot="1">
      <c r="A26" s="42" t="s">
        <v>31</v>
      </c>
      <c r="B26" s="146">
        <v>176456</v>
      </c>
      <c r="C26" s="147">
        <v>4043</v>
      </c>
      <c r="D26" s="148">
        <v>140688</v>
      </c>
      <c r="E26" s="146">
        <v>3013217</v>
      </c>
      <c r="F26" s="147">
        <v>714902</v>
      </c>
      <c r="G26" s="148">
        <v>1987901</v>
      </c>
      <c r="H26" s="146">
        <v>0</v>
      </c>
      <c r="I26" s="147">
        <v>0</v>
      </c>
      <c r="J26" s="148">
        <v>0</v>
      </c>
      <c r="K26" s="146">
        <v>0</v>
      </c>
      <c r="L26" s="147">
        <v>0</v>
      </c>
      <c r="M26" s="148">
        <v>0</v>
      </c>
      <c r="N26" s="50" t="s">
        <v>31</v>
      </c>
    </row>
    <row r="27" spans="1:14" s="3" customFormat="1" ht="18" customHeight="1" thickBot="1" thickTop="1">
      <c r="A27" s="51" t="s">
        <v>136</v>
      </c>
      <c r="B27" s="149">
        <v>243234</v>
      </c>
      <c r="C27" s="113">
        <v>8551</v>
      </c>
      <c r="D27" s="150">
        <v>190389</v>
      </c>
      <c r="E27" s="149">
        <v>256262809</v>
      </c>
      <c r="F27" s="113">
        <v>244553442</v>
      </c>
      <c r="G27" s="150">
        <v>11153158</v>
      </c>
      <c r="H27" s="149">
        <v>13614895</v>
      </c>
      <c r="I27" s="113">
        <v>13611628</v>
      </c>
      <c r="J27" s="150">
        <v>3266</v>
      </c>
      <c r="K27" s="151">
        <v>15103396</v>
      </c>
      <c r="L27" s="113">
        <v>15103396</v>
      </c>
      <c r="M27" s="114">
        <v>0</v>
      </c>
      <c r="N27" s="52" t="s">
        <v>32</v>
      </c>
    </row>
  </sheetData>
  <sheetProtection/>
  <mergeCells count="6">
    <mergeCell ref="B2:D2"/>
    <mergeCell ref="A2:A3"/>
    <mergeCell ref="N2:N3"/>
    <mergeCell ref="E2:G2"/>
    <mergeCell ref="H2:J2"/>
    <mergeCell ref="K2:M2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1200" verticalDpi="1200" orientation="landscape" paperSize="9" scale="87" r:id="rId1"/>
  <headerFooter alignWithMargins="0">
    <oddFooter>&amp;R金沢国税局
国税徴収１
(H20)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showGridLines="0" workbookViewId="0" topLeftCell="A1">
      <selection activeCell="A1" sqref="A1"/>
    </sheetView>
  </sheetViews>
  <sheetFormatPr defaultColWidth="5.875" defaultRowHeight="13.5"/>
  <cols>
    <col min="1" max="1" width="12.00390625" style="2" customWidth="1"/>
    <col min="2" max="2" width="12.375" style="2" bestFit="1" customWidth="1"/>
    <col min="3" max="3" width="11.875" style="2" bestFit="1" customWidth="1"/>
    <col min="4" max="4" width="12.375" style="2" bestFit="1" customWidth="1"/>
    <col min="5" max="6" width="11.875" style="2" bestFit="1" customWidth="1"/>
    <col min="7" max="7" width="9.125" style="2" bestFit="1" customWidth="1"/>
    <col min="8" max="9" width="12.75390625" style="2" bestFit="1" customWidth="1"/>
    <col min="10" max="10" width="11.875" style="2" bestFit="1" customWidth="1"/>
    <col min="11" max="11" width="11.875" style="5" customWidth="1"/>
    <col min="12" max="13" width="8.25390625" style="2" bestFit="1" customWidth="1"/>
    <col min="14" max="16384" width="5.875" style="2" customWidth="1"/>
  </cols>
  <sheetData>
    <row r="1" ht="18.75" customHeight="1" thickBot="1">
      <c r="A1" s="165" t="s">
        <v>177</v>
      </c>
    </row>
    <row r="2" spans="1:11" s="5" customFormat="1" ht="15" customHeight="1">
      <c r="A2" s="266" t="s">
        <v>25</v>
      </c>
      <c r="B2" s="285" t="s">
        <v>17</v>
      </c>
      <c r="C2" s="286"/>
      <c r="D2" s="287"/>
      <c r="E2" s="285" t="s">
        <v>36</v>
      </c>
      <c r="F2" s="286"/>
      <c r="G2" s="287"/>
      <c r="H2" s="285" t="s">
        <v>37</v>
      </c>
      <c r="I2" s="286"/>
      <c r="J2" s="287"/>
      <c r="K2" s="268" t="s">
        <v>86</v>
      </c>
    </row>
    <row r="3" spans="1:11" s="5" customFormat="1" ht="16.5" customHeight="1">
      <c r="A3" s="301"/>
      <c r="B3" s="17" t="s">
        <v>29</v>
      </c>
      <c r="C3" s="10" t="s">
        <v>24</v>
      </c>
      <c r="D3" s="12" t="s">
        <v>30</v>
      </c>
      <c r="E3" s="17" t="s">
        <v>29</v>
      </c>
      <c r="F3" s="10" t="s">
        <v>24</v>
      </c>
      <c r="G3" s="12" t="s">
        <v>30</v>
      </c>
      <c r="H3" s="17" t="s">
        <v>29</v>
      </c>
      <c r="I3" s="10" t="s">
        <v>24</v>
      </c>
      <c r="J3" s="12" t="s">
        <v>30</v>
      </c>
      <c r="K3" s="265"/>
    </row>
    <row r="4" spans="1:11" ht="11.25">
      <c r="A4" s="39"/>
      <c r="B4" s="37" t="s">
        <v>2</v>
      </c>
      <c r="C4" s="23" t="s">
        <v>2</v>
      </c>
      <c r="D4" s="38" t="s">
        <v>2</v>
      </c>
      <c r="E4" s="37" t="s">
        <v>2</v>
      </c>
      <c r="F4" s="23" t="s">
        <v>2</v>
      </c>
      <c r="G4" s="38" t="s">
        <v>2</v>
      </c>
      <c r="H4" s="37" t="s">
        <v>2</v>
      </c>
      <c r="I4" s="23" t="s">
        <v>2</v>
      </c>
      <c r="J4" s="96" t="s">
        <v>2</v>
      </c>
      <c r="K4" s="97"/>
    </row>
    <row r="5" spans="1:11" ht="18" customHeight="1">
      <c r="A5" s="45" t="s">
        <v>92</v>
      </c>
      <c r="B5" s="115" t="s">
        <v>170</v>
      </c>
      <c r="C5" s="110" t="s">
        <v>170</v>
      </c>
      <c r="D5" s="116" t="s">
        <v>170</v>
      </c>
      <c r="E5" s="115" t="s">
        <v>170</v>
      </c>
      <c r="F5" s="110" t="s">
        <v>170</v>
      </c>
      <c r="G5" s="116" t="s">
        <v>170</v>
      </c>
      <c r="H5" s="115">
        <v>159087483</v>
      </c>
      <c r="I5" s="110">
        <v>154933403</v>
      </c>
      <c r="J5" s="117">
        <v>4042707</v>
      </c>
      <c r="K5" s="98" t="str">
        <f>IF(A5="","",A5)</f>
        <v>富山</v>
      </c>
    </row>
    <row r="6" spans="1:11" ht="18" customHeight="1">
      <c r="A6" s="43" t="s">
        <v>93</v>
      </c>
      <c r="B6" s="118" t="s">
        <v>170</v>
      </c>
      <c r="C6" s="111" t="s">
        <v>170</v>
      </c>
      <c r="D6" s="119" t="s">
        <v>170</v>
      </c>
      <c r="E6" s="118" t="s">
        <v>170</v>
      </c>
      <c r="F6" s="111" t="s">
        <v>170</v>
      </c>
      <c r="G6" s="119" t="s">
        <v>170</v>
      </c>
      <c r="H6" s="118">
        <v>81529603</v>
      </c>
      <c r="I6" s="111">
        <v>78367469</v>
      </c>
      <c r="J6" s="120">
        <v>3126051</v>
      </c>
      <c r="K6" s="99" t="str">
        <f>IF(A6="","",A6)</f>
        <v>高岡</v>
      </c>
    </row>
    <row r="7" spans="1:11" ht="18" customHeight="1">
      <c r="A7" s="43" t="s">
        <v>94</v>
      </c>
      <c r="B7" s="118">
        <v>0</v>
      </c>
      <c r="C7" s="111">
        <v>0</v>
      </c>
      <c r="D7" s="119">
        <v>0</v>
      </c>
      <c r="E7" s="118">
        <v>28220</v>
      </c>
      <c r="F7" s="111">
        <v>28118</v>
      </c>
      <c r="G7" s="119">
        <v>102</v>
      </c>
      <c r="H7" s="118">
        <v>33928231</v>
      </c>
      <c r="I7" s="111">
        <v>32862891</v>
      </c>
      <c r="J7" s="120">
        <v>1041945</v>
      </c>
      <c r="K7" s="99" t="str">
        <f>IF(A7="","",A7)</f>
        <v>魚津</v>
      </c>
    </row>
    <row r="8" spans="1:11" ht="18" customHeight="1">
      <c r="A8" s="43" t="s">
        <v>95</v>
      </c>
      <c r="B8" s="118">
        <v>0</v>
      </c>
      <c r="C8" s="111">
        <v>0</v>
      </c>
      <c r="D8" s="119">
        <v>0</v>
      </c>
      <c r="E8" s="118">
        <v>72502</v>
      </c>
      <c r="F8" s="111">
        <v>72458</v>
      </c>
      <c r="G8" s="119">
        <v>44</v>
      </c>
      <c r="H8" s="118">
        <v>20867368</v>
      </c>
      <c r="I8" s="111">
        <v>20297700</v>
      </c>
      <c r="J8" s="120">
        <v>558746</v>
      </c>
      <c r="K8" s="99" t="str">
        <f>IF(A8="","",A8)</f>
        <v>砺波</v>
      </c>
    </row>
    <row r="9" spans="1:11" s="3" customFormat="1" ht="18" customHeight="1">
      <c r="A9" s="40" t="s">
        <v>96</v>
      </c>
      <c r="B9" s="121" t="s">
        <v>170</v>
      </c>
      <c r="C9" s="112" t="s">
        <v>170</v>
      </c>
      <c r="D9" s="122" t="s">
        <v>170</v>
      </c>
      <c r="E9" s="121" t="s">
        <v>170</v>
      </c>
      <c r="F9" s="112" t="s">
        <v>170</v>
      </c>
      <c r="G9" s="122" t="s">
        <v>170</v>
      </c>
      <c r="H9" s="121">
        <v>295412685</v>
      </c>
      <c r="I9" s="112">
        <v>286461461</v>
      </c>
      <c r="J9" s="123">
        <v>8769450</v>
      </c>
      <c r="K9" s="100" t="str">
        <f>A9</f>
        <v>富山県計</v>
      </c>
    </row>
    <row r="10" spans="1:11" s="6" customFormat="1" ht="18" customHeight="1">
      <c r="A10" s="7"/>
      <c r="B10" s="124"/>
      <c r="C10" s="125"/>
      <c r="D10" s="126"/>
      <c r="E10" s="124"/>
      <c r="F10" s="125"/>
      <c r="G10" s="126"/>
      <c r="H10" s="124"/>
      <c r="I10" s="125"/>
      <c r="J10" s="127"/>
      <c r="K10" s="101"/>
    </row>
    <row r="11" spans="1:11" ht="18" customHeight="1">
      <c r="A11" s="44" t="s">
        <v>97</v>
      </c>
      <c r="B11" s="128">
        <v>0</v>
      </c>
      <c r="C11" s="129">
        <v>0</v>
      </c>
      <c r="D11" s="130">
        <v>0</v>
      </c>
      <c r="E11" s="128" t="s">
        <v>170</v>
      </c>
      <c r="F11" s="129" t="s">
        <v>170</v>
      </c>
      <c r="G11" s="130">
        <v>1350</v>
      </c>
      <c r="H11" s="128">
        <v>161921399</v>
      </c>
      <c r="I11" s="129">
        <v>157989061</v>
      </c>
      <c r="J11" s="131">
        <v>3705308</v>
      </c>
      <c r="K11" s="102" t="str">
        <f>IF(A11="","",A11)</f>
        <v>金沢</v>
      </c>
    </row>
    <row r="12" spans="1:11" ht="18" customHeight="1">
      <c r="A12" s="43" t="s">
        <v>98</v>
      </c>
      <c r="B12" s="118">
        <v>0</v>
      </c>
      <c r="C12" s="111">
        <v>0</v>
      </c>
      <c r="D12" s="119">
        <v>0</v>
      </c>
      <c r="E12" s="118">
        <v>45570</v>
      </c>
      <c r="F12" s="111">
        <v>45567</v>
      </c>
      <c r="G12" s="119">
        <v>4</v>
      </c>
      <c r="H12" s="118">
        <v>16366403</v>
      </c>
      <c r="I12" s="111">
        <v>16040134</v>
      </c>
      <c r="J12" s="120">
        <v>324036</v>
      </c>
      <c r="K12" s="99" t="str">
        <f>IF(A12="","",A12)</f>
        <v>七尾</v>
      </c>
    </row>
    <row r="13" spans="1:11" ht="18" customHeight="1">
      <c r="A13" s="43" t="s">
        <v>99</v>
      </c>
      <c r="B13" s="118">
        <v>0</v>
      </c>
      <c r="C13" s="111">
        <v>0</v>
      </c>
      <c r="D13" s="119">
        <v>0</v>
      </c>
      <c r="E13" s="118">
        <v>309641</v>
      </c>
      <c r="F13" s="111">
        <v>309542</v>
      </c>
      <c r="G13" s="119">
        <v>99</v>
      </c>
      <c r="H13" s="118">
        <v>48009001</v>
      </c>
      <c r="I13" s="111">
        <v>46841381</v>
      </c>
      <c r="J13" s="120">
        <v>1139279</v>
      </c>
      <c r="K13" s="99" t="str">
        <f>IF(A13="","",A13)</f>
        <v>小松</v>
      </c>
    </row>
    <row r="14" spans="1:11" ht="18" customHeight="1">
      <c r="A14" s="43" t="s">
        <v>100</v>
      </c>
      <c r="B14" s="118">
        <v>0</v>
      </c>
      <c r="C14" s="111">
        <v>0</v>
      </c>
      <c r="D14" s="119">
        <v>0</v>
      </c>
      <c r="E14" s="118">
        <v>13022</v>
      </c>
      <c r="F14" s="111">
        <v>12962</v>
      </c>
      <c r="G14" s="119">
        <v>60</v>
      </c>
      <c r="H14" s="118">
        <v>7026156</v>
      </c>
      <c r="I14" s="111">
        <v>6819560</v>
      </c>
      <c r="J14" s="120">
        <v>203670</v>
      </c>
      <c r="K14" s="99" t="str">
        <f>IF(A14="","",A14)</f>
        <v>輪島</v>
      </c>
    </row>
    <row r="15" spans="1:11" ht="18" customHeight="1">
      <c r="A15" s="43" t="s">
        <v>101</v>
      </c>
      <c r="B15" s="118" t="s">
        <v>170</v>
      </c>
      <c r="C15" s="111" t="s">
        <v>170</v>
      </c>
      <c r="D15" s="119">
        <v>0</v>
      </c>
      <c r="E15" s="118" t="s">
        <v>170</v>
      </c>
      <c r="F15" s="111" t="s">
        <v>170</v>
      </c>
      <c r="G15" s="119" t="s">
        <v>170</v>
      </c>
      <c r="H15" s="118">
        <v>42949847</v>
      </c>
      <c r="I15" s="111">
        <v>42199824</v>
      </c>
      <c r="J15" s="120">
        <v>715212</v>
      </c>
      <c r="K15" s="99" t="str">
        <f>IF(A15="","",A15)</f>
        <v>松任</v>
      </c>
    </row>
    <row r="16" spans="1:11" s="3" customFormat="1" ht="18" customHeight="1">
      <c r="A16" s="40" t="s">
        <v>102</v>
      </c>
      <c r="B16" s="121" t="s">
        <v>170</v>
      </c>
      <c r="C16" s="112" t="s">
        <v>170</v>
      </c>
      <c r="D16" s="122">
        <v>0</v>
      </c>
      <c r="E16" s="121" t="s">
        <v>170</v>
      </c>
      <c r="F16" s="112" t="s">
        <v>170</v>
      </c>
      <c r="G16" s="122" t="s">
        <v>170</v>
      </c>
      <c r="H16" s="121">
        <v>276272806</v>
      </c>
      <c r="I16" s="112">
        <v>269889960</v>
      </c>
      <c r="J16" s="123">
        <v>6087504</v>
      </c>
      <c r="K16" s="100" t="str">
        <f>A16</f>
        <v>石川県計</v>
      </c>
    </row>
    <row r="17" spans="1:11" s="6" customFormat="1" ht="18" customHeight="1">
      <c r="A17" s="7"/>
      <c r="B17" s="152"/>
      <c r="C17" s="153"/>
      <c r="D17" s="154"/>
      <c r="E17" s="152"/>
      <c r="F17" s="153"/>
      <c r="G17" s="154"/>
      <c r="H17" s="152"/>
      <c r="I17" s="153"/>
      <c r="J17" s="154"/>
      <c r="K17" s="8"/>
    </row>
    <row r="18" spans="1:11" ht="18" customHeight="1">
      <c r="A18" s="43" t="s">
        <v>103</v>
      </c>
      <c r="B18" s="118">
        <v>0</v>
      </c>
      <c r="C18" s="111">
        <v>0</v>
      </c>
      <c r="D18" s="119">
        <v>0</v>
      </c>
      <c r="E18" s="118">
        <v>548197</v>
      </c>
      <c r="F18" s="111">
        <v>546561</v>
      </c>
      <c r="G18" s="119">
        <v>1636</v>
      </c>
      <c r="H18" s="118">
        <v>87899575</v>
      </c>
      <c r="I18" s="111">
        <v>85922187</v>
      </c>
      <c r="J18" s="120">
        <v>1930334</v>
      </c>
      <c r="K18" s="99" t="str">
        <f aca="true" t="shared" si="0" ref="K18:K23">IF(A18="","",A18)</f>
        <v>福井</v>
      </c>
    </row>
    <row r="19" spans="1:11" ht="18" customHeight="1">
      <c r="A19" s="43" t="s">
        <v>104</v>
      </c>
      <c r="B19" s="118">
        <v>0</v>
      </c>
      <c r="C19" s="111">
        <v>0</v>
      </c>
      <c r="D19" s="119">
        <v>0</v>
      </c>
      <c r="E19" s="118">
        <v>87931</v>
      </c>
      <c r="F19" s="111">
        <v>87487</v>
      </c>
      <c r="G19" s="119">
        <v>444</v>
      </c>
      <c r="H19" s="118">
        <v>13692556</v>
      </c>
      <c r="I19" s="111">
        <v>12940949</v>
      </c>
      <c r="J19" s="120">
        <v>743463</v>
      </c>
      <c r="K19" s="99" t="str">
        <f t="shared" si="0"/>
        <v>敦賀</v>
      </c>
    </row>
    <row r="20" spans="1:11" ht="18" customHeight="1">
      <c r="A20" s="43" t="s">
        <v>105</v>
      </c>
      <c r="B20" s="118">
        <v>0</v>
      </c>
      <c r="C20" s="111">
        <v>0</v>
      </c>
      <c r="D20" s="119">
        <v>0</v>
      </c>
      <c r="E20" s="118">
        <v>45679</v>
      </c>
      <c r="F20" s="111">
        <v>45558</v>
      </c>
      <c r="G20" s="119">
        <v>121</v>
      </c>
      <c r="H20" s="118">
        <v>36718088</v>
      </c>
      <c r="I20" s="111">
        <v>35634918</v>
      </c>
      <c r="J20" s="120">
        <v>1069020</v>
      </c>
      <c r="K20" s="99" t="str">
        <f t="shared" si="0"/>
        <v>武生</v>
      </c>
    </row>
    <row r="21" spans="1:11" ht="18" customHeight="1">
      <c r="A21" s="43" t="s">
        <v>106</v>
      </c>
      <c r="B21" s="118">
        <v>0</v>
      </c>
      <c r="C21" s="111">
        <v>0</v>
      </c>
      <c r="D21" s="119">
        <v>0</v>
      </c>
      <c r="E21" s="118">
        <v>11803</v>
      </c>
      <c r="F21" s="111">
        <v>11598</v>
      </c>
      <c r="G21" s="119">
        <v>206</v>
      </c>
      <c r="H21" s="118">
        <v>6598307</v>
      </c>
      <c r="I21" s="111">
        <v>6485683</v>
      </c>
      <c r="J21" s="120">
        <v>107172</v>
      </c>
      <c r="K21" s="99" t="str">
        <f t="shared" si="0"/>
        <v>小浜</v>
      </c>
    </row>
    <row r="22" spans="1:11" ht="18" customHeight="1">
      <c r="A22" s="43" t="s">
        <v>107</v>
      </c>
      <c r="B22" s="118">
        <v>0</v>
      </c>
      <c r="C22" s="111">
        <v>0</v>
      </c>
      <c r="D22" s="119">
        <v>0</v>
      </c>
      <c r="E22" s="118">
        <v>11994</v>
      </c>
      <c r="F22" s="111">
        <v>11946</v>
      </c>
      <c r="G22" s="119">
        <v>49</v>
      </c>
      <c r="H22" s="118">
        <v>6552959</v>
      </c>
      <c r="I22" s="111">
        <v>6409253</v>
      </c>
      <c r="J22" s="120">
        <v>137903</v>
      </c>
      <c r="K22" s="99" t="str">
        <f t="shared" si="0"/>
        <v>大野</v>
      </c>
    </row>
    <row r="23" spans="1:11" ht="18" customHeight="1">
      <c r="A23" s="43" t="s">
        <v>108</v>
      </c>
      <c r="B23" s="118">
        <v>0</v>
      </c>
      <c r="C23" s="111">
        <v>0</v>
      </c>
      <c r="D23" s="119">
        <v>0</v>
      </c>
      <c r="E23" s="118">
        <v>24467</v>
      </c>
      <c r="F23" s="111">
        <v>24437</v>
      </c>
      <c r="G23" s="119">
        <v>30</v>
      </c>
      <c r="H23" s="118">
        <v>19499508</v>
      </c>
      <c r="I23" s="111">
        <v>19036690</v>
      </c>
      <c r="J23" s="120">
        <v>438495</v>
      </c>
      <c r="K23" s="99" t="str">
        <f t="shared" si="0"/>
        <v>三国</v>
      </c>
    </row>
    <row r="24" spans="1:11" s="3" customFormat="1" ht="18" customHeight="1">
      <c r="A24" s="40" t="s">
        <v>109</v>
      </c>
      <c r="B24" s="121">
        <v>0</v>
      </c>
      <c r="C24" s="112">
        <v>0</v>
      </c>
      <c r="D24" s="122">
        <v>0</v>
      </c>
      <c r="E24" s="121">
        <v>730072</v>
      </c>
      <c r="F24" s="112">
        <v>727586</v>
      </c>
      <c r="G24" s="122">
        <v>2486</v>
      </c>
      <c r="H24" s="121">
        <v>170960992</v>
      </c>
      <c r="I24" s="112">
        <v>166429681</v>
      </c>
      <c r="J24" s="123">
        <v>4426386</v>
      </c>
      <c r="K24" s="100" t="str">
        <f>A24</f>
        <v>福井県計</v>
      </c>
    </row>
    <row r="25" spans="1:11" s="6" customFormat="1" ht="18" customHeight="1">
      <c r="A25" s="7"/>
      <c r="B25" s="152"/>
      <c r="C25" s="153"/>
      <c r="D25" s="154"/>
      <c r="E25" s="152"/>
      <c r="F25" s="153"/>
      <c r="G25" s="154"/>
      <c r="H25" s="152"/>
      <c r="I25" s="153"/>
      <c r="J25" s="154"/>
      <c r="K25" s="8"/>
    </row>
    <row r="26" spans="1:11" s="3" customFormat="1" ht="18" customHeight="1" thickBot="1">
      <c r="A26" s="42" t="s">
        <v>31</v>
      </c>
      <c r="B26" s="146">
        <v>0</v>
      </c>
      <c r="C26" s="147">
        <v>0</v>
      </c>
      <c r="D26" s="148">
        <v>0</v>
      </c>
      <c r="E26" s="146">
        <v>557801</v>
      </c>
      <c r="F26" s="147">
        <v>342</v>
      </c>
      <c r="G26" s="148">
        <v>557460</v>
      </c>
      <c r="H26" s="146">
        <v>38110928</v>
      </c>
      <c r="I26" s="147">
        <v>1447833</v>
      </c>
      <c r="J26" s="148">
        <v>23864685</v>
      </c>
      <c r="K26" s="53" t="str">
        <f>A26</f>
        <v>局引受分</v>
      </c>
    </row>
    <row r="27" spans="1:11" s="3" customFormat="1" ht="18" customHeight="1" thickBot="1" thickTop="1">
      <c r="A27" s="46" t="s">
        <v>136</v>
      </c>
      <c r="B27" s="149" t="s">
        <v>170</v>
      </c>
      <c r="C27" s="113" t="s">
        <v>170</v>
      </c>
      <c r="D27" s="150" t="s">
        <v>170</v>
      </c>
      <c r="E27" s="149" t="s">
        <v>170</v>
      </c>
      <c r="F27" s="113" t="s">
        <v>170</v>
      </c>
      <c r="G27" s="150" t="s">
        <v>170</v>
      </c>
      <c r="H27" s="149">
        <v>780757411</v>
      </c>
      <c r="I27" s="113">
        <v>724228935</v>
      </c>
      <c r="J27" s="150">
        <v>43148025</v>
      </c>
      <c r="K27" s="52" t="str">
        <f>A27</f>
        <v>総計</v>
      </c>
    </row>
  </sheetData>
  <sheetProtection/>
  <mergeCells count="5">
    <mergeCell ref="K2:K3"/>
    <mergeCell ref="A2:A3"/>
    <mergeCell ref="B2:D2"/>
    <mergeCell ref="E2:G2"/>
    <mergeCell ref="H2:J2"/>
  </mergeCells>
  <printOptions/>
  <pageMargins left="0.7874015748031497" right="0.55" top="0.984251968503937" bottom="0.984251968503937" header="0.5118110236220472" footer="0.5118110236220472"/>
  <pageSetup horizontalDpi="1200" verticalDpi="1200" orientation="landscape" paperSize="9" r:id="rId1"/>
  <headerFooter alignWithMargins="0">
    <oddFooter>&amp;R金沢国税局
国税徴収１
(H20)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workbookViewId="0" topLeftCell="A1">
      <selection activeCell="A1" sqref="A1:F1"/>
    </sheetView>
  </sheetViews>
  <sheetFormatPr defaultColWidth="8.625" defaultRowHeight="13.5"/>
  <cols>
    <col min="1" max="1" width="10.625" style="2" customWidth="1"/>
    <col min="2" max="2" width="6.625" style="2" customWidth="1"/>
    <col min="3" max="3" width="13.875" style="2" customWidth="1"/>
    <col min="4" max="4" width="14.25390625" style="2" customWidth="1"/>
    <col min="5" max="5" width="3.00390625" style="2" bestFit="1" customWidth="1"/>
    <col min="6" max="6" width="16.75390625" style="2" customWidth="1"/>
    <col min="7" max="16384" width="8.625" style="2" customWidth="1"/>
  </cols>
  <sheetData>
    <row r="1" spans="1:6" ht="18" customHeight="1">
      <c r="A1" s="326" t="s">
        <v>40</v>
      </c>
      <c r="B1" s="326"/>
      <c r="C1" s="326"/>
      <c r="D1" s="326"/>
      <c r="E1" s="326"/>
      <c r="F1" s="326"/>
    </row>
    <row r="2" spans="1:6" ht="11.25" customHeight="1">
      <c r="A2" s="163"/>
      <c r="B2" s="163"/>
      <c r="C2" s="163"/>
      <c r="D2" s="163"/>
      <c r="E2" s="163"/>
      <c r="F2" s="163"/>
    </row>
    <row r="3" spans="1:6" ht="15" customHeight="1" thickBot="1">
      <c r="A3" s="329" t="s">
        <v>178</v>
      </c>
      <c r="B3" s="329"/>
      <c r="C3" s="329"/>
      <c r="D3" s="329"/>
      <c r="E3" s="329"/>
      <c r="F3" s="329"/>
    </row>
    <row r="4" spans="1:6" ht="18" customHeight="1">
      <c r="A4" s="288" t="s">
        <v>81</v>
      </c>
      <c r="B4" s="333"/>
      <c r="C4" s="289"/>
      <c r="D4" s="330" t="s">
        <v>41</v>
      </c>
      <c r="E4" s="331"/>
      <c r="F4" s="332"/>
    </row>
    <row r="5" spans="1:6" ht="15" customHeight="1">
      <c r="A5" s="290"/>
      <c r="B5" s="334"/>
      <c r="C5" s="291"/>
      <c r="D5" s="55" t="s">
        <v>42</v>
      </c>
      <c r="E5" s="327" t="s">
        <v>137</v>
      </c>
      <c r="F5" s="328"/>
    </row>
    <row r="6" spans="1:6" s="16" customFormat="1" ht="15" customHeight="1">
      <c r="A6" s="20"/>
      <c r="B6" s="21"/>
      <c r="C6" s="56"/>
      <c r="D6" s="57" t="s">
        <v>43</v>
      </c>
      <c r="E6" s="58"/>
      <c r="F6" s="59" t="s">
        <v>2</v>
      </c>
    </row>
    <row r="7" spans="1:6" ht="27" customHeight="1">
      <c r="A7" s="321" t="s">
        <v>44</v>
      </c>
      <c r="B7" s="324" t="s">
        <v>45</v>
      </c>
      <c r="C7" s="325"/>
      <c r="D7" s="197">
        <v>2</v>
      </c>
      <c r="E7" s="198"/>
      <c r="F7" s="199">
        <v>27118</v>
      </c>
    </row>
    <row r="8" spans="1:6" ht="27" customHeight="1">
      <c r="A8" s="322"/>
      <c r="B8" s="314" t="s">
        <v>46</v>
      </c>
      <c r="C8" s="315"/>
      <c r="D8" s="200">
        <v>8</v>
      </c>
      <c r="E8" s="201"/>
      <c r="F8" s="202">
        <v>375228</v>
      </c>
    </row>
    <row r="9" spans="1:6" ht="27" customHeight="1">
      <c r="A9" s="322"/>
      <c r="B9" s="314" t="s">
        <v>47</v>
      </c>
      <c r="C9" s="315"/>
      <c r="D9" s="200">
        <v>0</v>
      </c>
      <c r="E9" s="201"/>
      <c r="F9" s="202">
        <v>13444</v>
      </c>
    </row>
    <row r="10" spans="1:6" ht="27" customHeight="1">
      <c r="A10" s="322"/>
      <c r="B10" s="316" t="s">
        <v>138</v>
      </c>
      <c r="C10" s="54" t="s">
        <v>48</v>
      </c>
      <c r="D10" s="200">
        <v>0</v>
      </c>
      <c r="E10" s="201"/>
      <c r="F10" s="202">
        <v>5846</v>
      </c>
    </row>
    <row r="11" spans="1:6" ht="27" customHeight="1">
      <c r="A11" s="322"/>
      <c r="B11" s="317"/>
      <c r="C11" s="54" t="s">
        <v>49</v>
      </c>
      <c r="D11" s="200">
        <v>0</v>
      </c>
      <c r="E11" s="201"/>
      <c r="F11" s="202">
        <v>10561</v>
      </c>
    </row>
    <row r="12" spans="1:6" ht="27" customHeight="1">
      <c r="A12" s="322"/>
      <c r="B12" s="317"/>
      <c r="C12" s="305" t="s">
        <v>50</v>
      </c>
      <c r="D12" s="387"/>
      <c r="E12" s="155" t="s">
        <v>51</v>
      </c>
      <c r="F12" s="203">
        <v>0</v>
      </c>
    </row>
    <row r="13" spans="1:6" ht="27" customHeight="1">
      <c r="A13" s="322"/>
      <c r="B13" s="317"/>
      <c r="C13" s="306"/>
      <c r="D13" s="197">
        <v>5</v>
      </c>
      <c r="E13" s="198"/>
      <c r="F13" s="199">
        <v>158552</v>
      </c>
    </row>
    <row r="14" spans="1:6" s="3" customFormat="1" ht="27" customHeight="1">
      <c r="A14" s="322"/>
      <c r="B14" s="317"/>
      <c r="C14" s="60" t="s">
        <v>1</v>
      </c>
      <c r="D14" s="204">
        <f>SUM(D10:D13)</f>
        <v>5</v>
      </c>
      <c r="E14" s="201"/>
      <c r="F14" s="205">
        <v>174959</v>
      </c>
    </row>
    <row r="15" spans="1:6" ht="27" customHeight="1">
      <c r="A15" s="323"/>
      <c r="B15" s="336" t="s">
        <v>52</v>
      </c>
      <c r="C15" s="337"/>
      <c r="D15" s="206">
        <v>5</v>
      </c>
      <c r="E15" s="207"/>
      <c r="F15" s="208">
        <v>213942</v>
      </c>
    </row>
    <row r="16" spans="1:6" ht="27" customHeight="1">
      <c r="A16" s="318" t="s">
        <v>53</v>
      </c>
      <c r="B16" s="320" t="s">
        <v>54</v>
      </c>
      <c r="C16" s="320"/>
      <c r="D16" s="209">
        <v>1</v>
      </c>
      <c r="E16" s="210"/>
      <c r="F16" s="211">
        <v>34765</v>
      </c>
    </row>
    <row r="17" spans="1:6" ht="27" customHeight="1">
      <c r="A17" s="303"/>
      <c r="B17" s="307" t="s">
        <v>55</v>
      </c>
      <c r="C17" s="307"/>
      <c r="D17" s="200">
        <v>0</v>
      </c>
      <c r="E17" s="201"/>
      <c r="F17" s="202">
        <v>0</v>
      </c>
    </row>
    <row r="18" spans="1:6" ht="27" customHeight="1">
      <c r="A18" s="303"/>
      <c r="B18" s="309" t="s">
        <v>56</v>
      </c>
      <c r="C18" s="310"/>
      <c r="D18" s="387"/>
      <c r="E18" s="155" t="s">
        <v>51</v>
      </c>
      <c r="F18" s="203">
        <v>2640</v>
      </c>
    </row>
    <row r="19" spans="1:6" ht="27" customHeight="1">
      <c r="A19" s="303"/>
      <c r="B19" s="311"/>
      <c r="C19" s="312"/>
      <c r="D19" s="197">
        <v>7</v>
      </c>
      <c r="E19" s="198"/>
      <c r="F19" s="199">
        <v>193318</v>
      </c>
    </row>
    <row r="20" spans="1:6" ht="27" customHeight="1">
      <c r="A20" s="303"/>
      <c r="B20" s="307" t="s">
        <v>57</v>
      </c>
      <c r="C20" s="307"/>
      <c r="D20" s="200">
        <v>0</v>
      </c>
      <c r="E20" s="201"/>
      <c r="F20" s="202">
        <v>0</v>
      </c>
    </row>
    <row r="21" spans="1:6" ht="27" customHeight="1">
      <c r="A21" s="303"/>
      <c r="B21" s="307" t="s">
        <v>58</v>
      </c>
      <c r="C21" s="307"/>
      <c r="D21" s="200">
        <v>0</v>
      </c>
      <c r="E21" s="201"/>
      <c r="F21" s="202">
        <v>0</v>
      </c>
    </row>
    <row r="22" spans="1:6" ht="27" customHeight="1">
      <c r="A22" s="303"/>
      <c r="B22" s="307" t="s">
        <v>55</v>
      </c>
      <c r="C22" s="307"/>
      <c r="D22" s="200">
        <v>0</v>
      </c>
      <c r="E22" s="201"/>
      <c r="F22" s="202">
        <v>0</v>
      </c>
    </row>
    <row r="23" spans="1:6" ht="27" customHeight="1">
      <c r="A23" s="303"/>
      <c r="B23" s="307" t="s">
        <v>59</v>
      </c>
      <c r="C23" s="307"/>
      <c r="D23" s="200">
        <v>6</v>
      </c>
      <c r="E23" s="201"/>
      <c r="F23" s="202">
        <v>144783</v>
      </c>
    </row>
    <row r="24" spans="1:6" ht="27" customHeight="1">
      <c r="A24" s="319"/>
      <c r="B24" s="308" t="s">
        <v>60</v>
      </c>
      <c r="C24" s="308"/>
      <c r="D24" s="212">
        <v>1</v>
      </c>
      <c r="E24" s="213"/>
      <c r="F24" s="214">
        <v>51174</v>
      </c>
    </row>
    <row r="25" spans="1:6" ht="27" customHeight="1">
      <c r="A25" s="302" t="s">
        <v>61</v>
      </c>
      <c r="B25" s="338" t="s">
        <v>62</v>
      </c>
      <c r="C25" s="338"/>
      <c r="D25" s="209">
        <v>0</v>
      </c>
      <c r="E25" s="210"/>
      <c r="F25" s="211">
        <v>0</v>
      </c>
    </row>
    <row r="26" spans="1:6" ht="27" customHeight="1">
      <c r="A26" s="303"/>
      <c r="B26" s="307" t="s">
        <v>46</v>
      </c>
      <c r="C26" s="307"/>
      <c r="D26" s="200">
        <v>0</v>
      </c>
      <c r="E26" s="201"/>
      <c r="F26" s="202">
        <v>0</v>
      </c>
    </row>
    <row r="27" spans="1:6" ht="27" customHeight="1">
      <c r="A27" s="303"/>
      <c r="B27" s="307" t="s">
        <v>48</v>
      </c>
      <c r="C27" s="307"/>
      <c r="D27" s="200">
        <v>0</v>
      </c>
      <c r="E27" s="201"/>
      <c r="F27" s="202">
        <v>0</v>
      </c>
    </row>
    <row r="28" spans="1:6" ht="27" customHeight="1">
      <c r="A28" s="303"/>
      <c r="B28" s="307" t="s">
        <v>49</v>
      </c>
      <c r="C28" s="307"/>
      <c r="D28" s="200">
        <v>0</v>
      </c>
      <c r="E28" s="201"/>
      <c r="F28" s="202">
        <v>0</v>
      </c>
    </row>
    <row r="29" spans="1:6" ht="27" customHeight="1">
      <c r="A29" s="303"/>
      <c r="B29" s="307" t="s">
        <v>63</v>
      </c>
      <c r="C29" s="307"/>
      <c r="D29" s="200">
        <v>0</v>
      </c>
      <c r="E29" s="201"/>
      <c r="F29" s="202">
        <v>0</v>
      </c>
    </row>
    <row r="30" spans="1:6" ht="27" customHeight="1" thickBot="1">
      <c r="A30" s="304"/>
      <c r="B30" s="313" t="s">
        <v>64</v>
      </c>
      <c r="C30" s="313"/>
      <c r="D30" s="215">
        <v>0</v>
      </c>
      <c r="E30" s="216"/>
      <c r="F30" s="217">
        <v>0</v>
      </c>
    </row>
    <row r="31" spans="1:6" ht="4.5" customHeight="1">
      <c r="A31" s="61"/>
      <c r="B31" s="62"/>
      <c r="C31" s="62"/>
      <c r="D31" s="63"/>
      <c r="E31" s="63"/>
      <c r="F31" s="63"/>
    </row>
    <row r="32" spans="1:6" s="1" customFormat="1" ht="28.5" customHeight="1">
      <c r="A32" s="64" t="s">
        <v>139</v>
      </c>
      <c r="B32" s="339" t="s">
        <v>168</v>
      </c>
      <c r="C32" s="339"/>
      <c r="D32" s="339"/>
      <c r="E32" s="339"/>
      <c r="F32" s="339"/>
    </row>
    <row r="33" spans="1:6" s="1" customFormat="1" ht="24.75" customHeight="1">
      <c r="A33" s="65" t="s">
        <v>140</v>
      </c>
      <c r="B33" s="335" t="s">
        <v>141</v>
      </c>
      <c r="C33" s="335"/>
      <c r="D33" s="335"/>
      <c r="E33" s="335"/>
      <c r="F33" s="335"/>
    </row>
    <row r="34" spans="1:6" ht="24.75" customHeight="1">
      <c r="A34" s="66" t="s">
        <v>142</v>
      </c>
      <c r="B34" s="335" t="s">
        <v>143</v>
      </c>
      <c r="C34" s="335"/>
      <c r="D34" s="335"/>
      <c r="E34" s="335"/>
      <c r="F34" s="335"/>
    </row>
  </sheetData>
  <sheetProtection/>
  <mergeCells count="31">
    <mergeCell ref="B34:F34"/>
    <mergeCell ref="B15:C15"/>
    <mergeCell ref="B33:F33"/>
    <mergeCell ref="B23:C23"/>
    <mergeCell ref="B25:C25"/>
    <mergeCell ref="B26:C26"/>
    <mergeCell ref="B32:F32"/>
    <mergeCell ref="B27:C27"/>
    <mergeCell ref="B28:C28"/>
    <mergeCell ref="B29:C29"/>
    <mergeCell ref="A1:F1"/>
    <mergeCell ref="E5:F5"/>
    <mergeCell ref="A3:F3"/>
    <mergeCell ref="D4:F4"/>
    <mergeCell ref="A4:C5"/>
    <mergeCell ref="B9:C9"/>
    <mergeCell ref="B8:C8"/>
    <mergeCell ref="B10:B14"/>
    <mergeCell ref="A16:A24"/>
    <mergeCell ref="B16:C16"/>
    <mergeCell ref="B17:C17"/>
    <mergeCell ref="B22:C22"/>
    <mergeCell ref="B20:C20"/>
    <mergeCell ref="A7:A15"/>
    <mergeCell ref="B7:C7"/>
    <mergeCell ref="A25:A30"/>
    <mergeCell ref="C12:C13"/>
    <mergeCell ref="B21:C21"/>
    <mergeCell ref="B24:C24"/>
    <mergeCell ref="B18:C19"/>
    <mergeCell ref="B30:C30"/>
  </mergeCells>
  <printOptions horizontalCentered="1"/>
  <pageMargins left="0.7874015748031497" right="0.7874015748031497" top="0.87" bottom="0.984251968503937" header="0.5118110236220472" footer="0.5118110236220472"/>
  <pageSetup fitToHeight="1" fitToWidth="1" horizontalDpi="1200" verticalDpi="1200" orientation="portrait" paperSize="9" scale="95" r:id="rId1"/>
  <headerFooter alignWithMargins="0">
    <oddFooter>&amp;R金沢国税局
国税徴収２
(H20)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68" customWidth="1"/>
    <col min="2" max="2" width="15.50390625" style="68" bestFit="1" customWidth="1"/>
    <col min="3" max="3" width="3.00390625" style="68" customWidth="1"/>
    <col min="4" max="5" width="18.00390625" style="68" customWidth="1"/>
    <col min="6" max="16384" width="9.00390625" style="68" customWidth="1"/>
  </cols>
  <sheetData>
    <row r="1" s="67" customFormat="1" ht="18" customHeight="1" thickBot="1">
      <c r="A1" s="67" t="s">
        <v>65</v>
      </c>
    </row>
    <row r="2" spans="1:5" ht="19.5" customHeight="1">
      <c r="A2" s="288" t="s">
        <v>82</v>
      </c>
      <c r="B2" s="289"/>
      <c r="C2" s="342" t="s">
        <v>83</v>
      </c>
      <c r="D2" s="343"/>
      <c r="E2" s="344"/>
    </row>
    <row r="3" spans="1:5" ht="19.5" customHeight="1">
      <c r="A3" s="290"/>
      <c r="B3" s="291"/>
      <c r="C3" s="340" t="s">
        <v>84</v>
      </c>
      <c r="D3" s="341"/>
      <c r="E3" s="69" t="s">
        <v>85</v>
      </c>
    </row>
    <row r="4" spans="1:5" s="73" customFormat="1" ht="13.5">
      <c r="A4" s="345" t="s">
        <v>90</v>
      </c>
      <c r="B4" s="70"/>
      <c r="C4" s="58"/>
      <c r="D4" s="71" t="s">
        <v>66</v>
      </c>
      <c r="E4" s="72" t="s">
        <v>67</v>
      </c>
    </row>
    <row r="5" spans="1:8" ht="30" customHeight="1">
      <c r="A5" s="346"/>
      <c r="B5" s="106" t="s">
        <v>87</v>
      </c>
      <c r="C5" s="74"/>
      <c r="D5" s="218">
        <v>23</v>
      </c>
      <c r="E5" s="219">
        <v>158552</v>
      </c>
      <c r="F5" s="2"/>
      <c r="G5" s="2"/>
      <c r="H5" s="2"/>
    </row>
    <row r="6" spans="1:8" ht="30" customHeight="1">
      <c r="A6" s="346"/>
      <c r="B6" s="107" t="s">
        <v>88</v>
      </c>
      <c r="C6" s="75"/>
      <c r="D6" s="220">
        <v>0</v>
      </c>
      <c r="E6" s="221">
        <v>0</v>
      </c>
      <c r="F6" s="2"/>
      <c r="G6" s="2"/>
      <c r="H6" s="2"/>
    </row>
    <row r="7" spans="1:8" ht="30" customHeight="1">
      <c r="A7" s="346"/>
      <c r="B7" s="107" t="s">
        <v>89</v>
      </c>
      <c r="C7" s="75"/>
      <c r="D7" s="220">
        <v>0</v>
      </c>
      <c r="E7" s="221">
        <v>0</v>
      </c>
      <c r="F7" s="2"/>
      <c r="G7" s="2"/>
      <c r="H7" s="2"/>
    </row>
    <row r="8" spans="1:8" ht="30" customHeight="1">
      <c r="A8" s="346"/>
      <c r="B8" s="107" t="s">
        <v>36</v>
      </c>
      <c r="C8" s="75"/>
      <c r="D8" s="220">
        <v>0</v>
      </c>
      <c r="E8" s="221">
        <v>0</v>
      </c>
      <c r="F8" s="2"/>
      <c r="G8" s="2"/>
      <c r="H8" s="2"/>
    </row>
    <row r="9" spans="1:8" ht="30" customHeight="1" thickBot="1">
      <c r="A9" s="347"/>
      <c r="B9" s="76" t="s">
        <v>1</v>
      </c>
      <c r="C9" s="77" t="s">
        <v>68</v>
      </c>
      <c r="D9" s="222">
        <v>28</v>
      </c>
      <c r="E9" s="223">
        <v>158552</v>
      </c>
      <c r="F9" s="2"/>
      <c r="G9" s="2"/>
      <c r="H9" s="2"/>
    </row>
    <row r="10" spans="1:8" ht="13.5">
      <c r="A10" s="2" t="s">
        <v>69</v>
      </c>
      <c r="B10" s="2"/>
      <c r="C10" s="2"/>
      <c r="D10" s="2"/>
      <c r="E10" s="2"/>
      <c r="F10" s="2"/>
      <c r="G10" s="2"/>
      <c r="H10" s="2"/>
    </row>
  </sheetData>
  <sheetProtection/>
  <mergeCells count="4">
    <mergeCell ref="C3:D3"/>
    <mergeCell ref="C2:E2"/>
    <mergeCell ref="A2:B3"/>
    <mergeCell ref="A4:A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&amp;R金沢国税局
国税徴収２
(H20)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showGridLines="0" workbookViewId="0" topLeftCell="A1">
      <selection activeCell="A2" sqref="A2:A3"/>
    </sheetView>
  </sheetViews>
  <sheetFormatPr defaultColWidth="8.625" defaultRowHeight="13.5"/>
  <cols>
    <col min="1" max="1" width="11.375" style="2" customWidth="1"/>
    <col min="2" max="2" width="8.25390625" style="2" customWidth="1"/>
    <col min="3" max="3" width="12.75390625" style="2" customWidth="1"/>
    <col min="4" max="4" width="8.25390625" style="2" customWidth="1"/>
    <col min="5" max="5" width="12.625" style="2" customWidth="1"/>
    <col min="6" max="6" width="8.25390625" style="2" customWidth="1"/>
    <col min="7" max="7" width="13.125" style="2" customWidth="1"/>
    <col min="8" max="8" width="9.875" style="2" customWidth="1"/>
    <col min="9" max="9" width="3.00390625" style="2" bestFit="1" customWidth="1"/>
    <col min="10" max="10" width="9.875" style="2" customWidth="1"/>
    <col min="11" max="11" width="13.375" style="2" customWidth="1"/>
    <col min="12" max="16384" width="8.625" style="2" customWidth="1"/>
  </cols>
  <sheetData>
    <row r="1" ht="18" customHeight="1" thickBot="1">
      <c r="A1" s="165" t="s">
        <v>179</v>
      </c>
    </row>
    <row r="2" spans="1:11" ht="16.5" customHeight="1">
      <c r="A2" s="348" t="s">
        <v>144</v>
      </c>
      <c r="B2" s="358" t="s">
        <v>70</v>
      </c>
      <c r="C2" s="359"/>
      <c r="D2" s="360" t="s">
        <v>71</v>
      </c>
      <c r="E2" s="361"/>
      <c r="F2" s="358" t="s">
        <v>145</v>
      </c>
      <c r="G2" s="359"/>
      <c r="H2" s="350" t="s">
        <v>146</v>
      </c>
      <c r="I2" s="352" t="s">
        <v>147</v>
      </c>
      <c r="J2" s="353"/>
      <c r="K2" s="354"/>
    </row>
    <row r="3" spans="1:11" ht="16.5" customHeight="1">
      <c r="A3" s="349"/>
      <c r="B3" s="17" t="s">
        <v>148</v>
      </c>
      <c r="C3" s="12" t="s">
        <v>149</v>
      </c>
      <c r="D3" s="17" t="s">
        <v>148</v>
      </c>
      <c r="E3" s="12" t="s">
        <v>149</v>
      </c>
      <c r="F3" s="17" t="s">
        <v>148</v>
      </c>
      <c r="G3" s="12" t="s">
        <v>149</v>
      </c>
      <c r="H3" s="351"/>
      <c r="I3" s="355"/>
      <c r="J3" s="356"/>
      <c r="K3" s="357"/>
    </row>
    <row r="4" spans="1:11" ht="11.25">
      <c r="A4" s="78"/>
      <c r="B4" s="79" t="s">
        <v>150</v>
      </c>
      <c r="C4" s="38" t="s">
        <v>151</v>
      </c>
      <c r="D4" s="79" t="s">
        <v>150</v>
      </c>
      <c r="E4" s="38" t="s">
        <v>151</v>
      </c>
      <c r="F4" s="79" t="s">
        <v>150</v>
      </c>
      <c r="G4" s="38" t="s">
        <v>151</v>
      </c>
      <c r="H4" s="80" t="s">
        <v>151</v>
      </c>
      <c r="I4" s="81"/>
      <c r="J4" s="82" t="s">
        <v>110</v>
      </c>
      <c r="K4" s="83" t="s">
        <v>152</v>
      </c>
    </row>
    <row r="5" spans="1:12" s="108" customFormat="1" ht="30" customHeight="1">
      <c r="A5" s="15" t="s">
        <v>153</v>
      </c>
      <c r="B5" s="259">
        <v>67</v>
      </c>
      <c r="C5" s="260">
        <v>2404763</v>
      </c>
      <c r="D5" s="259">
        <v>74</v>
      </c>
      <c r="E5" s="260">
        <v>3898041</v>
      </c>
      <c r="F5" s="259">
        <v>63</v>
      </c>
      <c r="G5" s="260">
        <v>2908902</v>
      </c>
      <c r="H5" s="261">
        <v>35406</v>
      </c>
      <c r="I5" s="262" t="s">
        <v>72</v>
      </c>
      <c r="J5" s="263">
        <v>190706</v>
      </c>
      <c r="K5" s="264">
        <v>3933447</v>
      </c>
      <c r="L5" s="109"/>
    </row>
    <row r="6" spans="1:12" s="108" customFormat="1" ht="30" customHeight="1">
      <c r="A6" s="85" t="s">
        <v>154</v>
      </c>
      <c r="B6" s="224">
        <v>44</v>
      </c>
      <c r="C6" s="225">
        <v>1318502</v>
      </c>
      <c r="D6" s="224">
        <v>50</v>
      </c>
      <c r="E6" s="225">
        <v>1837765</v>
      </c>
      <c r="F6" s="224">
        <v>49</v>
      </c>
      <c r="G6" s="225">
        <v>2093897</v>
      </c>
      <c r="H6" s="226" t="s">
        <v>180</v>
      </c>
      <c r="I6" s="86" t="s">
        <v>72</v>
      </c>
      <c r="J6" s="233">
        <v>42162</v>
      </c>
      <c r="K6" s="234">
        <v>1837765</v>
      </c>
      <c r="L6" s="109"/>
    </row>
    <row r="7" spans="1:12" s="108" customFormat="1" ht="30" customHeight="1">
      <c r="A7" s="85" t="s">
        <v>155</v>
      </c>
      <c r="B7" s="224">
        <v>16</v>
      </c>
      <c r="C7" s="225">
        <v>555219</v>
      </c>
      <c r="D7" s="224">
        <v>43</v>
      </c>
      <c r="E7" s="225">
        <v>1663284</v>
      </c>
      <c r="F7" s="224">
        <v>16</v>
      </c>
      <c r="G7" s="225">
        <v>611719</v>
      </c>
      <c r="H7" s="226" t="s">
        <v>180</v>
      </c>
      <c r="I7" s="86" t="s">
        <v>72</v>
      </c>
      <c r="J7" s="233">
        <v>66999</v>
      </c>
      <c r="K7" s="234">
        <v>1663284</v>
      </c>
      <c r="L7" s="109"/>
    </row>
    <row r="8" spans="1:12" ht="30" customHeight="1">
      <c r="A8" s="156" t="s">
        <v>156</v>
      </c>
      <c r="B8" s="227">
        <v>15</v>
      </c>
      <c r="C8" s="228">
        <v>730451</v>
      </c>
      <c r="D8" s="227">
        <v>21</v>
      </c>
      <c r="E8" s="228">
        <v>1033360</v>
      </c>
      <c r="F8" s="227">
        <v>2</v>
      </c>
      <c r="G8" s="228">
        <v>27118</v>
      </c>
      <c r="H8" s="229" t="s">
        <v>91</v>
      </c>
      <c r="I8" s="162" t="s">
        <v>72</v>
      </c>
      <c r="J8" s="235">
        <v>42356</v>
      </c>
      <c r="K8" s="236">
        <v>998595</v>
      </c>
      <c r="L8" s="84"/>
    </row>
    <row r="9" spans="1:12" ht="30" customHeight="1" thickBot="1">
      <c r="A9" s="157" t="s">
        <v>167</v>
      </c>
      <c r="B9" s="230">
        <v>8</v>
      </c>
      <c r="C9" s="231">
        <v>375228</v>
      </c>
      <c r="D9" s="230">
        <v>5</v>
      </c>
      <c r="E9" s="231">
        <v>158552</v>
      </c>
      <c r="F9" s="230">
        <v>5</v>
      </c>
      <c r="G9" s="231">
        <v>213942</v>
      </c>
      <c r="H9" s="232">
        <v>34765</v>
      </c>
      <c r="I9" s="87" t="s">
        <v>72</v>
      </c>
      <c r="J9" s="237">
        <v>2640</v>
      </c>
      <c r="K9" s="238">
        <v>193318</v>
      </c>
      <c r="L9" s="84"/>
    </row>
    <row r="10" ht="11.25">
      <c r="A10" s="2" t="s">
        <v>73</v>
      </c>
    </row>
  </sheetData>
  <sheetProtection/>
  <mergeCells count="6">
    <mergeCell ref="A2:A3"/>
    <mergeCell ref="H2:H3"/>
    <mergeCell ref="I2:K3"/>
    <mergeCell ref="B2:C2"/>
    <mergeCell ref="D2:E2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Footer>&amp;R金沢国税局
国税徴収２
(H20)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workbookViewId="0" topLeftCell="A1">
      <selection activeCell="A2" sqref="A2:C3"/>
    </sheetView>
  </sheetViews>
  <sheetFormatPr defaultColWidth="5.875" defaultRowHeight="13.5"/>
  <cols>
    <col min="1" max="2" width="5.625" style="2" customWidth="1"/>
    <col min="3" max="3" width="11.00390625" style="2" customWidth="1"/>
    <col min="4" max="4" width="8.50390625" style="2" customWidth="1"/>
    <col min="5" max="5" width="13.50390625" style="2" customWidth="1"/>
    <col min="6" max="6" width="8.50390625" style="2" customWidth="1"/>
    <col min="7" max="7" width="9.125" style="2" customWidth="1"/>
    <col min="8" max="8" width="8.50390625" style="2" customWidth="1"/>
    <col min="9" max="9" width="9.125" style="2" customWidth="1"/>
    <col min="10" max="10" width="8.50390625" style="2" customWidth="1"/>
    <col min="11" max="11" width="14.00390625" style="2" customWidth="1"/>
    <col min="12" max="12" width="10.625" style="2" customWidth="1"/>
    <col min="13" max="16384" width="5.875" style="2" customWidth="1"/>
  </cols>
  <sheetData>
    <row r="1" spans="1:11" ht="18" customHeight="1" thickBot="1">
      <c r="A1" s="329" t="s">
        <v>181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16.5" customHeight="1">
      <c r="A2" s="288" t="s">
        <v>157</v>
      </c>
      <c r="B2" s="333"/>
      <c r="C2" s="289"/>
      <c r="D2" s="362" t="s">
        <v>158</v>
      </c>
      <c r="E2" s="362"/>
      <c r="F2" s="362" t="s">
        <v>159</v>
      </c>
      <c r="G2" s="362"/>
      <c r="H2" s="362" t="s">
        <v>160</v>
      </c>
      <c r="I2" s="362"/>
      <c r="J2" s="364" t="s">
        <v>74</v>
      </c>
      <c r="K2" s="365"/>
    </row>
    <row r="3" spans="1:11" ht="16.5" customHeight="1">
      <c r="A3" s="290"/>
      <c r="B3" s="334"/>
      <c r="C3" s="291"/>
      <c r="D3" s="17" t="s">
        <v>75</v>
      </c>
      <c r="E3" s="12" t="s">
        <v>161</v>
      </c>
      <c r="F3" s="17" t="s">
        <v>75</v>
      </c>
      <c r="G3" s="12" t="s">
        <v>161</v>
      </c>
      <c r="H3" s="17" t="s">
        <v>75</v>
      </c>
      <c r="I3" s="12" t="s">
        <v>161</v>
      </c>
      <c r="J3" s="17" t="s">
        <v>76</v>
      </c>
      <c r="K3" s="88" t="s">
        <v>77</v>
      </c>
    </row>
    <row r="4" spans="1:11" s="16" customFormat="1" ht="11.25">
      <c r="A4" s="89"/>
      <c r="B4" s="90"/>
      <c r="C4" s="91"/>
      <c r="D4" s="92" t="s">
        <v>43</v>
      </c>
      <c r="E4" s="36" t="s">
        <v>2</v>
      </c>
      <c r="F4" s="92" t="s">
        <v>43</v>
      </c>
      <c r="G4" s="36" t="s">
        <v>2</v>
      </c>
      <c r="H4" s="92" t="s">
        <v>43</v>
      </c>
      <c r="I4" s="36" t="s">
        <v>2</v>
      </c>
      <c r="J4" s="92" t="s">
        <v>43</v>
      </c>
      <c r="K4" s="59" t="s">
        <v>2</v>
      </c>
    </row>
    <row r="5" spans="1:11" ht="28.5" customHeight="1">
      <c r="A5" s="367" t="s">
        <v>44</v>
      </c>
      <c r="B5" s="383" t="s">
        <v>78</v>
      </c>
      <c r="C5" s="384"/>
      <c r="D5" s="239">
        <v>0</v>
      </c>
      <c r="E5" s="240">
        <v>0</v>
      </c>
      <c r="F5" s="239">
        <v>0</v>
      </c>
      <c r="G5" s="240">
        <v>0</v>
      </c>
      <c r="H5" s="239">
        <v>0</v>
      </c>
      <c r="I5" s="240">
        <v>0</v>
      </c>
      <c r="J5" s="239">
        <f>SUM(D5,F5,H5)</f>
        <v>0</v>
      </c>
      <c r="K5" s="241">
        <f>SUM(E5,G5,I5)</f>
        <v>0</v>
      </c>
    </row>
    <row r="6" spans="1:11" ht="28.5" customHeight="1">
      <c r="A6" s="367"/>
      <c r="B6" s="366" t="s">
        <v>45</v>
      </c>
      <c r="C6" s="372"/>
      <c r="D6" s="242">
        <v>2</v>
      </c>
      <c r="E6" s="243">
        <v>93180</v>
      </c>
      <c r="F6" s="242">
        <v>0</v>
      </c>
      <c r="G6" s="243">
        <v>0</v>
      </c>
      <c r="H6" s="242">
        <v>0</v>
      </c>
      <c r="I6" s="243">
        <v>0</v>
      </c>
      <c r="J6" s="242">
        <f aca="true" t="shared" si="0" ref="J6:J17">SUM(D6,F6,H6)</f>
        <v>2</v>
      </c>
      <c r="K6" s="199">
        <f aca="true" t="shared" si="1" ref="K6:K17">SUM(E6,G6,I6)</f>
        <v>93180</v>
      </c>
    </row>
    <row r="7" spans="1:11" ht="28.5" customHeight="1">
      <c r="A7" s="367"/>
      <c r="B7" s="385" t="s">
        <v>78</v>
      </c>
      <c r="C7" s="386"/>
      <c r="D7" s="239">
        <v>0</v>
      </c>
      <c r="E7" s="240">
        <v>0</v>
      </c>
      <c r="F7" s="239">
        <v>0</v>
      </c>
      <c r="G7" s="240">
        <v>0</v>
      </c>
      <c r="H7" s="239">
        <v>0</v>
      </c>
      <c r="I7" s="240">
        <v>0</v>
      </c>
      <c r="J7" s="239">
        <f t="shared" si="0"/>
        <v>0</v>
      </c>
      <c r="K7" s="241">
        <f t="shared" si="1"/>
        <v>0</v>
      </c>
    </row>
    <row r="8" spans="1:11" s="1" customFormat="1" ht="28.5" customHeight="1">
      <c r="A8" s="367"/>
      <c r="B8" s="366" t="s">
        <v>46</v>
      </c>
      <c r="C8" s="306"/>
      <c r="D8" s="242">
        <v>11</v>
      </c>
      <c r="E8" s="243">
        <v>655760</v>
      </c>
      <c r="F8" s="242">
        <v>0</v>
      </c>
      <c r="G8" s="243">
        <v>0</v>
      </c>
      <c r="H8" s="242">
        <v>0</v>
      </c>
      <c r="I8" s="243">
        <v>0</v>
      </c>
      <c r="J8" s="242">
        <f t="shared" si="0"/>
        <v>11</v>
      </c>
      <c r="K8" s="244">
        <f t="shared" si="1"/>
        <v>655760</v>
      </c>
    </row>
    <row r="9" spans="1:11" ht="28.5" customHeight="1">
      <c r="A9" s="367"/>
      <c r="B9" s="385" t="s">
        <v>78</v>
      </c>
      <c r="C9" s="386"/>
      <c r="D9" s="239">
        <v>0</v>
      </c>
      <c r="E9" s="240">
        <v>0</v>
      </c>
      <c r="F9" s="239">
        <v>0</v>
      </c>
      <c r="G9" s="240">
        <v>0</v>
      </c>
      <c r="H9" s="239">
        <v>0</v>
      </c>
      <c r="I9" s="240">
        <v>0</v>
      </c>
      <c r="J9" s="239">
        <f t="shared" si="0"/>
        <v>0</v>
      </c>
      <c r="K9" s="241">
        <f t="shared" si="1"/>
        <v>0</v>
      </c>
    </row>
    <row r="10" spans="1:11" s="1" customFormat="1" ht="28.5" customHeight="1">
      <c r="A10" s="367"/>
      <c r="B10" s="366" t="s">
        <v>47</v>
      </c>
      <c r="C10" s="306"/>
      <c r="D10" s="242">
        <v>0</v>
      </c>
      <c r="E10" s="243">
        <v>0</v>
      </c>
      <c r="F10" s="242">
        <v>0</v>
      </c>
      <c r="G10" s="243">
        <v>0</v>
      </c>
      <c r="H10" s="242">
        <v>0</v>
      </c>
      <c r="I10" s="243">
        <v>0</v>
      </c>
      <c r="J10" s="242">
        <f t="shared" si="0"/>
        <v>0</v>
      </c>
      <c r="K10" s="199">
        <f t="shared" si="1"/>
        <v>0</v>
      </c>
    </row>
    <row r="11" spans="1:11" ht="28.5" customHeight="1">
      <c r="A11" s="367"/>
      <c r="B11" s="363" t="s">
        <v>48</v>
      </c>
      <c r="C11" s="272"/>
      <c r="D11" s="242">
        <v>1</v>
      </c>
      <c r="E11" s="243">
        <v>1456</v>
      </c>
      <c r="F11" s="242">
        <v>0</v>
      </c>
      <c r="G11" s="243">
        <v>0</v>
      </c>
      <c r="H11" s="242">
        <v>0</v>
      </c>
      <c r="I11" s="243">
        <v>0</v>
      </c>
      <c r="J11" s="242">
        <f t="shared" si="0"/>
        <v>1</v>
      </c>
      <c r="K11" s="199">
        <f t="shared" si="1"/>
        <v>1456</v>
      </c>
    </row>
    <row r="12" spans="1:11" ht="28.5" customHeight="1">
      <c r="A12" s="367"/>
      <c r="B12" s="363" t="s">
        <v>49</v>
      </c>
      <c r="C12" s="272"/>
      <c r="D12" s="242">
        <v>0</v>
      </c>
      <c r="E12" s="243">
        <v>0</v>
      </c>
      <c r="F12" s="242">
        <v>0</v>
      </c>
      <c r="G12" s="243">
        <v>0</v>
      </c>
      <c r="H12" s="242">
        <v>0</v>
      </c>
      <c r="I12" s="243">
        <v>0</v>
      </c>
      <c r="J12" s="242">
        <f t="shared" si="0"/>
        <v>0</v>
      </c>
      <c r="K12" s="199">
        <f t="shared" si="1"/>
        <v>0</v>
      </c>
    </row>
    <row r="13" spans="1:11" ht="28.5" customHeight="1">
      <c r="A13" s="367"/>
      <c r="B13" s="363" t="s">
        <v>50</v>
      </c>
      <c r="C13" s="272"/>
      <c r="D13" s="242">
        <v>10</v>
      </c>
      <c r="E13" s="243">
        <v>660543</v>
      </c>
      <c r="F13" s="242">
        <v>0</v>
      </c>
      <c r="G13" s="243">
        <v>0</v>
      </c>
      <c r="H13" s="242">
        <v>0</v>
      </c>
      <c r="I13" s="243">
        <v>0</v>
      </c>
      <c r="J13" s="242">
        <f t="shared" si="0"/>
        <v>10</v>
      </c>
      <c r="K13" s="199">
        <f t="shared" si="1"/>
        <v>660543</v>
      </c>
    </row>
    <row r="14" spans="1:11" ht="28.5" customHeight="1">
      <c r="A14" s="368"/>
      <c r="B14" s="375" t="s">
        <v>52</v>
      </c>
      <c r="C14" s="376"/>
      <c r="D14" s="245">
        <v>2</v>
      </c>
      <c r="E14" s="246">
        <v>86942</v>
      </c>
      <c r="F14" s="245">
        <v>0</v>
      </c>
      <c r="G14" s="246">
        <v>0</v>
      </c>
      <c r="H14" s="245">
        <v>0</v>
      </c>
      <c r="I14" s="246">
        <v>0</v>
      </c>
      <c r="J14" s="245">
        <f t="shared" si="0"/>
        <v>2</v>
      </c>
      <c r="K14" s="247">
        <f t="shared" si="1"/>
        <v>86942</v>
      </c>
    </row>
    <row r="15" spans="1:11" ht="28.5" customHeight="1">
      <c r="A15" s="378" t="s">
        <v>162</v>
      </c>
      <c r="B15" s="381" t="s">
        <v>163</v>
      </c>
      <c r="C15" s="93" t="s">
        <v>164</v>
      </c>
      <c r="D15" s="248">
        <v>464</v>
      </c>
      <c r="E15" s="249">
        <v>3008316</v>
      </c>
      <c r="F15" s="248">
        <v>8</v>
      </c>
      <c r="G15" s="249">
        <v>3696</v>
      </c>
      <c r="H15" s="248">
        <v>0</v>
      </c>
      <c r="I15" s="249">
        <v>0</v>
      </c>
      <c r="J15" s="248">
        <f t="shared" si="0"/>
        <v>472</v>
      </c>
      <c r="K15" s="250">
        <f t="shared" si="1"/>
        <v>3012012</v>
      </c>
    </row>
    <row r="16" spans="1:11" ht="28.5" customHeight="1">
      <c r="A16" s="379"/>
      <c r="B16" s="382"/>
      <c r="C16" s="94" t="s">
        <v>79</v>
      </c>
      <c r="D16" s="251">
        <v>4</v>
      </c>
      <c r="E16" s="252">
        <v>27782</v>
      </c>
      <c r="F16" s="251">
        <v>0</v>
      </c>
      <c r="G16" s="252">
        <v>0</v>
      </c>
      <c r="H16" s="251">
        <v>0</v>
      </c>
      <c r="I16" s="252">
        <v>0</v>
      </c>
      <c r="J16" s="251">
        <f t="shared" si="0"/>
        <v>4</v>
      </c>
      <c r="K16" s="253">
        <f t="shared" si="1"/>
        <v>27782</v>
      </c>
    </row>
    <row r="17" spans="1:11" ht="28.5" customHeight="1">
      <c r="A17" s="380"/>
      <c r="B17" s="375" t="s">
        <v>57</v>
      </c>
      <c r="C17" s="376"/>
      <c r="D17" s="254">
        <v>29</v>
      </c>
      <c r="E17" s="255">
        <v>2334233</v>
      </c>
      <c r="F17" s="254">
        <v>1</v>
      </c>
      <c r="G17" s="255">
        <v>300</v>
      </c>
      <c r="H17" s="254">
        <v>0</v>
      </c>
      <c r="I17" s="255">
        <v>0</v>
      </c>
      <c r="J17" s="254">
        <f t="shared" si="0"/>
        <v>30</v>
      </c>
      <c r="K17" s="214">
        <f t="shared" si="1"/>
        <v>2334533</v>
      </c>
    </row>
    <row r="18" spans="1:11" ht="28.5" customHeight="1" thickBot="1">
      <c r="A18" s="369" t="s">
        <v>165</v>
      </c>
      <c r="B18" s="370"/>
      <c r="C18" s="371"/>
      <c r="D18" s="256">
        <v>348</v>
      </c>
      <c r="E18" s="257">
        <v>3927336</v>
      </c>
      <c r="F18" s="256">
        <v>4</v>
      </c>
      <c r="G18" s="257">
        <v>3437</v>
      </c>
      <c r="H18" s="256">
        <v>0</v>
      </c>
      <c r="I18" s="257">
        <v>0</v>
      </c>
      <c r="J18" s="256">
        <v>352</v>
      </c>
      <c r="K18" s="258">
        <v>3930772</v>
      </c>
    </row>
    <row r="19" spans="1:11" ht="22.5" customHeight="1">
      <c r="A19" s="377" t="s">
        <v>169</v>
      </c>
      <c r="B19" s="377"/>
      <c r="C19" s="377"/>
      <c r="D19" s="377"/>
      <c r="E19" s="377"/>
      <c r="F19" s="377"/>
      <c r="G19" s="377"/>
      <c r="H19" s="377"/>
      <c r="I19" s="377"/>
      <c r="J19" s="377"/>
      <c r="K19" s="377"/>
    </row>
    <row r="20" spans="1:11" ht="30.75" customHeight="1">
      <c r="A20" s="373" t="s">
        <v>80</v>
      </c>
      <c r="B20" s="374"/>
      <c r="C20" s="374"/>
      <c r="D20" s="374"/>
      <c r="E20" s="374"/>
      <c r="F20" s="374"/>
      <c r="G20" s="374"/>
      <c r="H20" s="374"/>
      <c r="I20" s="374"/>
      <c r="J20" s="374"/>
      <c r="K20" s="374"/>
    </row>
  </sheetData>
  <sheetProtection/>
  <mergeCells count="23">
    <mergeCell ref="B5:C5"/>
    <mergeCell ref="B7:C7"/>
    <mergeCell ref="B9:C9"/>
    <mergeCell ref="B13:C13"/>
    <mergeCell ref="B12:C12"/>
    <mergeCell ref="A18:C18"/>
    <mergeCell ref="B6:C6"/>
    <mergeCell ref="A20:K20"/>
    <mergeCell ref="B14:C14"/>
    <mergeCell ref="A19:K19"/>
    <mergeCell ref="A15:A17"/>
    <mergeCell ref="B15:B16"/>
    <mergeCell ref="B17:C17"/>
    <mergeCell ref="A1:K1"/>
    <mergeCell ref="F2:G2"/>
    <mergeCell ref="H2:I2"/>
    <mergeCell ref="B11:C11"/>
    <mergeCell ref="A2:C3"/>
    <mergeCell ref="J2:K2"/>
    <mergeCell ref="D2:E2"/>
    <mergeCell ref="B8:C8"/>
    <mergeCell ref="B10:C10"/>
    <mergeCell ref="A5:A14"/>
  </mergeCells>
  <printOptions/>
  <pageMargins left="0.6" right="0.53" top="0.984251968503937" bottom="0.984251968503937" header="0.5118110236220472" footer="0.5118110236220472"/>
  <pageSetup fitToHeight="1" fitToWidth="1" horizontalDpi="1200" verticalDpi="1200" orientation="portrait" paperSize="9" scale="89" r:id="rId1"/>
  <headerFooter alignWithMargins="0">
    <oddFooter>&amp;R金沢国税局
国税徴収２
(H20)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16-1,16-2 国税徴収状況他</dc:title>
  <dc:subject/>
  <dc:creator>国税庁</dc:creator>
  <cp:keywords/>
  <dc:description/>
  <cp:lastModifiedBy>国税庁</cp:lastModifiedBy>
  <cp:lastPrinted>2010-07-13T08:56:35Z</cp:lastPrinted>
  <dcterms:created xsi:type="dcterms:W3CDTF">2003-07-09T01:05:10Z</dcterms:created>
  <dcterms:modified xsi:type="dcterms:W3CDTF">2010-07-13T08:57:41Z</dcterms:modified>
  <cp:category/>
  <cp:version/>
  <cp:contentType/>
  <cp:contentStatus/>
</cp:coreProperties>
</file>