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480" windowHeight="11640" tabRatio="802" activeTab="0"/>
  </bookViews>
  <sheets>
    <sheet name="(1)　課税状況" sheetId="1" r:id="rId1"/>
    <sheet name="(2)　課税状況の累年比較" sheetId="2" r:id="rId2"/>
    <sheet name="(3)　課税事業者等届出件数" sheetId="3" r:id="rId3"/>
    <sheet name="(4)税務署別(個人事業者）" sheetId="4" r:id="rId4"/>
    <sheet name="(4)税務署別（法人）" sheetId="5" r:id="rId5"/>
    <sheet name="(4)税務署別（合計）" sheetId="6" r:id="rId6"/>
  </sheets>
  <definedNames>
    <definedName name="_xlnm.Print_Area" localSheetId="3">'(4)税務署別(個人事業者）'!$A$1:$N$29</definedName>
    <definedName name="_xlnm.Print_Area" localSheetId="5">'(4)税務署別（合計）'!$A$1:$R$28</definedName>
    <definedName name="_xlnm.Print_Area" localSheetId="4">'(4)税務署別（法人）'!$A$1:$N$28</definedName>
    <definedName name="_xlnm.Print_Titles" localSheetId="3">'(4)税務署別(個人事業者）'!$1:$5</definedName>
    <definedName name="_xlnm.Print_Titles" localSheetId="5">'(4)税務署別（合計）'!$1:$5</definedName>
    <definedName name="_xlnm.Print_Titles" localSheetId="4">'(4)税務署別（法人）'!$1:$5</definedName>
  </definedNames>
  <calcPr fullCalcOnLoad="1"/>
</workbook>
</file>

<file path=xl/sharedStrings.xml><?xml version="1.0" encoding="utf-8"?>
<sst xmlns="http://schemas.openxmlformats.org/spreadsheetml/2006/main" count="254" uniqueCount="109">
  <si>
    <t>７　消　費　税</t>
  </si>
  <si>
    <t>区　　　分</t>
  </si>
  <si>
    <t>件　　　数</t>
  </si>
  <si>
    <t>税　　　額</t>
  </si>
  <si>
    <t>件</t>
  </si>
  <si>
    <t>千円</t>
  </si>
  <si>
    <t>差引計</t>
  </si>
  <si>
    <t>加算税</t>
  </si>
  <si>
    <t>課税事業者届出書</t>
  </si>
  <si>
    <t>課税事業者選択届出書</t>
  </si>
  <si>
    <t>新設法人に該当する旨の届出書</t>
  </si>
  <si>
    <t>（注）納税義務者でなくなった旨の届出書又は課税事業者選択不適用届出書を提出した者は含まない。</t>
  </si>
  <si>
    <t>納税申告計</t>
  </si>
  <si>
    <t>還付申告及び処理</t>
  </si>
  <si>
    <t>実</t>
  </si>
  <si>
    <t>個　人　事　業　者</t>
  </si>
  <si>
    <t>法　　　　　人</t>
  </si>
  <si>
    <t>合　　　　　計</t>
  </si>
  <si>
    <t>一般申告及び処理</t>
  </si>
  <si>
    <t>簡易申告及び処理</t>
  </si>
  <si>
    <t>納税申告計</t>
  </si>
  <si>
    <t>還付申告及び処理</t>
  </si>
  <si>
    <t>申告及び処理による
増差税額のあるもの</t>
  </si>
  <si>
    <t>申告及び処理による
減差税額のあるもの</t>
  </si>
  <si>
    <t>（注）１　税関分は含まない。</t>
  </si>
  <si>
    <t>合　　　　　　　　　計</t>
  </si>
  <si>
    <t>個　人　事　業　者</t>
  </si>
  <si>
    <t>法　　　　　　　人</t>
  </si>
  <si>
    <t>合　　　　　　　計</t>
  </si>
  <si>
    <t>件　　数</t>
  </si>
  <si>
    <t>税　　額</t>
  </si>
  <si>
    <t>　イ　個人事業者</t>
  </si>
  <si>
    <t>合　　　　　　計</t>
  </si>
  <si>
    <t>簡易申告及び処理</t>
  </si>
  <si>
    <t>小　　　　　　計</t>
  </si>
  <si>
    <t>合　　　計</t>
  </si>
  <si>
    <t>件　　数</t>
  </si>
  <si>
    <t>総計</t>
  </si>
  <si>
    <t>納　　　税　　　申　　　告　　　及　　　び　　　処　　　理</t>
  </si>
  <si>
    <t>一般申告及び処理</t>
  </si>
  <si>
    <t>税　額　①</t>
  </si>
  <si>
    <t>税　額　②</t>
  </si>
  <si>
    <t>税　額　③</t>
  </si>
  <si>
    <t>　ハ　個人事業者と法人の合計</t>
  </si>
  <si>
    <t>納　　　税　　　申　　　告　　　及　　　び　　　処　　　理</t>
  </si>
  <si>
    <t>課　税　事　業　者　等　届　出　件　数</t>
  </si>
  <si>
    <t>一般申告及び処理</t>
  </si>
  <si>
    <t>税　額　①</t>
  </si>
  <si>
    <t>税　額　②</t>
  </si>
  <si>
    <t>　ロ　法　　　人</t>
  </si>
  <si>
    <t>納　　　税　　　申　　　告　　　及　　　び　　　処　　　理</t>
  </si>
  <si>
    <t>一般申告及び処理</t>
  </si>
  <si>
    <t>税　額　①</t>
  </si>
  <si>
    <t>税　額　②</t>
  </si>
  <si>
    <t>総  計</t>
  </si>
  <si>
    <t>税務署名</t>
  </si>
  <si>
    <t>税務署名</t>
  </si>
  <si>
    <t>税務署名</t>
  </si>
  <si>
    <t>(3)　課税事業者等届出件数</t>
  </si>
  <si>
    <t>税額
(①－②＋③)</t>
  </si>
  <si>
    <t>(1)　課税状況</t>
  </si>
  <si>
    <t>千円</t>
  </si>
  <si>
    <t>総　計</t>
  </si>
  <si>
    <t>既往年分の
申告及び処理</t>
  </si>
  <si>
    <t>新設法人に
該当する旨
の届出</t>
  </si>
  <si>
    <t>件数</t>
  </si>
  <si>
    <t>税額</t>
  </si>
  <si>
    <t>課税事業者
届出</t>
  </si>
  <si>
    <t>課税事業者
選択届出</t>
  </si>
  <si>
    <t>件</t>
  </si>
  <si>
    <t>税務署名</t>
  </si>
  <si>
    <t>税務署名</t>
  </si>
  <si>
    <t>税額
(①－②＋③)</t>
  </si>
  <si>
    <t>調査対象等：</t>
  </si>
  <si>
    <t>現年分</t>
  </si>
  <si>
    <t>既往年分</t>
  </si>
  <si>
    <t>総　計</t>
  </si>
  <si>
    <t>総　計</t>
  </si>
  <si>
    <t>(2)　課税状況の累年比較</t>
  </si>
  <si>
    <t>(4)　税務署別課税状況</t>
  </si>
  <si>
    <t>(4)　税務署別課税状況（続）</t>
  </si>
  <si>
    <t>平成17年度</t>
  </si>
  <si>
    <t>平成18年度</t>
  </si>
  <si>
    <t>　　　２　「件数欄」の「実」は、実件数を示す。</t>
  </si>
  <si>
    <t>平成15年度</t>
  </si>
  <si>
    <t>平成16年度</t>
  </si>
  <si>
    <t>富山</t>
  </si>
  <si>
    <t>高岡</t>
  </si>
  <si>
    <t>魚津</t>
  </si>
  <si>
    <t>砺波</t>
  </si>
  <si>
    <t>富山県計</t>
  </si>
  <si>
    <t>金沢</t>
  </si>
  <si>
    <t>七尾</t>
  </si>
  <si>
    <t>輪島</t>
  </si>
  <si>
    <t>小松</t>
  </si>
  <si>
    <t>松任</t>
  </si>
  <si>
    <t>石川県計</t>
  </si>
  <si>
    <t>福井</t>
  </si>
  <si>
    <t>敦賀</t>
  </si>
  <si>
    <t>武生</t>
  </si>
  <si>
    <t>小浜</t>
  </si>
  <si>
    <t>大野</t>
  </si>
  <si>
    <t>三国</t>
  </si>
  <si>
    <t>福井県計</t>
  </si>
  <si>
    <t>「現年分」は、平成19年４月１日から平成20年３月31日までに終了した課税期間について、平成20年６月30日現在の申告（国・地方公共団体等については平成20年９月30日までの申告を含む。）又は処理（更正、決定等）による課税事績を「申告書及び決議書」に基づいて作成した。</t>
  </si>
  <si>
    <t>「既往年分」は、平成19年３月31日以前に終了した課税期間について、平成19年７月１日から平成20年６月30日までの間の申告（平成19年７月１日から同年10月１日までの間の国・地方公共団体等に係る申告を除く。）及び処理（更正、決定等）による課税事績を「申告書及び決議書」に基づいて作成した。</t>
  </si>
  <si>
    <t>平成19年度</t>
  </si>
  <si>
    <t>調査対象等：平成19年度末（平成20年３月31日現在）の届出件数を示している。</t>
  </si>
  <si>
    <t>（注）この表は「(1)　課税状況の現年分」及び「(3)　課税事業者等届出件数」を税務署別に示したものである。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</si>
</sst>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quot;\&quot;#,##0;[Red]&quot;\&quot;#,##0"/>
  </numFmts>
  <fonts count="30">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11"/>
      <name val="ＭＳ ゴシック"/>
      <family val="3"/>
    </font>
    <font>
      <b/>
      <sz val="9"/>
      <name val="ＭＳ 明朝"/>
      <family val="1"/>
    </font>
    <font>
      <b/>
      <sz val="11"/>
      <name val="ＭＳ Ｐゴシック"/>
      <family val="3"/>
    </font>
    <font>
      <sz val="8"/>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14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color indexed="63"/>
      </top>
      <bottom>
        <color indexed="63"/>
      </bottom>
    </border>
    <border>
      <left style="thin"/>
      <right style="hair"/>
      <top style="thin">
        <color indexed="55"/>
      </top>
      <bottom style="thin">
        <color indexed="55"/>
      </bottom>
    </border>
    <border>
      <left style="hair"/>
      <right style="thin"/>
      <top style="thin">
        <color indexed="55"/>
      </top>
      <bottom style="thin">
        <color indexed="55"/>
      </bottom>
    </border>
    <border>
      <left style="hair"/>
      <right style="hair"/>
      <top style="thin">
        <color indexed="55"/>
      </top>
      <bottom style="thin">
        <color indexed="55"/>
      </bottom>
    </border>
    <border>
      <left style="hair"/>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hair"/>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thin"/>
      <right>
        <color indexed="63"/>
      </right>
      <top>
        <color indexed="63"/>
      </top>
      <bottom style="medium"/>
    </border>
    <border>
      <left style="thin"/>
      <right style="medium"/>
      <top style="thin">
        <color indexed="23"/>
      </top>
      <bottom style="thin">
        <color indexed="23"/>
      </bottom>
    </border>
    <border>
      <left style="thin"/>
      <right style="hair"/>
      <top style="thin">
        <color indexed="55"/>
      </top>
      <bottom>
        <color indexed="63"/>
      </bottom>
    </border>
    <border>
      <left style="hair"/>
      <right style="thin"/>
      <top style="thin">
        <color indexed="55"/>
      </top>
      <bottom>
        <color indexed="63"/>
      </bottom>
    </border>
    <border>
      <left style="hair"/>
      <right style="hair"/>
      <top style="thin">
        <color indexed="55"/>
      </top>
      <bottom>
        <color indexed="63"/>
      </bottom>
    </border>
    <border>
      <left style="thin"/>
      <right style="medium"/>
      <top style="thin">
        <color indexed="23"/>
      </top>
      <bottom>
        <color indexed="63"/>
      </bottom>
    </border>
    <border>
      <left style="thin"/>
      <right style="hair"/>
      <top style="double"/>
      <bottom style="medium"/>
    </border>
    <border>
      <left style="hair"/>
      <right style="thin"/>
      <top style="double"/>
      <bottom style="medium"/>
    </border>
    <border>
      <left style="hair"/>
      <right style="hair"/>
      <top style="double"/>
      <bottom style="medium"/>
    </border>
    <border>
      <left style="thin"/>
      <right style="medium"/>
      <top style="double"/>
      <bottom style="medium"/>
    </border>
    <border>
      <left style="hair"/>
      <right style="medium"/>
      <top style="thin"/>
      <bottom>
        <color indexed="63"/>
      </bottom>
    </border>
    <border>
      <left style="hair"/>
      <right>
        <color indexed="63"/>
      </right>
      <top style="thin">
        <color indexed="55"/>
      </top>
      <bottom style="thin">
        <color indexed="55"/>
      </bottom>
    </border>
    <border>
      <left style="thin"/>
      <right style="hair"/>
      <top>
        <color indexed="63"/>
      </top>
      <bottom>
        <color indexed="63"/>
      </bottom>
    </border>
    <border>
      <left style="thin"/>
      <right style="hair"/>
      <top>
        <color indexed="63"/>
      </top>
      <bottom style="medium"/>
    </border>
    <border>
      <left style="thin"/>
      <right style="hair"/>
      <top>
        <color indexed="63"/>
      </top>
      <bottom style="hair">
        <color indexed="55"/>
      </bottom>
    </border>
    <border>
      <left style="hair"/>
      <right style="thin"/>
      <top>
        <color indexed="63"/>
      </top>
      <bottom style="hair">
        <color indexed="55"/>
      </bottom>
    </border>
    <border>
      <left style="hair"/>
      <right style="hair"/>
      <top>
        <color indexed="63"/>
      </top>
      <bottom style="hair">
        <color indexed="55"/>
      </bottom>
    </border>
    <border>
      <left style="thin"/>
      <right style="hair"/>
      <top style="hair">
        <color indexed="55"/>
      </top>
      <bottom style="hair">
        <color indexed="55"/>
      </bottom>
    </border>
    <border>
      <left style="hair"/>
      <right style="thin"/>
      <top style="hair">
        <color indexed="55"/>
      </top>
      <bottom style="hair">
        <color indexed="55"/>
      </bottom>
    </border>
    <border>
      <left style="hair"/>
      <right style="hair"/>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hair"/>
      <right style="hair"/>
      <top style="hair">
        <color indexed="55"/>
      </top>
      <bottom style="thin">
        <color indexed="55"/>
      </bottom>
    </border>
    <border>
      <left style="thin"/>
      <right style="hair"/>
      <top style="thin">
        <color indexed="55"/>
      </top>
      <bottom style="hair">
        <color indexed="55"/>
      </bottom>
    </border>
    <border>
      <left style="hair"/>
      <right style="thin"/>
      <top style="thin">
        <color indexed="55"/>
      </top>
      <bottom style="hair">
        <color indexed="55"/>
      </bottom>
    </border>
    <border>
      <left style="hair"/>
      <right style="hair"/>
      <top style="thin">
        <color indexed="55"/>
      </top>
      <bottom style="hair">
        <color indexed="55"/>
      </bottom>
    </border>
    <border>
      <left style="hair"/>
      <right style="thin"/>
      <top style="thin"/>
      <bottom style="hair">
        <color indexed="55"/>
      </bottom>
    </border>
    <border>
      <left style="hair"/>
      <right style="hair"/>
      <top style="hair">
        <color indexed="55"/>
      </top>
      <bottom>
        <color indexed="63"/>
      </bottom>
    </border>
    <border>
      <left style="hair"/>
      <right style="thin"/>
      <top style="hair">
        <color indexed="55"/>
      </top>
      <bottom>
        <color indexed="63"/>
      </bottom>
    </border>
    <border>
      <left style="hair"/>
      <right style="medium"/>
      <top style="thin"/>
      <bottom style="hair">
        <color indexed="55"/>
      </bottom>
    </border>
    <border>
      <left style="hair"/>
      <right style="medium"/>
      <top style="hair">
        <color indexed="55"/>
      </top>
      <bottom style="hair">
        <color indexed="55"/>
      </bottom>
    </border>
    <border>
      <left style="hair"/>
      <right style="medium"/>
      <top style="hair">
        <color indexed="55"/>
      </top>
      <bottom>
        <color indexed="63"/>
      </bottom>
    </border>
    <border>
      <left style="hair"/>
      <right style="thin"/>
      <top style="hair">
        <color indexed="55"/>
      </top>
      <bottom style="thin"/>
    </border>
    <border>
      <left style="hair"/>
      <right style="hair"/>
      <top>
        <color indexed="63"/>
      </top>
      <bottom style="medium"/>
    </border>
    <border>
      <left style="hair"/>
      <right style="thin"/>
      <top>
        <color indexed="63"/>
      </top>
      <bottom style="medium"/>
    </border>
    <border>
      <left style="hair"/>
      <right style="medium"/>
      <top>
        <color indexed="63"/>
      </top>
      <bottom style="medium"/>
    </border>
    <border>
      <left style="hair"/>
      <right style="hair"/>
      <top style="thin"/>
      <bottom style="thin"/>
    </border>
    <border>
      <left style="hair"/>
      <right style="thin"/>
      <top style="thin"/>
      <bottom style="thin"/>
    </border>
    <border>
      <left style="hair"/>
      <right style="medium"/>
      <top style="thin"/>
      <bottom style="thin"/>
    </border>
    <border>
      <left style="thin"/>
      <right style="hair"/>
      <top style="thin"/>
      <bottom style="thin"/>
    </border>
    <border>
      <left style="thin"/>
      <right style="hair"/>
      <top style="thin"/>
      <bottom style="hair">
        <color indexed="55"/>
      </bottom>
    </border>
    <border>
      <left style="thin"/>
      <right style="hair"/>
      <top style="hair">
        <color indexed="55"/>
      </top>
      <bottom style="thin"/>
    </border>
    <border>
      <left style="hair"/>
      <right style="medium"/>
      <top style="hair">
        <color indexed="55"/>
      </top>
      <bottom style="thin"/>
    </border>
    <border>
      <left style="hair"/>
      <right style="thin"/>
      <top style="hair">
        <color indexed="55"/>
      </top>
      <bottom style="medium"/>
    </border>
    <border>
      <left style="thin"/>
      <right style="hair"/>
      <top style="hair">
        <color indexed="55"/>
      </top>
      <bottom style="medium"/>
    </border>
    <border>
      <left style="hair"/>
      <right style="medium"/>
      <top style="hair">
        <color indexed="55"/>
      </top>
      <bottom style="medium"/>
    </border>
    <border>
      <left style="hair"/>
      <right>
        <color indexed="63"/>
      </right>
      <top>
        <color indexed="63"/>
      </top>
      <bottom style="hair">
        <color indexed="55"/>
      </bottom>
    </border>
    <border>
      <left style="hair"/>
      <right>
        <color indexed="63"/>
      </right>
      <top style="hair">
        <color indexed="55"/>
      </top>
      <bottom style="hair">
        <color indexed="55"/>
      </bottom>
    </border>
    <border>
      <left style="hair"/>
      <right>
        <color indexed="63"/>
      </right>
      <top style="thin">
        <color indexed="55"/>
      </top>
      <bottom style="hair">
        <color indexed="55"/>
      </bottom>
    </border>
    <border>
      <left style="hair"/>
      <right>
        <color indexed="63"/>
      </right>
      <top style="thin"/>
      <bottom>
        <color indexed="63"/>
      </bottom>
    </border>
    <border>
      <left style="medium"/>
      <right>
        <color indexed="63"/>
      </right>
      <top style="thin"/>
      <bottom>
        <color indexed="63"/>
      </bottom>
    </border>
    <border>
      <left style="hair"/>
      <right style="hair"/>
      <top style="thin"/>
      <bottom>
        <color indexed="63"/>
      </bottom>
    </border>
    <border>
      <left style="medium"/>
      <right>
        <color indexed="63"/>
      </right>
      <top style="thin">
        <color indexed="55"/>
      </top>
      <bottom style="thin">
        <color indexed="55"/>
      </bottom>
    </border>
    <border>
      <left style="medium"/>
      <right>
        <color indexed="63"/>
      </right>
      <top style="hair">
        <color indexed="55"/>
      </top>
      <bottom style="thin">
        <color indexed="55"/>
      </bottom>
    </border>
    <border>
      <left style="thin"/>
      <right style="hair"/>
      <top style="hair"/>
      <bottom style="thin"/>
    </border>
    <border>
      <left style="hair"/>
      <right style="thin"/>
      <top style="hair"/>
      <bottom style="thin"/>
    </border>
    <border>
      <left style="hair"/>
      <right>
        <color indexed="63"/>
      </right>
      <top style="hair"/>
      <bottom style="thin"/>
    </border>
    <border>
      <left style="hair"/>
      <right style="hair"/>
      <top style="thin"/>
      <bottom style="hair">
        <color indexed="55"/>
      </bottom>
    </border>
    <border>
      <left style="medium"/>
      <right>
        <color indexed="63"/>
      </right>
      <top style="hair">
        <color indexed="55"/>
      </top>
      <bottom style="hair">
        <color indexed="55"/>
      </bottom>
    </border>
    <border>
      <left style="medium"/>
      <right>
        <color indexed="63"/>
      </right>
      <top>
        <color indexed="63"/>
      </top>
      <bottom style="hair">
        <color indexed="55"/>
      </bottom>
    </border>
    <border>
      <left style="medium"/>
      <right>
        <color indexed="63"/>
      </right>
      <top style="thin">
        <color indexed="55"/>
      </top>
      <bottom style="hair">
        <color indexed="55"/>
      </bottom>
    </border>
    <border>
      <left style="hair"/>
      <right style="medium"/>
      <top>
        <color indexed="63"/>
      </top>
      <bottom style="hair">
        <color indexed="55"/>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color indexed="63"/>
      </top>
      <bottom style="medium"/>
    </border>
    <border>
      <left style="medium"/>
      <right>
        <color indexed="63"/>
      </right>
      <top style="double"/>
      <bottom style="medium"/>
    </border>
    <border>
      <left>
        <color indexed="63"/>
      </left>
      <right>
        <color indexed="63"/>
      </right>
      <top style="medium"/>
      <bottom>
        <color indexed="63"/>
      </bottom>
    </border>
    <border>
      <left style="medium"/>
      <right>
        <color indexed="63"/>
      </right>
      <top>
        <color indexed="63"/>
      </top>
      <bottom style="thin">
        <color indexed="55"/>
      </bottom>
    </border>
    <border>
      <left style="thin"/>
      <right style="medium"/>
      <top style="thin">
        <color indexed="23"/>
      </top>
      <bottom style="thin">
        <color indexed="55"/>
      </botto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color indexed="55"/>
      </bottom>
    </border>
    <border>
      <left style="thin"/>
      <right style="medium"/>
      <top>
        <color indexed="63"/>
      </top>
      <bottom>
        <color indexed="63"/>
      </bottom>
    </border>
    <border>
      <left style="thin"/>
      <right style="medium"/>
      <top style="thin">
        <color indexed="55"/>
      </top>
      <bottom style="hair">
        <color indexed="55"/>
      </bottom>
    </border>
    <border>
      <left style="thin"/>
      <right style="medium"/>
      <top style="thin">
        <color indexed="55"/>
      </top>
      <bottom style="thin">
        <color indexed="55"/>
      </bottom>
    </border>
    <border>
      <left style="hair"/>
      <right>
        <color indexed="63"/>
      </right>
      <top style="hair">
        <color indexed="55"/>
      </top>
      <bottom style="thin">
        <color indexed="55"/>
      </bottom>
    </border>
    <border>
      <left style="hair"/>
      <right>
        <color indexed="63"/>
      </right>
      <top style="thin">
        <color indexed="55"/>
      </top>
      <bottom>
        <color indexed="63"/>
      </bottom>
    </border>
    <border>
      <left style="hair"/>
      <right>
        <color indexed="63"/>
      </right>
      <top style="double"/>
      <bottom style="medium"/>
    </border>
    <border>
      <left style="medium"/>
      <right style="thin"/>
      <top style="thin">
        <color indexed="55"/>
      </top>
      <bottom style="double"/>
    </border>
    <border>
      <left style="thin"/>
      <right style="medium"/>
      <top style="thin">
        <color indexed="55"/>
      </top>
      <bottom style="double"/>
    </border>
    <border>
      <left style="medium"/>
      <right>
        <color indexed="63"/>
      </right>
      <top style="thin">
        <color indexed="55"/>
      </top>
      <bottom style="double"/>
    </border>
    <border>
      <left style="medium"/>
      <right style="hair"/>
      <top>
        <color indexed="63"/>
      </top>
      <bottom style="hair"/>
    </border>
    <border>
      <left style="medium"/>
      <right style="hair"/>
      <top style="hair"/>
      <bottom style="thin"/>
    </border>
    <border>
      <left style="medium"/>
      <right style="hair"/>
      <top style="thin"/>
      <bottom style="hair"/>
    </border>
    <border>
      <left style="medium"/>
      <right style="hair"/>
      <top style="hair"/>
      <bottom style="medium"/>
    </border>
    <border>
      <left style="medium"/>
      <right>
        <color indexed="63"/>
      </right>
      <top style="thin"/>
      <bottom style="thin"/>
    </border>
    <border>
      <left>
        <color indexed="63"/>
      </left>
      <right style="thin"/>
      <top style="thin"/>
      <bottom style="thin"/>
    </border>
    <border>
      <left>
        <color indexed="63"/>
      </left>
      <right style="thin"/>
      <top>
        <color indexed="63"/>
      </top>
      <bottom style="medium"/>
    </border>
    <border>
      <left style="medium"/>
      <right style="hair"/>
      <top style="hair"/>
      <bottom style="hair"/>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hair"/>
      <top>
        <color indexed="63"/>
      </top>
      <bottom>
        <color indexed="63"/>
      </bottom>
    </border>
    <border>
      <left style="medium"/>
      <right style="hair"/>
      <top>
        <color indexed="63"/>
      </top>
      <bottom style="thin"/>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style="thin"/>
      <top style="medium"/>
      <bottom style="thin"/>
    </border>
    <border>
      <left>
        <color indexed="63"/>
      </left>
      <right style="medium"/>
      <top style="medium"/>
      <bottom>
        <color indexed="63"/>
      </bottom>
    </border>
    <border>
      <left style="thin"/>
      <right style="thin"/>
      <top style="medium"/>
      <bottom style="hair"/>
    </border>
    <border>
      <left style="thin"/>
      <right style="thin"/>
      <top style="hair"/>
      <bottom style="hair"/>
    </border>
    <border>
      <left style="thin"/>
      <right style="hair"/>
      <top style="hair"/>
      <bottom style="hair"/>
    </border>
    <border>
      <left style="hair"/>
      <right style="thin"/>
      <top style="hair"/>
      <bottom style="hair"/>
    </border>
    <border>
      <left style="thin"/>
      <right style="medium"/>
      <top>
        <color indexed="63"/>
      </top>
      <bottom style="thin"/>
    </border>
    <border>
      <left style="medium"/>
      <right>
        <color indexed="63"/>
      </right>
      <top>
        <color indexed="63"/>
      </top>
      <bottom style="thin"/>
    </border>
    <border>
      <left style="thin"/>
      <right style="hair"/>
      <top style="medium"/>
      <bottom style="hair"/>
    </border>
    <border>
      <left style="hair"/>
      <right>
        <color indexed="63"/>
      </right>
      <top style="medium"/>
      <bottom style="hair"/>
    </border>
    <border>
      <left style="hair"/>
      <right>
        <color indexed="63"/>
      </right>
      <top style="hair"/>
      <bottom style="hair"/>
    </border>
    <border>
      <left>
        <color indexed="63"/>
      </left>
      <right>
        <color indexed="63"/>
      </right>
      <top>
        <color indexed="63"/>
      </top>
      <bottom style="medium"/>
    </border>
    <border>
      <left style="thin"/>
      <right style="hair"/>
      <top style="hair"/>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thin"/>
      <right>
        <color indexed="63"/>
      </right>
      <top style="medium"/>
      <bottom style="hair"/>
    </border>
    <border>
      <left>
        <color indexed="63"/>
      </left>
      <right>
        <color indexed="63"/>
      </right>
      <top style="medium"/>
      <bottom style="hair"/>
    </border>
    <border>
      <left style="hair"/>
      <right style="hair"/>
      <top style="hair"/>
      <bottom style="hair"/>
    </border>
    <border>
      <left style="hair"/>
      <right style="hair"/>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18" fillId="3" borderId="0" applyNumberFormat="0" applyBorder="0" applyAlignment="0" applyProtection="0"/>
    <xf numFmtId="0" fontId="19"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23" borderId="9" applyNumberFormat="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7" fillId="7" borderId="4" applyNumberFormat="0" applyAlignment="0" applyProtection="0"/>
    <xf numFmtId="0" fontId="4" fillId="0" borderId="0" applyNumberFormat="0" applyFill="0" applyBorder="0" applyAlignment="0" applyProtection="0"/>
    <xf numFmtId="0" fontId="28" fillId="4" borderId="0" applyNumberFormat="0" applyBorder="0" applyAlignment="0" applyProtection="0"/>
  </cellStyleXfs>
  <cellXfs count="231">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horizontal="left" vertical="center"/>
    </xf>
    <xf numFmtId="3" fontId="2" fillId="0" borderId="0" xfId="0" applyNumberFormat="1" applyFont="1" applyAlignment="1">
      <alignment horizontal="left" vertical="center"/>
    </xf>
    <xf numFmtId="0" fontId="0" fillId="0" borderId="0" xfId="0" applyAlignment="1">
      <alignment horizontal="center"/>
    </xf>
    <xf numFmtId="0" fontId="7" fillId="0" borderId="0" xfId="0" applyFont="1" applyAlignment="1">
      <alignment/>
    </xf>
    <xf numFmtId="0" fontId="9" fillId="0" borderId="0" xfId="0" applyFont="1" applyFill="1" applyAlignment="1">
      <alignment/>
    </xf>
    <xf numFmtId="0" fontId="8" fillId="0" borderId="10" xfId="0" applyFont="1" applyFill="1" applyBorder="1" applyAlignment="1">
      <alignment horizontal="distributed" vertical="center"/>
    </xf>
    <xf numFmtId="0" fontId="0" fillId="0" borderId="0" xfId="0" applyFill="1" applyAlignment="1">
      <alignment/>
    </xf>
    <xf numFmtId="176" fontId="2" fillId="0" borderId="11" xfId="0" applyNumberFormat="1" applyFont="1" applyFill="1" applyBorder="1" applyAlignment="1">
      <alignment horizontal="right" vertical="center"/>
    </xf>
    <xf numFmtId="176" fontId="2" fillId="0" borderId="12" xfId="0" applyNumberFormat="1" applyFont="1" applyFill="1" applyBorder="1" applyAlignment="1">
      <alignment horizontal="right" vertical="center"/>
    </xf>
    <xf numFmtId="176" fontId="2" fillId="0" borderId="13" xfId="0" applyNumberFormat="1" applyFont="1" applyFill="1" applyBorder="1" applyAlignment="1">
      <alignment horizontal="righ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Alignment="1">
      <alignment horizontal="left"/>
    </xf>
    <xf numFmtId="3" fontId="2" fillId="22" borderId="18" xfId="0" applyNumberFormat="1" applyFont="1" applyFill="1" applyBorder="1" applyAlignment="1">
      <alignment horizontal="right" vertical="center" indent="1"/>
    </xf>
    <xf numFmtId="3" fontId="2" fillId="22" borderId="19" xfId="0" applyNumberFormat="1" applyFont="1" applyFill="1" applyBorder="1" applyAlignment="1">
      <alignment horizontal="right" vertical="center" indent="1"/>
    </xf>
    <xf numFmtId="3" fontId="2" fillId="22" borderId="20" xfId="0" applyNumberFormat="1" applyFont="1" applyFill="1" applyBorder="1" applyAlignment="1">
      <alignment horizontal="right" vertical="center" indent="1"/>
    </xf>
    <xf numFmtId="0" fontId="2" fillId="0" borderId="21" xfId="0" applyFont="1" applyBorder="1" applyAlignment="1">
      <alignment horizontal="distributed" vertical="center"/>
    </xf>
    <xf numFmtId="0" fontId="2" fillId="0" borderId="22" xfId="0" applyFont="1" applyBorder="1" applyAlignment="1">
      <alignment horizontal="distributed"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3" fontId="2" fillId="22" borderId="25" xfId="0" applyNumberFormat="1" applyFont="1" applyFill="1" applyBorder="1" applyAlignment="1">
      <alignment horizontal="right" vertical="center" indent="1"/>
    </xf>
    <xf numFmtId="0" fontId="8" fillId="0" borderId="26" xfId="0" applyFont="1" applyFill="1" applyBorder="1" applyAlignment="1">
      <alignment horizontal="center" vertical="center"/>
    </xf>
    <xf numFmtId="176" fontId="2" fillId="0" borderId="27" xfId="0" applyNumberFormat="1" applyFont="1" applyFill="1" applyBorder="1" applyAlignment="1">
      <alignment horizontal="right" vertical="center"/>
    </xf>
    <xf numFmtId="176" fontId="0" fillId="0" borderId="28" xfId="0" applyNumberFormat="1" applyFill="1" applyBorder="1" applyAlignment="1">
      <alignment horizontal="right" vertical="center"/>
    </xf>
    <xf numFmtId="176" fontId="2" fillId="0" borderId="29" xfId="0" applyNumberFormat="1" applyFont="1" applyFill="1" applyBorder="1" applyAlignment="1">
      <alignment horizontal="right" vertical="center"/>
    </xf>
    <xf numFmtId="0" fontId="8" fillId="0" borderId="30" xfId="0" applyFont="1" applyFill="1" applyBorder="1" applyAlignment="1">
      <alignment horizontal="center" vertical="center"/>
    </xf>
    <xf numFmtId="176" fontId="6" fillId="22" borderId="31" xfId="0" applyNumberFormat="1" applyFont="1" applyFill="1" applyBorder="1" applyAlignment="1">
      <alignment horizontal="right" vertical="center"/>
    </xf>
    <xf numFmtId="176" fontId="6" fillId="21" borderId="32" xfId="0" applyNumberFormat="1" applyFont="1" applyFill="1" applyBorder="1" applyAlignment="1">
      <alignment horizontal="right" vertical="center"/>
    </xf>
    <xf numFmtId="176" fontId="6" fillId="22" borderId="33" xfId="0" applyNumberFormat="1" applyFont="1" applyFill="1" applyBorder="1" applyAlignment="1">
      <alignment horizontal="right" vertical="center"/>
    </xf>
    <xf numFmtId="0" fontId="6" fillId="0" borderId="34" xfId="0" applyFont="1" applyBorder="1" applyAlignment="1">
      <alignment horizontal="center" vertical="center"/>
    </xf>
    <xf numFmtId="176" fontId="0" fillId="0" borderId="11" xfId="0" applyNumberFormat="1" applyFill="1" applyBorder="1" applyAlignment="1">
      <alignment horizontal="right" vertical="center"/>
    </xf>
    <xf numFmtId="176" fontId="0" fillId="0" borderId="12" xfId="0" applyNumberFormat="1" applyFill="1" applyBorder="1" applyAlignment="1">
      <alignment horizontal="right" vertical="center"/>
    </xf>
    <xf numFmtId="0" fontId="2" fillId="0" borderId="35" xfId="0" applyFont="1" applyBorder="1" applyAlignment="1">
      <alignment horizontal="center" vertical="center"/>
    </xf>
    <xf numFmtId="176" fontId="2" fillId="0" borderId="36" xfId="0" applyNumberFormat="1" applyFont="1" applyFill="1" applyBorder="1" applyAlignment="1">
      <alignment horizontal="right" vertical="center"/>
    </xf>
    <xf numFmtId="0" fontId="2" fillId="0" borderId="37" xfId="0" applyFont="1" applyBorder="1" applyAlignment="1">
      <alignment horizontal="right" vertical="center"/>
    </xf>
    <xf numFmtId="0" fontId="6" fillId="0" borderId="37" xfId="0" applyFont="1" applyBorder="1" applyAlignment="1">
      <alignment horizontal="right" vertical="center"/>
    </xf>
    <xf numFmtId="0" fontId="2" fillId="0" borderId="38" xfId="0" applyFont="1" applyBorder="1" applyAlignment="1">
      <alignment horizontal="right" vertical="center"/>
    </xf>
    <xf numFmtId="3" fontId="2" fillId="0" borderId="37" xfId="0" applyNumberFormat="1" applyFont="1" applyBorder="1" applyAlignment="1">
      <alignment horizontal="right" vertical="center"/>
    </xf>
    <xf numFmtId="3" fontId="2" fillId="0" borderId="38" xfId="0" applyNumberFormat="1" applyFont="1" applyBorder="1" applyAlignment="1">
      <alignment horizontal="right" vertical="center"/>
    </xf>
    <xf numFmtId="177" fontId="8" fillId="0" borderId="11" xfId="0" applyNumberFormat="1" applyFont="1" applyFill="1" applyBorder="1" applyAlignment="1">
      <alignment horizontal="right" vertical="center"/>
    </xf>
    <xf numFmtId="177" fontId="8" fillId="0" borderId="12" xfId="0" applyNumberFormat="1" applyFont="1" applyFill="1" applyBorder="1" applyAlignment="1">
      <alignment horizontal="right" vertical="center"/>
    </xf>
    <xf numFmtId="177" fontId="8" fillId="0" borderId="36" xfId="0" applyNumberFormat="1" applyFont="1" applyFill="1" applyBorder="1" applyAlignment="1">
      <alignment horizontal="right" vertical="center"/>
    </xf>
    <xf numFmtId="0" fontId="0" fillId="0" borderId="0" xfId="0" applyBorder="1" applyAlignment="1">
      <alignment/>
    </xf>
    <xf numFmtId="176" fontId="2" fillId="22" borderId="39" xfId="0" applyNumberFormat="1" applyFont="1" applyFill="1" applyBorder="1" applyAlignment="1">
      <alignment horizontal="right" vertical="center"/>
    </xf>
    <xf numFmtId="176" fontId="2" fillId="21" borderId="40" xfId="0" applyNumberFormat="1" applyFont="1" applyFill="1" applyBorder="1" applyAlignment="1">
      <alignment horizontal="right" vertical="center"/>
    </xf>
    <xf numFmtId="176" fontId="2" fillId="22" borderId="41" xfId="0" applyNumberFormat="1" applyFont="1" applyFill="1" applyBorder="1" applyAlignment="1">
      <alignment horizontal="right" vertical="center"/>
    </xf>
    <xf numFmtId="176" fontId="2" fillId="22" borderId="42" xfId="0" applyNumberFormat="1" applyFont="1" applyFill="1" applyBorder="1" applyAlignment="1">
      <alignment horizontal="right" vertical="center"/>
    </xf>
    <xf numFmtId="176" fontId="2" fillId="21" borderId="43" xfId="0" applyNumberFormat="1" applyFont="1" applyFill="1" applyBorder="1" applyAlignment="1">
      <alignment horizontal="right" vertical="center"/>
    </xf>
    <xf numFmtId="176" fontId="2" fillId="22" borderId="44" xfId="0" applyNumberFormat="1" applyFont="1" applyFill="1" applyBorder="1" applyAlignment="1">
      <alignment horizontal="right" vertical="center"/>
    </xf>
    <xf numFmtId="176" fontId="6" fillId="22" borderId="45" xfId="0" applyNumberFormat="1" applyFont="1" applyFill="1" applyBorder="1" applyAlignment="1">
      <alignment horizontal="right" vertical="center"/>
    </xf>
    <xf numFmtId="176" fontId="6" fillId="21" borderId="46" xfId="0" applyNumberFormat="1" applyFont="1" applyFill="1" applyBorder="1" applyAlignment="1">
      <alignment horizontal="right" vertical="center"/>
    </xf>
    <xf numFmtId="176" fontId="6" fillId="22" borderId="47" xfId="0" applyNumberFormat="1" applyFont="1" applyFill="1" applyBorder="1" applyAlignment="1">
      <alignment horizontal="right" vertical="center"/>
    </xf>
    <xf numFmtId="176" fontId="2" fillId="22" borderId="48" xfId="0" applyNumberFormat="1" applyFont="1" applyFill="1" applyBorder="1" applyAlignment="1">
      <alignment horizontal="right" vertical="center"/>
    </xf>
    <xf numFmtId="176" fontId="2" fillId="21" borderId="49" xfId="0" applyNumberFormat="1" applyFont="1" applyFill="1" applyBorder="1" applyAlignment="1">
      <alignment horizontal="right" vertical="center"/>
    </xf>
    <xf numFmtId="176" fontId="2" fillId="22" borderId="50" xfId="0" applyNumberFormat="1" applyFont="1" applyFill="1" applyBorder="1" applyAlignment="1">
      <alignment horizontal="right" vertical="center"/>
    </xf>
    <xf numFmtId="3" fontId="2" fillId="21" borderId="51" xfId="0" applyNumberFormat="1" applyFont="1" applyFill="1" applyBorder="1" applyAlignment="1">
      <alignment horizontal="right" vertical="center"/>
    </xf>
    <xf numFmtId="3" fontId="2" fillId="22" borderId="44" xfId="0" applyNumberFormat="1" applyFont="1" applyFill="1" applyBorder="1" applyAlignment="1">
      <alignment horizontal="right" vertical="center"/>
    </xf>
    <xf numFmtId="3" fontId="2" fillId="21" borderId="43" xfId="0" applyNumberFormat="1" applyFont="1" applyFill="1" applyBorder="1" applyAlignment="1">
      <alignment horizontal="right" vertical="center"/>
    </xf>
    <xf numFmtId="3" fontId="6" fillId="22" borderId="44" xfId="0" applyNumberFormat="1" applyFont="1" applyFill="1" applyBorder="1" applyAlignment="1">
      <alignment horizontal="right" vertical="center"/>
    </xf>
    <xf numFmtId="3" fontId="6" fillId="21" borderId="43" xfId="0" applyNumberFormat="1" applyFont="1" applyFill="1" applyBorder="1" applyAlignment="1">
      <alignment horizontal="right" vertical="center"/>
    </xf>
    <xf numFmtId="3" fontId="2" fillId="22" borderId="52" xfId="0" applyNumberFormat="1" applyFont="1" applyFill="1" applyBorder="1" applyAlignment="1">
      <alignment horizontal="right" vertical="center"/>
    </xf>
    <xf numFmtId="3" fontId="2" fillId="21" borderId="53" xfId="0" applyNumberFormat="1" applyFont="1" applyFill="1" applyBorder="1" applyAlignment="1">
      <alignment horizontal="right" vertical="center"/>
    </xf>
    <xf numFmtId="3" fontId="2" fillId="21" borderId="54" xfId="0" applyNumberFormat="1" applyFont="1" applyFill="1" applyBorder="1" applyAlignment="1">
      <alignment horizontal="right" vertical="center"/>
    </xf>
    <xf numFmtId="3" fontId="2" fillId="21" borderId="55" xfId="0" applyNumberFormat="1" applyFont="1" applyFill="1" applyBorder="1" applyAlignment="1">
      <alignment horizontal="right" vertical="center"/>
    </xf>
    <xf numFmtId="3" fontId="6" fillId="21" borderId="55" xfId="0" applyNumberFormat="1" applyFont="1" applyFill="1" applyBorder="1" applyAlignment="1">
      <alignment horizontal="right" vertical="center"/>
    </xf>
    <xf numFmtId="3" fontId="2" fillId="21" borderId="56" xfId="0" applyNumberFormat="1" applyFont="1" applyFill="1" applyBorder="1" applyAlignment="1">
      <alignment horizontal="right" vertical="center"/>
    </xf>
    <xf numFmtId="0" fontId="2" fillId="0" borderId="51" xfId="0" applyFont="1" applyBorder="1" applyAlignment="1">
      <alignment horizontal="distributed" vertical="center"/>
    </xf>
    <xf numFmtId="0" fontId="2" fillId="0" borderId="43" xfId="0" applyFont="1" applyBorder="1" applyAlignment="1">
      <alignment horizontal="distributed" vertical="center"/>
    </xf>
    <xf numFmtId="0" fontId="6" fillId="0" borderId="43" xfId="0" applyFont="1" applyBorder="1" applyAlignment="1">
      <alignment horizontal="distributed" vertical="center"/>
    </xf>
    <xf numFmtId="0" fontId="2" fillId="0" borderId="57" xfId="0" applyFont="1" applyBorder="1" applyAlignment="1">
      <alignment horizontal="distributed" vertical="center"/>
    </xf>
    <xf numFmtId="3" fontId="2" fillId="22" borderId="58" xfId="0" applyNumberFormat="1" applyFont="1" applyFill="1" applyBorder="1" applyAlignment="1">
      <alignment horizontal="right" vertical="center"/>
    </xf>
    <xf numFmtId="3" fontId="2" fillId="21" borderId="59" xfId="0" applyNumberFormat="1" applyFont="1" applyFill="1" applyBorder="1" applyAlignment="1">
      <alignment horizontal="right" vertical="center"/>
    </xf>
    <xf numFmtId="3" fontId="2" fillId="21" borderId="60" xfId="0" applyNumberFormat="1" applyFont="1" applyFill="1" applyBorder="1" applyAlignment="1">
      <alignment horizontal="right" vertical="center"/>
    </xf>
    <xf numFmtId="3" fontId="6" fillId="22" borderId="61" xfId="0" applyNumberFormat="1" applyFont="1" applyFill="1" applyBorder="1" applyAlignment="1">
      <alignment horizontal="right" vertical="center"/>
    </xf>
    <xf numFmtId="3" fontId="6" fillId="21" borderId="62" xfId="0" applyNumberFormat="1" applyFont="1" applyFill="1" applyBorder="1" applyAlignment="1">
      <alignment horizontal="right" vertical="center"/>
    </xf>
    <xf numFmtId="3" fontId="6" fillId="21" borderId="63" xfId="0" applyNumberFormat="1" applyFont="1" applyFill="1" applyBorder="1" applyAlignment="1">
      <alignment horizontal="right" vertical="center"/>
    </xf>
    <xf numFmtId="0" fontId="6" fillId="0" borderId="64" xfId="0" applyFont="1" applyBorder="1" applyAlignment="1">
      <alignment horizontal="right" vertical="center"/>
    </xf>
    <xf numFmtId="3" fontId="2" fillId="22" borderId="65" xfId="0" applyNumberFormat="1" applyFont="1" applyFill="1" applyBorder="1" applyAlignment="1">
      <alignment horizontal="right" vertical="center"/>
    </xf>
    <xf numFmtId="3" fontId="2" fillId="22" borderId="66" xfId="0" applyNumberFormat="1" applyFont="1" applyFill="1" applyBorder="1" applyAlignment="1">
      <alignment horizontal="right" vertical="center"/>
    </xf>
    <xf numFmtId="3" fontId="2" fillId="21" borderId="57" xfId="0" applyNumberFormat="1" applyFont="1" applyFill="1" applyBorder="1" applyAlignment="1">
      <alignment horizontal="right" vertical="center"/>
    </xf>
    <xf numFmtId="3" fontId="2" fillId="21" borderId="67" xfId="0" applyNumberFormat="1" applyFont="1" applyFill="1" applyBorder="1" applyAlignment="1">
      <alignment horizontal="right" vertical="center"/>
    </xf>
    <xf numFmtId="0" fontId="2" fillId="0" borderId="68" xfId="0" applyFont="1" applyBorder="1" applyAlignment="1">
      <alignment horizontal="distributed" vertical="center"/>
    </xf>
    <xf numFmtId="3" fontId="2" fillId="22" borderId="69" xfId="0" applyNumberFormat="1" applyFont="1" applyFill="1" applyBorder="1" applyAlignment="1">
      <alignment horizontal="right" vertical="center"/>
    </xf>
    <xf numFmtId="3" fontId="2" fillId="21" borderId="68" xfId="0" applyNumberFormat="1" applyFont="1" applyFill="1" applyBorder="1" applyAlignment="1">
      <alignment horizontal="right" vertical="center"/>
    </xf>
    <xf numFmtId="3" fontId="2" fillId="21" borderId="70" xfId="0" applyNumberFormat="1" applyFont="1" applyFill="1" applyBorder="1" applyAlignment="1">
      <alignment horizontal="right" vertical="center"/>
    </xf>
    <xf numFmtId="177" fontId="2" fillId="22" borderId="39" xfId="0" applyNumberFormat="1" applyFont="1" applyFill="1" applyBorder="1" applyAlignment="1">
      <alignment horizontal="right" vertical="center"/>
    </xf>
    <xf numFmtId="177" fontId="2" fillId="21" borderId="40" xfId="0" applyNumberFormat="1" applyFont="1" applyFill="1" applyBorder="1" applyAlignment="1">
      <alignment horizontal="right" vertical="center"/>
    </xf>
    <xf numFmtId="177" fontId="2" fillId="21" borderId="71" xfId="0" applyNumberFormat="1" applyFont="1" applyFill="1" applyBorder="1" applyAlignment="1">
      <alignment horizontal="right" vertical="center"/>
    </xf>
    <xf numFmtId="177" fontId="2" fillId="22" borderId="42" xfId="0" applyNumberFormat="1" applyFont="1" applyFill="1" applyBorder="1" applyAlignment="1">
      <alignment horizontal="right" vertical="center"/>
    </xf>
    <xf numFmtId="177" fontId="2" fillId="21" borderId="43" xfId="0" applyNumberFormat="1" applyFont="1" applyFill="1" applyBorder="1" applyAlignment="1">
      <alignment horizontal="right" vertical="center"/>
    </xf>
    <xf numFmtId="177" fontId="2" fillId="21" borderId="72" xfId="0" applyNumberFormat="1" applyFont="1" applyFill="1" applyBorder="1" applyAlignment="1">
      <alignment horizontal="right" vertical="center"/>
    </xf>
    <xf numFmtId="177" fontId="2" fillId="22" borderId="48" xfId="0" applyNumberFormat="1" applyFont="1" applyFill="1" applyBorder="1" applyAlignment="1">
      <alignment horizontal="right" vertical="center"/>
    </xf>
    <xf numFmtId="177" fontId="2" fillId="21" borderId="49" xfId="0" applyNumberFormat="1" applyFont="1" applyFill="1" applyBorder="1" applyAlignment="1">
      <alignment horizontal="right" vertical="center"/>
    </xf>
    <xf numFmtId="177" fontId="2" fillId="21" borderId="73" xfId="0" applyNumberFormat="1" applyFont="1" applyFill="1" applyBorder="1" applyAlignment="1">
      <alignment horizontal="right" vertical="center"/>
    </xf>
    <xf numFmtId="176" fontId="2" fillId="21" borderId="71" xfId="0" applyNumberFormat="1" applyFont="1" applyFill="1" applyBorder="1" applyAlignment="1">
      <alignment horizontal="right" vertical="center"/>
    </xf>
    <xf numFmtId="176" fontId="2" fillId="21" borderId="72" xfId="0" applyNumberFormat="1" applyFont="1" applyFill="1" applyBorder="1" applyAlignment="1">
      <alignment horizontal="right" vertical="center"/>
    </xf>
    <xf numFmtId="176" fontId="2" fillId="21" borderId="73" xfId="0" applyNumberFormat="1" applyFont="1" applyFill="1" applyBorder="1" applyAlignment="1">
      <alignment horizontal="right" vertical="center"/>
    </xf>
    <xf numFmtId="0" fontId="2" fillId="0" borderId="0" xfId="0" applyFont="1" applyBorder="1" applyAlignment="1">
      <alignment horizontal="left" vertical="center"/>
    </xf>
    <xf numFmtId="0" fontId="10" fillId="22" borderId="17" xfId="0" applyFont="1" applyFill="1" applyBorder="1" applyAlignment="1">
      <alignment horizontal="right" vertical="top"/>
    </xf>
    <xf numFmtId="0" fontId="10" fillId="21" borderId="14" xfId="0" applyFont="1" applyFill="1" applyBorder="1" applyAlignment="1">
      <alignment horizontal="right" vertical="top"/>
    </xf>
    <xf numFmtId="0" fontId="10" fillId="21" borderId="74" xfId="0" applyFont="1" applyFill="1" applyBorder="1" applyAlignment="1">
      <alignment horizontal="right" vertical="top"/>
    </xf>
    <xf numFmtId="0" fontId="10" fillId="24" borderId="75" xfId="0" applyFont="1" applyFill="1" applyBorder="1" applyAlignment="1">
      <alignment horizontal="distributed" vertical="top"/>
    </xf>
    <xf numFmtId="0" fontId="11" fillId="0" borderId="0" xfId="0" applyFont="1" applyAlignment="1">
      <alignment horizontal="right" vertical="top"/>
    </xf>
    <xf numFmtId="0" fontId="10" fillId="22" borderId="76" xfId="0" applyFont="1" applyFill="1" applyBorder="1" applyAlignment="1">
      <alignment horizontal="right" vertical="top"/>
    </xf>
    <xf numFmtId="0" fontId="11" fillId="0" borderId="0" xfId="0" applyFont="1" applyAlignment="1">
      <alignment vertical="top"/>
    </xf>
    <xf numFmtId="3" fontId="2" fillId="0" borderId="17" xfId="0" applyNumberFormat="1" applyFont="1" applyBorder="1" applyAlignment="1">
      <alignment horizontal="center" vertical="center"/>
    </xf>
    <xf numFmtId="0" fontId="8" fillId="0" borderId="77" xfId="0" applyFont="1" applyFill="1" applyBorder="1" applyAlignment="1">
      <alignment horizontal="distributed" vertical="center"/>
    </xf>
    <xf numFmtId="0" fontId="6" fillId="6" borderId="78" xfId="0" applyFont="1" applyFill="1" applyBorder="1" applyAlignment="1">
      <alignment horizontal="distributed" vertical="center"/>
    </xf>
    <xf numFmtId="0" fontId="2" fillId="0" borderId="79" xfId="0" applyFont="1" applyBorder="1" applyAlignment="1">
      <alignment horizontal="distributed" vertical="center"/>
    </xf>
    <xf numFmtId="0" fontId="2" fillId="0" borderId="80" xfId="0" applyFont="1" applyBorder="1" applyAlignment="1">
      <alignment horizontal="distributed"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80" xfId="0" applyFont="1" applyBorder="1" applyAlignment="1">
      <alignment horizontal="center" vertical="center" wrapText="1"/>
    </xf>
    <xf numFmtId="0" fontId="2" fillId="0" borderId="37" xfId="0" applyFont="1" applyBorder="1" applyAlignment="1">
      <alignment horizontal="center" vertical="center"/>
    </xf>
    <xf numFmtId="3" fontId="2" fillId="22" borderId="82" xfId="0" applyNumberFormat="1" applyFont="1" applyFill="1" applyBorder="1" applyAlignment="1">
      <alignment vertical="center"/>
    </xf>
    <xf numFmtId="3" fontId="2" fillId="22" borderId="44" xfId="0" applyNumberFormat="1" applyFont="1" applyFill="1" applyBorder="1" applyAlignment="1">
      <alignment vertical="center"/>
    </xf>
    <xf numFmtId="3" fontId="2" fillId="0" borderId="37" xfId="0" applyNumberFormat="1" applyFont="1" applyBorder="1" applyAlignment="1">
      <alignment horizontal="center" vertical="center"/>
    </xf>
    <xf numFmtId="0" fontId="2" fillId="6" borderId="83" xfId="0" applyFont="1" applyFill="1" applyBorder="1" applyAlignment="1">
      <alignment horizontal="distributed" vertical="center"/>
    </xf>
    <xf numFmtId="0" fontId="2" fillId="6" borderId="84" xfId="0" applyFont="1" applyFill="1" applyBorder="1" applyAlignment="1">
      <alignment horizontal="distributed" vertical="center"/>
    </xf>
    <xf numFmtId="0" fontId="2" fillId="6" borderId="85" xfId="0" applyFont="1" applyFill="1" applyBorder="1" applyAlignment="1">
      <alignment horizontal="distributed" vertical="center"/>
    </xf>
    <xf numFmtId="0" fontId="2" fillId="0" borderId="40" xfId="0" applyFont="1" applyBorder="1" applyAlignment="1">
      <alignment horizontal="distributed" vertical="center"/>
    </xf>
    <xf numFmtId="3" fontId="2" fillId="22" borderId="41" xfId="0" applyNumberFormat="1" applyFont="1" applyFill="1" applyBorder="1" applyAlignment="1">
      <alignment horizontal="right" vertical="center"/>
    </xf>
    <xf numFmtId="3" fontId="2" fillId="21" borderId="40" xfId="0" applyNumberFormat="1" applyFont="1" applyFill="1" applyBorder="1" applyAlignment="1">
      <alignment horizontal="right" vertical="center"/>
    </xf>
    <xf numFmtId="3" fontId="2" fillId="21" borderId="86" xfId="0" applyNumberFormat="1" applyFont="1" applyFill="1" applyBorder="1" applyAlignment="1">
      <alignment horizontal="right" vertical="center"/>
    </xf>
    <xf numFmtId="0" fontId="10" fillId="0" borderId="75" xfId="0" applyFont="1" applyFill="1" applyBorder="1" applyAlignment="1">
      <alignment horizontal="center" vertical="center"/>
    </xf>
    <xf numFmtId="0" fontId="10" fillId="0" borderId="17" xfId="0" applyFont="1" applyFill="1" applyBorder="1" applyAlignment="1">
      <alignment horizontal="right" vertical="top"/>
    </xf>
    <xf numFmtId="0" fontId="10" fillId="21" borderId="35" xfId="0" applyFont="1" applyFill="1" applyBorder="1" applyAlignment="1">
      <alignment horizontal="right" vertical="top"/>
    </xf>
    <xf numFmtId="0" fontId="10" fillId="0" borderId="14" xfId="0" applyFont="1" applyFill="1" applyBorder="1" applyAlignment="1">
      <alignment horizontal="center" vertical="center"/>
    </xf>
    <xf numFmtId="3" fontId="2" fillId="22" borderId="39" xfId="0" applyNumberFormat="1" applyFont="1" applyFill="1" applyBorder="1" applyAlignment="1">
      <alignment horizontal="right" vertical="center"/>
    </xf>
    <xf numFmtId="0" fontId="2" fillId="0" borderId="75" xfId="0" applyFont="1" applyBorder="1" applyAlignment="1">
      <alignment horizontal="center" vertical="center"/>
    </xf>
    <xf numFmtId="0" fontId="10" fillId="22" borderId="17" xfId="0" applyFont="1" applyFill="1" applyBorder="1" applyAlignment="1">
      <alignment horizontal="right"/>
    </xf>
    <xf numFmtId="0" fontId="10" fillId="21" borderId="14" xfId="0" applyFont="1" applyFill="1" applyBorder="1" applyAlignment="1">
      <alignment horizontal="right"/>
    </xf>
    <xf numFmtId="0" fontId="10" fillId="21" borderId="35" xfId="0" applyFont="1" applyFill="1" applyBorder="1" applyAlignment="1">
      <alignment horizontal="right"/>
    </xf>
    <xf numFmtId="0" fontId="10" fillId="22" borderId="87" xfId="0" applyFont="1" applyFill="1" applyBorder="1" applyAlignment="1">
      <alignment horizontal="right"/>
    </xf>
    <xf numFmtId="0" fontId="10" fillId="22" borderId="88" xfId="0" applyFont="1" applyFill="1" applyBorder="1" applyAlignment="1">
      <alignment horizontal="right"/>
    </xf>
    <xf numFmtId="0" fontId="10" fillId="22" borderId="89" xfId="0" applyFont="1" applyFill="1" applyBorder="1" applyAlignment="1">
      <alignment horizontal="right"/>
    </xf>
    <xf numFmtId="0" fontId="10" fillId="22" borderId="90" xfId="0" applyFont="1" applyFill="1" applyBorder="1" applyAlignment="1">
      <alignment horizontal="right"/>
    </xf>
    <xf numFmtId="0" fontId="6" fillId="0" borderId="91" xfId="0" applyFont="1" applyBorder="1" applyAlignment="1">
      <alignment horizontal="center" vertical="center"/>
    </xf>
    <xf numFmtId="3" fontId="2" fillId="22" borderId="82" xfId="0" applyNumberFormat="1" applyFont="1" applyFill="1" applyBorder="1" applyAlignment="1">
      <alignment horizontal="right" vertical="center"/>
    </xf>
    <xf numFmtId="0" fontId="6" fillId="0" borderId="92" xfId="0" applyFont="1" applyBorder="1" applyAlignment="1">
      <alignment horizontal="center" vertical="center"/>
    </xf>
    <xf numFmtId="0" fontId="2" fillId="0" borderId="93" xfId="0" applyFont="1" applyBorder="1" applyAlignment="1">
      <alignment horizontal="left" vertical="top" wrapText="1"/>
    </xf>
    <xf numFmtId="0" fontId="8" fillId="0" borderId="94" xfId="0" applyFont="1" applyFill="1" applyBorder="1" applyAlignment="1">
      <alignment horizontal="distributed" vertical="center"/>
    </xf>
    <xf numFmtId="0" fontId="8" fillId="0" borderId="95" xfId="0" applyFont="1" applyFill="1" applyBorder="1" applyAlignment="1">
      <alignment horizontal="center" vertical="center"/>
    </xf>
    <xf numFmtId="0" fontId="5" fillId="0" borderId="0" xfId="0" applyFont="1" applyAlignment="1">
      <alignment horizontal="center" vertical="top"/>
    </xf>
    <xf numFmtId="0" fontId="2" fillId="0" borderId="51" xfId="0" applyFont="1" applyBorder="1" applyAlignment="1">
      <alignment horizontal="distributed" vertical="center" wrapText="1"/>
    </xf>
    <xf numFmtId="0" fontId="2" fillId="0" borderId="43" xfId="0" applyFont="1" applyBorder="1" applyAlignment="1">
      <alignment horizontal="distributed" vertical="center" wrapText="1"/>
    </xf>
    <xf numFmtId="0" fontId="2" fillId="0" borderId="81" xfId="0" applyFont="1" applyBorder="1" applyAlignment="1">
      <alignment horizontal="center" vertical="center" wrapText="1"/>
    </xf>
    <xf numFmtId="0" fontId="10" fillId="24" borderId="90" xfId="0" applyFont="1" applyFill="1" applyBorder="1" applyAlignment="1">
      <alignment horizontal="distributed" vertical="top"/>
    </xf>
    <xf numFmtId="0" fontId="2" fillId="6" borderId="96" xfId="0" applyFont="1" applyFill="1" applyBorder="1" applyAlignment="1">
      <alignment horizontal="distributed" vertical="center"/>
    </xf>
    <xf numFmtId="0" fontId="2" fillId="6" borderId="97" xfId="0" applyFont="1" applyFill="1" applyBorder="1" applyAlignment="1">
      <alignment horizontal="distributed" vertical="center"/>
    </xf>
    <xf numFmtId="0" fontId="6" fillId="6" borderId="98" xfId="0" applyFont="1" applyFill="1" applyBorder="1" applyAlignment="1">
      <alignment horizontal="distributed" vertical="center"/>
    </xf>
    <xf numFmtId="0" fontId="8" fillId="0" borderId="99" xfId="0" applyFont="1" applyFill="1" applyBorder="1" applyAlignment="1">
      <alignment horizontal="center" vertical="center"/>
    </xf>
    <xf numFmtId="0" fontId="2" fillId="6" borderId="100" xfId="0" applyFont="1" applyFill="1" applyBorder="1" applyAlignment="1">
      <alignment horizontal="distributed" vertical="center"/>
    </xf>
    <xf numFmtId="0" fontId="8" fillId="0" borderId="101" xfId="0" applyFont="1" applyFill="1" applyBorder="1" applyAlignment="1">
      <alignment horizontal="center" vertical="center"/>
    </xf>
    <xf numFmtId="0" fontId="6" fillId="0" borderId="20" xfId="0" applyFont="1" applyBorder="1" applyAlignment="1">
      <alignment horizontal="center" vertical="center"/>
    </xf>
    <xf numFmtId="176" fontId="0" fillId="0" borderId="36" xfId="0" applyNumberFormat="1" applyFill="1" applyBorder="1" applyAlignment="1">
      <alignment horizontal="right" vertical="center"/>
    </xf>
    <xf numFmtId="0" fontId="10" fillId="22" borderId="74" xfId="0" applyFont="1" applyFill="1" applyBorder="1" applyAlignment="1">
      <alignment horizontal="right" vertical="top"/>
    </xf>
    <xf numFmtId="176" fontId="2" fillId="22" borderId="71" xfId="0" applyNumberFormat="1" applyFont="1" applyFill="1" applyBorder="1" applyAlignment="1">
      <alignment horizontal="right" vertical="center"/>
    </xf>
    <xf numFmtId="176" fontId="2" fillId="22" borderId="72" xfId="0" applyNumberFormat="1" applyFont="1" applyFill="1" applyBorder="1" applyAlignment="1">
      <alignment horizontal="right" vertical="center"/>
    </xf>
    <xf numFmtId="176" fontId="6" fillId="22" borderId="102" xfId="0" applyNumberFormat="1" applyFont="1" applyFill="1" applyBorder="1" applyAlignment="1">
      <alignment horizontal="right" vertical="center"/>
    </xf>
    <xf numFmtId="176" fontId="2" fillId="22" borderId="73" xfId="0" applyNumberFormat="1" applyFont="1" applyFill="1" applyBorder="1" applyAlignment="1">
      <alignment horizontal="right" vertical="center"/>
    </xf>
    <xf numFmtId="176" fontId="2" fillId="0" borderId="103" xfId="0" applyNumberFormat="1" applyFont="1" applyFill="1" applyBorder="1" applyAlignment="1">
      <alignment horizontal="right" vertical="center"/>
    </xf>
    <xf numFmtId="176" fontId="6" fillId="22" borderId="104" xfId="0" applyNumberFormat="1" applyFont="1" applyFill="1" applyBorder="1" applyAlignment="1">
      <alignment horizontal="right" vertical="center"/>
    </xf>
    <xf numFmtId="0" fontId="2" fillId="0" borderId="0" xfId="0" applyFont="1" applyBorder="1" applyAlignment="1">
      <alignment horizontal="left" vertical="top"/>
    </xf>
    <xf numFmtId="0" fontId="8" fillId="0" borderId="105" xfId="0" applyFont="1" applyFill="1" applyBorder="1" applyAlignment="1">
      <alignment horizontal="distributed" vertical="center"/>
    </xf>
    <xf numFmtId="0" fontId="8" fillId="0" borderId="106" xfId="0" applyFont="1" applyFill="1" applyBorder="1" applyAlignment="1">
      <alignment horizontal="center" vertical="center"/>
    </xf>
    <xf numFmtId="0" fontId="8" fillId="0" borderId="107" xfId="0" applyFont="1" applyFill="1" applyBorder="1" applyAlignment="1">
      <alignment horizontal="distributed" vertical="center"/>
    </xf>
    <xf numFmtId="0" fontId="2" fillId="0" borderId="108" xfId="0" applyFont="1" applyBorder="1" applyAlignment="1">
      <alignment horizontal="center" vertical="center"/>
    </xf>
    <xf numFmtId="0" fontId="2" fillId="0" borderId="109" xfId="0" applyFont="1" applyBorder="1" applyAlignment="1">
      <alignment horizontal="center" vertical="center"/>
    </xf>
    <xf numFmtId="0" fontId="2" fillId="0" borderId="110" xfId="0" applyFont="1" applyBorder="1" applyAlignment="1">
      <alignment horizontal="center" vertical="center"/>
    </xf>
    <xf numFmtId="0" fontId="29" fillId="0" borderId="111" xfId="0" applyFont="1" applyBorder="1" applyAlignment="1">
      <alignment horizontal="center" vertical="center"/>
    </xf>
    <xf numFmtId="0" fontId="29" fillId="0" borderId="93" xfId="0" applyFont="1" applyBorder="1" applyAlignment="1">
      <alignment horizontal="left" vertical="top" wrapText="1"/>
    </xf>
    <xf numFmtId="0" fontId="29" fillId="0" borderId="0" xfId="0" applyFont="1" applyAlignment="1">
      <alignment horizontal="left" vertical="top" wrapText="1"/>
    </xf>
    <xf numFmtId="0" fontId="2" fillId="0" borderId="0" xfId="0" applyFont="1" applyAlignment="1">
      <alignment horizontal="left" vertical="top"/>
    </xf>
    <xf numFmtId="0" fontId="5" fillId="0" borderId="0" xfId="0" applyFont="1" applyAlignment="1">
      <alignment horizontal="center" vertical="top"/>
    </xf>
    <xf numFmtId="0" fontId="6" fillId="0" borderId="112" xfId="0" applyFont="1" applyBorder="1" applyAlignment="1">
      <alignment horizontal="distributed" vertical="center"/>
    </xf>
    <xf numFmtId="0" fontId="6" fillId="0" borderId="113" xfId="0" applyFont="1" applyBorder="1" applyAlignment="1">
      <alignment horizontal="distributed" vertical="center"/>
    </xf>
    <xf numFmtId="0" fontId="2" fillId="0" borderId="91" xfId="0" applyFont="1" applyBorder="1" applyAlignment="1">
      <alignment horizontal="distributed" vertical="center"/>
    </xf>
    <xf numFmtId="0" fontId="2" fillId="0" borderId="114" xfId="0" applyFont="1" applyBorder="1" applyAlignment="1">
      <alignment horizontal="distributed" vertical="center"/>
    </xf>
    <xf numFmtId="0" fontId="2" fillId="0" borderId="110" xfId="0" applyFont="1" applyBorder="1" applyAlignment="1">
      <alignment horizontal="distributed" vertical="center" wrapText="1"/>
    </xf>
    <xf numFmtId="0" fontId="2" fillId="0" borderId="115" xfId="0" applyFont="1" applyBorder="1" applyAlignment="1">
      <alignment horizontal="distributed" vertical="center"/>
    </xf>
    <xf numFmtId="0" fontId="2" fillId="0" borderId="116" xfId="0" applyFont="1" applyBorder="1" applyAlignment="1">
      <alignment horizontal="center" vertical="center"/>
    </xf>
    <xf numFmtId="0" fontId="2" fillId="0" borderId="117" xfId="0" applyFont="1" applyBorder="1" applyAlignment="1">
      <alignment horizontal="center" vertical="center"/>
    </xf>
    <xf numFmtId="0" fontId="2" fillId="0" borderId="118" xfId="0" applyFont="1" applyBorder="1" applyAlignment="1">
      <alignment horizontal="center" vertical="center"/>
    </xf>
    <xf numFmtId="0" fontId="2" fillId="0" borderId="119" xfId="0" applyFont="1" applyBorder="1" applyAlignment="1">
      <alignment horizontal="distributed" vertical="center" wrapText="1"/>
    </xf>
    <xf numFmtId="0" fontId="2" fillId="0" borderId="119" xfId="0" applyFont="1" applyBorder="1" applyAlignment="1">
      <alignment horizontal="distributed" vertical="center"/>
    </xf>
    <xf numFmtId="0" fontId="2" fillId="0" borderId="120" xfId="0" applyFont="1" applyBorder="1" applyAlignment="1">
      <alignment horizontal="distributed" vertical="center"/>
    </xf>
    <xf numFmtId="0" fontId="2" fillId="0" borderId="17" xfId="0" applyFont="1" applyBorder="1" applyAlignment="1">
      <alignment horizontal="center" vertical="center"/>
    </xf>
    <xf numFmtId="0" fontId="2" fillId="0" borderId="76" xfId="0" applyFont="1" applyBorder="1" applyAlignment="1">
      <alignment horizontal="center" vertical="center"/>
    </xf>
    <xf numFmtId="0" fontId="2" fillId="0" borderId="121" xfId="0" applyFont="1" applyBorder="1" applyAlignment="1">
      <alignment horizontal="center" vertical="center"/>
    </xf>
    <xf numFmtId="0" fontId="2" fillId="0" borderId="122" xfId="0" applyFont="1" applyBorder="1" applyAlignment="1">
      <alignment horizontal="center" vertical="center"/>
    </xf>
    <xf numFmtId="0" fontId="2" fillId="0" borderId="123" xfId="0" applyFont="1" applyBorder="1" applyAlignment="1">
      <alignment horizontal="center" vertical="center"/>
    </xf>
    <xf numFmtId="0" fontId="2" fillId="0" borderId="10" xfId="0" applyFont="1" applyBorder="1" applyAlignment="1">
      <alignment horizontal="center" vertical="center"/>
    </xf>
    <xf numFmtId="0" fontId="2" fillId="0" borderId="124" xfId="0" applyFont="1" applyBorder="1" applyAlignment="1">
      <alignment horizontal="center" vertical="center"/>
    </xf>
    <xf numFmtId="0" fontId="2" fillId="0" borderId="125" xfId="0" applyFont="1" applyBorder="1" applyAlignment="1">
      <alignment horizontal="center" vertical="center"/>
    </xf>
    <xf numFmtId="0" fontId="2" fillId="0" borderId="93" xfId="0" applyFont="1" applyBorder="1" applyAlignment="1">
      <alignment horizontal="center" vertical="center"/>
    </xf>
    <xf numFmtId="0" fontId="2" fillId="0" borderId="126" xfId="0" applyFont="1" applyBorder="1" applyAlignment="1">
      <alignment horizontal="center" vertical="center"/>
    </xf>
    <xf numFmtId="0" fontId="29" fillId="0" borderId="110" xfId="0" applyFont="1" applyBorder="1" applyAlignment="1">
      <alignment horizontal="center" vertical="center"/>
    </xf>
    <xf numFmtId="0" fontId="29" fillId="0" borderId="93" xfId="0" applyFont="1" applyBorder="1" applyAlignment="1">
      <alignment horizontal="left" vertical="center"/>
    </xf>
    <xf numFmtId="0" fontId="2" fillId="0" borderId="0" xfId="0" applyFont="1" applyAlignment="1">
      <alignment horizontal="left" vertical="center"/>
    </xf>
    <xf numFmtId="0" fontId="2" fillId="0" borderId="127" xfId="0" applyFont="1" applyBorder="1" applyAlignment="1">
      <alignment horizontal="center" vertical="center"/>
    </xf>
    <xf numFmtId="0" fontId="2" fillId="0" borderId="128" xfId="0" applyFont="1" applyBorder="1" applyAlignment="1">
      <alignment horizontal="center" vertical="center"/>
    </xf>
    <xf numFmtId="0" fontId="2" fillId="0" borderId="129" xfId="0" applyFont="1" applyBorder="1" applyAlignment="1">
      <alignment horizontal="center" vertical="center"/>
    </xf>
    <xf numFmtId="0" fontId="2" fillId="0" borderId="130" xfId="0" applyFont="1" applyBorder="1" applyAlignment="1">
      <alignment horizontal="center" vertical="center"/>
    </xf>
    <xf numFmtId="0" fontId="2" fillId="0" borderId="23" xfId="0" applyFont="1" applyBorder="1" applyAlignment="1">
      <alignment horizontal="distributed" vertical="center" wrapText="1"/>
    </xf>
    <xf numFmtId="0" fontId="2" fillId="0" borderId="99" xfId="0" applyFont="1" applyBorder="1" applyAlignment="1">
      <alignment horizontal="distributed" vertical="center" wrapText="1"/>
    </xf>
    <xf numFmtId="0" fontId="2" fillId="0" borderId="131" xfId="0" applyFont="1" applyBorder="1" applyAlignment="1">
      <alignment horizontal="distributed" vertical="center" wrapText="1"/>
    </xf>
    <xf numFmtId="0" fontId="2" fillId="0" borderId="122" xfId="0" applyFont="1" applyBorder="1" applyAlignment="1">
      <alignment horizontal="distributed" vertical="center"/>
    </xf>
    <xf numFmtId="0" fontId="2" fillId="0" borderId="10" xfId="0" applyFont="1" applyBorder="1" applyAlignment="1">
      <alignment horizontal="distributed" vertical="center"/>
    </xf>
    <xf numFmtId="0" fontId="2" fillId="0" borderId="132" xfId="0" applyFont="1" applyBorder="1" applyAlignment="1">
      <alignment horizontal="distributed" vertical="center"/>
    </xf>
    <xf numFmtId="0" fontId="2" fillId="0" borderId="133" xfId="0" applyFont="1" applyBorder="1" applyAlignment="1">
      <alignment horizontal="center" vertical="center"/>
    </xf>
    <xf numFmtId="0" fontId="2" fillId="0" borderId="134" xfId="0" applyFont="1" applyBorder="1" applyAlignment="1">
      <alignment horizontal="center" vertical="center"/>
    </xf>
    <xf numFmtId="0" fontId="2" fillId="0" borderId="135" xfId="0" applyFont="1" applyBorder="1" applyAlignment="1">
      <alignment horizontal="center" vertical="center"/>
    </xf>
    <xf numFmtId="0" fontId="2" fillId="0" borderId="133" xfId="0" applyFont="1" applyBorder="1" applyAlignment="1">
      <alignment horizontal="center" vertical="center" wrapText="1"/>
    </xf>
    <xf numFmtId="0" fontId="2" fillId="0" borderId="136" xfId="0" applyFont="1" applyBorder="1" applyAlignment="1">
      <alignment horizontal="left" vertical="center"/>
    </xf>
    <xf numFmtId="0" fontId="2" fillId="0" borderId="137" xfId="0" applyFont="1" applyBorder="1" applyAlignment="1">
      <alignment horizontal="distributed" vertical="center" wrapText="1"/>
    </xf>
    <xf numFmtId="0" fontId="2" fillId="0" borderId="138" xfId="0" applyFont="1" applyBorder="1" applyAlignment="1">
      <alignment horizontal="distributed" vertical="center"/>
    </xf>
    <xf numFmtId="0" fontId="2" fillId="0" borderId="139" xfId="0" applyFont="1" applyBorder="1" applyAlignment="1">
      <alignment horizontal="distributed" vertical="center" wrapText="1"/>
    </xf>
    <xf numFmtId="0" fontId="2" fillId="0" borderId="140" xfId="0" applyFont="1" applyBorder="1" applyAlignment="1">
      <alignment horizontal="distributed" vertical="center"/>
    </xf>
    <xf numFmtId="0" fontId="2" fillId="0" borderId="127" xfId="0" applyFont="1" applyBorder="1" applyAlignment="1">
      <alignment horizontal="center" vertical="center" wrapText="1"/>
    </xf>
    <xf numFmtId="0" fontId="2" fillId="0" borderId="141" xfId="0" applyFont="1" applyBorder="1" applyAlignment="1">
      <alignment horizontal="center" vertical="center"/>
    </xf>
    <xf numFmtId="0" fontId="2" fillId="0" borderId="142" xfId="0" applyFont="1" applyBorder="1" applyAlignment="1">
      <alignment horizontal="center" vertical="center"/>
    </xf>
    <xf numFmtId="0" fontId="2" fillId="0" borderId="81" xfId="0" applyFont="1" applyBorder="1" applyAlignment="1">
      <alignment horizontal="center" vertical="center"/>
    </xf>
    <xf numFmtId="0" fontId="2" fillId="0" borderId="143" xfId="0" applyFont="1" applyBorder="1" applyAlignment="1">
      <alignment horizontal="distributed" vertical="center" wrapText="1"/>
    </xf>
    <xf numFmtId="0" fontId="2" fillId="0" borderId="144" xfId="0" applyFont="1" applyBorder="1" applyAlignment="1">
      <alignment horizontal="distributed"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18"/>
  <sheetViews>
    <sheetView showGridLines="0" tabSelected="1" view="pageBreakPreview" zoomScaleSheetLayoutView="100" zoomScalePageLayoutView="0" workbookViewId="0" topLeftCell="A1">
      <selection activeCell="A1" sqref="A1:K1"/>
    </sheetView>
  </sheetViews>
  <sheetFormatPr defaultColWidth="5.875" defaultRowHeight="13.5"/>
  <cols>
    <col min="1" max="1" width="10.625" style="1" customWidth="1"/>
    <col min="2" max="2" width="16.00390625" style="1" customWidth="1"/>
    <col min="3" max="3" width="2.125" style="1" customWidth="1"/>
    <col min="4" max="4" width="6.625" style="1" customWidth="1"/>
    <col min="5" max="5" width="10.625" style="1" customWidth="1"/>
    <col min="6" max="6" width="2.125" style="1" customWidth="1"/>
    <col min="7" max="7" width="6.625" style="1" customWidth="1"/>
    <col min="8" max="8" width="11.125" style="1" bestFit="1" customWidth="1"/>
    <col min="9" max="9" width="2.125" style="1" customWidth="1"/>
    <col min="10" max="10" width="6.625" style="1" customWidth="1"/>
    <col min="11" max="11" width="11.50390625" style="1" bestFit="1" customWidth="1"/>
    <col min="12" max="16384" width="5.875" style="1" customWidth="1"/>
  </cols>
  <sheetData>
    <row r="1" spans="1:11" ht="15">
      <c r="A1" s="180" t="s">
        <v>0</v>
      </c>
      <c r="B1" s="180"/>
      <c r="C1" s="180"/>
      <c r="D1" s="180"/>
      <c r="E1" s="180"/>
      <c r="F1" s="180"/>
      <c r="G1" s="180"/>
      <c r="H1" s="180"/>
      <c r="I1" s="180"/>
      <c r="J1" s="180"/>
      <c r="K1" s="180"/>
    </row>
    <row r="2" spans="1:11" ht="15">
      <c r="A2" s="149"/>
      <c r="B2" s="149"/>
      <c r="C2" s="149"/>
      <c r="D2" s="149"/>
      <c r="E2" s="149"/>
      <c r="F2" s="149"/>
      <c r="G2" s="149"/>
      <c r="H2" s="149"/>
      <c r="I2" s="149"/>
      <c r="J2" s="149"/>
      <c r="K2" s="149"/>
    </row>
    <row r="3" spans="1:11" ht="12" thickBot="1">
      <c r="A3" s="179" t="s">
        <v>60</v>
      </c>
      <c r="B3" s="179"/>
      <c r="C3" s="179"/>
      <c r="D3" s="179"/>
      <c r="E3" s="179"/>
      <c r="F3" s="179"/>
      <c r="G3" s="179"/>
      <c r="H3" s="179"/>
      <c r="I3" s="179"/>
      <c r="J3" s="179"/>
      <c r="K3" s="179"/>
    </row>
    <row r="4" spans="1:11" ht="24" customHeight="1">
      <c r="A4" s="196" t="s">
        <v>1</v>
      </c>
      <c r="B4" s="197"/>
      <c r="C4" s="187" t="s">
        <v>15</v>
      </c>
      <c r="D4" s="188"/>
      <c r="E4" s="195"/>
      <c r="F4" s="187" t="s">
        <v>16</v>
      </c>
      <c r="G4" s="188"/>
      <c r="H4" s="195"/>
      <c r="I4" s="187" t="s">
        <v>17</v>
      </c>
      <c r="J4" s="188"/>
      <c r="K4" s="189"/>
    </row>
    <row r="5" spans="1:11" ht="24" customHeight="1">
      <c r="A5" s="198"/>
      <c r="B5" s="199"/>
      <c r="C5" s="193" t="s">
        <v>2</v>
      </c>
      <c r="D5" s="194"/>
      <c r="E5" s="14" t="s">
        <v>3</v>
      </c>
      <c r="F5" s="193" t="s">
        <v>2</v>
      </c>
      <c r="G5" s="194"/>
      <c r="H5" s="14" t="s">
        <v>3</v>
      </c>
      <c r="I5" s="193" t="s">
        <v>2</v>
      </c>
      <c r="J5" s="194"/>
      <c r="K5" s="38" t="s">
        <v>3</v>
      </c>
    </row>
    <row r="6" spans="1:11" ht="12" customHeight="1">
      <c r="A6" s="130"/>
      <c r="B6" s="133"/>
      <c r="C6" s="131"/>
      <c r="D6" s="109" t="s">
        <v>69</v>
      </c>
      <c r="E6" s="105" t="s">
        <v>61</v>
      </c>
      <c r="F6" s="131"/>
      <c r="G6" s="109" t="s">
        <v>69</v>
      </c>
      <c r="H6" s="105" t="s">
        <v>61</v>
      </c>
      <c r="I6" s="131"/>
      <c r="J6" s="109" t="s">
        <v>69</v>
      </c>
      <c r="K6" s="132" t="s">
        <v>61</v>
      </c>
    </row>
    <row r="7" spans="1:11" ht="30" customHeight="1">
      <c r="A7" s="190" t="s">
        <v>74</v>
      </c>
      <c r="B7" s="126" t="s">
        <v>18</v>
      </c>
      <c r="C7" s="40"/>
      <c r="D7" s="127">
        <v>14182</v>
      </c>
      <c r="E7" s="128">
        <v>6699469</v>
      </c>
      <c r="F7" s="43"/>
      <c r="G7" s="127">
        <v>35875</v>
      </c>
      <c r="H7" s="128">
        <v>173468809</v>
      </c>
      <c r="I7" s="43"/>
      <c r="J7" s="127">
        <v>50057</v>
      </c>
      <c r="K7" s="129">
        <v>180168278</v>
      </c>
    </row>
    <row r="8" spans="1:11" ht="30" customHeight="1">
      <c r="A8" s="191"/>
      <c r="B8" s="73" t="s">
        <v>19</v>
      </c>
      <c r="C8" s="40"/>
      <c r="D8" s="62">
        <v>26934</v>
      </c>
      <c r="E8" s="63">
        <v>6614940</v>
      </c>
      <c r="F8" s="43"/>
      <c r="G8" s="62">
        <v>13812</v>
      </c>
      <c r="H8" s="63">
        <v>5188758</v>
      </c>
      <c r="I8" s="43"/>
      <c r="J8" s="62">
        <v>40746</v>
      </c>
      <c r="K8" s="69">
        <v>11803698</v>
      </c>
    </row>
    <row r="9" spans="1:11" s="3" customFormat="1" ht="30" customHeight="1">
      <c r="A9" s="191"/>
      <c r="B9" s="74" t="s">
        <v>20</v>
      </c>
      <c r="C9" s="41"/>
      <c r="D9" s="64">
        <f>SUM(D7:D8)</f>
        <v>41116</v>
      </c>
      <c r="E9" s="65">
        <f>SUM(E7:E8)</f>
        <v>13314409</v>
      </c>
      <c r="F9" s="41"/>
      <c r="G9" s="64">
        <f>SUM(G7:G8)</f>
        <v>49687</v>
      </c>
      <c r="H9" s="65">
        <f>SUM(H7:H8)</f>
        <v>178657567</v>
      </c>
      <c r="I9" s="41"/>
      <c r="J9" s="64">
        <f>SUM(J7:J8)</f>
        <v>90803</v>
      </c>
      <c r="K9" s="70">
        <f>SUM(K7:K8)</f>
        <v>191971976</v>
      </c>
    </row>
    <row r="10" spans="1:11" ht="30" customHeight="1">
      <c r="A10" s="192"/>
      <c r="B10" s="75" t="s">
        <v>21</v>
      </c>
      <c r="C10" s="40"/>
      <c r="D10" s="66">
        <v>853</v>
      </c>
      <c r="E10" s="67">
        <v>682042</v>
      </c>
      <c r="F10" s="40"/>
      <c r="G10" s="66">
        <v>2237</v>
      </c>
      <c r="H10" s="67">
        <v>13030923</v>
      </c>
      <c r="I10" s="40"/>
      <c r="J10" s="66">
        <v>3090</v>
      </c>
      <c r="K10" s="71">
        <v>13712965</v>
      </c>
    </row>
    <row r="11" spans="1:11" ht="30" customHeight="1">
      <c r="A11" s="185" t="s">
        <v>75</v>
      </c>
      <c r="B11" s="150" t="s">
        <v>22</v>
      </c>
      <c r="C11" s="17"/>
      <c r="D11" s="144">
        <v>2474</v>
      </c>
      <c r="E11" s="61">
        <v>332047</v>
      </c>
      <c r="F11" s="111"/>
      <c r="G11" s="120">
        <v>2581</v>
      </c>
      <c r="H11" s="61">
        <v>946778</v>
      </c>
      <c r="I11" s="111"/>
      <c r="J11" s="120">
        <v>5055</v>
      </c>
      <c r="K11" s="68">
        <v>1278825</v>
      </c>
    </row>
    <row r="12" spans="1:11" ht="30" customHeight="1">
      <c r="A12" s="186"/>
      <c r="B12" s="151" t="s">
        <v>23</v>
      </c>
      <c r="C12" s="119"/>
      <c r="D12" s="62">
        <v>134</v>
      </c>
      <c r="E12" s="63">
        <v>17608</v>
      </c>
      <c r="F12" s="122"/>
      <c r="G12" s="121">
        <v>333</v>
      </c>
      <c r="H12" s="63">
        <v>275489</v>
      </c>
      <c r="I12" s="122"/>
      <c r="J12" s="121">
        <v>467</v>
      </c>
      <c r="K12" s="69">
        <v>293097</v>
      </c>
    </row>
    <row r="13" spans="1:11" s="3" customFormat="1" ht="30" customHeight="1">
      <c r="A13" s="181" t="s">
        <v>6</v>
      </c>
      <c r="B13" s="182"/>
      <c r="C13" s="82" t="s">
        <v>14</v>
      </c>
      <c r="D13" s="79">
        <v>42443</v>
      </c>
      <c r="E13" s="80">
        <v>12946805</v>
      </c>
      <c r="F13" s="82" t="s">
        <v>14</v>
      </c>
      <c r="G13" s="79">
        <v>52217</v>
      </c>
      <c r="H13" s="80">
        <v>166297933</v>
      </c>
      <c r="I13" s="82" t="s">
        <v>14</v>
      </c>
      <c r="J13" s="79">
        <v>94660</v>
      </c>
      <c r="K13" s="81">
        <v>179244738</v>
      </c>
    </row>
    <row r="14" spans="1:11" ht="30" customHeight="1" thickBot="1">
      <c r="A14" s="183" t="s">
        <v>7</v>
      </c>
      <c r="B14" s="184"/>
      <c r="C14" s="42"/>
      <c r="D14" s="76">
        <v>2038</v>
      </c>
      <c r="E14" s="77">
        <v>76416</v>
      </c>
      <c r="F14" s="44"/>
      <c r="G14" s="76">
        <v>2101</v>
      </c>
      <c r="H14" s="77">
        <v>152642</v>
      </c>
      <c r="I14" s="44"/>
      <c r="J14" s="76">
        <v>4139</v>
      </c>
      <c r="K14" s="78">
        <v>229057</v>
      </c>
    </row>
    <row r="15" spans="1:11" s="4" customFormat="1" ht="37.5" customHeight="1">
      <c r="A15" s="146" t="s">
        <v>73</v>
      </c>
      <c r="B15" s="177" t="s">
        <v>104</v>
      </c>
      <c r="C15" s="177"/>
      <c r="D15" s="177"/>
      <c r="E15" s="177"/>
      <c r="F15" s="177"/>
      <c r="G15" s="177"/>
      <c r="H15" s="177"/>
      <c r="I15" s="177"/>
      <c r="J15" s="177"/>
      <c r="K15" s="177"/>
    </row>
    <row r="16" spans="2:11" ht="45" customHeight="1">
      <c r="B16" s="178" t="s">
        <v>105</v>
      </c>
      <c r="C16" s="178"/>
      <c r="D16" s="178"/>
      <c r="E16" s="178"/>
      <c r="F16" s="178"/>
      <c r="G16" s="178"/>
      <c r="H16" s="178"/>
      <c r="I16" s="178"/>
      <c r="J16" s="178"/>
      <c r="K16" s="178"/>
    </row>
    <row r="17" spans="1:11" ht="14.25" customHeight="1">
      <c r="A17" s="179" t="s">
        <v>24</v>
      </c>
      <c r="B17" s="179"/>
      <c r="C17" s="179"/>
      <c r="D17" s="179"/>
      <c r="E17" s="179"/>
      <c r="F17" s="179"/>
      <c r="G17" s="179"/>
      <c r="H17" s="179"/>
      <c r="I17" s="179"/>
      <c r="J17" s="179"/>
      <c r="K17" s="179"/>
    </row>
    <row r="18" spans="1:11" ht="11.25">
      <c r="A18" s="179" t="s">
        <v>83</v>
      </c>
      <c r="B18" s="179"/>
      <c r="C18" s="179"/>
      <c r="D18" s="179"/>
      <c r="E18" s="179"/>
      <c r="F18" s="179"/>
      <c r="G18" s="179"/>
      <c r="H18" s="179"/>
      <c r="I18" s="179"/>
      <c r="J18" s="179"/>
      <c r="K18" s="179"/>
    </row>
  </sheetData>
  <sheetProtection/>
  <mergeCells count="17">
    <mergeCell ref="A3:K3"/>
    <mergeCell ref="I5:J5"/>
    <mergeCell ref="C4:E4"/>
    <mergeCell ref="F4:H4"/>
    <mergeCell ref="C5:D5"/>
    <mergeCell ref="F5:G5"/>
    <mergeCell ref="A4:B5"/>
    <mergeCell ref="B15:K15"/>
    <mergeCell ref="B16:K16"/>
    <mergeCell ref="A18:K18"/>
    <mergeCell ref="A1:K1"/>
    <mergeCell ref="A13:B13"/>
    <mergeCell ref="A14:B14"/>
    <mergeCell ref="A11:A12"/>
    <mergeCell ref="I4:K4"/>
    <mergeCell ref="A17:K17"/>
    <mergeCell ref="A7:A10"/>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&amp;R金沢国税局
消費税
(H19)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2"/>
  <sheetViews>
    <sheetView showGridLines="0" zoomScalePageLayoutView="0" workbookViewId="0" topLeftCell="A1">
      <selection activeCell="A13" sqref="A13:A14"/>
    </sheetView>
  </sheetViews>
  <sheetFormatPr defaultColWidth="9.00390625" defaultRowHeight="13.5"/>
  <cols>
    <col min="1" max="1" width="10.625" style="0" customWidth="1"/>
    <col min="2" max="2" width="15.625" style="0" customWidth="1"/>
    <col min="3" max="3" width="8.625" style="0" customWidth="1"/>
    <col min="4" max="4" width="10.625" style="0" customWidth="1"/>
    <col min="5" max="5" width="8.625" style="0" customWidth="1"/>
    <col min="6" max="6" width="12.875" style="0" bestFit="1" customWidth="1"/>
    <col min="7" max="7" width="8.625" style="0" customWidth="1"/>
    <col min="8" max="8" width="12.875" style="0" bestFit="1" customWidth="1"/>
  </cols>
  <sheetData>
    <row r="1" s="1" customFormat="1" ht="12" thickBot="1">
      <c r="A1" s="1" t="s">
        <v>78</v>
      </c>
    </row>
    <row r="2" spans="1:8" s="1" customFormat="1" ht="15" customHeight="1">
      <c r="A2" s="196" t="s">
        <v>1</v>
      </c>
      <c r="B2" s="197"/>
      <c r="C2" s="200" t="s">
        <v>26</v>
      </c>
      <c r="D2" s="200"/>
      <c r="E2" s="200" t="s">
        <v>27</v>
      </c>
      <c r="F2" s="200"/>
      <c r="G2" s="201" t="s">
        <v>28</v>
      </c>
      <c r="H2" s="202"/>
    </row>
    <row r="3" spans="1:8" s="1" customFormat="1" ht="15" customHeight="1">
      <c r="A3" s="198"/>
      <c r="B3" s="199"/>
      <c r="C3" s="17" t="s">
        <v>29</v>
      </c>
      <c r="D3" s="14" t="s">
        <v>30</v>
      </c>
      <c r="E3" s="17" t="s">
        <v>29</v>
      </c>
      <c r="F3" s="15" t="s">
        <v>30</v>
      </c>
      <c r="G3" s="17" t="s">
        <v>29</v>
      </c>
      <c r="H3" s="16" t="s">
        <v>30</v>
      </c>
    </row>
    <row r="4" spans="1:8" s="18" customFormat="1" ht="15" customHeight="1">
      <c r="A4" s="135"/>
      <c r="B4" s="14"/>
      <c r="C4" s="136" t="s">
        <v>4</v>
      </c>
      <c r="D4" s="137" t="s">
        <v>5</v>
      </c>
      <c r="E4" s="136" t="s">
        <v>4</v>
      </c>
      <c r="F4" s="137" t="s">
        <v>5</v>
      </c>
      <c r="G4" s="136" t="s">
        <v>4</v>
      </c>
      <c r="H4" s="138" t="s">
        <v>5</v>
      </c>
    </row>
    <row r="5" spans="1:8" s="169" customFormat="1" ht="30" customHeight="1">
      <c r="A5" s="173" t="s">
        <v>84</v>
      </c>
      <c r="B5" s="126" t="s">
        <v>12</v>
      </c>
      <c r="C5" s="134">
        <v>14127</v>
      </c>
      <c r="D5" s="128">
        <v>7931597</v>
      </c>
      <c r="E5" s="134">
        <v>41410</v>
      </c>
      <c r="F5" s="128">
        <v>180326152</v>
      </c>
      <c r="G5" s="134">
        <v>55537</v>
      </c>
      <c r="H5" s="129">
        <v>188257748</v>
      </c>
    </row>
    <row r="6" spans="1:8" s="169" customFormat="1" ht="30" customHeight="1">
      <c r="A6" s="174"/>
      <c r="B6" s="75" t="s">
        <v>13</v>
      </c>
      <c r="C6" s="84">
        <v>315</v>
      </c>
      <c r="D6" s="85">
        <v>262302</v>
      </c>
      <c r="E6" s="84">
        <v>1504</v>
      </c>
      <c r="F6" s="85">
        <v>8130560</v>
      </c>
      <c r="G6" s="84">
        <v>1819</v>
      </c>
      <c r="H6" s="86">
        <v>8392862</v>
      </c>
    </row>
    <row r="7" spans="1:8" s="169" customFormat="1" ht="30" customHeight="1">
      <c r="A7" s="175" t="s">
        <v>85</v>
      </c>
      <c r="B7" s="72" t="s">
        <v>12</v>
      </c>
      <c r="C7" s="83">
        <v>13050</v>
      </c>
      <c r="D7" s="61">
        <v>7453048</v>
      </c>
      <c r="E7" s="83">
        <v>42973</v>
      </c>
      <c r="F7" s="61">
        <v>178078870</v>
      </c>
      <c r="G7" s="83">
        <v>56023</v>
      </c>
      <c r="H7" s="68">
        <v>185531918</v>
      </c>
    </row>
    <row r="8" spans="1:8" s="169" customFormat="1" ht="30" customHeight="1">
      <c r="A8" s="174"/>
      <c r="B8" s="75" t="s">
        <v>13</v>
      </c>
      <c r="C8" s="84">
        <v>362</v>
      </c>
      <c r="D8" s="85">
        <v>324229</v>
      </c>
      <c r="E8" s="84">
        <v>1793</v>
      </c>
      <c r="F8" s="85">
        <v>8184939</v>
      </c>
      <c r="G8" s="84">
        <v>2155</v>
      </c>
      <c r="H8" s="86">
        <v>8509167</v>
      </c>
    </row>
    <row r="9" spans="1:8" s="169" customFormat="1" ht="30" customHeight="1">
      <c r="A9" s="175" t="s">
        <v>81</v>
      </c>
      <c r="B9" s="72" t="s">
        <v>12</v>
      </c>
      <c r="C9" s="83">
        <v>45380</v>
      </c>
      <c r="D9" s="61">
        <v>14281329</v>
      </c>
      <c r="E9" s="83">
        <v>50719</v>
      </c>
      <c r="F9" s="61">
        <v>180066260</v>
      </c>
      <c r="G9" s="83">
        <v>96099</v>
      </c>
      <c r="H9" s="68">
        <v>194347590</v>
      </c>
    </row>
    <row r="10" spans="1:8" s="169" customFormat="1" ht="30" customHeight="1">
      <c r="A10" s="174"/>
      <c r="B10" s="75" t="s">
        <v>13</v>
      </c>
      <c r="C10" s="84">
        <v>1109</v>
      </c>
      <c r="D10" s="85">
        <v>561263</v>
      </c>
      <c r="E10" s="84">
        <v>2127</v>
      </c>
      <c r="F10" s="85">
        <v>9282879</v>
      </c>
      <c r="G10" s="84">
        <v>3236</v>
      </c>
      <c r="H10" s="86">
        <v>9844141</v>
      </c>
    </row>
    <row r="11" spans="1:8" s="169" customFormat="1" ht="30" customHeight="1">
      <c r="A11" s="175" t="s">
        <v>82</v>
      </c>
      <c r="B11" s="72" t="s">
        <v>12</v>
      </c>
      <c r="C11" s="83">
        <v>43804</v>
      </c>
      <c r="D11" s="61">
        <v>14051692</v>
      </c>
      <c r="E11" s="83">
        <v>50349</v>
      </c>
      <c r="F11" s="61">
        <v>183087051</v>
      </c>
      <c r="G11" s="83">
        <v>94153</v>
      </c>
      <c r="H11" s="68">
        <v>197138744</v>
      </c>
    </row>
    <row r="12" spans="1:8" s="169" customFormat="1" ht="30" customHeight="1">
      <c r="A12" s="174"/>
      <c r="B12" s="75" t="s">
        <v>13</v>
      </c>
      <c r="C12" s="84">
        <v>761</v>
      </c>
      <c r="D12" s="85">
        <v>528122</v>
      </c>
      <c r="E12" s="84">
        <v>2062</v>
      </c>
      <c r="F12" s="85">
        <v>10546920</v>
      </c>
      <c r="G12" s="84">
        <v>2823</v>
      </c>
      <c r="H12" s="86">
        <v>11075042</v>
      </c>
    </row>
    <row r="13" spans="1:8" s="1" customFormat="1" ht="30" customHeight="1">
      <c r="A13" s="203" t="s">
        <v>106</v>
      </c>
      <c r="B13" s="72" t="s">
        <v>12</v>
      </c>
      <c r="C13" s="83">
        <v>41116</v>
      </c>
      <c r="D13" s="61">
        <v>13314409</v>
      </c>
      <c r="E13" s="83">
        <v>49687</v>
      </c>
      <c r="F13" s="61">
        <v>178657567</v>
      </c>
      <c r="G13" s="83">
        <v>90803</v>
      </c>
      <c r="H13" s="68">
        <v>191971976</v>
      </c>
    </row>
    <row r="14" spans="1:8" s="1" customFormat="1" ht="30" customHeight="1" thickBot="1">
      <c r="A14" s="176"/>
      <c r="B14" s="87" t="s">
        <v>13</v>
      </c>
      <c r="C14" s="88">
        <v>853</v>
      </c>
      <c r="D14" s="89">
        <v>682042</v>
      </c>
      <c r="E14" s="88">
        <v>2237</v>
      </c>
      <c r="F14" s="89">
        <v>13030923</v>
      </c>
      <c r="G14" s="88">
        <v>3090</v>
      </c>
      <c r="H14" s="90">
        <v>13712965</v>
      </c>
    </row>
    <row r="15" spans="5:7" s="1" customFormat="1" ht="11.25">
      <c r="E15" s="2"/>
      <c r="G15" s="2"/>
    </row>
    <row r="16" spans="5:7" s="1" customFormat="1" ht="11.25">
      <c r="E16" s="2"/>
      <c r="G16" s="2"/>
    </row>
    <row r="17" spans="5:7" s="1" customFormat="1" ht="11.25">
      <c r="E17" s="2"/>
      <c r="G17" s="2"/>
    </row>
    <row r="18" spans="5:7" s="1" customFormat="1" ht="11.25">
      <c r="E18" s="2"/>
      <c r="G18" s="2"/>
    </row>
    <row r="19" spans="5:7" s="1" customFormat="1" ht="11.25">
      <c r="E19" s="2"/>
      <c r="G19" s="2"/>
    </row>
    <row r="20" spans="5:7" s="1" customFormat="1" ht="11.25">
      <c r="E20" s="2"/>
      <c r="G20" s="2"/>
    </row>
    <row r="21" spans="5:7" s="1" customFormat="1" ht="11.25">
      <c r="E21" s="2"/>
      <c r="G21" s="2"/>
    </row>
    <row r="22" spans="5:7" s="1" customFormat="1" ht="11.25">
      <c r="E22" s="2"/>
      <c r="G22" s="2"/>
    </row>
  </sheetData>
  <sheetProtection/>
  <mergeCells count="9">
    <mergeCell ref="E2:F2"/>
    <mergeCell ref="G2:H2"/>
    <mergeCell ref="A2:B3"/>
    <mergeCell ref="A13:A14"/>
    <mergeCell ref="A5:A6"/>
    <mergeCell ref="A11:A12"/>
    <mergeCell ref="C2:D2"/>
    <mergeCell ref="A9:A10"/>
    <mergeCell ref="A7:A8"/>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7" r:id="rId1"/>
  <headerFooter alignWithMargins="0">
    <oddFooter>&amp;R金沢国税局
消費税
(H19)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6"/>
  <sheetViews>
    <sheetView showGridLines="0" zoomScalePageLayoutView="0" workbookViewId="0" topLeftCell="A1">
      <selection activeCell="A5" sqref="A5:D5"/>
    </sheetView>
  </sheetViews>
  <sheetFormatPr defaultColWidth="9.00390625" defaultRowHeight="13.5"/>
  <cols>
    <col min="1" max="2" width="18.625" style="0" customWidth="1"/>
    <col min="3" max="3" width="23.625" style="0" customWidth="1"/>
    <col min="4" max="4" width="18.625" style="0" customWidth="1"/>
  </cols>
  <sheetData>
    <row r="1" s="1" customFormat="1" ht="20.25" customHeight="1" thickBot="1">
      <c r="A1" s="1" t="s">
        <v>58</v>
      </c>
    </row>
    <row r="2" spans="1:4" s="4" customFormat="1" ht="19.5" customHeight="1">
      <c r="A2" s="22" t="s">
        <v>8</v>
      </c>
      <c r="B2" s="23" t="s">
        <v>9</v>
      </c>
      <c r="C2" s="25" t="s">
        <v>10</v>
      </c>
      <c r="D2" s="24" t="s">
        <v>25</v>
      </c>
    </row>
    <row r="3" spans="1:4" s="18" customFormat="1" ht="15" customHeight="1">
      <c r="A3" s="139" t="s">
        <v>4</v>
      </c>
      <c r="B3" s="140" t="s">
        <v>4</v>
      </c>
      <c r="C3" s="141" t="s">
        <v>4</v>
      </c>
      <c r="D3" s="142" t="s">
        <v>4</v>
      </c>
    </row>
    <row r="4" spans="1:9" s="4" customFormat="1" ht="30" customHeight="1" thickBot="1">
      <c r="A4" s="19">
        <v>91265</v>
      </c>
      <c r="B4" s="20">
        <v>1791</v>
      </c>
      <c r="C4" s="26">
        <v>501</v>
      </c>
      <c r="D4" s="21">
        <v>93557</v>
      </c>
      <c r="E4" s="5"/>
      <c r="G4" s="5"/>
      <c r="I4" s="5"/>
    </row>
    <row r="5" spans="1:4" s="4" customFormat="1" ht="15" customHeight="1">
      <c r="A5" s="204" t="s">
        <v>107</v>
      </c>
      <c r="B5" s="204"/>
      <c r="C5" s="204"/>
      <c r="D5" s="204"/>
    </row>
    <row r="6" spans="1:4" s="4" customFormat="1" ht="15" customHeight="1">
      <c r="A6" s="205" t="s">
        <v>11</v>
      </c>
      <c r="B6" s="205"/>
      <c r="C6" s="205"/>
      <c r="D6" s="205"/>
    </row>
  </sheetData>
  <sheetProtection/>
  <mergeCells count="2">
    <mergeCell ref="A5:D5"/>
    <mergeCell ref="A6:D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&amp;R金沢国税局
消費税
(H19)</oddFooter>
  </headerFooter>
</worksheet>
</file>

<file path=xl/worksheets/sheet4.xml><?xml version="1.0" encoding="utf-8"?>
<worksheet xmlns="http://schemas.openxmlformats.org/spreadsheetml/2006/main" xmlns:r="http://schemas.openxmlformats.org/officeDocument/2006/relationships">
  <dimension ref="A1:N43"/>
  <sheetViews>
    <sheetView showGridLines="0" view="pageBreakPreview" zoomScale="80" zoomScaleNormal="55" zoomScaleSheetLayoutView="80" zoomScalePageLayoutView="0" workbookViewId="0" topLeftCell="A1">
      <selection activeCell="A29" sqref="A29:I29"/>
    </sheetView>
  </sheetViews>
  <sheetFormatPr defaultColWidth="9.00390625" defaultRowHeight="13.5"/>
  <cols>
    <col min="1" max="1" width="11.375" style="0" customWidth="1"/>
    <col min="2" max="2" width="7.625" style="0" bestFit="1" customWidth="1"/>
    <col min="3" max="3" width="11.50390625" style="0" bestFit="1" customWidth="1"/>
    <col min="4" max="4" width="7.625" style="0" bestFit="1" customWidth="1"/>
    <col min="5" max="5" width="11.50390625" style="0" bestFit="1" customWidth="1"/>
    <col min="6" max="6" width="7.625" style="0" bestFit="1" customWidth="1"/>
    <col min="7" max="7" width="11.50390625" style="0" bestFit="1" customWidth="1"/>
    <col min="8" max="8" width="9.50390625" style="0" bestFit="1" customWidth="1"/>
    <col min="9" max="9" width="11.50390625" style="0" bestFit="1" customWidth="1"/>
    <col min="10" max="10" width="9.50390625" style="0" bestFit="1" customWidth="1"/>
    <col min="11" max="11" width="11.50390625" style="0" bestFit="1" customWidth="1"/>
    <col min="12" max="12" width="9.50390625" style="0" bestFit="1" customWidth="1"/>
    <col min="13" max="13" width="13.75390625" style="0" bestFit="1" customWidth="1"/>
    <col min="14" max="14" width="11.375" style="0" customWidth="1"/>
  </cols>
  <sheetData>
    <row r="1" spans="1:14" ht="13.5">
      <c r="A1" s="205" t="s">
        <v>79</v>
      </c>
      <c r="B1" s="205"/>
      <c r="C1" s="205"/>
      <c r="D1" s="205"/>
      <c r="E1" s="205"/>
      <c r="F1" s="205"/>
      <c r="G1" s="205"/>
      <c r="H1" s="1"/>
      <c r="I1" s="1"/>
      <c r="J1" s="1"/>
      <c r="K1" s="1"/>
      <c r="L1" s="1"/>
      <c r="M1" s="1"/>
      <c r="N1" s="1"/>
    </row>
    <row r="2" spans="1:14" ht="14.25" thickBot="1">
      <c r="A2" s="205" t="s">
        <v>31</v>
      </c>
      <c r="B2" s="205"/>
      <c r="C2" s="205"/>
      <c r="D2" s="205"/>
      <c r="E2" s="205"/>
      <c r="F2" s="205"/>
      <c r="G2" s="205"/>
      <c r="H2" s="1"/>
      <c r="I2" s="1"/>
      <c r="J2" s="1"/>
      <c r="K2" s="1"/>
      <c r="L2" s="1"/>
      <c r="M2" s="1"/>
      <c r="N2" s="1"/>
    </row>
    <row r="3" spans="1:14" ht="19.5" customHeight="1">
      <c r="A3" s="213" t="s">
        <v>57</v>
      </c>
      <c r="B3" s="206" t="s">
        <v>38</v>
      </c>
      <c r="C3" s="206"/>
      <c r="D3" s="206"/>
      <c r="E3" s="206"/>
      <c r="F3" s="206"/>
      <c r="G3" s="206"/>
      <c r="H3" s="216" t="s">
        <v>13</v>
      </c>
      <c r="I3" s="217"/>
      <c r="J3" s="219" t="s">
        <v>63</v>
      </c>
      <c r="K3" s="217"/>
      <c r="L3" s="216" t="s">
        <v>32</v>
      </c>
      <c r="M3" s="217"/>
      <c r="N3" s="210" t="s">
        <v>71</v>
      </c>
    </row>
    <row r="4" spans="1:14" ht="17.25" customHeight="1">
      <c r="A4" s="214"/>
      <c r="B4" s="207" t="s">
        <v>39</v>
      </c>
      <c r="C4" s="207"/>
      <c r="D4" s="208" t="s">
        <v>33</v>
      </c>
      <c r="E4" s="209"/>
      <c r="F4" s="208" t="s">
        <v>34</v>
      </c>
      <c r="G4" s="209"/>
      <c r="H4" s="208"/>
      <c r="I4" s="218"/>
      <c r="J4" s="208"/>
      <c r="K4" s="218"/>
      <c r="L4" s="208"/>
      <c r="M4" s="218"/>
      <c r="N4" s="211"/>
    </row>
    <row r="5" spans="1:14" s="6" customFormat="1" ht="28.5" customHeight="1">
      <c r="A5" s="215"/>
      <c r="B5" s="114" t="s">
        <v>65</v>
      </c>
      <c r="C5" s="115" t="s">
        <v>66</v>
      </c>
      <c r="D5" s="114" t="s">
        <v>65</v>
      </c>
      <c r="E5" s="115" t="s">
        <v>66</v>
      </c>
      <c r="F5" s="114" t="s">
        <v>65</v>
      </c>
      <c r="G5" s="116" t="s">
        <v>40</v>
      </c>
      <c r="H5" s="114" t="s">
        <v>36</v>
      </c>
      <c r="I5" s="117" t="s">
        <v>41</v>
      </c>
      <c r="J5" s="114" t="s">
        <v>36</v>
      </c>
      <c r="K5" s="117" t="s">
        <v>42</v>
      </c>
      <c r="L5" s="114" t="s">
        <v>36</v>
      </c>
      <c r="M5" s="152" t="s">
        <v>72</v>
      </c>
      <c r="N5" s="212"/>
    </row>
    <row r="6" spans="1:14" s="108" customFormat="1" ht="10.5">
      <c r="A6" s="107"/>
      <c r="B6" s="104" t="s">
        <v>4</v>
      </c>
      <c r="C6" s="105" t="s">
        <v>5</v>
      </c>
      <c r="D6" s="104" t="s">
        <v>4</v>
      </c>
      <c r="E6" s="105" t="s">
        <v>5</v>
      </c>
      <c r="F6" s="104" t="s">
        <v>4</v>
      </c>
      <c r="G6" s="105" t="s">
        <v>5</v>
      </c>
      <c r="H6" s="104" t="s">
        <v>4</v>
      </c>
      <c r="I6" s="106" t="s">
        <v>5</v>
      </c>
      <c r="J6" s="104" t="s">
        <v>4</v>
      </c>
      <c r="K6" s="106" t="s">
        <v>5</v>
      </c>
      <c r="L6" s="104" t="s">
        <v>4</v>
      </c>
      <c r="M6" s="106" t="s">
        <v>5</v>
      </c>
      <c r="N6" s="153"/>
    </row>
    <row r="7" spans="1:14" ht="15" customHeight="1">
      <c r="A7" s="124" t="s">
        <v>86</v>
      </c>
      <c r="B7" s="91">
        <v>1714</v>
      </c>
      <c r="C7" s="92">
        <v>883000</v>
      </c>
      <c r="D7" s="91">
        <v>3342</v>
      </c>
      <c r="E7" s="92">
        <v>844907</v>
      </c>
      <c r="F7" s="91">
        <v>5056</v>
      </c>
      <c r="G7" s="92">
        <v>1727907</v>
      </c>
      <c r="H7" s="91">
        <v>127</v>
      </c>
      <c r="I7" s="93">
        <v>194581</v>
      </c>
      <c r="J7" s="91">
        <v>352</v>
      </c>
      <c r="K7" s="93">
        <v>34141</v>
      </c>
      <c r="L7" s="91">
        <v>5239</v>
      </c>
      <c r="M7" s="93">
        <v>1567466</v>
      </c>
      <c r="N7" s="154" t="str">
        <f>IF(A7="","",A7)</f>
        <v>富山</v>
      </c>
    </row>
    <row r="8" spans="1:14" ht="15" customHeight="1">
      <c r="A8" s="123" t="s">
        <v>87</v>
      </c>
      <c r="B8" s="94">
        <v>1586</v>
      </c>
      <c r="C8" s="95">
        <v>857899</v>
      </c>
      <c r="D8" s="94">
        <v>2854</v>
      </c>
      <c r="E8" s="95">
        <v>676324</v>
      </c>
      <c r="F8" s="94">
        <v>4440</v>
      </c>
      <c r="G8" s="95">
        <v>1534223</v>
      </c>
      <c r="H8" s="94">
        <v>106</v>
      </c>
      <c r="I8" s="96">
        <v>139451</v>
      </c>
      <c r="J8" s="94">
        <v>351</v>
      </c>
      <c r="K8" s="96">
        <v>30154</v>
      </c>
      <c r="L8" s="94">
        <v>4582</v>
      </c>
      <c r="M8" s="96">
        <v>1424927</v>
      </c>
      <c r="N8" s="155" t="str">
        <f>IF(A8="","",A8)</f>
        <v>高岡</v>
      </c>
    </row>
    <row r="9" spans="1:14" ht="15" customHeight="1">
      <c r="A9" s="123" t="s">
        <v>88</v>
      </c>
      <c r="B9" s="94">
        <v>911</v>
      </c>
      <c r="C9" s="95">
        <v>474761</v>
      </c>
      <c r="D9" s="94">
        <v>1931</v>
      </c>
      <c r="E9" s="95">
        <v>462004</v>
      </c>
      <c r="F9" s="94">
        <v>2842</v>
      </c>
      <c r="G9" s="95">
        <v>936765</v>
      </c>
      <c r="H9" s="94">
        <v>54</v>
      </c>
      <c r="I9" s="96">
        <v>31517</v>
      </c>
      <c r="J9" s="94">
        <v>177</v>
      </c>
      <c r="K9" s="96">
        <v>12850</v>
      </c>
      <c r="L9" s="94">
        <v>2922</v>
      </c>
      <c r="M9" s="96">
        <v>918098</v>
      </c>
      <c r="N9" s="155" t="str">
        <f>IF(A9="","",A9)</f>
        <v>魚津</v>
      </c>
    </row>
    <row r="10" spans="1:14" ht="15" customHeight="1">
      <c r="A10" s="123" t="s">
        <v>89</v>
      </c>
      <c r="B10" s="94">
        <v>614</v>
      </c>
      <c r="C10" s="95">
        <v>308654</v>
      </c>
      <c r="D10" s="94">
        <v>1291</v>
      </c>
      <c r="E10" s="95">
        <v>306539</v>
      </c>
      <c r="F10" s="94">
        <v>1905</v>
      </c>
      <c r="G10" s="95">
        <v>615193</v>
      </c>
      <c r="H10" s="94">
        <v>32</v>
      </c>
      <c r="I10" s="96">
        <v>14042</v>
      </c>
      <c r="J10" s="94">
        <v>111</v>
      </c>
      <c r="K10" s="96">
        <v>11468</v>
      </c>
      <c r="L10" s="94">
        <v>1945</v>
      </c>
      <c r="M10" s="96">
        <v>612619</v>
      </c>
      <c r="N10" s="155" t="str">
        <f>IF(A10="","",A10)</f>
        <v>砺波</v>
      </c>
    </row>
    <row r="11" spans="1:14" s="7" customFormat="1" ht="15" customHeight="1">
      <c r="A11" s="113" t="s">
        <v>90</v>
      </c>
      <c r="B11" s="55">
        <f>SUM(B7:B10)</f>
        <v>4825</v>
      </c>
      <c r="C11" s="56">
        <f aca="true" t="shared" si="0" ref="C11:L11">SUM(C7:C10)</f>
        <v>2524314</v>
      </c>
      <c r="D11" s="55">
        <f t="shared" si="0"/>
        <v>9418</v>
      </c>
      <c r="E11" s="56">
        <f t="shared" si="0"/>
        <v>2289774</v>
      </c>
      <c r="F11" s="55">
        <f t="shared" si="0"/>
        <v>14243</v>
      </c>
      <c r="G11" s="56">
        <f t="shared" si="0"/>
        <v>4814088</v>
      </c>
      <c r="H11" s="55">
        <f t="shared" si="0"/>
        <v>319</v>
      </c>
      <c r="I11" s="56">
        <v>379590</v>
      </c>
      <c r="J11" s="55">
        <f t="shared" si="0"/>
        <v>991</v>
      </c>
      <c r="K11" s="56">
        <v>88612</v>
      </c>
      <c r="L11" s="55">
        <f t="shared" si="0"/>
        <v>14688</v>
      </c>
      <c r="M11" s="56">
        <v>4523109</v>
      </c>
      <c r="N11" s="156" t="str">
        <f>IF(A11="","",A11)</f>
        <v>富山県計</v>
      </c>
    </row>
    <row r="12" spans="1:14" s="8" customFormat="1" ht="15" customHeight="1">
      <c r="A12" s="9"/>
      <c r="B12" s="45"/>
      <c r="C12" s="46"/>
      <c r="D12" s="45"/>
      <c r="E12" s="46"/>
      <c r="F12" s="45"/>
      <c r="G12" s="46"/>
      <c r="H12" s="45"/>
      <c r="I12" s="47"/>
      <c r="J12" s="45"/>
      <c r="K12" s="47"/>
      <c r="L12" s="45"/>
      <c r="M12" s="47"/>
      <c r="N12" s="157"/>
    </row>
    <row r="13" spans="1:14" ht="15" customHeight="1">
      <c r="A13" s="125" t="s">
        <v>91</v>
      </c>
      <c r="B13" s="97">
        <v>2405</v>
      </c>
      <c r="C13" s="98">
        <v>1108632</v>
      </c>
      <c r="D13" s="97">
        <v>4415</v>
      </c>
      <c r="E13" s="98">
        <v>1144328</v>
      </c>
      <c r="F13" s="97">
        <v>6820</v>
      </c>
      <c r="G13" s="98">
        <v>2252960</v>
      </c>
      <c r="H13" s="97">
        <v>152</v>
      </c>
      <c r="I13" s="99">
        <v>73493</v>
      </c>
      <c r="J13" s="97">
        <v>394</v>
      </c>
      <c r="K13" s="99">
        <v>79639</v>
      </c>
      <c r="L13" s="97">
        <v>7044</v>
      </c>
      <c r="M13" s="99">
        <v>2259106</v>
      </c>
      <c r="N13" s="158" t="str">
        <f aca="true" t="shared" si="1" ref="N13:N18">IF(A13="","",A13)</f>
        <v>金沢</v>
      </c>
    </row>
    <row r="14" spans="1:14" ht="15" customHeight="1">
      <c r="A14" s="123" t="s">
        <v>92</v>
      </c>
      <c r="B14" s="94">
        <v>574</v>
      </c>
      <c r="C14" s="95">
        <v>256790</v>
      </c>
      <c r="D14" s="94">
        <v>1271</v>
      </c>
      <c r="E14" s="95">
        <v>303746</v>
      </c>
      <c r="F14" s="94">
        <v>1845</v>
      </c>
      <c r="G14" s="95">
        <v>560536</v>
      </c>
      <c r="H14" s="94">
        <v>35</v>
      </c>
      <c r="I14" s="96">
        <v>37647</v>
      </c>
      <c r="J14" s="94">
        <v>89</v>
      </c>
      <c r="K14" s="96">
        <v>8759</v>
      </c>
      <c r="L14" s="94">
        <v>1916</v>
      </c>
      <c r="M14" s="96">
        <v>531647</v>
      </c>
      <c r="N14" s="155" t="str">
        <f t="shared" si="1"/>
        <v>七尾</v>
      </c>
    </row>
    <row r="15" spans="1:14" ht="15" customHeight="1">
      <c r="A15" s="123" t="s">
        <v>94</v>
      </c>
      <c r="B15" s="94">
        <v>1192</v>
      </c>
      <c r="C15" s="95">
        <v>661660</v>
      </c>
      <c r="D15" s="94">
        <v>2307</v>
      </c>
      <c r="E15" s="95">
        <v>553375</v>
      </c>
      <c r="F15" s="94">
        <v>3499</v>
      </c>
      <c r="G15" s="95">
        <v>1215035</v>
      </c>
      <c r="H15" s="94">
        <v>43</v>
      </c>
      <c r="I15" s="96">
        <v>14538</v>
      </c>
      <c r="J15" s="94">
        <v>200</v>
      </c>
      <c r="K15" s="96">
        <v>22634</v>
      </c>
      <c r="L15" s="94">
        <v>3580</v>
      </c>
      <c r="M15" s="96">
        <v>1223131</v>
      </c>
      <c r="N15" s="155" t="str">
        <f t="shared" si="1"/>
        <v>小松</v>
      </c>
    </row>
    <row r="16" spans="1:14" ht="15" customHeight="1">
      <c r="A16" s="123" t="s">
        <v>93</v>
      </c>
      <c r="B16" s="94">
        <v>372</v>
      </c>
      <c r="C16" s="95">
        <v>190123</v>
      </c>
      <c r="D16" s="94">
        <v>1009</v>
      </c>
      <c r="E16" s="95">
        <v>234421</v>
      </c>
      <c r="F16" s="94">
        <v>1381</v>
      </c>
      <c r="G16" s="95">
        <v>424543</v>
      </c>
      <c r="H16" s="94">
        <v>28</v>
      </c>
      <c r="I16" s="96">
        <v>12073</v>
      </c>
      <c r="J16" s="94">
        <v>117</v>
      </c>
      <c r="K16" s="96">
        <v>12305</v>
      </c>
      <c r="L16" s="94">
        <v>1447</v>
      </c>
      <c r="M16" s="96">
        <v>424775</v>
      </c>
      <c r="N16" s="155" t="str">
        <f t="shared" si="1"/>
        <v>輪島</v>
      </c>
    </row>
    <row r="17" spans="1:14" ht="15" customHeight="1">
      <c r="A17" s="123" t="s">
        <v>95</v>
      </c>
      <c r="B17" s="94">
        <v>563</v>
      </c>
      <c r="C17" s="95">
        <v>228680</v>
      </c>
      <c r="D17" s="94">
        <v>1220</v>
      </c>
      <c r="E17" s="95">
        <v>303905</v>
      </c>
      <c r="F17" s="94">
        <v>1783</v>
      </c>
      <c r="G17" s="95">
        <v>532585</v>
      </c>
      <c r="H17" s="94">
        <v>27</v>
      </c>
      <c r="I17" s="96">
        <v>22127</v>
      </c>
      <c r="J17" s="94">
        <v>78</v>
      </c>
      <c r="K17" s="96">
        <v>8030</v>
      </c>
      <c r="L17" s="94">
        <v>1835</v>
      </c>
      <c r="M17" s="96">
        <v>518489</v>
      </c>
      <c r="N17" s="155" t="str">
        <f t="shared" si="1"/>
        <v>松任</v>
      </c>
    </row>
    <row r="18" spans="1:14" s="7" customFormat="1" ht="15" customHeight="1">
      <c r="A18" s="113" t="s">
        <v>96</v>
      </c>
      <c r="B18" s="55">
        <f>SUM(B13:B17)</f>
        <v>5106</v>
      </c>
      <c r="C18" s="56">
        <v>2445884</v>
      </c>
      <c r="D18" s="55">
        <f aca="true" t="shared" si="2" ref="D18:M18">SUM(D13:D17)</f>
        <v>10222</v>
      </c>
      <c r="E18" s="56">
        <f t="shared" si="2"/>
        <v>2539775</v>
      </c>
      <c r="F18" s="55">
        <f t="shared" si="2"/>
        <v>15328</v>
      </c>
      <c r="G18" s="56">
        <f t="shared" si="2"/>
        <v>4985659</v>
      </c>
      <c r="H18" s="55">
        <f t="shared" si="2"/>
        <v>285</v>
      </c>
      <c r="I18" s="56">
        <f t="shared" si="2"/>
        <v>159878</v>
      </c>
      <c r="J18" s="55">
        <f t="shared" si="2"/>
        <v>878</v>
      </c>
      <c r="K18" s="56">
        <v>131368</v>
      </c>
      <c r="L18" s="55">
        <f t="shared" si="2"/>
        <v>15822</v>
      </c>
      <c r="M18" s="56">
        <f t="shared" si="2"/>
        <v>4957148</v>
      </c>
      <c r="N18" s="156" t="str">
        <f t="shared" si="1"/>
        <v>石川県計</v>
      </c>
    </row>
    <row r="19" spans="1:14" s="8" customFormat="1" ht="15" customHeight="1">
      <c r="A19" s="9"/>
      <c r="B19" s="45"/>
      <c r="C19" s="46"/>
      <c r="D19" s="45"/>
      <c r="E19" s="46"/>
      <c r="F19" s="45"/>
      <c r="G19" s="46"/>
      <c r="H19" s="45"/>
      <c r="I19" s="47"/>
      <c r="J19" s="45"/>
      <c r="K19" s="47"/>
      <c r="L19" s="45"/>
      <c r="M19" s="47"/>
      <c r="N19" s="159"/>
    </row>
    <row r="20" spans="1:14" ht="15" customHeight="1">
      <c r="A20" s="125" t="s">
        <v>97</v>
      </c>
      <c r="B20" s="91">
        <v>1555</v>
      </c>
      <c r="C20" s="92">
        <v>652050</v>
      </c>
      <c r="D20" s="91">
        <v>2537</v>
      </c>
      <c r="E20" s="92">
        <v>651548</v>
      </c>
      <c r="F20" s="91">
        <v>4092</v>
      </c>
      <c r="G20" s="92">
        <v>1303599</v>
      </c>
      <c r="H20" s="91">
        <v>81</v>
      </c>
      <c r="I20" s="93">
        <v>78697</v>
      </c>
      <c r="J20" s="91">
        <v>278</v>
      </c>
      <c r="K20" s="93">
        <v>41382</v>
      </c>
      <c r="L20" s="91">
        <v>4225</v>
      </c>
      <c r="M20" s="93">
        <v>1266283</v>
      </c>
      <c r="N20" s="158" t="str">
        <f>IF(A20="","",A20)</f>
        <v>福井</v>
      </c>
    </row>
    <row r="21" spans="1:14" ht="15" customHeight="1">
      <c r="A21" s="123" t="s">
        <v>98</v>
      </c>
      <c r="B21" s="94">
        <v>376</v>
      </c>
      <c r="C21" s="95">
        <v>153876</v>
      </c>
      <c r="D21" s="94">
        <v>798</v>
      </c>
      <c r="E21" s="95">
        <v>204043</v>
      </c>
      <c r="F21" s="94">
        <v>1174</v>
      </c>
      <c r="G21" s="95">
        <v>357918</v>
      </c>
      <c r="H21" s="94">
        <v>15</v>
      </c>
      <c r="I21" s="96">
        <v>8178</v>
      </c>
      <c r="J21" s="94">
        <v>82</v>
      </c>
      <c r="K21" s="96">
        <v>8763</v>
      </c>
      <c r="L21" s="94">
        <v>1215</v>
      </c>
      <c r="M21" s="96">
        <v>358505</v>
      </c>
      <c r="N21" s="155" t="str">
        <f aca="true" t="shared" si="3" ref="N21:N26">IF(A21="","",A21)</f>
        <v>敦賀</v>
      </c>
    </row>
    <row r="22" spans="1:14" ht="15" customHeight="1">
      <c r="A22" s="123" t="s">
        <v>99</v>
      </c>
      <c r="B22" s="94">
        <v>1101</v>
      </c>
      <c r="C22" s="95">
        <v>470178</v>
      </c>
      <c r="D22" s="94">
        <v>1850</v>
      </c>
      <c r="E22" s="95">
        <v>439297</v>
      </c>
      <c r="F22" s="94">
        <v>2951</v>
      </c>
      <c r="G22" s="95">
        <v>909475</v>
      </c>
      <c r="H22" s="94">
        <v>62</v>
      </c>
      <c r="I22" s="96">
        <v>28885</v>
      </c>
      <c r="J22" s="94">
        <v>194</v>
      </c>
      <c r="K22" s="96">
        <v>21397</v>
      </c>
      <c r="L22" s="94">
        <v>3043</v>
      </c>
      <c r="M22" s="96">
        <v>901987</v>
      </c>
      <c r="N22" s="155" t="str">
        <f t="shared" si="3"/>
        <v>武生</v>
      </c>
    </row>
    <row r="23" spans="1:14" ht="15" customHeight="1">
      <c r="A23" s="123" t="s">
        <v>100</v>
      </c>
      <c r="B23" s="94">
        <v>287</v>
      </c>
      <c r="C23" s="95">
        <v>110933</v>
      </c>
      <c r="D23" s="94">
        <v>504</v>
      </c>
      <c r="E23" s="95">
        <v>115086</v>
      </c>
      <c r="F23" s="94">
        <v>791</v>
      </c>
      <c r="G23" s="95">
        <v>226019</v>
      </c>
      <c r="H23" s="94">
        <v>23</v>
      </c>
      <c r="I23" s="96">
        <v>2307</v>
      </c>
      <c r="J23" s="94">
        <v>67</v>
      </c>
      <c r="K23" s="96">
        <v>11902</v>
      </c>
      <c r="L23" s="94">
        <v>831</v>
      </c>
      <c r="M23" s="96">
        <v>235613</v>
      </c>
      <c r="N23" s="155" t="str">
        <f t="shared" si="3"/>
        <v>小浜</v>
      </c>
    </row>
    <row r="24" spans="1:14" ht="15" customHeight="1">
      <c r="A24" s="123" t="s">
        <v>101</v>
      </c>
      <c r="B24" s="94">
        <v>315</v>
      </c>
      <c r="C24" s="95">
        <v>110059</v>
      </c>
      <c r="D24" s="94">
        <v>579</v>
      </c>
      <c r="E24" s="95">
        <v>133686</v>
      </c>
      <c r="F24" s="94">
        <v>894</v>
      </c>
      <c r="G24" s="95">
        <v>243745</v>
      </c>
      <c r="H24" s="94">
        <v>27</v>
      </c>
      <c r="I24" s="96">
        <v>5003</v>
      </c>
      <c r="J24" s="94">
        <v>56</v>
      </c>
      <c r="K24" s="96">
        <v>3159</v>
      </c>
      <c r="L24" s="94">
        <v>925</v>
      </c>
      <c r="M24" s="96">
        <v>241901</v>
      </c>
      <c r="N24" s="155" t="str">
        <f t="shared" si="3"/>
        <v>大野</v>
      </c>
    </row>
    <row r="25" spans="1:14" ht="15" customHeight="1">
      <c r="A25" s="123" t="s">
        <v>102</v>
      </c>
      <c r="B25" s="94">
        <v>617</v>
      </c>
      <c r="C25" s="95">
        <v>232176</v>
      </c>
      <c r="D25" s="94">
        <v>1026</v>
      </c>
      <c r="E25" s="95">
        <v>241730</v>
      </c>
      <c r="F25" s="94">
        <v>1643</v>
      </c>
      <c r="G25" s="95">
        <v>473906</v>
      </c>
      <c r="H25" s="94">
        <v>41</v>
      </c>
      <c r="I25" s="96">
        <v>19504</v>
      </c>
      <c r="J25" s="94">
        <v>62</v>
      </c>
      <c r="K25" s="96">
        <v>7858</v>
      </c>
      <c r="L25" s="94">
        <v>1694</v>
      </c>
      <c r="M25" s="96">
        <v>462259</v>
      </c>
      <c r="N25" s="155" t="str">
        <f t="shared" si="3"/>
        <v>三国</v>
      </c>
    </row>
    <row r="26" spans="1:14" s="7" customFormat="1" ht="15" customHeight="1">
      <c r="A26" s="113" t="s">
        <v>103</v>
      </c>
      <c r="B26" s="55">
        <f>SUM(B20:B25)</f>
        <v>4251</v>
      </c>
      <c r="C26" s="56">
        <f aca="true" t="shared" si="4" ref="C26:M26">SUM(C20:C25)</f>
        <v>1729272</v>
      </c>
      <c r="D26" s="55">
        <f t="shared" si="4"/>
        <v>7294</v>
      </c>
      <c r="E26" s="56">
        <f t="shared" si="4"/>
        <v>1785390</v>
      </c>
      <c r="F26" s="55">
        <f t="shared" si="4"/>
        <v>11545</v>
      </c>
      <c r="G26" s="56">
        <f t="shared" si="4"/>
        <v>3514662</v>
      </c>
      <c r="H26" s="55">
        <f t="shared" si="4"/>
        <v>249</v>
      </c>
      <c r="I26" s="56">
        <f t="shared" si="4"/>
        <v>142574</v>
      </c>
      <c r="J26" s="55">
        <f t="shared" si="4"/>
        <v>739</v>
      </c>
      <c r="K26" s="56">
        <v>94460</v>
      </c>
      <c r="L26" s="55">
        <f t="shared" si="4"/>
        <v>11933</v>
      </c>
      <c r="M26" s="56">
        <f t="shared" si="4"/>
        <v>3466548</v>
      </c>
      <c r="N26" s="156" t="str">
        <f t="shared" si="3"/>
        <v>福井県計</v>
      </c>
    </row>
    <row r="27" spans="1:14" s="8" customFormat="1" ht="15" customHeight="1" thickBot="1">
      <c r="A27" s="170"/>
      <c r="B27" s="11"/>
      <c r="C27" s="37"/>
      <c r="D27" s="11"/>
      <c r="E27" s="37"/>
      <c r="F27" s="11"/>
      <c r="G27" s="37"/>
      <c r="H27" s="11"/>
      <c r="I27" s="37"/>
      <c r="J27" s="11"/>
      <c r="K27" s="37"/>
      <c r="L27" s="11"/>
      <c r="M27" s="37"/>
      <c r="N27" s="171"/>
    </row>
    <row r="28" spans="1:14" s="7" customFormat="1" ht="24" customHeight="1" thickBot="1" thickTop="1">
      <c r="A28" s="143" t="s">
        <v>77</v>
      </c>
      <c r="B28" s="32">
        <f>SUM(B11,B18,B26)</f>
        <v>14182</v>
      </c>
      <c r="C28" s="33">
        <v>6699469</v>
      </c>
      <c r="D28" s="32">
        <f aca="true" t="shared" si="5" ref="D28:M28">SUM(D11,D18,D26)</f>
        <v>26934</v>
      </c>
      <c r="E28" s="33">
        <v>6614940</v>
      </c>
      <c r="F28" s="32">
        <f t="shared" si="5"/>
        <v>41116</v>
      </c>
      <c r="G28" s="33">
        <f t="shared" si="5"/>
        <v>13314409</v>
      </c>
      <c r="H28" s="32">
        <f t="shared" si="5"/>
        <v>853</v>
      </c>
      <c r="I28" s="33">
        <f t="shared" si="5"/>
        <v>682042</v>
      </c>
      <c r="J28" s="32">
        <f t="shared" si="5"/>
        <v>2608</v>
      </c>
      <c r="K28" s="33">
        <v>314439</v>
      </c>
      <c r="L28" s="32">
        <f t="shared" si="5"/>
        <v>42443</v>
      </c>
      <c r="M28" s="33">
        <f t="shared" si="5"/>
        <v>12946805</v>
      </c>
      <c r="N28" s="160" t="s">
        <v>76</v>
      </c>
    </row>
    <row r="29" spans="1:14" ht="21.75" customHeight="1">
      <c r="A29" s="204" t="s">
        <v>108</v>
      </c>
      <c r="B29" s="204"/>
      <c r="C29" s="204"/>
      <c r="D29" s="204"/>
      <c r="E29" s="204"/>
      <c r="F29" s="204"/>
      <c r="G29" s="204"/>
      <c r="H29" s="204"/>
      <c r="I29" s="204"/>
      <c r="J29" s="103"/>
      <c r="K29" s="103"/>
      <c r="L29" s="1"/>
      <c r="M29" s="1"/>
      <c r="N29" s="1"/>
    </row>
    <row r="31" spans="2:10" ht="13.5">
      <c r="B31" s="48"/>
      <c r="C31" s="48"/>
      <c r="D31" s="48"/>
      <c r="E31" s="48"/>
      <c r="F31" s="48"/>
      <c r="G31" s="48"/>
      <c r="H31" s="48"/>
      <c r="J31" s="48"/>
    </row>
    <row r="32" spans="2:10" ht="13.5">
      <c r="B32" s="48"/>
      <c r="C32" s="48"/>
      <c r="D32" s="48"/>
      <c r="E32" s="48"/>
      <c r="F32" s="48"/>
      <c r="G32" s="48"/>
      <c r="H32" s="48"/>
      <c r="J32" s="48"/>
    </row>
    <row r="33" spans="2:10" ht="13.5">
      <c r="B33" s="48"/>
      <c r="C33" s="48"/>
      <c r="D33" s="48"/>
      <c r="E33" s="48"/>
      <c r="F33" s="48"/>
      <c r="G33" s="48"/>
      <c r="H33" s="48"/>
      <c r="J33" s="48"/>
    </row>
    <row r="34" spans="2:10" ht="13.5">
      <c r="B34" s="48"/>
      <c r="C34" s="48"/>
      <c r="D34" s="48"/>
      <c r="E34" s="48"/>
      <c r="F34" s="48"/>
      <c r="G34" s="48"/>
      <c r="H34" s="48"/>
      <c r="J34" s="48"/>
    </row>
    <row r="35" spans="2:10" ht="13.5">
      <c r="B35" s="48"/>
      <c r="C35" s="48"/>
      <c r="D35" s="48"/>
      <c r="E35" s="48"/>
      <c r="F35" s="48"/>
      <c r="G35" s="48"/>
      <c r="H35" s="48"/>
      <c r="J35" s="48"/>
    </row>
    <row r="36" spans="2:10" ht="13.5">
      <c r="B36" s="48"/>
      <c r="C36" s="48"/>
      <c r="D36" s="48"/>
      <c r="E36" s="48"/>
      <c r="F36" s="48"/>
      <c r="G36" s="48"/>
      <c r="H36" s="48"/>
      <c r="J36" s="48"/>
    </row>
    <row r="37" spans="2:10" ht="13.5">
      <c r="B37" s="48"/>
      <c r="C37" s="48"/>
      <c r="D37" s="48"/>
      <c r="E37" s="48"/>
      <c r="F37" s="48"/>
      <c r="G37" s="48"/>
      <c r="H37" s="48"/>
      <c r="J37" s="48"/>
    </row>
    <row r="38" spans="2:10" ht="13.5">
      <c r="B38" s="48"/>
      <c r="C38" s="48"/>
      <c r="D38" s="48"/>
      <c r="E38" s="48"/>
      <c r="F38" s="48"/>
      <c r="G38" s="48"/>
      <c r="H38" s="48"/>
      <c r="J38" s="48"/>
    </row>
    <row r="39" spans="2:10" ht="13.5">
      <c r="B39" s="48"/>
      <c r="C39" s="48"/>
      <c r="D39" s="48"/>
      <c r="E39" s="48"/>
      <c r="F39" s="48"/>
      <c r="G39" s="48"/>
      <c r="H39" s="48"/>
      <c r="J39" s="48"/>
    </row>
    <row r="40" spans="2:10" ht="13.5">
      <c r="B40" s="48"/>
      <c r="C40" s="48"/>
      <c r="D40" s="48"/>
      <c r="E40" s="48"/>
      <c r="F40" s="48"/>
      <c r="G40" s="48"/>
      <c r="H40" s="48"/>
      <c r="J40" s="48"/>
    </row>
    <row r="41" spans="2:10" ht="13.5">
      <c r="B41" s="48"/>
      <c r="C41" s="48"/>
      <c r="D41" s="48"/>
      <c r="E41" s="48"/>
      <c r="F41" s="48"/>
      <c r="G41" s="48"/>
      <c r="H41" s="48"/>
      <c r="J41" s="48"/>
    </row>
    <row r="42" spans="2:10" ht="13.5">
      <c r="B42" s="48"/>
      <c r="C42" s="48"/>
      <c r="D42" s="48"/>
      <c r="E42" s="48"/>
      <c r="F42" s="48"/>
      <c r="G42" s="48"/>
      <c r="H42" s="48"/>
      <c r="J42" s="48"/>
    </row>
    <row r="43" spans="2:10" ht="13.5">
      <c r="B43" s="48"/>
      <c r="C43" s="48"/>
      <c r="D43" s="48"/>
      <c r="E43" s="48"/>
      <c r="F43" s="48"/>
      <c r="G43" s="48"/>
      <c r="H43" s="48"/>
      <c r="J43" s="48"/>
    </row>
  </sheetData>
  <sheetProtection/>
  <mergeCells count="12">
    <mergeCell ref="N3:N5"/>
    <mergeCell ref="A3:A5"/>
    <mergeCell ref="A29:I29"/>
    <mergeCell ref="L3:M4"/>
    <mergeCell ref="H3:I4"/>
    <mergeCell ref="J3:K4"/>
    <mergeCell ref="A1:G1"/>
    <mergeCell ref="A2:G2"/>
    <mergeCell ref="B3:G3"/>
    <mergeCell ref="B4:C4"/>
    <mergeCell ref="D4:E4"/>
    <mergeCell ref="F4:G4"/>
  </mergeCells>
  <printOptions horizontalCentered="1"/>
  <pageMargins left="0.7874015748031497" right="0.4" top="0.984251968503937" bottom="0.984251968503937" header="0.5118110236220472" footer="0.5118110236220472"/>
  <pageSetup horizontalDpi="600" verticalDpi="600" orientation="landscape" paperSize="9" scale="89" r:id="rId1"/>
  <headerFooter alignWithMargins="0">
    <oddFooter>&amp;R金沢国税局
消費税
(H19)</oddFooter>
  </headerFooter>
</worksheet>
</file>

<file path=xl/worksheets/sheet5.xml><?xml version="1.0" encoding="utf-8"?>
<worksheet xmlns="http://schemas.openxmlformats.org/spreadsheetml/2006/main" xmlns:r="http://schemas.openxmlformats.org/officeDocument/2006/relationships">
  <dimension ref="A1:N66"/>
  <sheetViews>
    <sheetView showGridLines="0" view="pageBreakPreview" zoomScale="80" zoomScaleNormal="55" zoomScaleSheetLayoutView="80" zoomScalePageLayoutView="0" workbookViewId="0" topLeftCell="A1">
      <selection activeCell="K32" sqref="K32"/>
    </sheetView>
  </sheetViews>
  <sheetFormatPr defaultColWidth="9.00390625" defaultRowHeight="13.5"/>
  <cols>
    <col min="1" max="1" width="11.125" style="0" customWidth="1"/>
    <col min="2" max="2" width="6.875" style="0" bestFit="1" customWidth="1"/>
    <col min="3" max="3" width="14.875" style="0" bestFit="1" customWidth="1"/>
    <col min="4" max="4" width="6.875" style="0" bestFit="1" customWidth="1"/>
    <col min="5" max="5" width="12.625" style="0" bestFit="1" customWidth="1"/>
    <col min="6" max="6" width="6.875" style="0" bestFit="1" customWidth="1"/>
    <col min="7" max="7" width="14.875" style="0" bestFit="1" customWidth="1"/>
    <col min="8" max="8" width="6.875" style="0" bestFit="1" customWidth="1"/>
    <col min="9" max="9" width="14.875" style="0" bestFit="1" customWidth="1"/>
    <col min="10" max="10" width="6.875" style="0" bestFit="1" customWidth="1"/>
    <col min="11" max="11" width="11.50390625" style="0" bestFit="1" customWidth="1"/>
    <col min="12" max="12" width="8.375" style="0" bestFit="1" customWidth="1"/>
    <col min="13" max="13" width="11.75390625" style="0" bestFit="1" customWidth="1"/>
    <col min="14" max="14" width="11.375" style="0" customWidth="1"/>
  </cols>
  <sheetData>
    <row r="1" spans="1:13" ht="13.5">
      <c r="A1" s="205" t="s">
        <v>80</v>
      </c>
      <c r="B1" s="205"/>
      <c r="C1" s="205"/>
      <c r="D1" s="205"/>
      <c r="E1" s="205"/>
      <c r="F1" s="205"/>
      <c r="G1" s="205"/>
      <c r="H1" s="205"/>
      <c r="I1" s="205"/>
      <c r="J1" s="4"/>
      <c r="K1" s="4"/>
      <c r="L1" s="1"/>
      <c r="M1" s="1"/>
    </row>
    <row r="2" spans="1:13" ht="14.25" thickBot="1">
      <c r="A2" s="220" t="s">
        <v>49</v>
      </c>
      <c r="B2" s="220"/>
      <c r="C2" s="220"/>
      <c r="D2" s="220"/>
      <c r="E2" s="220"/>
      <c r="F2" s="220"/>
      <c r="G2" s="220"/>
      <c r="H2" s="220"/>
      <c r="I2" s="220"/>
      <c r="J2" s="103"/>
      <c r="K2" s="103"/>
      <c r="L2" s="1"/>
      <c r="M2" s="1"/>
    </row>
    <row r="3" spans="1:14" ht="19.5" customHeight="1">
      <c r="A3" s="213" t="s">
        <v>55</v>
      </c>
      <c r="B3" s="206" t="s">
        <v>50</v>
      </c>
      <c r="C3" s="206"/>
      <c r="D3" s="206"/>
      <c r="E3" s="206"/>
      <c r="F3" s="206"/>
      <c r="G3" s="206"/>
      <c r="H3" s="216" t="s">
        <v>13</v>
      </c>
      <c r="I3" s="217"/>
      <c r="J3" s="219" t="s">
        <v>63</v>
      </c>
      <c r="K3" s="217"/>
      <c r="L3" s="216" t="s">
        <v>32</v>
      </c>
      <c r="M3" s="217"/>
      <c r="N3" s="210" t="s">
        <v>70</v>
      </c>
    </row>
    <row r="4" spans="1:14" ht="17.25" customHeight="1">
      <c r="A4" s="214"/>
      <c r="B4" s="208" t="s">
        <v>51</v>
      </c>
      <c r="C4" s="209"/>
      <c r="D4" s="208" t="s">
        <v>33</v>
      </c>
      <c r="E4" s="209"/>
      <c r="F4" s="208" t="s">
        <v>34</v>
      </c>
      <c r="G4" s="209"/>
      <c r="H4" s="208"/>
      <c r="I4" s="218"/>
      <c r="J4" s="208"/>
      <c r="K4" s="218"/>
      <c r="L4" s="208"/>
      <c r="M4" s="218"/>
      <c r="N4" s="211"/>
    </row>
    <row r="5" spans="1:14" ht="28.5" customHeight="1">
      <c r="A5" s="215"/>
      <c r="B5" s="114" t="s">
        <v>65</v>
      </c>
      <c r="C5" s="115" t="s">
        <v>66</v>
      </c>
      <c r="D5" s="114" t="s">
        <v>65</v>
      </c>
      <c r="E5" s="115" t="s">
        <v>66</v>
      </c>
      <c r="F5" s="114" t="s">
        <v>65</v>
      </c>
      <c r="G5" s="116" t="s">
        <v>52</v>
      </c>
      <c r="H5" s="114" t="s">
        <v>65</v>
      </c>
      <c r="I5" s="117" t="s">
        <v>53</v>
      </c>
      <c r="J5" s="114" t="s">
        <v>65</v>
      </c>
      <c r="K5" s="117" t="s">
        <v>42</v>
      </c>
      <c r="L5" s="114" t="s">
        <v>65</v>
      </c>
      <c r="M5" s="152" t="s">
        <v>59</v>
      </c>
      <c r="N5" s="212"/>
    </row>
    <row r="6" spans="1:14" s="110" customFormat="1" ht="10.5">
      <c r="A6" s="107"/>
      <c r="B6" s="104" t="s">
        <v>4</v>
      </c>
      <c r="C6" s="105" t="s">
        <v>5</v>
      </c>
      <c r="D6" s="104" t="s">
        <v>4</v>
      </c>
      <c r="E6" s="105" t="s">
        <v>5</v>
      </c>
      <c r="F6" s="104" t="s">
        <v>4</v>
      </c>
      <c r="G6" s="105" t="s">
        <v>5</v>
      </c>
      <c r="H6" s="104" t="s">
        <v>4</v>
      </c>
      <c r="I6" s="105" t="s">
        <v>5</v>
      </c>
      <c r="J6" s="104" t="s">
        <v>4</v>
      </c>
      <c r="K6" s="106" t="s">
        <v>5</v>
      </c>
      <c r="L6" s="104" t="s">
        <v>4</v>
      </c>
      <c r="M6" s="106" t="s">
        <v>5</v>
      </c>
      <c r="N6" s="153"/>
    </row>
    <row r="7" spans="1:14" ht="15" customHeight="1">
      <c r="A7" s="124" t="s">
        <v>86</v>
      </c>
      <c r="B7" s="49">
        <v>4988</v>
      </c>
      <c r="C7" s="50">
        <v>36098866</v>
      </c>
      <c r="D7" s="49">
        <v>1751</v>
      </c>
      <c r="E7" s="50">
        <v>695085</v>
      </c>
      <c r="F7" s="49">
        <v>6739</v>
      </c>
      <c r="G7" s="50">
        <v>36793952</v>
      </c>
      <c r="H7" s="49">
        <v>403</v>
      </c>
      <c r="I7" s="100">
        <v>2100020</v>
      </c>
      <c r="J7" s="49">
        <v>353</v>
      </c>
      <c r="K7" s="100">
        <v>94179</v>
      </c>
      <c r="L7" s="49">
        <v>7177</v>
      </c>
      <c r="M7" s="100">
        <v>34788110</v>
      </c>
      <c r="N7" s="154" t="str">
        <f>IF(A7="","",A7)</f>
        <v>富山</v>
      </c>
    </row>
    <row r="8" spans="1:14" ht="15" customHeight="1">
      <c r="A8" s="123" t="s">
        <v>87</v>
      </c>
      <c r="B8" s="52">
        <v>3611</v>
      </c>
      <c r="C8" s="53">
        <v>19619099</v>
      </c>
      <c r="D8" s="52">
        <v>1247</v>
      </c>
      <c r="E8" s="53">
        <v>448614</v>
      </c>
      <c r="F8" s="49">
        <v>4858</v>
      </c>
      <c r="G8" s="50">
        <v>20067713</v>
      </c>
      <c r="H8" s="52">
        <v>414</v>
      </c>
      <c r="I8" s="101">
        <v>3454049</v>
      </c>
      <c r="J8" s="52">
        <v>343</v>
      </c>
      <c r="K8" s="101">
        <v>16524</v>
      </c>
      <c r="L8" s="52">
        <v>5304</v>
      </c>
      <c r="M8" s="101">
        <v>16630188</v>
      </c>
      <c r="N8" s="155" t="str">
        <f>IF(A8="","",A8)</f>
        <v>高岡</v>
      </c>
    </row>
    <row r="9" spans="1:14" ht="15" customHeight="1">
      <c r="A9" s="123" t="s">
        <v>88</v>
      </c>
      <c r="B9" s="52">
        <v>1963</v>
      </c>
      <c r="C9" s="53">
        <v>7818564</v>
      </c>
      <c r="D9" s="52">
        <v>705</v>
      </c>
      <c r="E9" s="53">
        <v>271692</v>
      </c>
      <c r="F9" s="52">
        <v>2668</v>
      </c>
      <c r="G9" s="53">
        <v>8090256</v>
      </c>
      <c r="H9" s="52">
        <v>111</v>
      </c>
      <c r="I9" s="101">
        <v>388694</v>
      </c>
      <c r="J9" s="52">
        <v>225</v>
      </c>
      <c r="K9" s="101">
        <v>79356</v>
      </c>
      <c r="L9" s="52">
        <v>2800</v>
      </c>
      <c r="M9" s="101">
        <v>7780918</v>
      </c>
      <c r="N9" s="155" t="str">
        <f>IF(A9="","",A9)</f>
        <v>魚津</v>
      </c>
    </row>
    <row r="10" spans="1:14" ht="15" customHeight="1">
      <c r="A10" s="123" t="s">
        <v>89</v>
      </c>
      <c r="B10" s="52">
        <v>1405</v>
      </c>
      <c r="C10" s="53">
        <v>6177971</v>
      </c>
      <c r="D10" s="52">
        <v>483</v>
      </c>
      <c r="E10" s="53">
        <v>180400</v>
      </c>
      <c r="F10" s="52">
        <v>1888</v>
      </c>
      <c r="G10" s="53">
        <v>6358371</v>
      </c>
      <c r="H10" s="52">
        <v>77</v>
      </c>
      <c r="I10" s="101">
        <v>433010</v>
      </c>
      <c r="J10" s="52">
        <v>82</v>
      </c>
      <c r="K10" s="101">
        <v>7491</v>
      </c>
      <c r="L10" s="52">
        <v>1975</v>
      </c>
      <c r="M10" s="101">
        <v>5932852</v>
      </c>
      <c r="N10" s="155" t="str">
        <f>IF(A10="","",A10)</f>
        <v>砺波</v>
      </c>
    </row>
    <row r="11" spans="1:14" ht="15" customHeight="1">
      <c r="A11" s="113" t="s">
        <v>90</v>
      </c>
      <c r="B11" s="55">
        <f>SUM(B7:B10)</f>
        <v>11967</v>
      </c>
      <c r="C11" s="56">
        <f aca="true" t="shared" si="0" ref="C11:M11">SUM(C7:C10)</f>
        <v>69714500</v>
      </c>
      <c r="D11" s="55">
        <f t="shared" si="0"/>
        <v>4186</v>
      </c>
      <c r="E11" s="56">
        <f t="shared" si="0"/>
        <v>1595791</v>
      </c>
      <c r="F11" s="55">
        <f t="shared" si="0"/>
        <v>16153</v>
      </c>
      <c r="G11" s="56">
        <f t="shared" si="0"/>
        <v>71310292</v>
      </c>
      <c r="H11" s="55">
        <f t="shared" si="0"/>
        <v>1005</v>
      </c>
      <c r="I11" s="56">
        <v>6375774</v>
      </c>
      <c r="J11" s="55">
        <f t="shared" si="0"/>
        <v>1003</v>
      </c>
      <c r="K11" s="56">
        <f>SUM(K7:K10)</f>
        <v>197550</v>
      </c>
      <c r="L11" s="55">
        <f t="shared" si="0"/>
        <v>17256</v>
      </c>
      <c r="M11" s="56">
        <f t="shared" si="0"/>
        <v>65132068</v>
      </c>
      <c r="N11" s="155" t="str">
        <f>IF(A11="","",A11)</f>
        <v>富山県計</v>
      </c>
    </row>
    <row r="12" spans="1:14" s="10" customFormat="1" ht="15" customHeight="1">
      <c r="A12" s="9"/>
      <c r="B12" s="11"/>
      <c r="C12" s="12"/>
      <c r="D12" s="11"/>
      <c r="E12" s="12"/>
      <c r="F12" s="11"/>
      <c r="G12" s="12"/>
      <c r="H12" s="11"/>
      <c r="I12" s="39"/>
      <c r="J12" s="11"/>
      <c r="K12" s="39"/>
      <c r="L12" s="36"/>
      <c r="M12" s="161"/>
      <c r="N12" s="157"/>
    </row>
    <row r="13" spans="1:14" ht="15" customHeight="1">
      <c r="A13" s="125" t="s">
        <v>91</v>
      </c>
      <c r="B13" s="58">
        <v>7073</v>
      </c>
      <c r="C13" s="59">
        <v>36253319</v>
      </c>
      <c r="D13" s="58">
        <v>3006</v>
      </c>
      <c r="E13" s="59">
        <v>1152558</v>
      </c>
      <c r="F13" s="58">
        <v>10079</v>
      </c>
      <c r="G13" s="59">
        <v>37405876</v>
      </c>
      <c r="H13" s="58">
        <v>315</v>
      </c>
      <c r="I13" s="102">
        <v>1263131</v>
      </c>
      <c r="J13" s="58">
        <v>543</v>
      </c>
      <c r="K13" s="102">
        <v>329641</v>
      </c>
      <c r="L13" s="58">
        <v>10449</v>
      </c>
      <c r="M13" s="102">
        <v>36472386</v>
      </c>
      <c r="N13" s="158" t="str">
        <f aca="true" t="shared" si="1" ref="N13:N18">IF(A13="","",A13)</f>
        <v>金沢</v>
      </c>
    </row>
    <row r="14" spans="1:14" ht="15" customHeight="1">
      <c r="A14" s="123" t="s">
        <v>92</v>
      </c>
      <c r="B14" s="52">
        <v>1316</v>
      </c>
      <c r="C14" s="53">
        <v>4748229</v>
      </c>
      <c r="D14" s="52">
        <v>614</v>
      </c>
      <c r="E14" s="53">
        <v>224294</v>
      </c>
      <c r="F14" s="52">
        <v>1930</v>
      </c>
      <c r="G14" s="53">
        <v>4972523</v>
      </c>
      <c r="H14" s="52">
        <v>57</v>
      </c>
      <c r="I14" s="101">
        <v>173237</v>
      </c>
      <c r="J14" s="52">
        <v>115</v>
      </c>
      <c r="K14" s="96">
        <v>-13299</v>
      </c>
      <c r="L14" s="52">
        <v>2001</v>
      </c>
      <c r="M14" s="101">
        <v>4785988</v>
      </c>
      <c r="N14" s="155" t="str">
        <f t="shared" si="1"/>
        <v>七尾</v>
      </c>
    </row>
    <row r="15" spans="1:14" ht="15" customHeight="1">
      <c r="A15" s="123" t="s">
        <v>94</v>
      </c>
      <c r="B15" s="52">
        <v>2774</v>
      </c>
      <c r="C15" s="53">
        <v>11272757</v>
      </c>
      <c r="D15" s="52">
        <v>1116</v>
      </c>
      <c r="E15" s="53">
        <v>404673</v>
      </c>
      <c r="F15" s="52">
        <v>3890</v>
      </c>
      <c r="G15" s="53">
        <v>11677430</v>
      </c>
      <c r="H15" s="52">
        <v>131</v>
      </c>
      <c r="I15" s="101">
        <v>998205</v>
      </c>
      <c r="J15" s="52">
        <v>121</v>
      </c>
      <c r="K15" s="101">
        <v>22105</v>
      </c>
      <c r="L15" s="52">
        <v>4043</v>
      </c>
      <c r="M15" s="101">
        <v>10701330</v>
      </c>
      <c r="N15" s="155" t="str">
        <f t="shared" si="1"/>
        <v>小松</v>
      </c>
    </row>
    <row r="16" spans="1:14" ht="15" customHeight="1">
      <c r="A16" s="123" t="s">
        <v>93</v>
      </c>
      <c r="B16" s="52">
        <v>665</v>
      </c>
      <c r="C16" s="53">
        <v>1719861</v>
      </c>
      <c r="D16" s="52">
        <v>298</v>
      </c>
      <c r="E16" s="53">
        <v>109773</v>
      </c>
      <c r="F16" s="52">
        <v>963</v>
      </c>
      <c r="G16" s="53">
        <v>1829635</v>
      </c>
      <c r="H16" s="52">
        <v>21</v>
      </c>
      <c r="I16" s="101">
        <v>208483</v>
      </c>
      <c r="J16" s="52">
        <v>80</v>
      </c>
      <c r="K16" s="101">
        <v>17604</v>
      </c>
      <c r="L16" s="52">
        <v>996</v>
      </c>
      <c r="M16" s="101">
        <v>1638756</v>
      </c>
      <c r="N16" s="155" t="str">
        <f t="shared" si="1"/>
        <v>輪島</v>
      </c>
    </row>
    <row r="17" spans="1:14" ht="15" customHeight="1">
      <c r="A17" s="123" t="s">
        <v>95</v>
      </c>
      <c r="B17" s="52">
        <v>1679</v>
      </c>
      <c r="C17" s="53">
        <v>7937617</v>
      </c>
      <c r="D17" s="52">
        <v>609</v>
      </c>
      <c r="E17" s="53">
        <v>224348</v>
      </c>
      <c r="F17" s="52">
        <v>2288</v>
      </c>
      <c r="G17" s="53">
        <v>8161964</v>
      </c>
      <c r="H17" s="52">
        <v>87</v>
      </c>
      <c r="I17" s="101">
        <v>818101</v>
      </c>
      <c r="J17" s="52">
        <v>111</v>
      </c>
      <c r="K17" s="101">
        <v>23817</v>
      </c>
      <c r="L17" s="52">
        <v>2391</v>
      </c>
      <c r="M17" s="101">
        <v>7367680</v>
      </c>
      <c r="N17" s="155" t="str">
        <f t="shared" si="1"/>
        <v>松任</v>
      </c>
    </row>
    <row r="18" spans="1:14" ht="15" customHeight="1">
      <c r="A18" s="113" t="s">
        <v>96</v>
      </c>
      <c r="B18" s="55">
        <f>SUM(B13:B17)</f>
        <v>13507</v>
      </c>
      <c r="C18" s="56">
        <f aca="true" t="shared" si="2" ref="C18:L18">SUM(C13:C17)</f>
        <v>61931783</v>
      </c>
      <c r="D18" s="55">
        <f t="shared" si="2"/>
        <v>5643</v>
      </c>
      <c r="E18" s="56">
        <f t="shared" si="2"/>
        <v>2115646</v>
      </c>
      <c r="F18" s="55">
        <f t="shared" si="2"/>
        <v>19150</v>
      </c>
      <c r="G18" s="56">
        <f t="shared" si="2"/>
        <v>64047428</v>
      </c>
      <c r="H18" s="55">
        <f t="shared" si="2"/>
        <v>611</v>
      </c>
      <c r="I18" s="56">
        <v>3461158</v>
      </c>
      <c r="J18" s="55">
        <f t="shared" si="2"/>
        <v>970</v>
      </c>
      <c r="K18" s="56">
        <f t="shared" si="2"/>
        <v>379868</v>
      </c>
      <c r="L18" s="55">
        <f t="shared" si="2"/>
        <v>19880</v>
      </c>
      <c r="M18" s="56">
        <v>60966139</v>
      </c>
      <c r="N18" s="155" t="str">
        <f t="shared" si="1"/>
        <v>石川県計</v>
      </c>
    </row>
    <row r="19" spans="1:14" s="10" customFormat="1" ht="15" customHeight="1">
      <c r="A19" s="112"/>
      <c r="B19" s="11"/>
      <c r="C19" s="12"/>
      <c r="D19" s="11"/>
      <c r="E19" s="12"/>
      <c r="F19" s="11"/>
      <c r="G19" s="12"/>
      <c r="H19" s="11"/>
      <c r="I19" s="39"/>
      <c r="J19" s="11"/>
      <c r="K19" s="39"/>
      <c r="L19" s="36"/>
      <c r="M19" s="161"/>
      <c r="N19" s="159"/>
    </row>
    <row r="20" spans="1:14" ht="15" customHeight="1">
      <c r="A20" s="125" t="s">
        <v>97</v>
      </c>
      <c r="B20" s="49">
        <v>4589</v>
      </c>
      <c r="C20" s="50">
        <v>20108033</v>
      </c>
      <c r="D20" s="49">
        <v>1700</v>
      </c>
      <c r="E20" s="50">
        <v>645374</v>
      </c>
      <c r="F20" s="49">
        <v>6289</v>
      </c>
      <c r="G20" s="50">
        <v>20753407</v>
      </c>
      <c r="H20" s="49">
        <v>262</v>
      </c>
      <c r="I20" s="100">
        <v>1494404</v>
      </c>
      <c r="J20" s="49">
        <v>431</v>
      </c>
      <c r="K20" s="100">
        <v>52381</v>
      </c>
      <c r="L20" s="49">
        <v>6586</v>
      </c>
      <c r="M20" s="100">
        <v>19311384</v>
      </c>
      <c r="N20" s="158" t="str">
        <f>IF(A20="","",A20)</f>
        <v>福井</v>
      </c>
    </row>
    <row r="21" spans="1:14" ht="15" customHeight="1">
      <c r="A21" s="123" t="s">
        <v>98</v>
      </c>
      <c r="B21" s="52">
        <v>1042</v>
      </c>
      <c r="C21" s="53">
        <v>3518246</v>
      </c>
      <c r="D21" s="52">
        <v>456</v>
      </c>
      <c r="E21" s="53">
        <v>167877</v>
      </c>
      <c r="F21" s="52">
        <v>1498</v>
      </c>
      <c r="G21" s="53">
        <v>3686123</v>
      </c>
      <c r="H21" s="52">
        <v>55</v>
      </c>
      <c r="I21" s="101">
        <v>236882</v>
      </c>
      <c r="J21" s="52">
        <v>126</v>
      </c>
      <c r="K21" s="101">
        <v>10788</v>
      </c>
      <c r="L21" s="52">
        <v>1560</v>
      </c>
      <c r="M21" s="101">
        <v>3460029</v>
      </c>
      <c r="N21" s="155" t="str">
        <f aca="true" t="shared" si="3" ref="N21:N26">IF(A21="","",A21)</f>
        <v>敦賀</v>
      </c>
    </row>
    <row r="22" spans="1:14" ht="15" customHeight="1">
      <c r="A22" s="123" t="s">
        <v>99</v>
      </c>
      <c r="B22" s="52">
        <v>2231</v>
      </c>
      <c r="C22" s="53">
        <v>10039130</v>
      </c>
      <c r="D22" s="52">
        <v>848</v>
      </c>
      <c r="E22" s="53">
        <v>300984</v>
      </c>
      <c r="F22" s="52">
        <v>3079</v>
      </c>
      <c r="G22" s="53">
        <v>10340114</v>
      </c>
      <c r="H22" s="52">
        <v>171</v>
      </c>
      <c r="I22" s="101">
        <v>965643</v>
      </c>
      <c r="J22" s="52">
        <v>160</v>
      </c>
      <c r="K22" s="96">
        <v>-9645</v>
      </c>
      <c r="L22" s="52">
        <v>3254</v>
      </c>
      <c r="M22" s="101">
        <v>9364826</v>
      </c>
      <c r="N22" s="155" t="str">
        <f t="shared" si="3"/>
        <v>武生</v>
      </c>
    </row>
    <row r="23" spans="1:14" ht="15" customHeight="1">
      <c r="A23" s="123" t="s">
        <v>100</v>
      </c>
      <c r="B23" s="52">
        <v>568</v>
      </c>
      <c r="C23" s="53">
        <v>1656111</v>
      </c>
      <c r="D23" s="52">
        <v>201</v>
      </c>
      <c r="E23" s="53">
        <v>72474</v>
      </c>
      <c r="F23" s="52">
        <v>769</v>
      </c>
      <c r="G23" s="53">
        <v>1728585</v>
      </c>
      <c r="H23" s="52">
        <v>26</v>
      </c>
      <c r="I23" s="101">
        <v>86208</v>
      </c>
      <c r="J23" s="52">
        <v>70</v>
      </c>
      <c r="K23" s="101">
        <v>783</v>
      </c>
      <c r="L23" s="52">
        <v>803</v>
      </c>
      <c r="M23" s="101">
        <v>1643160</v>
      </c>
      <c r="N23" s="155" t="str">
        <f t="shared" si="3"/>
        <v>小浜</v>
      </c>
    </row>
    <row r="24" spans="1:14" ht="15" customHeight="1">
      <c r="A24" s="123" t="s">
        <v>101</v>
      </c>
      <c r="B24" s="52">
        <v>687</v>
      </c>
      <c r="C24" s="53">
        <v>1714550</v>
      </c>
      <c r="D24" s="52">
        <v>295</v>
      </c>
      <c r="E24" s="53">
        <v>109109</v>
      </c>
      <c r="F24" s="52">
        <v>982</v>
      </c>
      <c r="G24" s="53">
        <v>1823659</v>
      </c>
      <c r="H24" s="52">
        <v>34</v>
      </c>
      <c r="I24" s="101">
        <v>103032</v>
      </c>
      <c r="J24" s="52">
        <v>74</v>
      </c>
      <c r="K24" s="101">
        <v>3716</v>
      </c>
      <c r="L24" s="52">
        <v>1023</v>
      </c>
      <c r="M24" s="101">
        <v>1724342</v>
      </c>
      <c r="N24" s="155" t="str">
        <f t="shared" si="3"/>
        <v>大野</v>
      </c>
    </row>
    <row r="25" spans="1:14" ht="15" customHeight="1">
      <c r="A25" s="123" t="s">
        <v>102</v>
      </c>
      <c r="B25" s="52">
        <v>1284</v>
      </c>
      <c r="C25" s="53">
        <v>4786456</v>
      </c>
      <c r="D25" s="52">
        <v>483</v>
      </c>
      <c r="E25" s="53">
        <v>181504</v>
      </c>
      <c r="F25" s="52">
        <v>1767</v>
      </c>
      <c r="G25" s="53">
        <v>4967960</v>
      </c>
      <c r="H25" s="52">
        <v>73</v>
      </c>
      <c r="I25" s="101">
        <v>307822</v>
      </c>
      <c r="J25" s="52">
        <v>80</v>
      </c>
      <c r="K25" s="101">
        <v>35848</v>
      </c>
      <c r="L25" s="52">
        <v>1855</v>
      </c>
      <c r="M25" s="101">
        <v>4695985</v>
      </c>
      <c r="N25" s="155" t="str">
        <f t="shared" si="3"/>
        <v>三国</v>
      </c>
    </row>
    <row r="26" spans="1:14" ht="15" customHeight="1">
      <c r="A26" s="113" t="s">
        <v>103</v>
      </c>
      <c r="B26" s="55">
        <f>SUM(B20:B25)</f>
        <v>10401</v>
      </c>
      <c r="C26" s="56">
        <f aca="true" t="shared" si="4" ref="C26:M26">SUM(C20:C25)</f>
        <v>41822526</v>
      </c>
      <c r="D26" s="55">
        <f t="shared" si="4"/>
        <v>3983</v>
      </c>
      <c r="E26" s="56">
        <v>1477321</v>
      </c>
      <c r="F26" s="55">
        <f t="shared" si="4"/>
        <v>14384</v>
      </c>
      <c r="G26" s="56">
        <v>43299847</v>
      </c>
      <c r="H26" s="55">
        <f t="shared" si="4"/>
        <v>621</v>
      </c>
      <c r="I26" s="56">
        <v>3193992</v>
      </c>
      <c r="J26" s="55">
        <f t="shared" si="4"/>
        <v>941</v>
      </c>
      <c r="K26" s="56">
        <v>93870</v>
      </c>
      <c r="L26" s="55">
        <f t="shared" si="4"/>
        <v>15081</v>
      </c>
      <c r="M26" s="56">
        <f t="shared" si="4"/>
        <v>40199726</v>
      </c>
      <c r="N26" s="155" t="str">
        <f t="shared" si="3"/>
        <v>福井県計</v>
      </c>
    </row>
    <row r="27" spans="1:14" s="10" customFormat="1" ht="15" customHeight="1" thickBot="1">
      <c r="A27" s="172"/>
      <c r="B27" s="11"/>
      <c r="C27" s="37"/>
      <c r="D27" s="11"/>
      <c r="E27" s="37"/>
      <c r="F27" s="11"/>
      <c r="G27" s="37"/>
      <c r="H27" s="11"/>
      <c r="I27" s="37"/>
      <c r="J27" s="11"/>
      <c r="K27" s="37"/>
      <c r="L27" s="11"/>
      <c r="M27" s="37"/>
      <c r="N27" s="171"/>
    </row>
    <row r="28" spans="1:14" s="7" customFormat="1" ht="24" customHeight="1" thickBot="1" thickTop="1">
      <c r="A28" s="143" t="s">
        <v>76</v>
      </c>
      <c r="B28" s="32">
        <f>SUM(B11,B18,B26)</f>
        <v>35875</v>
      </c>
      <c r="C28" s="33">
        <f aca="true" t="shared" si="5" ref="C28:M28">SUM(C11,C18,C26)</f>
        <v>173468809</v>
      </c>
      <c r="D28" s="32">
        <f t="shared" si="5"/>
        <v>13812</v>
      </c>
      <c r="E28" s="33">
        <f t="shared" si="5"/>
        <v>5188758</v>
      </c>
      <c r="F28" s="32">
        <f t="shared" si="5"/>
        <v>49687</v>
      </c>
      <c r="G28" s="33">
        <f t="shared" si="5"/>
        <v>178657567</v>
      </c>
      <c r="H28" s="32">
        <f t="shared" si="5"/>
        <v>2237</v>
      </c>
      <c r="I28" s="33">
        <v>13030923</v>
      </c>
      <c r="J28" s="32">
        <f t="shared" si="5"/>
        <v>2914</v>
      </c>
      <c r="K28" s="33">
        <v>671289</v>
      </c>
      <c r="L28" s="32">
        <f t="shared" si="5"/>
        <v>52217</v>
      </c>
      <c r="M28" s="33">
        <f t="shared" si="5"/>
        <v>166297933</v>
      </c>
      <c r="N28" s="160" t="s">
        <v>62</v>
      </c>
    </row>
    <row r="29" ht="13.5">
      <c r="A29" s="1"/>
    </row>
    <row r="30" ht="13.5">
      <c r="A30" s="1"/>
    </row>
    <row r="31" ht="13.5">
      <c r="A31" s="1"/>
    </row>
    <row r="32" ht="13.5">
      <c r="A32" s="1"/>
    </row>
    <row r="33" ht="13.5">
      <c r="A33" s="1"/>
    </row>
    <row r="34" ht="13.5">
      <c r="A34" s="1"/>
    </row>
    <row r="35" ht="13.5">
      <c r="A35" s="1"/>
    </row>
    <row r="36" ht="13.5">
      <c r="A36" s="1"/>
    </row>
    <row r="37" ht="13.5">
      <c r="A37" s="1"/>
    </row>
    <row r="38" ht="13.5">
      <c r="A38" s="1"/>
    </row>
    <row r="39" ht="13.5">
      <c r="A39" s="1"/>
    </row>
    <row r="40" ht="13.5">
      <c r="A40" s="1"/>
    </row>
    <row r="41" ht="13.5">
      <c r="A41" s="1"/>
    </row>
    <row r="42" ht="13.5">
      <c r="A42" s="1"/>
    </row>
    <row r="43" ht="13.5">
      <c r="A43" s="1"/>
    </row>
    <row r="44" ht="13.5">
      <c r="A44" s="1"/>
    </row>
    <row r="45" ht="13.5">
      <c r="A45" s="1"/>
    </row>
    <row r="46" ht="13.5">
      <c r="A46" s="1"/>
    </row>
    <row r="47" ht="13.5">
      <c r="A47" s="1"/>
    </row>
    <row r="48" ht="13.5">
      <c r="A48" s="1"/>
    </row>
    <row r="49" ht="13.5">
      <c r="A49" s="1"/>
    </row>
    <row r="50" ht="13.5">
      <c r="A50" s="1"/>
    </row>
    <row r="51" ht="13.5">
      <c r="A51" s="1"/>
    </row>
    <row r="52" ht="13.5">
      <c r="A52" s="1"/>
    </row>
    <row r="53" ht="13.5">
      <c r="A53" s="1"/>
    </row>
    <row r="54" ht="13.5">
      <c r="A54" s="1"/>
    </row>
    <row r="55" ht="13.5">
      <c r="A55" s="1"/>
    </row>
    <row r="56" ht="13.5">
      <c r="A56" s="1"/>
    </row>
    <row r="57" ht="13.5">
      <c r="A57" s="1"/>
    </row>
    <row r="58" ht="13.5">
      <c r="A58" s="1"/>
    </row>
    <row r="59" ht="13.5">
      <c r="A59" s="1"/>
    </row>
    <row r="60" ht="13.5">
      <c r="A60" s="1"/>
    </row>
    <row r="61" ht="13.5">
      <c r="A61" s="1"/>
    </row>
    <row r="62" ht="13.5">
      <c r="A62" s="1"/>
    </row>
    <row r="63" ht="13.5">
      <c r="A63" s="1"/>
    </row>
    <row r="64" ht="13.5">
      <c r="A64" s="1"/>
    </row>
    <row r="65" ht="13.5">
      <c r="A65" s="1"/>
    </row>
    <row r="66" ht="13.5">
      <c r="A66" s="1"/>
    </row>
  </sheetData>
  <sheetProtection/>
  <mergeCells count="11">
    <mergeCell ref="N3:N5"/>
    <mergeCell ref="J3:K4"/>
    <mergeCell ref="L3:M4"/>
    <mergeCell ref="A1:I1"/>
    <mergeCell ref="A2:I2"/>
    <mergeCell ref="B3:G3"/>
    <mergeCell ref="H3:I4"/>
    <mergeCell ref="B4:C4"/>
    <mergeCell ref="D4:E4"/>
    <mergeCell ref="F4:G4"/>
    <mergeCell ref="A3:A5"/>
  </mergeCells>
  <printOptions horizontalCentered="1"/>
  <pageMargins left="0.7874015748031497" right="0.41" top="0.984251968503937" bottom="0.984251968503937" header="0.5118110236220472" footer="0.5118110236220472"/>
  <pageSetup horizontalDpi="600" verticalDpi="600" orientation="landscape" paperSize="9" scale="89" r:id="rId1"/>
  <headerFooter alignWithMargins="0">
    <oddFooter>&amp;R金沢国税局
消費税
(H19)</oddFooter>
  </headerFooter>
</worksheet>
</file>

<file path=xl/worksheets/sheet6.xml><?xml version="1.0" encoding="utf-8"?>
<worksheet xmlns="http://schemas.openxmlformats.org/spreadsheetml/2006/main" xmlns:r="http://schemas.openxmlformats.org/officeDocument/2006/relationships">
  <dimension ref="A1:R28"/>
  <sheetViews>
    <sheetView showGridLines="0" view="pageBreakPreview" zoomScale="80" zoomScaleNormal="70" zoomScaleSheetLayoutView="80" zoomScalePageLayoutView="0" workbookViewId="0" topLeftCell="B1">
      <selection activeCell="F32" sqref="F32"/>
    </sheetView>
  </sheetViews>
  <sheetFormatPr defaultColWidth="9.00390625" defaultRowHeight="13.5"/>
  <cols>
    <col min="1" max="1" width="10.375" style="0" customWidth="1"/>
    <col min="2" max="2" width="6.875" style="0" bestFit="1" customWidth="1"/>
    <col min="3" max="3" width="11.75390625" style="0" bestFit="1" customWidth="1"/>
    <col min="4" max="4" width="6.875" style="0" customWidth="1"/>
    <col min="5" max="5" width="10.00390625" style="0" bestFit="1" customWidth="1"/>
    <col min="6" max="6" width="6.875" style="0" customWidth="1"/>
    <col min="7" max="7" width="11.75390625" style="0" bestFit="1" customWidth="1"/>
    <col min="8" max="8" width="6.875" style="0" customWidth="1"/>
    <col min="9" max="9" width="11.75390625" style="0" bestFit="1" customWidth="1"/>
    <col min="10" max="10" width="6.125" style="0" customWidth="1"/>
    <col min="12" max="12" width="6.875" style="0" bestFit="1" customWidth="1"/>
    <col min="13" max="13" width="11.75390625" style="0" bestFit="1" customWidth="1"/>
    <col min="14" max="17" width="10.50390625" style="0" customWidth="1"/>
    <col min="18" max="18" width="10.375" style="0" customWidth="1"/>
  </cols>
  <sheetData>
    <row r="1" spans="1:16" ht="13.5">
      <c r="A1" s="4" t="s">
        <v>80</v>
      </c>
      <c r="B1" s="4"/>
      <c r="C1" s="4"/>
      <c r="D1" s="4"/>
      <c r="E1" s="4"/>
      <c r="F1" s="4"/>
      <c r="G1" s="4"/>
      <c r="H1" s="4"/>
      <c r="I1" s="4"/>
      <c r="J1" s="4"/>
      <c r="K1" s="4"/>
      <c r="L1" s="1"/>
      <c r="M1" s="1"/>
      <c r="N1" s="1"/>
      <c r="O1" s="1"/>
      <c r="P1" s="1"/>
    </row>
    <row r="2" spans="1:16" ht="14.25" thickBot="1">
      <c r="A2" s="220" t="s">
        <v>43</v>
      </c>
      <c r="B2" s="220"/>
      <c r="C2" s="220"/>
      <c r="D2" s="220"/>
      <c r="E2" s="220"/>
      <c r="F2" s="220"/>
      <c r="G2" s="220"/>
      <c r="H2" s="220"/>
      <c r="I2" s="220"/>
      <c r="J2" s="103"/>
      <c r="K2" s="103"/>
      <c r="L2" s="1"/>
      <c r="M2" s="1"/>
      <c r="N2" s="1"/>
      <c r="O2" s="1"/>
      <c r="P2" s="1"/>
    </row>
    <row r="3" spans="1:18" ht="19.5" customHeight="1">
      <c r="A3" s="213" t="s">
        <v>56</v>
      </c>
      <c r="B3" s="206" t="s">
        <v>44</v>
      </c>
      <c r="C3" s="206"/>
      <c r="D3" s="206"/>
      <c r="E3" s="206"/>
      <c r="F3" s="206"/>
      <c r="G3" s="206"/>
      <c r="H3" s="206" t="s">
        <v>13</v>
      </c>
      <c r="I3" s="206"/>
      <c r="J3" s="225" t="s">
        <v>63</v>
      </c>
      <c r="K3" s="206"/>
      <c r="L3" s="206" t="s">
        <v>32</v>
      </c>
      <c r="M3" s="206"/>
      <c r="N3" s="226" t="s">
        <v>45</v>
      </c>
      <c r="O3" s="227"/>
      <c r="P3" s="227"/>
      <c r="Q3" s="227"/>
      <c r="R3" s="210" t="s">
        <v>70</v>
      </c>
    </row>
    <row r="4" spans="1:18" ht="17.25" customHeight="1">
      <c r="A4" s="214"/>
      <c r="B4" s="207" t="s">
        <v>46</v>
      </c>
      <c r="C4" s="207"/>
      <c r="D4" s="207" t="s">
        <v>33</v>
      </c>
      <c r="E4" s="207"/>
      <c r="F4" s="207" t="s">
        <v>34</v>
      </c>
      <c r="G4" s="207"/>
      <c r="H4" s="207"/>
      <c r="I4" s="207"/>
      <c r="J4" s="207"/>
      <c r="K4" s="207"/>
      <c r="L4" s="207"/>
      <c r="M4" s="207"/>
      <c r="N4" s="221" t="s">
        <v>67</v>
      </c>
      <c r="O4" s="223" t="s">
        <v>68</v>
      </c>
      <c r="P4" s="229" t="s">
        <v>64</v>
      </c>
      <c r="Q4" s="218" t="s">
        <v>35</v>
      </c>
      <c r="R4" s="211"/>
    </row>
    <row r="5" spans="1:18" ht="28.5" customHeight="1">
      <c r="A5" s="215"/>
      <c r="B5" s="114" t="s">
        <v>65</v>
      </c>
      <c r="C5" s="116" t="s">
        <v>66</v>
      </c>
      <c r="D5" s="114" t="s">
        <v>65</v>
      </c>
      <c r="E5" s="116" t="s">
        <v>66</v>
      </c>
      <c r="F5" s="114" t="s">
        <v>65</v>
      </c>
      <c r="G5" s="116" t="s">
        <v>47</v>
      </c>
      <c r="H5" s="114" t="s">
        <v>65</v>
      </c>
      <c r="I5" s="116" t="s">
        <v>48</v>
      </c>
      <c r="J5" s="114" t="s">
        <v>65</v>
      </c>
      <c r="K5" s="116" t="s">
        <v>42</v>
      </c>
      <c r="L5" s="114" t="s">
        <v>65</v>
      </c>
      <c r="M5" s="118" t="s">
        <v>59</v>
      </c>
      <c r="N5" s="222"/>
      <c r="O5" s="224"/>
      <c r="P5" s="230"/>
      <c r="Q5" s="228"/>
      <c r="R5" s="212"/>
    </row>
    <row r="6" spans="1:18" s="110" customFormat="1" ht="10.5">
      <c r="A6" s="107"/>
      <c r="B6" s="104" t="s">
        <v>4</v>
      </c>
      <c r="C6" s="105" t="s">
        <v>5</v>
      </c>
      <c r="D6" s="104" t="s">
        <v>4</v>
      </c>
      <c r="E6" s="105" t="s">
        <v>5</v>
      </c>
      <c r="F6" s="104" t="s">
        <v>4</v>
      </c>
      <c r="G6" s="105" t="s">
        <v>5</v>
      </c>
      <c r="H6" s="104" t="s">
        <v>4</v>
      </c>
      <c r="I6" s="105" t="s">
        <v>5</v>
      </c>
      <c r="J6" s="104" t="s">
        <v>4</v>
      </c>
      <c r="K6" s="105" t="s">
        <v>5</v>
      </c>
      <c r="L6" s="104" t="s">
        <v>4</v>
      </c>
      <c r="M6" s="105" t="s">
        <v>5</v>
      </c>
      <c r="N6" s="104" t="s">
        <v>4</v>
      </c>
      <c r="O6" s="109" t="s">
        <v>4</v>
      </c>
      <c r="P6" s="109" t="s">
        <v>4</v>
      </c>
      <c r="Q6" s="162" t="s">
        <v>4</v>
      </c>
      <c r="R6" s="153"/>
    </row>
    <row r="7" spans="1:18" ht="15" customHeight="1">
      <c r="A7" s="124" t="s">
        <v>86</v>
      </c>
      <c r="B7" s="49">
        <v>6702</v>
      </c>
      <c r="C7" s="50">
        <v>36981866</v>
      </c>
      <c r="D7" s="49">
        <v>5093</v>
      </c>
      <c r="E7" s="50">
        <v>1539992</v>
      </c>
      <c r="F7" s="49">
        <v>11795</v>
      </c>
      <c r="G7" s="50">
        <v>38521858</v>
      </c>
      <c r="H7" s="49">
        <v>530</v>
      </c>
      <c r="I7" s="50">
        <v>2294601</v>
      </c>
      <c r="J7" s="49">
        <v>705</v>
      </c>
      <c r="K7" s="50">
        <v>128320</v>
      </c>
      <c r="L7" s="49">
        <v>12416</v>
      </c>
      <c r="M7" s="50">
        <v>36355577</v>
      </c>
      <c r="N7" s="49">
        <v>11734</v>
      </c>
      <c r="O7" s="51">
        <v>293</v>
      </c>
      <c r="P7" s="51">
        <v>92</v>
      </c>
      <c r="Q7" s="163">
        <v>12119</v>
      </c>
      <c r="R7" s="154" t="str">
        <f>IF(A7="","",A7)</f>
        <v>富山</v>
      </c>
    </row>
    <row r="8" spans="1:18" ht="15" customHeight="1">
      <c r="A8" s="123" t="s">
        <v>87</v>
      </c>
      <c r="B8" s="49">
        <v>5197</v>
      </c>
      <c r="C8" s="50">
        <v>20476998</v>
      </c>
      <c r="D8" s="49">
        <v>4101</v>
      </c>
      <c r="E8" s="50">
        <v>1124939</v>
      </c>
      <c r="F8" s="49">
        <v>9298</v>
      </c>
      <c r="G8" s="50">
        <v>21601936</v>
      </c>
      <c r="H8" s="49">
        <v>520</v>
      </c>
      <c r="I8" s="50">
        <v>3593500</v>
      </c>
      <c r="J8" s="49">
        <v>694</v>
      </c>
      <c r="K8" s="50">
        <v>46678</v>
      </c>
      <c r="L8" s="49">
        <v>9886</v>
      </c>
      <c r="M8" s="50">
        <v>18055114</v>
      </c>
      <c r="N8" s="49">
        <v>9233</v>
      </c>
      <c r="O8" s="51">
        <v>239</v>
      </c>
      <c r="P8" s="51">
        <v>51</v>
      </c>
      <c r="Q8" s="163">
        <v>9523</v>
      </c>
      <c r="R8" s="155" t="str">
        <f>IF(A8="","",A8)</f>
        <v>高岡</v>
      </c>
    </row>
    <row r="9" spans="1:18" ht="15" customHeight="1">
      <c r="A9" s="123" t="s">
        <v>88</v>
      </c>
      <c r="B9" s="52">
        <v>2874</v>
      </c>
      <c r="C9" s="53">
        <v>8293325</v>
      </c>
      <c r="D9" s="52">
        <v>2636</v>
      </c>
      <c r="E9" s="53">
        <v>733696</v>
      </c>
      <c r="F9" s="52">
        <v>5510</v>
      </c>
      <c r="G9" s="53">
        <v>9027021</v>
      </c>
      <c r="H9" s="52">
        <v>165</v>
      </c>
      <c r="I9" s="53">
        <v>420211</v>
      </c>
      <c r="J9" s="52">
        <v>402</v>
      </c>
      <c r="K9" s="53">
        <v>92206</v>
      </c>
      <c r="L9" s="52">
        <v>5722</v>
      </c>
      <c r="M9" s="53">
        <v>8699016</v>
      </c>
      <c r="N9" s="52">
        <v>5413</v>
      </c>
      <c r="O9" s="54">
        <v>122</v>
      </c>
      <c r="P9" s="54">
        <v>43</v>
      </c>
      <c r="Q9" s="164">
        <v>5578</v>
      </c>
      <c r="R9" s="155" t="str">
        <f>IF(A9="","",A9)</f>
        <v>魚津</v>
      </c>
    </row>
    <row r="10" spans="1:18" ht="15" customHeight="1">
      <c r="A10" s="123" t="s">
        <v>89</v>
      </c>
      <c r="B10" s="52">
        <v>2019</v>
      </c>
      <c r="C10" s="53">
        <v>6486625</v>
      </c>
      <c r="D10" s="52">
        <v>1774</v>
      </c>
      <c r="E10" s="53">
        <v>486939</v>
      </c>
      <c r="F10" s="52">
        <v>3793</v>
      </c>
      <c r="G10" s="53">
        <v>6973564</v>
      </c>
      <c r="H10" s="52">
        <v>109</v>
      </c>
      <c r="I10" s="53">
        <v>447052</v>
      </c>
      <c r="J10" s="52">
        <v>193</v>
      </c>
      <c r="K10" s="53">
        <v>18959</v>
      </c>
      <c r="L10" s="52">
        <v>3920</v>
      </c>
      <c r="M10" s="53">
        <v>6545471</v>
      </c>
      <c r="N10" s="52">
        <v>3828</v>
      </c>
      <c r="O10" s="54">
        <v>91</v>
      </c>
      <c r="P10" s="54">
        <v>14</v>
      </c>
      <c r="Q10" s="164">
        <v>3933</v>
      </c>
      <c r="R10" s="155" t="str">
        <f>IF(A10="","",A10)</f>
        <v>砺波</v>
      </c>
    </row>
    <row r="11" spans="1:18" s="7" customFormat="1" ht="15" customHeight="1">
      <c r="A11" s="113" t="s">
        <v>90</v>
      </c>
      <c r="B11" s="55">
        <f>SUM(B7:B10)</f>
        <v>16792</v>
      </c>
      <c r="C11" s="56">
        <f aca="true" t="shared" si="0" ref="C11:Q11">SUM(C7:C10)</f>
        <v>72238814</v>
      </c>
      <c r="D11" s="55">
        <f t="shared" si="0"/>
        <v>13604</v>
      </c>
      <c r="E11" s="56">
        <f t="shared" si="0"/>
        <v>3885566</v>
      </c>
      <c r="F11" s="55">
        <f t="shared" si="0"/>
        <v>30396</v>
      </c>
      <c r="G11" s="56">
        <v>76124380</v>
      </c>
      <c r="H11" s="55">
        <f t="shared" si="0"/>
        <v>1324</v>
      </c>
      <c r="I11" s="56">
        <f t="shared" si="0"/>
        <v>6755364</v>
      </c>
      <c r="J11" s="55">
        <f t="shared" si="0"/>
        <v>1994</v>
      </c>
      <c r="K11" s="56">
        <v>286162</v>
      </c>
      <c r="L11" s="55">
        <f t="shared" si="0"/>
        <v>31944</v>
      </c>
      <c r="M11" s="56">
        <v>69655177</v>
      </c>
      <c r="N11" s="55">
        <f t="shared" si="0"/>
        <v>30208</v>
      </c>
      <c r="O11" s="57">
        <f t="shared" si="0"/>
        <v>745</v>
      </c>
      <c r="P11" s="57">
        <f t="shared" si="0"/>
        <v>200</v>
      </c>
      <c r="Q11" s="165">
        <f t="shared" si="0"/>
        <v>31153</v>
      </c>
      <c r="R11" s="156" t="str">
        <f>IF(A11="","",A11)</f>
        <v>富山県計</v>
      </c>
    </row>
    <row r="12" spans="1:18" s="10" customFormat="1" ht="15" customHeight="1">
      <c r="A12" s="9"/>
      <c r="B12" s="11"/>
      <c r="C12" s="12"/>
      <c r="D12" s="11"/>
      <c r="E12" s="12"/>
      <c r="F12" s="11"/>
      <c r="G12" s="12"/>
      <c r="H12" s="11"/>
      <c r="I12" s="12"/>
      <c r="J12" s="11"/>
      <c r="K12" s="12"/>
      <c r="L12" s="11"/>
      <c r="M12" s="12"/>
      <c r="N12" s="11"/>
      <c r="O12" s="13"/>
      <c r="P12" s="13"/>
      <c r="Q12" s="39"/>
      <c r="R12" s="27"/>
    </row>
    <row r="13" spans="1:18" ht="15" customHeight="1">
      <c r="A13" s="125" t="s">
        <v>91</v>
      </c>
      <c r="B13" s="58">
        <v>9478</v>
      </c>
      <c r="C13" s="59">
        <v>37361951</v>
      </c>
      <c r="D13" s="58">
        <v>7421</v>
      </c>
      <c r="E13" s="59">
        <v>2296886</v>
      </c>
      <c r="F13" s="58">
        <v>16899</v>
      </c>
      <c r="G13" s="59">
        <v>39658836</v>
      </c>
      <c r="H13" s="58">
        <v>467</v>
      </c>
      <c r="I13" s="59">
        <v>1336624</v>
      </c>
      <c r="J13" s="58">
        <v>937</v>
      </c>
      <c r="K13" s="59">
        <v>409280</v>
      </c>
      <c r="L13" s="58">
        <v>17493</v>
      </c>
      <c r="M13" s="59">
        <v>38731491</v>
      </c>
      <c r="N13" s="58">
        <v>17099</v>
      </c>
      <c r="O13" s="60">
        <v>269</v>
      </c>
      <c r="P13" s="60">
        <v>110</v>
      </c>
      <c r="Q13" s="166">
        <v>17478</v>
      </c>
      <c r="R13" s="158" t="str">
        <f aca="true" t="shared" si="1" ref="R13:R18">IF(A13="","",A13)</f>
        <v>金沢</v>
      </c>
    </row>
    <row r="14" spans="1:18" ht="15" customHeight="1">
      <c r="A14" s="123" t="s">
        <v>92</v>
      </c>
      <c r="B14" s="52">
        <v>1890</v>
      </c>
      <c r="C14" s="53">
        <v>5005018</v>
      </c>
      <c r="D14" s="52">
        <v>1885</v>
      </c>
      <c r="E14" s="53">
        <v>528040</v>
      </c>
      <c r="F14" s="52">
        <v>3775</v>
      </c>
      <c r="G14" s="53">
        <v>5533058</v>
      </c>
      <c r="H14" s="52">
        <v>92</v>
      </c>
      <c r="I14" s="53">
        <v>210884</v>
      </c>
      <c r="J14" s="52">
        <v>204</v>
      </c>
      <c r="K14" s="96">
        <v>-4539</v>
      </c>
      <c r="L14" s="52">
        <v>3917</v>
      </c>
      <c r="M14" s="53">
        <v>5317635</v>
      </c>
      <c r="N14" s="52">
        <v>3778</v>
      </c>
      <c r="O14" s="54">
        <v>79</v>
      </c>
      <c r="P14" s="54">
        <v>12</v>
      </c>
      <c r="Q14" s="164">
        <v>3869</v>
      </c>
      <c r="R14" s="155" t="str">
        <f t="shared" si="1"/>
        <v>七尾</v>
      </c>
    </row>
    <row r="15" spans="1:18" ht="15" customHeight="1">
      <c r="A15" s="123" t="s">
        <v>94</v>
      </c>
      <c r="B15" s="52">
        <v>3966</v>
      </c>
      <c r="C15" s="53">
        <v>11934417</v>
      </c>
      <c r="D15" s="52">
        <v>3423</v>
      </c>
      <c r="E15" s="53">
        <v>958048</v>
      </c>
      <c r="F15" s="52">
        <v>7389</v>
      </c>
      <c r="G15" s="53">
        <v>12892465</v>
      </c>
      <c r="H15" s="52">
        <v>174</v>
      </c>
      <c r="I15" s="53">
        <v>1012743</v>
      </c>
      <c r="J15" s="52">
        <v>321</v>
      </c>
      <c r="K15" s="53">
        <v>44739</v>
      </c>
      <c r="L15" s="52">
        <v>7623</v>
      </c>
      <c r="M15" s="53">
        <v>11924461</v>
      </c>
      <c r="N15" s="52">
        <v>7468</v>
      </c>
      <c r="O15" s="54">
        <v>116</v>
      </c>
      <c r="P15" s="54">
        <v>26</v>
      </c>
      <c r="Q15" s="164">
        <v>7610</v>
      </c>
      <c r="R15" s="155" t="str">
        <f t="shared" si="1"/>
        <v>小松</v>
      </c>
    </row>
    <row r="16" spans="1:18" ht="15" customHeight="1">
      <c r="A16" s="123" t="s">
        <v>93</v>
      </c>
      <c r="B16" s="52">
        <v>1037</v>
      </c>
      <c r="C16" s="53">
        <v>1909984</v>
      </c>
      <c r="D16" s="52">
        <v>1307</v>
      </c>
      <c r="E16" s="53">
        <v>344194</v>
      </c>
      <c r="F16" s="52">
        <v>2344</v>
      </c>
      <c r="G16" s="53">
        <v>2254178</v>
      </c>
      <c r="H16" s="52">
        <v>49</v>
      </c>
      <c r="I16" s="53">
        <v>220556</v>
      </c>
      <c r="J16" s="52">
        <v>197</v>
      </c>
      <c r="K16" s="53">
        <v>29909</v>
      </c>
      <c r="L16" s="52">
        <v>2443</v>
      </c>
      <c r="M16" s="53">
        <v>2063531</v>
      </c>
      <c r="N16" s="52">
        <v>2362</v>
      </c>
      <c r="O16" s="54">
        <v>39</v>
      </c>
      <c r="P16" s="54">
        <v>5</v>
      </c>
      <c r="Q16" s="164">
        <v>2406</v>
      </c>
      <c r="R16" s="155" t="str">
        <f t="shared" si="1"/>
        <v>輪島</v>
      </c>
    </row>
    <row r="17" spans="1:18" ht="15" customHeight="1">
      <c r="A17" s="123" t="s">
        <v>95</v>
      </c>
      <c r="B17" s="52">
        <v>2242</v>
      </c>
      <c r="C17" s="53">
        <v>8166297</v>
      </c>
      <c r="D17" s="52">
        <v>1829</v>
      </c>
      <c r="E17" s="53">
        <v>528253</v>
      </c>
      <c r="F17" s="52">
        <v>4071</v>
      </c>
      <c r="G17" s="53">
        <v>8694549</v>
      </c>
      <c r="H17" s="52">
        <v>114</v>
      </c>
      <c r="I17" s="53">
        <v>840228</v>
      </c>
      <c r="J17" s="52">
        <v>189</v>
      </c>
      <c r="K17" s="53">
        <v>31848</v>
      </c>
      <c r="L17" s="52">
        <v>4226</v>
      </c>
      <c r="M17" s="53">
        <v>7886169</v>
      </c>
      <c r="N17" s="52">
        <v>4153</v>
      </c>
      <c r="O17" s="54">
        <v>67</v>
      </c>
      <c r="P17" s="54">
        <v>29</v>
      </c>
      <c r="Q17" s="164">
        <v>4249</v>
      </c>
      <c r="R17" s="155" t="str">
        <f t="shared" si="1"/>
        <v>松任</v>
      </c>
    </row>
    <row r="18" spans="1:18" s="7" customFormat="1" ht="15" customHeight="1">
      <c r="A18" s="113" t="s">
        <v>96</v>
      </c>
      <c r="B18" s="55">
        <f>SUM(B13:B17)</f>
        <v>18613</v>
      </c>
      <c r="C18" s="56">
        <v>64377666</v>
      </c>
      <c r="D18" s="55">
        <f aca="true" t="shared" si="2" ref="D18:Q18">SUM(D13:D17)</f>
        <v>15865</v>
      </c>
      <c r="E18" s="56">
        <f t="shared" si="2"/>
        <v>4655421</v>
      </c>
      <c r="F18" s="55">
        <f t="shared" si="2"/>
        <v>34478</v>
      </c>
      <c r="G18" s="56">
        <v>69033087</v>
      </c>
      <c r="H18" s="55">
        <f t="shared" si="2"/>
        <v>896</v>
      </c>
      <c r="I18" s="56">
        <f t="shared" si="2"/>
        <v>3621035</v>
      </c>
      <c r="J18" s="55">
        <f t="shared" si="2"/>
        <v>1848</v>
      </c>
      <c r="K18" s="56">
        <v>511236</v>
      </c>
      <c r="L18" s="55">
        <f t="shared" si="2"/>
        <v>35702</v>
      </c>
      <c r="M18" s="56">
        <f t="shared" si="2"/>
        <v>65923287</v>
      </c>
      <c r="N18" s="55">
        <f t="shared" si="2"/>
        <v>34860</v>
      </c>
      <c r="O18" s="57">
        <f t="shared" si="2"/>
        <v>570</v>
      </c>
      <c r="P18" s="57">
        <f t="shared" si="2"/>
        <v>182</v>
      </c>
      <c r="Q18" s="165">
        <f t="shared" si="2"/>
        <v>35612</v>
      </c>
      <c r="R18" s="156" t="str">
        <f t="shared" si="1"/>
        <v>石川県計</v>
      </c>
    </row>
    <row r="19" spans="1:18" s="10" customFormat="1" ht="15" customHeight="1">
      <c r="A19" s="9"/>
      <c r="B19" s="28"/>
      <c r="C19" s="29"/>
      <c r="D19" s="28"/>
      <c r="E19" s="29"/>
      <c r="F19" s="28"/>
      <c r="G19" s="29"/>
      <c r="H19" s="28"/>
      <c r="I19" s="29"/>
      <c r="J19" s="28"/>
      <c r="K19" s="29"/>
      <c r="L19" s="28"/>
      <c r="M19" s="29"/>
      <c r="N19" s="28"/>
      <c r="O19" s="30"/>
      <c r="P19" s="30"/>
      <c r="Q19" s="167"/>
      <c r="R19" s="31"/>
    </row>
    <row r="20" spans="1:18" ht="15" customHeight="1">
      <c r="A20" s="125" t="s">
        <v>97</v>
      </c>
      <c r="B20" s="58">
        <v>6144</v>
      </c>
      <c r="C20" s="59">
        <v>20760084</v>
      </c>
      <c r="D20" s="58">
        <v>4237</v>
      </c>
      <c r="E20" s="59">
        <v>1296922</v>
      </c>
      <c r="F20" s="58">
        <v>10381</v>
      </c>
      <c r="G20" s="59">
        <v>22057006</v>
      </c>
      <c r="H20" s="58">
        <v>343</v>
      </c>
      <c r="I20" s="59">
        <v>1573101</v>
      </c>
      <c r="J20" s="58">
        <v>709</v>
      </c>
      <c r="K20" s="59">
        <v>93762</v>
      </c>
      <c r="L20" s="58">
        <v>10811</v>
      </c>
      <c r="M20" s="59">
        <v>20577667</v>
      </c>
      <c r="N20" s="58">
        <v>10503</v>
      </c>
      <c r="O20" s="60">
        <v>162</v>
      </c>
      <c r="P20" s="60">
        <v>61</v>
      </c>
      <c r="Q20" s="166">
        <v>10726</v>
      </c>
      <c r="R20" s="158" t="str">
        <f>IF(A20="","",A20)</f>
        <v>福井</v>
      </c>
    </row>
    <row r="21" spans="1:18" ht="15" customHeight="1">
      <c r="A21" s="123" t="s">
        <v>98</v>
      </c>
      <c r="B21" s="52">
        <v>1418</v>
      </c>
      <c r="C21" s="53">
        <v>3672121</v>
      </c>
      <c r="D21" s="52">
        <v>1254</v>
      </c>
      <c r="E21" s="53">
        <v>371920</v>
      </c>
      <c r="F21" s="52">
        <v>2672</v>
      </c>
      <c r="G21" s="53">
        <v>4044041</v>
      </c>
      <c r="H21" s="52">
        <v>70</v>
      </c>
      <c r="I21" s="53">
        <v>245060</v>
      </c>
      <c r="J21" s="52">
        <v>208</v>
      </c>
      <c r="K21" s="53">
        <v>19553</v>
      </c>
      <c r="L21" s="52">
        <v>2775</v>
      </c>
      <c r="M21" s="53">
        <v>3818534</v>
      </c>
      <c r="N21" s="52">
        <v>2708</v>
      </c>
      <c r="O21" s="54">
        <v>48</v>
      </c>
      <c r="P21" s="54">
        <v>14</v>
      </c>
      <c r="Q21" s="164">
        <v>2770</v>
      </c>
      <c r="R21" s="155" t="str">
        <f aca="true" t="shared" si="3" ref="R21:R26">IF(A21="","",A21)</f>
        <v>敦賀</v>
      </c>
    </row>
    <row r="22" spans="1:18" ht="15" customHeight="1">
      <c r="A22" s="123" t="s">
        <v>99</v>
      </c>
      <c r="B22" s="52">
        <v>3332</v>
      </c>
      <c r="C22" s="53">
        <v>10509308</v>
      </c>
      <c r="D22" s="52">
        <v>2698</v>
      </c>
      <c r="E22" s="53">
        <v>740281</v>
      </c>
      <c r="F22" s="52">
        <v>6030</v>
      </c>
      <c r="G22" s="53">
        <v>11249590</v>
      </c>
      <c r="H22" s="52">
        <v>233</v>
      </c>
      <c r="I22" s="53">
        <v>994528</v>
      </c>
      <c r="J22" s="52">
        <v>354</v>
      </c>
      <c r="K22" s="53">
        <v>11751</v>
      </c>
      <c r="L22" s="52">
        <v>6297</v>
      </c>
      <c r="M22" s="53">
        <v>10266813</v>
      </c>
      <c r="N22" s="52">
        <v>6064</v>
      </c>
      <c r="O22" s="54">
        <v>104</v>
      </c>
      <c r="P22" s="54">
        <v>25</v>
      </c>
      <c r="Q22" s="164">
        <v>6193</v>
      </c>
      <c r="R22" s="155" t="str">
        <f t="shared" si="3"/>
        <v>武生</v>
      </c>
    </row>
    <row r="23" spans="1:18" ht="15" customHeight="1">
      <c r="A23" s="123" t="s">
        <v>100</v>
      </c>
      <c r="B23" s="52">
        <v>855</v>
      </c>
      <c r="C23" s="53">
        <v>1767044</v>
      </c>
      <c r="D23" s="52">
        <v>705</v>
      </c>
      <c r="E23" s="53">
        <v>187560</v>
      </c>
      <c r="F23" s="52">
        <v>1560</v>
      </c>
      <c r="G23" s="53">
        <v>1954604</v>
      </c>
      <c r="H23" s="52">
        <v>49</v>
      </c>
      <c r="I23" s="53">
        <v>88515</v>
      </c>
      <c r="J23" s="52">
        <v>137</v>
      </c>
      <c r="K23" s="53">
        <v>12684</v>
      </c>
      <c r="L23" s="52">
        <v>1634</v>
      </c>
      <c r="M23" s="53">
        <v>1878773</v>
      </c>
      <c r="N23" s="52">
        <v>1547</v>
      </c>
      <c r="O23" s="54">
        <v>35</v>
      </c>
      <c r="P23" s="54">
        <v>5</v>
      </c>
      <c r="Q23" s="164">
        <v>1587</v>
      </c>
      <c r="R23" s="155" t="str">
        <f t="shared" si="3"/>
        <v>小浜</v>
      </c>
    </row>
    <row r="24" spans="1:18" ht="15" customHeight="1">
      <c r="A24" s="123" t="s">
        <v>101</v>
      </c>
      <c r="B24" s="52">
        <v>1002</v>
      </c>
      <c r="C24" s="53">
        <v>1824609</v>
      </c>
      <c r="D24" s="52">
        <v>874</v>
      </c>
      <c r="E24" s="53">
        <v>242794</v>
      </c>
      <c r="F24" s="52">
        <v>1876</v>
      </c>
      <c r="G24" s="53">
        <v>2067404</v>
      </c>
      <c r="H24" s="52">
        <v>61</v>
      </c>
      <c r="I24" s="53">
        <v>108035</v>
      </c>
      <c r="J24" s="52">
        <v>130</v>
      </c>
      <c r="K24" s="53">
        <v>6874</v>
      </c>
      <c r="L24" s="52">
        <v>1948</v>
      </c>
      <c r="M24" s="53">
        <v>1966243</v>
      </c>
      <c r="N24" s="52">
        <v>1854</v>
      </c>
      <c r="O24" s="54">
        <v>43</v>
      </c>
      <c r="P24" s="54">
        <v>2</v>
      </c>
      <c r="Q24" s="164">
        <v>1899</v>
      </c>
      <c r="R24" s="155" t="str">
        <f t="shared" si="3"/>
        <v>大野</v>
      </c>
    </row>
    <row r="25" spans="1:18" ht="15" customHeight="1">
      <c r="A25" s="123" t="s">
        <v>102</v>
      </c>
      <c r="B25" s="52">
        <v>1901</v>
      </c>
      <c r="C25" s="53">
        <v>5018632</v>
      </c>
      <c r="D25" s="52">
        <v>1509</v>
      </c>
      <c r="E25" s="53">
        <v>423234</v>
      </c>
      <c r="F25" s="52">
        <v>3410</v>
      </c>
      <c r="G25" s="53">
        <v>5441865</v>
      </c>
      <c r="H25" s="52">
        <v>114</v>
      </c>
      <c r="I25" s="53">
        <v>327326</v>
      </c>
      <c r="J25" s="52">
        <v>142</v>
      </c>
      <c r="K25" s="53">
        <v>43706</v>
      </c>
      <c r="L25" s="52">
        <v>3549</v>
      </c>
      <c r="M25" s="53">
        <v>5158244</v>
      </c>
      <c r="N25" s="52">
        <v>3521</v>
      </c>
      <c r="O25" s="54">
        <v>84</v>
      </c>
      <c r="P25" s="54">
        <v>12</v>
      </c>
      <c r="Q25" s="164">
        <v>3617</v>
      </c>
      <c r="R25" s="155" t="str">
        <f t="shared" si="3"/>
        <v>三国</v>
      </c>
    </row>
    <row r="26" spans="1:18" s="7" customFormat="1" ht="15" customHeight="1">
      <c r="A26" s="113" t="s">
        <v>103</v>
      </c>
      <c r="B26" s="55">
        <f>SUM(B20:B25)</f>
        <v>14652</v>
      </c>
      <c r="C26" s="56">
        <f aca="true" t="shared" si="4" ref="C26:Q26">SUM(C20:C25)</f>
        <v>43551798</v>
      </c>
      <c r="D26" s="55">
        <f t="shared" si="4"/>
        <v>11277</v>
      </c>
      <c r="E26" s="56">
        <f t="shared" si="4"/>
        <v>3262711</v>
      </c>
      <c r="F26" s="55">
        <f t="shared" si="4"/>
        <v>25929</v>
      </c>
      <c r="G26" s="56">
        <v>46814509</v>
      </c>
      <c r="H26" s="55">
        <f t="shared" si="4"/>
        <v>870</v>
      </c>
      <c r="I26" s="56">
        <v>3336566</v>
      </c>
      <c r="J26" s="55">
        <f t="shared" si="4"/>
        <v>1680</v>
      </c>
      <c r="K26" s="56">
        <f t="shared" si="4"/>
        <v>188330</v>
      </c>
      <c r="L26" s="55">
        <f t="shared" si="4"/>
        <v>27014</v>
      </c>
      <c r="M26" s="56">
        <f t="shared" si="4"/>
        <v>43666274</v>
      </c>
      <c r="N26" s="55">
        <f t="shared" si="4"/>
        <v>26197</v>
      </c>
      <c r="O26" s="57">
        <f t="shared" si="4"/>
        <v>476</v>
      </c>
      <c r="P26" s="57">
        <f t="shared" si="4"/>
        <v>119</v>
      </c>
      <c r="Q26" s="165">
        <f t="shared" si="4"/>
        <v>26792</v>
      </c>
      <c r="R26" s="156" t="str">
        <f t="shared" si="3"/>
        <v>福井県計</v>
      </c>
    </row>
    <row r="27" spans="1:18" s="10" customFormat="1" ht="15" customHeight="1" thickBot="1">
      <c r="A27" s="147"/>
      <c r="B27" s="11"/>
      <c r="C27" s="37"/>
      <c r="D27" s="11"/>
      <c r="E27" s="37"/>
      <c r="F27" s="11"/>
      <c r="G27" s="37"/>
      <c r="H27" s="11"/>
      <c r="I27" s="37"/>
      <c r="J27" s="11"/>
      <c r="K27" s="37"/>
      <c r="L27" s="11"/>
      <c r="M27" s="37"/>
      <c r="N27" s="11"/>
      <c r="O27" s="13"/>
      <c r="P27" s="13"/>
      <c r="Q27" s="39"/>
      <c r="R27" s="148"/>
    </row>
    <row r="28" spans="1:18" s="7" customFormat="1" ht="24" customHeight="1" thickBot="1" thickTop="1">
      <c r="A28" s="145" t="s">
        <v>54</v>
      </c>
      <c r="B28" s="32">
        <f>SUM(B11,B18,B26)</f>
        <v>50057</v>
      </c>
      <c r="C28" s="33">
        <f aca="true" t="shared" si="5" ref="C28:Q28">SUM(C11,C18,C26)</f>
        <v>180168278</v>
      </c>
      <c r="D28" s="32">
        <f t="shared" si="5"/>
        <v>40746</v>
      </c>
      <c r="E28" s="33">
        <f t="shared" si="5"/>
        <v>11803698</v>
      </c>
      <c r="F28" s="32">
        <f t="shared" si="5"/>
        <v>90803</v>
      </c>
      <c r="G28" s="33">
        <f t="shared" si="5"/>
        <v>191971976</v>
      </c>
      <c r="H28" s="32">
        <f t="shared" si="5"/>
        <v>3090</v>
      </c>
      <c r="I28" s="33">
        <f t="shared" si="5"/>
        <v>13712965</v>
      </c>
      <c r="J28" s="32">
        <f t="shared" si="5"/>
        <v>5522</v>
      </c>
      <c r="K28" s="33">
        <f t="shared" si="5"/>
        <v>985728</v>
      </c>
      <c r="L28" s="32">
        <f t="shared" si="5"/>
        <v>94660</v>
      </c>
      <c r="M28" s="33">
        <f t="shared" si="5"/>
        <v>179244738</v>
      </c>
      <c r="N28" s="32">
        <f t="shared" si="5"/>
        <v>91265</v>
      </c>
      <c r="O28" s="34">
        <f t="shared" si="5"/>
        <v>1791</v>
      </c>
      <c r="P28" s="34">
        <f t="shared" si="5"/>
        <v>501</v>
      </c>
      <c r="Q28" s="168">
        <f t="shared" si="5"/>
        <v>93557</v>
      </c>
      <c r="R28" s="35" t="s">
        <v>37</v>
      </c>
    </row>
  </sheetData>
  <sheetProtection/>
  <mergeCells count="15">
    <mergeCell ref="A2:I2"/>
    <mergeCell ref="H3:I4"/>
    <mergeCell ref="B3:G3"/>
    <mergeCell ref="B4:C4"/>
    <mergeCell ref="D4:E4"/>
    <mergeCell ref="F4:G4"/>
    <mergeCell ref="A3:A5"/>
    <mergeCell ref="N4:N5"/>
    <mergeCell ref="O4:O5"/>
    <mergeCell ref="J3:K4"/>
    <mergeCell ref="R3:R5"/>
    <mergeCell ref="L3:M4"/>
    <mergeCell ref="N3:Q3"/>
    <mergeCell ref="Q4:Q5"/>
    <mergeCell ref="P4:P5"/>
  </mergeCells>
  <printOptions horizontalCentered="1"/>
  <pageMargins left="0.7874015748031497" right="0.46" top="0.984251968503937" bottom="0.984251968503937" header="0.5118110236220472" footer="0.5118110236220472"/>
  <pageSetup horizontalDpi="600" verticalDpi="600" orientation="landscape" paperSize="9" scale="76" r:id="rId1"/>
  <headerFooter alignWithMargins="0">
    <oddFooter>&amp;R金沢国税局
消費税
(H19)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日本語で適切な表題</dc:title>
  <dc:subject/>
  <dc:creator>国税庁</dc:creator>
  <cp:keywords/>
  <dc:description/>
  <cp:lastModifiedBy>国税庁</cp:lastModifiedBy>
  <cp:lastPrinted>2009-06-12T07:37:51Z</cp:lastPrinted>
  <dcterms:created xsi:type="dcterms:W3CDTF">2003-07-09T01:05:10Z</dcterms:created>
  <dcterms:modified xsi:type="dcterms:W3CDTF">2009-06-18T04:17:05Z</dcterms:modified>
  <cp:category/>
  <cp:version/>
  <cp:contentType/>
  <cp:contentStatus/>
</cp:coreProperties>
</file>