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activeTab="1"/>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所得階級別人員'!$A$1:$M$35</definedName>
    <definedName name="_xlnm.Print_Area" localSheetId="1">'(2)　所得階級別人員の累年比較'!$A$1:$G$23</definedName>
    <definedName name="_xlnm.Print_Area" localSheetId="2">'(3)　青色申告者数'!$A$1:$F$32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<sst xmlns="http://schemas.openxmlformats.org/spreadsheetml/2006/main" count="521" uniqueCount="119">
  <si>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</si>
  <si>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</si>
  <si>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</si>
  <si>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</si>
  <si>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</si>
  <si>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</si>
  <si>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</si>
  <si>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</si>
  <si>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</si>
  <si>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</si>
  <si>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</si>
  <si>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</si>
  <si>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</si>
  <si>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</si>
  <si>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</si>
  <si>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</si>
  <si>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</si>
  <si>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</si>
  <si>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</si>
  <si>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</si>
  <si>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</si>
  <si>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</si>
  <si>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</si>
  <si>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</si>
  <si>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</si>
  <si>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</si>
  <si>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</si>
  <si>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</si>
  <si>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</si>
  <si>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</si>
  <si>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t>
  </si>
  <si>
    <t>営業等所得者</t>
  </si>
  <si>
    <t>農業所得者</t>
  </si>
  <si>
    <t>その他所得者</t>
  </si>
  <si>
    <t>計</t>
  </si>
  <si>
    <t>万円超</t>
  </si>
  <si>
    <t>総計</t>
  </si>
  <si>
    <t>外</t>
  </si>
  <si>
    <t>営業等所得者</t>
  </si>
  <si>
    <t>その他所得者</t>
  </si>
  <si>
    <t>合計</t>
  </si>
  <si>
    <t>合計</t>
  </si>
  <si>
    <t>農業所得者</t>
  </si>
  <si>
    <t>調査対象等：</t>
  </si>
  <si>
    <t>内</t>
  </si>
  <si>
    <t>(4)　税務署別人員（その１）</t>
  </si>
  <si>
    <t>(4)　税務署別人員（その２）</t>
  </si>
  <si>
    <t>(4)　税務署別人員（その３）</t>
  </si>
  <si>
    <t>(4)　税務署別人員（その４）</t>
  </si>
  <si>
    <t>(1)　所得階級別人員</t>
  </si>
  <si>
    <t>(2)　所得階級別人員の累年比較</t>
  </si>
  <si>
    <r>
      <t>用語の説明：</t>
    </r>
  </si>
  <si>
    <t>税務署名</t>
  </si>
  <si>
    <t>税務署名</t>
  </si>
  <si>
    <t>税務署名</t>
  </si>
  <si>
    <t>万円超</t>
  </si>
  <si>
    <t>万円超</t>
  </si>
  <si>
    <t>（注）１</t>
  </si>
  <si>
    <t>２</t>
  </si>
  <si>
    <t xml:space="preserve"> 合計欄の内書は、「変動所得及び臨時所得の平均課税」の適用を受けた者を掲げた。</t>
  </si>
  <si>
    <t>(3)　青色申告者数</t>
  </si>
  <si>
    <t>申告納税者数</t>
  </si>
  <si>
    <t>総所得金額等
階級区分</t>
  </si>
  <si>
    <t>用語の説明：１</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</si>
  <si>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</si>
  <si>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</si>
  <si>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平成18年分</t>
  </si>
  <si>
    <r>
      <t>青色申告</t>
    </r>
    <r>
      <rPr>
        <sz val="9"/>
        <rFont val="ＭＳ 明朝"/>
        <family val="1"/>
      </rPr>
      <t>とは、納税義務者が一定の帳簿に正確な記帳をして、こ
れに基づいて正確な申告と完全な納税をすることを目的として設
けられている制度である。
青色申告が認められているのは事業所得、不動産所得及び山林所
得であり、青色申告をした者には税務計算上種々の特典がある。</t>
    </r>
  </si>
  <si>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</si>
  <si>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t>100万円
以下</t>
  </si>
  <si>
    <t>70万円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</si>
  <si>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</si>
  <si>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</si>
  <si>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</si>
  <si>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</si>
  <si>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</si>
  <si>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</si>
  <si>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</si>
  <si>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</si>
  <si>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</si>
  <si>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</si>
  <si>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</si>
  <si>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</si>
  <si>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</si>
  <si>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</si>
  <si>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</si>
  <si>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5,000万円
超</t>
  </si>
  <si>
    <t>総所得金額等
所得階級</t>
  </si>
  <si>
    <t>総所得金額等所得階級</t>
  </si>
  <si>
    <t>（注）この表は、「（1）所得者階級別人員」を税務署別に示したものである。</t>
  </si>
  <si>
    <t>平成15年分</t>
  </si>
  <si>
    <t>平成16年分</t>
  </si>
  <si>
    <t>平成17年分</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</si>
  <si>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</si>
  <si>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</si>
  <si>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</si>
  <si>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</si>
  <si>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</si>
  <si>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</si>
  <si>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</si>
  <si>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</si>
  <si>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</si>
  <si>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</si>
  <si>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</si>
  <si>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</si>
  <si>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</si>
  <si>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</si>
  <si>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</si>
  <si>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</si>
  <si>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</si>
  <si>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</si>
  <si>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（注）この表は、「（1）所得階級別人員」を税務署別に示したものである。</t>
  </si>
  <si>
    <t>-</t>
  </si>
  <si>
    <t>-</t>
  </si>
  <si>
    <t>-</t>
  </si>
  <si>
    <t>平成19年分の申告所得税について、平成20年３月31日現在で申告納税額がある者の人員を総所得金額等の階級別に示した。</t>
  </si>
  <si>
    <t>平成19年分</t>
  </si>
  <si>
    <t>平成19年分の申告所得税について、平成20年３月31日現在で申告
納税額がある者のうち、青色申告者について平成20年３月31日現
在の合計所得により階級区分して、それぞれの分布状況を示した。</t>
  </si>
  <si>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等の契約金で臨時に発生する所得等）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</si>
</sst>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3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thin">
        <color indexed="55"/>
      </botto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medium"/>
      <right>
        <color indexed="63"/>
      </right>
      <top>
        <color indexed="63"/>
      </top>
      <bottom style="double"/>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color indexed="63"/>
      </left>
      <right>
        <color indexed="63"/>
      </right>
      <top style="hair">
        <color indexed="55"/>
      </top>
      <bottom>
        <color indexed="63"/>
      </bottom>
    </border>
    <border>
      <left style="thin"/>
      <right style="medium"/>
      <top style="hair">
        <color indexed="55"/>
      </top>
      <bottom>
        <color indexed="63"/>
      </bottom>
    </border>
    <border>
      <left style="medium"/>
      <right>
        <color indexed="63"/>
      </right>
      <top style="double"/>
      <bottom style="medium"/>
    </border>
    <border>
      <left style="thin"/>
      <right style="thin"/>
      <top style="double"/>
      <bottom style="medium"/>
    </border>
    <border>
      <left>
        <color indexed="63"/>
      </left>
      <right style="thin"/>
      <top style="double"/>
      <bottom style="medium"/>
    </border>
    <border>
      <left>
        <color indexed="63"/>
      </left>
      <right>
        <color indexed="63"/>
      </right>
      <top style="double"/>
      <bottom style="medium"/>
    </border>
    <border>
      <left style="thin"/>
      <right style="medium"/>
      <top style="double"/>
      <bottom style="medium"/>
    </border>
    <border>
      <left style="thin"/>
      <right style="thin"/>
      <top>
        <color indexed="63"/>
      </top>
      <bottom style="thin">
        <color indexed="55"/>
      </bottom>
    </border>
    <border>
      <left>
        <color indexed="63"/>
      </left>
      <right>
        <color indexed="63"/>
      </right>
      <top>
        <color indexed="63"/>
      </top>
      <bottom style="thin">
        <color indexed="55"/>
      </bottom>
    </border>
    <border>
      <left style="thin"/>
      <right style="medium"/>
      <top>
        <color indexed="63"/>
      </top>
      <bottom style="thin">
        <color indexed="55"/>
      </bottom>
    </border>
    <border>
      <left style="medium"/>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style="double"/>
    </border>
    <border>
      <left style="thin"/>
      <right style="thin"/>
      <top style="thin"/>
      <bottom style="double"/>
    </border>
    <border>
      <left>
        <color indexed="63"/>
      </left>
      <right style="thin"/>
      <top style="thin"/>
      <bottom style="double"/>
    </border>
    <border>
      <left>
        <color indexed="63"/>
      </left>
      <right>
        <color indexed="63"/>
      </right>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color indexed="63"/>
      </top>
      <bottom style="double"/>
    </border>
    <border>
      <left style="medium"/>
      <right>
        <color indexed="63"/>
      </right>
      <top style="double"/>
      <bottom>
        <color indexed="63"/>
      </bottom>
    </border>
    <border>
      <left>
        <color indexed="63"/>
      </left>
      <right style="hair"/>
      <top style="medium"/>
      <bottom>
        <color indexed="63"/>
      </bottom>
    </border>
    <border>
      <left>
        <color indexed="63"/>
      </left>
      <right style="hair"/>
      <top>
        <color indexed="63"/>
      </top>
      <bottom style="medium"/>
    </border>
    <border>
      <left>
        <color indexed="63"/>
      </left>
      <right>
        <color indexed="63"/>
      </right>
      <top>
        <color indexed="63"/>
      </top>
      <bottom style="double"/>
    </border>
    <border>
      <left>
        <color indexed="63"/>
      </left>
      <right style="thin"/>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1" fillId="0" borderId="0">
      <alignment/>
      <protection/>
    </xf>
    <xf numFmtId="0" fontId="6" fillId="0" borderId="0" applyNumberFormat="0" applyFill="0" applyBorder="0" applyAlignment="0" applyProtection="0"/>
    <xf numFmtId="0" fontId="29" fillId="4" borderId="0" applyNumberFormat="0" applyBorder="0" applyAlignment="0" applyProtection="0"/>
  </cellStyleXfs>
  <cellXfs count="24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22"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0" fontId="2" fillId="0" borderId="22" xfId="0" applyFont="1" applyBorder="1" applyAlignment="1">
      <alignment horizontal="right" vertical="center"/>
    </xf>
    <xf numFmtId="0" fontId="2" fillId="0" borderId="23" xfId="0" applyFont="1" applyBorder="1" applyAlignment="1">
      <alignment horizontal="distributed" vertical="center" wrapText="1"/>
    </xf>
    <xf numFmtId="3" fontId="2" fillId="0" borderId="24" xfId="0" applyNumberFormat="1" applyFont="1" applyBorder="1" applyAlignment="1">
      <alignment horizontal="right" vertical="center"/>
    </xf>
    <xf numFmtId="3" fontId="2" fillId="0" borderId="20" xfId="0" applyNumberFormat="1" applyFont="1" applyBorder="1" applyAlignment="1">
      <alignment horizontal="right" vertical="center"/>
    </xf>
    <xf numFmtId="0" fontId="2" fillId="0" borderId="24" xfId="0" applyFont="1" applyBorder="1" applyAlignment="1">
      <alignment horizontal="right" vertical="center"/>
    </xf>
    <xf numFmtId="3" fontId="4" fillId="22" borderId="25"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6" xfId="0" applyFont="1" applyBorder="1" applyAlignment="1">
      <alignment horizontal="center" vertical="center" wrapText="1"/>
    </xf>
    <xf numFmtId="0" fontId="2" fillId="0" borderId="0" xfId="0" applyFont="1" applyAlignment="1">
      <alignment horizontal="left" vertical="top" wrapText="1"/>
    </xf>
    <xf numFmtId="3" fontId="2" fillId="22" borderId="27" xfId="0" applyNumberFormat="1" applyFont="1" applyFill="1" applyBorder="1" applyAlignment="1">
      <alignment horizontal="right" vertical="center"/>
    </xf>
    <xf numFmtId="3" fontId="2" fillId="22" borderId="28" xfId="0" applyNumberFormat="1" applyFont="1" applyFill="1" applyBorder="1" applyAlignment="1">
      <alignment horizontal="right" vertical="center"/>
    </xf>
    <xf numFmtId="3" fontId="2" fillId="22" borderId="29" xfId="0" applyNumberFormat="1" applyFont="1" applyFill="1" applyBorder="1" applyAlignment="1">
      <alignment horizontal="right" vertical="center"/>
    </xf>
    <xf numFmtId="3" fontId="4" fillId="22" borderId="30"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 fontId="2" fillId="22" borderId="34" xfId="0" applyNumberFormat="1" applyFont="1" applyFill="1" applyBorder="1" applyAlignment="1">
      <alignment horizontal="right" vertical="center"/>
    </xf>
    <xf numFmtId="3" fontId="2" fillId="22" borderId="35" xfId="0" applyNumberFormat="1" applyFont="1" applyFill="1" applyBorder="1" applyAlignment="1">
      <alignment horizontal="right" vertical="center"/>
    </xf>
    <xf numFmtId="3" fontId="2" fillId="22" borderId="36" xfId="0" applyNumberFormat="1" applyFont="1" applyFill="1" applyBorder="1" applyAlignment="1">
      <alignment horizontal="right" vertical="center"/>
    </xf>
    <xf numFmtId="3" fontId="2" fillId="22" borderId="37" xfId="0" applyNumberFormat="1" applyFont="1" applyFill="1" applyBorder="1" applyAlignment="1">
      <alignment horizontal="right" vertical="center"/>
    </xf>
    <xf numFmtId="3" fontId="4" fillId="22" borderId="38" xfId="0" applyNumberFormat="1" applyFont="1" applyFill="1" applyBorder="1" applyAlignment="1">
      <alignment horizontal="right" vertical="center"/>
    </xf>
    <xf numFmtId="3" fontId="4" fillId="22" borderId="39" xfId="0" applyNumberFormat="1" applyFont="1" applyFill="1" applyBorder="1" applyAlignment="1">
      <alignment horizontal="right" vertical="center"/>
    </xf>
    <xf numFmtId="3" fontId="2" fillId="22" borderId="40" xfId="0" applyNumberFormat="1" applyFont="1" applyFill="1" applyBorder="1" applyAlignment="1">
      <alignment horizontal="right" vertical="center"/>
    </xf>
    <xf numFmtId="3" fontId="2" fillId="22" borderId="41" xfId="0" applyNumberFormat="1" applyFont="1" applyFill="1" applyBorder="1" applyAlignment="1">
      <alignment horizontal="right" vertical="center"/>
    </xf>
    <xf numFmtId="3" fontId="2" fillId="22" borderId="42" xfId="0" applyNumberFormat="1" applyFont="1" applyFill="1" applyBorder="1" applyAlignment="1">
      <alignment horizontal="right" vertical="center"/>
    </xf>
    <xf numFmtId="3" fontId="2" fillId="22" borderId="43" xfId="0" applyNumberFormat="1" applyFont="1" applyFill="1" applyBorder="1" applyAlignment="1">
      <alignment horizontal="right" vertical="center"/>
    </xf>
    <xf numFmtId="3" fontId="2" fillId="22" borderId="44" xfId="0" applyNumberFormat="1" applyFont="1" applyFill="1" applyBorder="1" applyAlignment="1">
      <alignment horizontal="right" vertical="center"/>
    </xf>
    <xf numFmtId="3" fontId="2" fillId="22" borderId="45" xfId="0" applyNumberFormat="1" applyFont="1" applyFill="1" applyBorder="1" applyAlignment="1">
      <alignment horizontal="right" vertical="center"/>
    </xf>
    <xf numFmtId="3" fontId="2" fillId="22" borderId="46" xfId="0" applyNumberFormat="1" applyFont="1" applyFill="1" applyBorder="1" applyAlignment="1">
      <alignment horizontal="right" vertical="center"/>
    </xf>
    <xf numFmtId="3" fontId="2" fillId="22" borderId="47" xfId="0" applyNumberFormat="1" applyFont="1" applyFill="1" applyBorder="1" applyAlignment="1">
      <alignment horizontal="right" vertical="center"/>
    </xf>
    <xf numFmtId="3" fontId="2" fillId="22" borderId="48" xfId="0" applyNumberFormat="1" applyFont="1" applyFill="1" applyBorder="1" applyAlignment="1">
      <alignment horizontal="right" vertical="center"/>
    </xf>
    <xf numFmtId="0" fontId="0" fillId="0" borderId="0" xfId="0" applyAlignment="1">
      <alignment vertical="center"/>
    </xf>
    <xf numFmtId="3" fontId="4" fillId="22" borderId="49" xfId="0" applyNumberFormat="1" applyFont="1" applyFill="1" applyBorder="1" applyAlignment="1">
      <alignment horizontal="right" vertical="center"/>
    </xf>
    <xf numFmtId="3" fontId="4" fillId="22" borderId="50" xfId="0" applyNumberFormat="1" applyFont="1" applyFill="1" applyBorder="1" applyAlignment="1">
      <alignment horizontal="right" vertical="center"/>
    </xf>
    <xf numFmtId="0" fontId="0" fillId="0" borderId="0" xfId="0" applyBorder="1" applyAlignment="1">
      <alignment/>
    </xf>
    <xf numFmtId="0" fontId="2" fillId="0" borderId="0" xfId="0" applyFont="1" applyAlignment="1">
      <alignment horizontal="left" vertical="center" wrapText="1"/>
    </xf>
    <xf numFmtId="3" fontId="4" fillId="22" borderId="51" xfId="0" applyNumberFormat="1" applyFont="1" applyFill="1" applyBorder="1" applyAlignment="1">
      <alignment horizontal="right" vertical="center"/>
    </xf>
    <xf numFmtId="3" fontId="4" fillId="22" borderId="52" xfId="0" applyNumberFormat="1" applyFont="1" applyFill="1" applyBorder="1" applyAlignment="1">
      <alignment horizontal="right" vertical="center"/>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4" fillId="0" borderId="55" xfId="0" applyFont="1" applyBorder="1" applyAlignment="1">
      <alignment horizontal="right"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right" vertical="center"/>
    </xf>
    <xf numFmtId="0" fontId="10" fillId="22" borderId="57" xfId="0" applyFont="1" applyFill="1" applyBorder="1" applyAlignment="1">
      <alignment horizontal="right" vertical="center"/>
    </xf>
    <xf numFmtId="0" fontId="10" fillId="22" borderId="60" xfId="0" applyFont="1" applyFill="1" applyBorder="1" applyAlignment="1">
      <alignment horizontal="right" vertical="center"/>
    </xf>
    <xf numFmtId="0" fontId="10" fillId="22" borderId="61" xfId="0" applyFont="1" applyFill="1" applyBorder="1" applyAlignment="1">
      <alignment horizontal="right" vertical="center"/>
    </xf>
    <xf numFmtId="0" fontId="10" fillId="22" borderId="62" xfId="0" applyFont="1" applyFill="1" applyBorder="1" applyAlignment="1">
      <alignment horizontal="right" vertical="center"/>
    </xf>
    <xf numFmtId="0" fontId="10" fillId="22" borderId="63" xfId="0" applyFont="1" applyFill="1" applyBorder="1" applyAlignment="1">
      <alignment horizontal="right" vertical="center"/>
    </xf>
    <xf numFmtId="0" fontId="10" fillId="0" borderId="0" xfId="0" applyFont="1" applyAlignment="1">
      <alignment horizontal="right" vertical="top"/>
    </xf>
    <xf numFmtId="0" fontId="10" fillId="22" borderId="64" xfId="0" applyFont="1" applyFill="1" applyBorder="1" applyAlignment="1">
      <alignment horizontal="right" vertical="center"/>
    </xf>
    <xf numFmtId="0" fontId="10" fillId="0" borderId="56" xfId="0" applyFont="1" applyFill="1" applyBorder="1" applyAlignment="1">
      <alignment horizontal="right" vertical="center"/>
    </xf>
    <xf numFmtId="0" fontId="10" fillId="0" borderId="58"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22" borderId="65" xfId="0" applyFont="1" applyFill="1" applyBorder="1" applyAlignment="1">
      <alignment horizontal="right" vertical="top" wrapText="1"/>
    </xf>
    <xf numFmtId="0" fontId="10" fillId="22" borderId="58" xfId="0" applyFont="1" applyFill="1" applyBorder="1" applyAlignment="1">
      <alignment horizontal="right" vertical="top" wrapText="1"/>
    </xf>
    <xf numFmtId="3" fontId="2" fillId="22" borderId="66" xfId="0" applyNumberFormat="1" applyFont="1" applyFill="1" applyBorder="1" applyAlignment="1">
      <alignment horizontal="right" vertical="center"/>
    </xf>
    <xf numFmtId="3" fontId="2" fillId="22" borderId="67" xfId="0" applyNumberFormat="1" applyFont="1" applyFill="1" applyBorder="1" applyAlignment="1">
      <alignment horizontal="right" vertical="center"/>
    </xf>
    <xf numFmtId="3" fontId="2" fillId="22" borderId="68" xfId="0" applyNumberFormat="1" applyFont="1" applyFill="1" applyBorder="1" applyAlignment="1">
      <alignment horizontal="right" vertical="center"/>
    </xf>
    <xf numFmtId="3" fontId="2" fillId="22" borderId="69" xfId="0" applyNumberFormat="1" applyFont="1" applyFill="1" applyBorder="1" applyAlignment="1">
      <alignment horizontal="right" vertical="center"/>
    </xf>
    <xf numFmtId="0" fontId="10" fillId="24" borderId="56" xfId="0" applyFont="1" applyFill="1" applyBorder="1" applyAlignment="1">
      <alignment horizontal="distributed" vertical="center" wrapText="1"/>
    </xf>
    <xf numFmtId="0" fontId="2" fillId="6" borderId="70" xfId="0" applyFont="1" applyFill="1" applyBorder="1" applyAlignment="1">
      <alignment horizontal="distributed" vertical="center" wrapText="1"/>
    </xf>
    <xf numFmtId="0" fontId="2" fillId="6" borderId="71" xfId="0" applyFont="1" applyFill="1" applyBorder="1" applyAlignment="1">
      <alignment horizontal="distributed" vertical="center" wrapText="1"/>
    </xf>
    <xf numFmtId="3" fontId="4" fillId="22" borderId="72" xfId="0" applyNumberFormat="1" applyFont="1" applyFill="1" applyBorder="1" applyAlignment="1">
      <alignment horizontal="right" vertical="center"/>
    </xf>
    <xf numFmtId="3" fontId="4" fillId="22" borderId="73" xfId="0" applyNumberFormat="1" applyFont="1" applyFill="1" applyBorder="1" applyAlignment="1">
      <alignment horizontal="right" vertical="center"/>
    </xf>
    <xf numFmtId="3" fontId="4" fillId="22" borderId="74" xfId="0" applyNumberFormat="1" applyFont="1" applyFill="1" applyBorder="1" applyAlignment="1">
      <alignment horizontal="right" vertical="center"/>
    </xf>
    <xf numFmtId="3" fontId="2" fillId="22" borderId="75" xfId="0" applyNumberFormat="1" applyFont="1" applyFill="1" applyBorder="1" applyAlignment="1">
      <alignment horizontal="right" vertical="center"/>
    </xf>
    <xf numFmtId="0" fontId="2" fillId="6" borderId="76" xfId="0" applyFont="1" applyFill="1" applyBorder="1" applyAlignment="1">
      <alignment horizontal="distributed" vertical="center" wrapText="1"/>
    </xf>
    <xf numFmtId="3" fontId="2" fillId="22" borderId="77" xfId="0" applyNumberFormat="1" applyFont="1" applyFill="1" applyBorder="1" applyAlignment="1">
      <alignment horizontal="right" vertical="center"/>
    </xf>
    <xf numFmtId="3" fontId="2" fillId="22" borderId="78" xfId="0" applyNumberFormat="1" applyFont="1" applyFill="1" applyBorder="1" applyAlignment="1">
      <alignment horizontal="right" vertical="center"/>
    </xf>
    <xf numFmtId="3" fontId="2" fillId="0" borderId="79" xfId="0" applyNumberFormat="1" applyFont="1" applyBorder="1" applyAlignment="1">
      <alignment horizontal="right" vertical="center"/>
    </xf>
    <xf numFmtId="0" fontId="2" fillId="0" borderId="79" xfId="0" applyFont="1" applyBorder="1" applyAlignment="1">
      <alignment horizontal="right" vertical="center"/>
    </xf>
    <xf numFmtId="0" fontId="2" fillId="0" borderId="79" xfId="0" applyFont="1" applyBorder="1" applyAlignment="1">
      <alignment horizontal="distributed" vertical="center"/>
    </xf>
    <xf numFmtId="0" fontId="2" fillId="0" borderId="70" xfId="0" applyFont="1" applyBorder="1" applyAlignment="1">
      <alignment horizontal="right" vertical="center"/>
    </xf>
    <xf numFmtId="3" fontId="2" fillId="22" borderId="80" xfId="0" applyNumberFormat="1" applyFont="1" applyFill="1" applyBorder="1" applyAlignment="1">
      <alignment horizontal="right" vertical="center"/>
    </xf>
    <xf numFmtId="3" fontId="2" fillId="22" borderId="81" xfId="0" applyNumberFormat="1" applyFont="1" applyFill="1" applyBorder="1" applyAlignment="1">
      <alignment horizontal="right" vertical="center"/>
    </xf>
    <xf numFmtId="3" fontId="2" fillId="22" borderId="82" xfId="0" applyNumberFormat="1" applyFont="1" applyFill="1" applyBorder="1" applyAlignment="1">
      <alignment horizontal="right" vertical="center"/>
    </xf>
    <xf numFmtId="3" fontId="2" fillId="22" borderId="83" xfId="0" applyNumberFormat="1" applyFont="1" applyFill="1" applyBorder="1" applyAlignment="1">
      <alignment horizontal="right" vertical="center"/>
    </xf>
    <xf numFmtId="3" fontId="2" fillId="22" borderId="84" xfId="0" applyNumberFormat="1" applyFont="1" applyFill="1" applyBorder="1" applyAlignment="1">
      <alignment horizontal="right" vertical="center"/>
    </xf>
    <xf numFmtId="0" fontId="2" fillId="0" borderId="71" xfId="0" applyFont="1" applyBorder="1" applyAlignment="1">
      <alignment horizontal="right" vertical="center"/>
    </xf>
    <xf numFmtId="3" fontId="2" fillId="22" borderId="85" xfId="0" applyNumberFormat="1" applyFont="1" applyFill="1" applyBorder="1" applyAlignment="1">
      <alignment horizontal="right" vertical="center"/>
    </xf>
    <xf numFmtId="3" fontId="2" fillId="22" borderId="86" xfId="0" applyNumberFormat="1" applyFont="1" applyFill="1" applyBorder="1" applyAlignment="1">
      <alignment horizontal="right" vertical="center"/>
    </xf>
    <xf numFmtId="3" fontId="2" fillId="22" borderId="87" xfId="0" applyNumberFormat="1" applyFont="1" applyFill="1" applyBorder="1" applyAlignment="1">
      <alignment horizontal="right" vertical="center"/>
    </xf>
    <xf numFmtId="3" fontId="2" fillId="22" borderId="88" xfId="0" applyNumberFormat="1" applyFont="1" applyFill="1" applyBorder="1" applyAlignment="1">
      <alignment horizontal="right" vertical="center"/>
    </xf>
    <xf numFmtId="3" fontId="2" fillId="22" borderId="89" xfId="0" applyNumberFormat="1" applyFont="1" applyFill="1" applyBorder="1" applyAlignment="1">
      <alignment horizontal="right" vertical="center"/>
    </xf>
    <xf numFmtId="3" fontId="2" fillId="0" borderId="71" xfId="0" applyNumberFormat="1" applyFont="1" applyBorder="1" applyAlignment="1">
      <alignment horizontal="right" vertical="center"/>
    </xf>
    <xf numFmtId="0" fontId="2" fillId="0" borderId="90" xfId="0" applyFont="1" applyBorder="1" applyAlignment="1">
      <alignment horizontal="right" vertical="center"/>
    </xf>
    <xf numFmtId="3" fontId="2" fillId="22" borderId="91" xfId="0" applyNumberFormat="1" applyFont="1" applyFill="1" applyBorder="1" applyAlignment="1">
      <alignment horizontal="right" vertical="center"/>
    </xf>
    <xf numFmtId="3" fontId="2" fillId="22" borderId="92" xfId="0" applyNumberFormat="1" applyFont="1" applyFill="1" applyBorder="1" applyAlignment="1">
      <alignment horizontal="right" vertical="center"/>
    </xf>
    <xf numFmtId="3" fontId="2" fillId="22" borderId="93" xfId="0" applyNumberFormat="1" applyFont="1" applyFill="1" applyBorder="1" applyAlignment="1">
      <alignment horizontal="right" vertical="center"/>
    </xf>
    <xf numFmtId="3" fontId="2" fillId="22" borderId="94" xfId="0" applyNumberFormat="1" applyFont="1" applyFill="1" applyBorder="1" applyAlignment="1">
      <alignment horizontal="right" vertical="center"/>
    </xf>
    <xf numFmtId="3" fontId="2" fillId="22" borderId="95" xfId="0" applyNumberFormat="1" applyFont="1" applyFill="1" applyBorder="1" applyAlignment="1">
      <alignment horizontal="right" vertical="center"/>
    </xf>
    <xf numFmtId="0" fontId="2" fillId="0" borderId="96" xfId="0" applyFont="1" applyBorder="1" applyAlignment="1">
      <alignment horizontal="right" vertical="center"/>
    </xf>
    <xf numFmtId="3" fontId="2" fillId="0" borderId="70" xfId="0" applyNumberFormat="1" applyFont="1" applyBorder="1" applyAlignment="1">
      <alignment horizontal="right" vertical="center"/>
    </xf>
    <xf numFmtId="3" fontId="2" fillId="0" borderId="90" xfId="0" applyNumberFormat="1" applyFont="1" applyBorder="1" applyAlignment="1">
      <alignment horizontal="right" vertical="center"/>
    </xf>
    <xf numFmtId="3" fontId="2" fillId="0" borderId="97" xfId="0" applyNumberFormat="1" applyFont="1" applyBorder="1" applyAlignment="1">
      <alignment horizontal="right" vertical="center"/>
    </xf>
    <xf numFmtId="0" fontId="2" fillId="0" borderId="97" xfId="0" applyFont="1" applyBorder="1" applyAlignment="1">
      <alignment horizontal="right" vertical="center"/>
    </xf>
    <xf numFmtId="0" fontId="2" fillId="0" borderId="98" xfId="0" applyFont="1" applyBorder="1" applyAlignment="1">
      <alignment horizontal="distributed" vertical="center"/>
    </xf>
    <xf numFmtId="0" fontId="4" fillId="0" borderId="99" xfId="0" applyFont="1" applyBorder="1" applyAlignment="1">
      <alignment horizontal="right" vertical="center"/>
    </xf>
    <xf numFmtId="3" fontId="4" fillId="22" borderId="100" xfId="0" applyNumberFormat="1" applyFont="1" applyFill="1" applyBorder="1" applyAlignment="1">
      <alignment horizontal="right" vertical="center"/>
    </xf>
    <xf numFmtId="0" fontId="10" fillId="0" borderId="62" xfId="0" applyFont="1" applyBorder="1" applyAlignment="1">
      <alignment horizontal="right" vertical="center"/>
    </xf>
    <xf numFmtId="3" fontId="2" fillId="0" borderId="101" xfId="0" applyNumberFormat="1" applyFont="1" applyFill="1" applyBorder="1" applyAlignment="1">
      <alignment horizontal="right" vertical="center"/>
    </xf>
    <xf numFmtId="3" fontId="2" fillId="0" borderId="29" xfId="0" applyNumberFormat="1" applyFont="1" applyFill="1" applyBorder="1" applyAlignment="1">
      <alignment horizontal="right" vertical="center"/>
    </xf>
    <xf numFmtId="0" fontId="2" fillId="0" borderId="102" xfId="0" applyFont="1" applyFill="1" applyBorder="1" applyAlignment="1">
      <alignment horizontal="right" vertical="center"/>
    </xf>
    <xf numFmtId="0" fontId="4" fillId="0" borderId="103" xfId="0" applyFont="1" applyFill="1" applyBorder="1" applyAlignment="1">
      <alignment horizontal="right" vertical="center"/>
    </xf>
    <xf numFmtId="3" fontId="4" fillId="0" borderId="25" xfId="0" applyNumberFormat="1" applyFont="1" applyFill="1" applyBorder="1" applyAlignment="1">
      <alignment horizontal="right" vertical="center"/>
    </xf>
    <xf numFmtId="3" fontId="2" fillId="0" borderId="104" xfId="0" applyNumberFormat="1" applyFont="1" applyBorder="1" applyAlignment="1">
      <alignment horizontal="right" vertical="center"/>
    </xf>
    <xf numFmtId="3" fontId="2" fillId="22" borderId="105" xfId="0" applyNumberFormat="1" applyFont="1" applyFill="1" applyBorder="1" applyAlignment="1">
      <alignment horizontal="right" vertical="center"/>
    </xf>
    <xf numFmtId="3" fontId="2" fillId="22" borderId="102" xfId="0" applyNumberFormat="1" applyFont="1" applyFill="1" applyBorder="1" applyAlignment="1">
      <alignment horizontal="right" vertical="center"/>
    </xf>
    <xf numFmtId="3" fontId="2" fillId="22" borderId="106" xfId="0" applyNumberFormat="1" applyFont="1" applyFill="1" applyBorder="1" applyAlignment="1">
      <alignment horizontal="right" vertical="center"/>
    </xf>
    <xf numFmtId="3" fontId="2" fillId="22" borderId="107" xfId="0" applyNumberFormat="1" applyFont="1" applyFill="1" applyBorder="1" applyAlignment="1">
      <alignment horizontal="right" vertical="center"/>
    </xf>
    <xf numFmtId="3" fontId="2" fillId="22" borderId="108" xfId="0" applyNumberFormat="1" applyFont="1" applyFill="1" applyBorder="1" applyAlignment="1">
      <alignment horizontal="right" vertical="center"/>
    </xf>
    <xf numFmtId="0" fontId="2" fillId="0" borderId="101"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left" vertical="center"/>
    </xf>
    <xf numFmtId="3" fontId="4" fillId="0" borderId="26" xfId="0" applyNumberFormat="1" applyFont="1" applyFill="1" applyBorder="1" applyAlignment="1">
      <alignment horizontal="left" vertical="center"/>
    </xf>
    <xf numFmtId="49" fontId="2" fillId="0" borderId="0" xfId="0" applyNumberFormat="1" applyFont="1" applyAlignment="1">
      <alignment horizontal="right" vertical="top"/>
    </xf>
    <xf numFmtId="0" fontId="3" fillId="0" borderId="0" xfId="0" applyFont="1" applyAlignment="1">
      <alignment horizontal="center" vertical="center"/>
    </xf>
    <xf numFmtId="0" fontId="10" fillId="22" borderId="57" xfId="0" applyFont="1" applyFill="1" applyBorder="1" applyAlignment="1">
      <alignment horizontal="right" vertical="top" wrapText="1"/>
    </xf>
    <xf numFmtId="3" fontId="2" fillId="22" borderId="109" xfId="0" applyNumberFormat="1" applyFont="1" applyFill="1" applyBorder="1" applyAlignment="1">
      <alignment horizontal="right" vertical="center"/>
    </xf>
    <xf numFmtId="3" fontId="2" fillId="22" borderId="110" xfId="0" applyNumberFormat="1" applyFont="1" applyFill="1" applyBorder="1" applyAlignment="1">
      <alignment horizontal="right" vertical="center"/>
    </xf>
    <xf numFmtId="0" fontId="10" fillId="24" borderId="111" xfId="0" applyFont="1" applyFill="1" applyBorder="1" applyAlignment="1">
      <alignment horizontal="distributed" vertical="center" wrapText="1"/>
    </xf>
    <xf numFmtId="0" fontId="2" fillId="6" borderId="112" xfId="0" applyFont="1" applyFill="1" applyBorder="1" applyAlignment="1">
      <alignment horizontal="distributed" vertical="center" wrapText="1"/>
    </xf>
    <xf numFmtId="0" fontId="2" fillId="6" borderId="113" xfId="0" applyFont="1" applyFill="1" applyBorder="1" applyAlignment="1">
      <alignment horizontal="distributed" vertical="center" wrapText="1"/>
    </xf>
    <xf numFmtId="3" fontId="2" fillId="22" borderId="114" xfId="0" applyNumberFormat="1" applyFont="1" applyFill="1" applyBorder="1" applyAlignment="1">
      <alignment horizontal="right" vertical="center"/>
    </xf>
    <xf numFmtId="0" fontId="2" fillId="6" borderId="115" xfId="0" applyFont="1" applyFill="1" applyBorder="1" applyAlignment="1">
      <alignment horizontal="distributed" vertical="center" wrapText="1"/>
    </xf>
    <xf numFmtId="0" fontId="4" fillId="0" borderId="116" xfId="0" applyFont="1" applyBorder="1" applyAlignment="1">
      <alignment horizontal="distributed" vertical="center" wrapText="1"/>
    </xf>
    <xf numFmtId="3" fontId="4" fillId="22" borderId="117" xfId="0" applyNumberFormat="1" applyFont="1" applyFill="1" applyBorder="1" applyAlignment="1">
      <alignment horizontal="right" vertical="center"/>
    </xf>
    <xf numFmtId="3" fontId="4" fillId="22" borderId="118" xfId="0" applyNumberFormat="1" applyFont="1" applyFill="1" applyBorder="1" applyAlignment="1">
      <alignment horizontal="right" vertical="center"/>
    </xf>
    <xf numFmtId="3" fontId="4" fillId="22" borderId="119" xfId="0" applyNumberFormat="1" applyFont="1" applyFill="1" applyBorder="1" applyAlignment="1">
      <alignment horizontal="right" vertical="center"/>
    </xf>
    <xf numFmtId="0" fontId="4" fillId="0" borderId="120" xfId="0" applyFont="1" applyBorder="1" applyAlignment="1">
      <alignment horizontal="distributed" vertical="center" wrapText="1"/>
    </xf>
    <xf numFmtId="0" fontId="2" fillId="0" borderId="24" xfId="0" applyFont="1" applyBorder="1" applyAlignment="1">
      <alignment horizontal="distributed" vertical="center" wrapText="1"/>
    </xf>
    <xf numFmtId="3" fontId="2" fillId="0" borderId="121" xfId="0" applyNumberFormat="1" applyFont="1" applyBorder="1" applyAlignment="1">
      <alignment vertical="center"/>
    </xf>
    <xf numFmtId="3" fontId="2" fillId="0" borderId="17" xfId="0" applyNumberFormat="1" applyFont="1" applyBorder="1" applyAlignment="1">
      <alignment vertical="center"/>
    </xf>
    <xf numFmtId="3" fontId="2" fillId="0" borderId="122" xfId="0" applyNumberFormat="1" applyFont="1" applyBorder="1" applyAlignment="1">
      <alignment vertical="center"/>
    </xf>
    <xf numFmtId="0" fontId="2" fillId="0" borderId="123" xfId="0" applyFont="1" applyBorder="1" applyAlignment="1">
      <alignment horizontal="center" vertical="center" wrapText="1"/>
    </xf>
    <xf numFmtId="0" fontId="4" fillId="6" borderId="124" xfId="0" applyFont="1" applyFill="1" applyBorder="1" applyAlignment="1">
      <alignment horizontal="distributed" vertical="center" wrapText="1"/>
    </xf>
    <xf numFmtId="3" fontId="4" fillId="22" borderId="125" xfId="0" applyNumberFormat="1" applyFont="1" applyFill="1" applyBorder="1" applyAlignment="1">
      <alignment horizontal="right" vertical="center"/>
    </xf>
    <xf numFmtId="3" fontId="4" fillId="22" borderId="126" xfId="0" applyNumberFormat="1" applyFont="1" applyFill="1" applyBorder="1" applyAlignment="1">
      <alignment horizontal="right" vertical="center"/>
    </xf>
    <xf numFmtId="3" fontId="4" fillId="22" borderId="127" xfId="0" applyNumberFormat="1" applyFont="1" applyFill="1" applyBorder="1" applyAlignment="1">
      <alignment horizontal="right" vertical="center"/>
    </xf>
    <xf numFmtId="0" fontId="4" fillId="6" borderId="128" xfId="0" applyFont="1" applyFill="1" applyBorder="1" applyAlignment="1">
      <alignment horizontal="distributed" vertical="center" wrapText="1"/>
    </xf>
    <xf numFmtId="0" fontId="4" fillId="6" borderId="129" xfId="0" applyFont="1" applyFill="1" applyBorder="1" applyAlignment="1">
      <alignment horizontal="distributed" vertical="center" wrapText="1"/>
    </xf>
    <xf numFmtId="3" fontId="4" fillId="22" borderId="130" xfId="0" applyNumberFormat="1" applyFont="1" applyFill="1" applyBorder="1" applyAlignment="1">
      <alignment horizontal="right" vertical="center"/>
    </xf>
    <xf numFmtId="3" fontId="4" fillId="22" borderId="131" xfId="0" applyNumberFormat="1" applyFont="1" applyFill="1" applyBorder="1" applyAlignment="1">
      <alignment horizontal="right" vertical="center"/>
    </xf>
    <xf numFmtId="3" fontId="4" fillId="22" borderId="132" xfId="0" applyNumberFormat="1" applyFont="1" applyFill="1" applyBorder="1" applyAlignment="1">
      <alignment horizontal="right" vertical="center"/>
    </xf>
    <xf numFmtId="0" fontId="4" fillId="6" borderId="133" xfId="0" applyFont="1" applyFill="1" applyBorder="1" applyAlignment="1">
      <alignment horizontal="distributed" vertical="center" wrapText="1"/>
    </xf>
    <xf numFmtId="0" fontId="4" fillId="0" borderId="134" xfId="0" applyFont="1" applyBorder="1" applyAlignment="1">
      <alignment horizontal="center" vertical="center"/>
    </xf>
    <xf numFmtId="0" fontId="2" fillId="0" borderId="135" xfId="0" applyFont="1" applyBorder="1" applyAlignment="1">
      <alignment horizontal="distributed" vertical="center"/>
    </xf>
    <xf numFmtId="0" fontId="4" fillId="0" borderId="136" xfId="0" applyFont="1" applyBorder="1" applyAlignment="1">
      <alignment horizontal="center" vertical="center"/>
    </xf>
    <xf numFmtId="0" fontId="30" fillId="0" borderId="33" xfId="0" applyFont="1" applyBorder="1" applyAlignment="1">
      <alignment horizontal="center" vertical="center"/>
    </xf>
    <xf numFmtId="0" fontId="2" fillId="0" borderId="137" xfId="0" applyFont="1" applyBorder="1" applyAlignment="1">
      <alignment horizontal="center" vertical="center"/>
    </xf>
    <xf numFmtId="3" fontId="4" fillId="22" borderId="138" xfId="0" applyNumberFormat="1" applyFont="1" applyFill="1" applyBorder="1" applyAlignment="1">
      <alignment horizontal="right" vertical="center"/>
    </xf>
    <xf numFmtId="0" fontId="2" fillId="0" borderId="0" xfId="61" applyFont="1" applyAlignment="1">
      <alignment horizontal="justify" vertical="top" wrapText="1"/>
      <protection/>
    </xf>
    <xf numFmtId="0" fontId="30"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30" fillId="0" borderId="0" xfId="0" applyFont="1" applyBorder="1" applyAlignment="1">
      <alignment horizontal="right" vertical="top"/>
    </xf>
    <xf numFmtId="0" fontId="2" fillId="0" borderId="110" xfId="0" applyFont="1" applyBorder="1" applyAlignment="1">
      <alignment horizontal="distributed" vertical="center"/>
    </xf>
    <xf numFmtId="0" fontId="2" fillId="0" borderId="66" xfId="0" applyFont="1" applyBorder="1" applyAlignment="1">
      <alignment horizontal="distributed" vertical="center"/>
    </xf>
    <xf numFmtId="0" fontId="2" fillId="0" borderId="139" xfId="0" applyFont="1" applyBorder="1" applyAlignment="1">
      <alignment horizontal="distributed"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09" xfId="0" applyFont="1" applyBorder="1" applyAlignment="1">
      <alignment horizontal="distributed" vertical="center"/>
    </xf>
    <xf numFmtId="0" fontId="2" fillId="0" borderId="68" xfId="0" applyFont="1" applyBorder="1" applyAlignment="1">
      <alignment horizontal="distributed" vertical="center"/>
    </xf>
    <xf numFmtId="0" fontId="3" fillId="0" borderId="0" xfId="0" applyFont="1" applyAlignment="1">
      <alignment horizontal="center" vertical="center"/>
    </xf>
    <xf numFmtId="0" fontId="2" fillId="0" borderId="146"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7" xfId="0" applyFont="1" applyBorder="1" applyAlignment="1">
      <alignment horizontal="distributed" vertical="center" wrapText="1"/>
    </xf>
    <xf numFmtId="0" fontId="2" fillId="0" borderId="148" xfId="0" applyFont="1" applyBorder="1" applyAlignment="1">
      <alignment horizontal="distributed"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152" xfId="0" applyFont="1" applyBorder="1" applyAlignment="1">
      <alignment horizontal="distributed" vertical="center" wrapText="1" indent="3"/>
    </xf>
    <xf numFmtId="0" fontId="2" fillId="0" borderId="153" xfId="0" applyFont="1" applyBorder="1" applyAlignment="1">
      <alignment horizontal="distributed" vertical="center" wrapText="1" indent="3"/>
    </xf>
    <xf numFmtId="0" fontId="2" fillId="0" borderId="154" xfId="0" applyFont="1" applyBorder="1" applyAlignment="1">
      <alignment horizontal="distributed" vertical="center" wrapText="1" indent="3"/>
    </xf>
    <xf numFmtId="0" fontId="2" fillId="0" borderId="150" xfId="0" applyFont="1" applyBorder="1" applyAlignment="1">
      <alignment horizontal="distributed" vertical="center" wrapText="1"/>
    </xf>
    <xf numFmtId="0" fontId="2" fillId="0" borderId="151"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9"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61" xfId="0" applyFont="1" applyBorder="1" applyAlignment="1">
      <alignment horizontal="center" vertical="center"/>
    </xf>
    <xf numFmtId="0" fontId="4" fillId="0" borderId="116" xfId="0" applyFont="1" applyBorder="1" applyAlignment="1">
      <alignment horizontal="center" vertical="center"/>
    </xf>
    <xf numFmtId="0" fontId="4" fillId="0" borderId="118" xfId="0" applyFont="1" applyBorder="1" applyAlignment="1">
      <alignment horizontal="center" vertical="center"/>
    </xf>
    <xf numFmtId="0" fontId="4" fillId="0" borderId="0" xfId="0" applyFont="1" applyAlignment="1">
      <alignment horizontal="left" vertical="top" wrapText="1"/>
    </xf>
    <xf numFmtId="0" fontId="30" fillId="0" borderId="0" xfId="0" applyFont="1" applyAlignment="1">
      <alignment horizontal="left" vertical="top" wrapText="1"/>
    </xf>
    <xf numFmtId="0" fontId="2" fillId="0" borderId="156" xfId="0" applyFont="1" applyBorder="1" applyAlignment="1">
      <alignment horizontal="center" vertical="center"/>
    </xf>
    <xf numFmtId="0" fontId="2" fillId="0" borderId="26" xfId="0" applyFont="1" applyBorder="1" applyAlignment="1">
      <alignment horizontal="center" vertical="center"/>
    </xf>
    <xf numFmtId="0" fontId="7" fillId="0" borderId="142" xfId="0" applyFont="1" applyBorder="1" applyAlignment="1">
      <alignment horizontal="left"/>
    </xf>
    <xf numFmtId="0" fontId="9" fillId="0" borderId="65" xfId="0" applyFont="1" applyBorder="1" applyAlignment="1">
      <alignment horizontal="center" vertical="center" wrapText="1"/>
    </xf>
    <xf numFmtId="0" fontId="9" fillId="0" borderId="162" xfId="0" applyFont="1" applyBorder="1" applyAlignment="1">
      <alignment horizontal="center" vertical="center" wrapText="1"/>
    </xf>
    <xf numFmtId="0" fontId="7" fillId="0" borderId="163" xfId="0" applyFont="1" applyBorder="1" applyAlignment="1">
      <alignment horizontal="distributed" vertical="center" wrapText="1"/>
    </xf>
    <xf numFmtId="0" fontId="7" fillId="0" borderId="164" xfId="0" applyFont="1" applyBorder="1" applyAlignment="1">
      <alignment horizontal="distributed" vertical="center" wrapText="1"/>
    </xf>
    <xf numFmtId="0" fontId="7" fillId="0" borderId="165" xfId="0" applyFont="1" applyBorder="1" applyAlignment="1">
      <alignment horizontal="distributed" vertical="center" wrapText="1"/>
    </xf>
    <xf numFmtId="0" fontId="2" fillId="0" borderId="166" xfId="0" applyFont="1" applyBorder="1" applyAlignment="1">
      <alignment horizontal="distributed" vertical="center" wrapText="1" indent="10"/>
    </xf>
    <xf numFmtId="0" fontId="2" fillId="0" borderId="167" xfId="0" applyFont="1" applyBorder="1" applyAlignment="1">
      <alignment horizontal="distributed" vertical="center" wrapText="1" indent="10"/>
    </xf>
    <xf numFmtId="0" fontId="7" fillId="0" borderId="26" xfId="0" applyFont="1" applyBorder="1" applyAlignment="1">
      <alignment horizontal="left" vertical="center"/>
    </xf>
    <xf numFmtId="0" fontId="9" fillId="0" borderId="59"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2" fillId="0" borderId="168" xfId="0" applyFont="1" applyBorder="1" applyAlignment="1">
      <alignment horizontal="distributed" vertical="center" wrapText="1"/>
    </xf>
    <xf numFmtId="0" fontId="2" fillId="0" borderId="169" xfId="0" applyFont="1" applyBorder="1" applyAlignment="1">
      <alignment horizontal="distributed" vertical="center" wrapText="1"/>
    </xf>
    <xf numFmtId="0" fontId="2" fillId="0" borderId="170" xfId="0" applyFont="1" applyBorder="1" applyAlignment="1">
      <alignment horizontal="distributed" vertical="center" wrapText="1"/>
    </xf>
    <xf numFmtId="3" fontId="9" fillId="0" borderId="65" xfId="0" applyNumberFormat="1" applyFont="1" applyBorder="1" applyAlignment="1">
      <alignment horizontal="center" vertical="center" wrapText="1"/>
    </xf>
    <xf numFmtId="3" fontId="9" fillId="0" borderId="162"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3"/>
  <sheetViews>
    <sheetView showGridLines="0" zoomScaleSheetLayoutView="70" zoomScalePageLayoutView="0" workbookViewId="0" topLeftCell="A25">
      <selection activeCell="M2" sqref="M2"/>
    </sheetView>
  </sheetViews>
  <sheetFormatPr defaultColWidth="5.875" defaultRowHeight="13.5"/>
  <cols>
    <col min="1" max="1" width="6.625" style="1" customWidth="1"/>
    <col min="2" max="2" width="5.625" style="1" customWidth="1"/>
    <col min="3" max="3" width="2.50390625" style="1" customWidth="1"/>
    <col min="4" max="6" width="11.25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199" t="s">
        <v>0</v>
      </c>
      <c r="B1" s="199"/>
      <c r="C1" s="199"/>
      <c r="D1" s="199"/>
      <c r="E1" s="199"/>
      <c r="F1" s="199"/>
      <c r="G1" s="199"/>
      <c r="H1" s="199"/>
      <c r="I1" s="199"/>
      <c r="J1" s="199"/>
      <c r="K1" s="199"/>
      <c r="L1" s="199"/>
      <c r="M1" s="199"/>
    </row>
    <row r="2" spans="1:13" ht="15">
      <c r="A2" s="147"/>
      <c r="B2" s="147"/>
      <c r="C2" s="147"/>
      <c r="D2" s="147"/>
      <c r="E2" s="147"/>
      <c r="F2" s="147"/>
      <c r="G2" s="147"/>
      <c r="H2" s="147"/>
      <c r="I2" s="147"/>
      <c r="J2" s="147"/>
      <c r="K2" s="147"/>
      <c r="L2" s="147"/>
      <c r="M2" s="147"/>
    </row>
    <row r="3" spans="1:13" ht="12" thickBot="1">
      <c r="A3" s="4" t="s">
        <v>49</v>
      </c>
      <c r="B3" s="4"/>
      <c r="C3" s="4"/>
      <c r="D3" s="4"/>
      <c r="E3" s="4"/>
      <c r="F3" s="4"/>
      <c r="G3" s="4"/>
      <c r="H3" s="4"/>
      <c r="I3" s="4"/>
      <c r="J3" s="4"/>
      <c r="K3" s="4"/>
      <c r="L3" s="4"/>
      <c r="M3" s="4"/>
    </row>
    <row r="4" spans="1:13" ht="18" customHeight="1">
      <c r="A4" s="217" t="s">
        <v>62</v>
      </c>
      <c r="B4" s="218"/>
      <c r="C4" s="219"/>
      <c r="D4" s="210" t="s">
        <v>61</v>
      </c>
      <c r="E4" s="211"/>
      <c r="F4" s="211"/>
      <c r="G4" s="211"/>
      <c r="H4" s="212"/>
      <c r="I4" s="200" t="s">
        <v>19</v>
      </c>
      <c r="J4" s="201"/>
      <c r="K4" s="33"/>
      <c r="L4" s="200" t="s">
        <v>23</v>
      </c>
      <c r="M4" s="204"/>
    </row>
    <row r="5" spans="1:13" ht="13.5" customHeight="1">
      <c r="A5" s="220"/>
      <c r="B5" s="221"/>
      <c r="C5" s="222"/>
      <c r="D5" s="215" t="s">
        <v>26</v>
      </c>
      <c r="E5" s="208" t="s">
        <v>27</v>
      </c>
      <c r="F5" s="216" t="s">
        <v>28</v>
      </c>
      <c r="G5" s="206" t="s">
        <v>29</v>
      </c>
      <c r="H5" s="207"/>
      <c r="I5" s="202"/>
      <c r="J5" s="203"/>
      <c r="K5" s="213" t="s">
        <v>21</v>
      </c>
      <c r="L5" s="202"/>
      <c r="M5" s="205"/>
    </row>
    <row r="6" spans="1:13" ht="13.5" customHeight="1">
      <c r="A6" s="220"/>
      <c r="B6" s="221"/>
      <c r="C6" s="222"/>
      <c r="D6" s="215"/>
      <c r="E6" s="208"/>
      <c r="F6" s="216"/>
      <c r="G6" s="208"/>
      <c r="H6" s="209"/>
      <c r="I6" s="202"/>
      <c r="J6" s="203"/>
      <c r="K6" s="214"/>
      <c r="L6" s="202"/>
      <c r="M6" s="205"/>
    </row>
    <row r="7" spans="1:13" s="76" customFormat="1" ht="13.5" customHeight="1">
      <c r="A7" s="67"/>
      <c r="B7" s="68"/>
      <c r="C7" s="69"/>
      <c r="D7" s="71" t="s">
        <v>1</v>
      </c>
      <c r="E7" s="72" t="s">
        <v>1</v>
      </c>
      <c r="F7" s="74" t="s">
        <v>1</v>
      </c>
      <c r="G7" s="128"/>
      <c r="H7" s="73" t="s">
        <v>1</v>
      </c>
      <c r="I7" s="70"/>
      <c r="J7" s="74" t="s">
        <v>1</v>
      </c>
      <c r="K7" s="73" t="s">
        <v>1</v>
      </c>
      <c r="L7" s="70"/>
      <c r="M7" s="75" t="s">
        <v>1</v>
      </c>
    </row>
    <row r="8" spans="1:13" ht="27" customHeight="1">
      <c r="A8" s="101">
        <v>70</v>
      </c>
      <c r="B8" s="197" t="s">
        <v>8</v>
      </c>
      <c r="C8" s="198"/>
      <c r="D8" s="102">
        <v>1784</v>
      </c>
      <c r="E8" s="103">
        <v>169</v>
      </c>
      <c r="F8" s="105">
        <v>4340</v>
      </c>
      <c r="G8" s="129"/>
      <c r="H8" s="104">
        <v>6293</v>
      </c>
      <c r="I8" s="100"/>
      <c r="J8" s="105">
        <v>885</v>
      </c>
      <c r="K8" s="104">
        <v>167</v>
      </c>
      <c r="L8" s="100"/>
      <c r="M8" s="106">
        <v>17</v>
      </c>
    </row>
    <row r="9" spans="1:13" ht="27" customHeight="1">
      <c r="A9" s="107">
        <v>100</v>
      </c>
      <c r="B9" s="188" t="s">
        <v>10</v>
      </c>
      <c r="C9" s="189"/>
      <c r="D9" s="108">
        <v>3076</v>
      </c>
      <c r="E9" s="109">
        <v>262</v>
      </c>
      <c r="F9" s="111">
        <v>7460</v>
      </c>
      <c r="G9" s="129"/>
      <c r="H9" s="110">
        <v>10798</v>
      </c>
      <c r="I9" s="100"/>
      <c r="J9" s="111">
        <v>389</v>
      </c>
      <c r="K9" s="110">
        <v>31</v>
      </c>
      <c r="L9" s="100"/>
      <c r="M9" s="112">
        <v>9</v>
      </c>
    </row>
    <row r="10" spans="1:13" ht="27" customHeight="1">
      <c r="A10" s="107">
        <v>150</v>
      </c>
      <c r="B10" s="188" t="s">
        <v>10</v>
      </c>
      <c r="C10" s="189"/>
      <c r="D10" s="108">
        <v>6186</v>
      </c>
      <c r="E10" s="109">
        <v>454</v>
      </c>
      <c r="F10" s="111">
        <v>18168</v>
      </c>
      <c r="G10" s="129"/>
      <c r="H10" s="110">
        <v>24808</v>
      </c>
      <c r="I10" s="100"/>
      <c r="J10" s="111">
        <v>472</v>
      </c>
      <c r="K10" s="110">
        <v>39</v>
      </c>
      <c r="L10" s="100"/>
      <c r="M10" s="112">
        <v>5</v>
      </c>
    </row>
    <row r="11" spans="1:13" ht="27" customHeight="1">
      <c r="A11" s="107">
        <v>200</v>
      </c>
      <c r="B11" s="188" t="s">
        <v>10</v>
      </c>
      <c r="C11" s="189"/>
      <c r="D11" s="108">
        <v>6566</v>
      </c>
      <c r="E11" s="109">
        <v>350</v>
      </c>
      <c r="F11" s="111">
        <v>21420</v>
      </c>
      <c r="G11" s="129"/>
      <c r="H11" s="110">
        <v>28336</v>
      </c>
      <c r="I11" s="100"/>
      <c r="J11" s="111">
        <v>438</v>
      </c>
      <c r="K11" s="110">
        <v>31</v>
      </c>
      <c r="L11" s="100"/>
      <c r="M11" s="112">
        <v>5</v>
      </c>
    </row>
    <row r="12" spans="1:13" ht="27" customHeight="1">
      <c r="A12" s="114">
        <v>250</v>
      </c>
      <c r="B12" s="195" t="s">
        <v>10</v>
      </c>
      <c r="C12" s="196"/>
      <c r="D12" s="115">
        <v>6220</v>
      </c>
      <c r="E12" s="116">
        <v>292</v>
      </c>
      <c r="F12" s="118">
        <v>18527</v>
      </c>
      <c r="G12" s="130"/>
      <c r="H12" s="117">
        <v>25039</v>
      </c>
      <c r="I12" s="125"/>
      <c r="J12" s="118">
        <v>320</v>
      </c>
      <c r="K12" s="117">
        <v>20</v>
      </c>
      <c r="L12" s="125"/>
      <c r="M12" s="119">
        <v>1</v>
      </c>
    </row>
    <row r="13" spans="1:13" ht="27" customHeight="1">
      <c r="A13" s="120">
        <v>300</v>
      </c>
      <c r="B13" s="197" t="s">
        <v>10</v>
      </c>
      <c r="C13" s="198"/>
      <c r="D13" s="102">
        <v>5398</v>
      </c>
      <c r="E13" s="103">
        <v>211</v>
      </c>
      <c r="F13" s="105">
        <v>11680</v>
      </c>
      <c r="G13" s="129"/>
      <c r="H13" s="104">
        <v>17289</v>
      </c>
      <c r="I13" s="100"/>
      <c r="J13" s="105">
        <v>321</v>
      </c>
      <c r="K13" s="104">
        <v>14</v>
      </c>
      <c r="L13" s="100"/>
      <c r="M13" s="106">
        <v>2</v>
      </c>
    </row>
    <row r="14" spans="1:13" ht="27" customHeight="1">
      <c r="A14" s="107">
        <v>400</v>
      </c>
      <c r="B14" s="188" t="s">
        <v>10</v>
      </c>
      <c r="C14" s="189"/>
      <c r="D14" s="108">
        <v>7242</v>
      </c>
      <c r="E14" s="109">
        <v>332</v>
      </c>
      <c r="F14" s="111">
        <v>14930</v>
      </c>
      <c r="G14" s="129"/>
      <c r="H14" s="110">
        <v>22504</v>
      </c>
      <c r="I14" s="100"/>
      <c r="J14" s="111">
        <v>513</v>
      </c>
      <c r="K14" s="110">
        <v>16</v>
      </c>
      <c r="L14" s="100"/>
      <c r="M14" s="112">
        <v>1</v>
      </c>
    </row>
    <row r="15" spans="1:13" ht="27" customHeight="1">
      <c r="A15" s="107">
        <v>500</v>
      </c>
      <c r="B15" s="188" t="s">
        <v>10</v>
      </c>
      <c r="C15" s="189"/>
      <c r="D15" s="108">
        <v>4062</v>
      </c>
      <c r="E15" s="109">
        <v>184</v>
      </c>
      <c r="F15" s="111">
        <v>10173</v>
      </c>
      <c r="G15" s="129"/>
      <c r="H15" s="110">
        <v>14419</v>
      </c>
      <c r="I15" s="100"/>
      <c r="J15" s="111">
        <v>433</v>
      </c>
      <c r="K15" s="110">
        <v>21</v>
      </c>
      <c r="L15" s="100"/>
      <c r="M15" s="112">
        <v>2</v>
      </c>
    </row>
    <row r="16" spans="1:13" ht="27" customHeight="1">
      <c r="A16" s="107">
        <v>600</v>
      </c>
      <c r="B16" s="188" t="s">
        <v>10</v>
      </c>
      <c r="C16" s="189"/>
      <c r="D16" s="108">
        <v>2124</v>
      </c>
      <c r="E16" s="109">
        <v>102</v>
      </c>
      <c r="F16" s="111">
        <v>7295</v>
      </c>
      <c r="G16" s="129"/>
      <c r="H16" s="110">
        <v>9521</v>
      </c>
      <c r="I16" s="100"/>
      <c r="J16" s="111">
        <v>350</v>
      </c>
      <c r="K16" s="110">
        <v>12</v>
      </c>
      <c r="L16" s="100"/>
      <c r="M16" s="112">
        <v>2</v>
      </c>
    </row>
    <row r="17" spans="1:13" ht="27" customHeight="1">
      <c r="A17" s="114">
        <v>700</v>
      </c>
      <c r="B17" s="195" t="s">
        <v>10</v>
      </c>
      <c r="C17" s="196"/>
      <c r="D17" s="115">
        <v>1282</v>
      </c>
      <c r="E17" s="116">
        <v>44</v>
      </c>
      <c r="F17" s="118">
        <v>5792</v>
      </c>
      <c r="G17" s="130"/>
      <c r="H17" s="117">
        <v>7118</v>
      </c>
      <c r="I17" s="125"/>
      <c r="J17" s="118">
        <v>242</v>
      </c>
      <c r="K17" s="117">
        <v>8</v>
      </c>
      <c r="L17" s="125"/>
      <c r="M17" s="119" t="s">
        <v>112</v>
      </c>
    </row>
    <row r="18" spans="1:13" ht="27" customHeight="1">
      <c r="A18" s="101">
        <v>800</v>
      </c>
      <c r="B18" s="197" t="s">
        <v>10</v>
      </c>
      <c r="C18" s="198"/>
      <c r="D18" s="102">
        <v>719</v>
      </c>
      <c r="E18" s="103">
        <v>37</v>
      </c>
      <c r="F18" s="105">
        <v>4281</v>
      </c>
      <c r="G18" s="129"/>
      <c r="H18" s="104">
        <v>5037</v>
      </c>
      <c r="I18" s="100"/>
      <c r="J18" s="105">
        <v>231</v>
      </c>
      <c r="K18" s="104">
        <v>2</v>
      </c>
      <c r="L18" s="100"/>
      <c r="M18" s="106" t="s">
        <v>112</v>
      </c>
    </row>
    <row r="19" spans="1:13" ht="27" customHeight="1">
      <c r="A19" s="113">
        <v>1000</v>
      </c>
      <c r="B19" s="188" t="s">
        <v>10</v>
      </c>
      <c r="C19" s="189"/>
      <c r="D19" s="108">
        <v>792</v>
      </c>
      <c r="E19" s="109">
        <v>25</v>
      </c>
      <c r="F19" s="111">
        <v>5573</v>
      </c>
      <c r="G19" s="129"/>
      <c r="H19" s="110">
        <v>6390</v>
      </c>
      <c r="I19" s="100"/>
      <c r="J19" s="111">
        <v>434</v>
      </c>
      <c r="K19" s="110">
        <v>11</v>
      </c>
      <c r="L19" s="100"/>
      <c r="M19" s="112" t="s">
        <v>112</v>
      </c>
    </row>
    <row r="20" spans="1:13" ht="27" customHeight="1">
      <c r="A20" s="113">
        <v>1200</v>
      </c>
      <c r="B20" s="188" t="s">
        <v>10</v>
      </c>
      <c r="C20" s="189"/>
      <c r="D20" s="108">
        <v>414</v>
      </c>
      <c r="E20" s="109">
        <v>15</v>
      </c>
      <c r="F20" s="111">
        <v>3381</v>
      </c>
      <c r="G20" s="129"/>
      <c r="H20" s="110">
        <v>3810</v>
      </c>
      <c r="I20" s="100"/>
      <c r="J20" s="111">
        <v>288</v>
      </c>
      <c r="K20" s="110">
        <v>4</v>
      </c>
      <c r="L20" s="100"/>
      <c r="M20" s="112" t="s">
        <v>112</v>
      </c>
    </row>
    <row r="21" spans="1:13" ht="27" customHeight="1">
      <c r="A21" s="113">
        <v>1500</v>
      </c>
      <c r="B21" s="188" t="s">
        <v>10</v>
      </c>
      <c r="C21" s="189"/>
      <c r="D21" s="108">
        <v>377</v>
      </c>
      <c r="E21" s="109">
        <v>7</v>
      </c>
      <c r="F21" s="111">
        <v>3355</v>
      </c>
      <c r="G21" s="129"/>
      <c r="H21" s="110">
        <v>3739</v>
      </c>
      <c r="I21" s="100"/>
      <c r="J21" s="111">
        <v>303</v>
      </c>
      <c r="K21" s="110">
        <v>10</v>
      </c>
      <c r="L21" s="100"/>
      <c r="M21" s="112" t="s">
        <v>112</v>
      </c>
    </row>
    <row r="22" spans="1:13" ht="27" customHeight="1">
      <c r="A22" s="122">
        <v>2000</v>
      </c>
      <c r="B22" s="195" t="s">
        <v>10</v>
      </c>
      <c r="C22" s="196"/>
      <c r="D22" s="115">
        <v>376</v>
      </c>
      <c r="E22" s="116">
        <v>2</v>
      </c>
      <c r="F22" s="118">
        <v>2831</v>
      </c>
      <c r="G22" s="130"/>
      <c r="H22" s="117">
        <v>3209</v>
      </c>
      <c r="I22" s="125"/>
      <c r="J22" s="118">
        <v>327</v>
      </c>
      <c r="K22" s="117">
        <v>9</v>
      </c>
      <c r="L22" s="125"/>
      <c r="M22" s="119" t="s">
        <v>112</v>
      </c>
    </row>
    <row r="23" spans="1:13" ht="27" customHeight="1">
      <c r="A23" s="121">
        <v>3000</v>
      </c>
      <c r="B23" s="197" t="s">
        <v>10</v>
      </c>
      <c r="C23" s="198"/>
      <c r="D23" s="102">
        <v>352</v>
      </c>
      <c r="E23" s="103">
        <v>3</v>
      </c>
      <c r="F23" s="105">
        <v>2101</v>
      </c>
      <c r="G23" s="129"/>
      <c r="H23" s="104">
        <v>2456</v>
      </c>
      <c r="I23" s="98"/>
      <c r="J23" s="105">
        <v>306</v>
      </c>
      <c r="K23" s="104">
        <v>2</v>
      </c>
      <c r="L23" s="99"/>
      <c r="M23" s="106" t="s">
        <v>112</v>
      </c>
    </row>
    <row r="24" spans="1:13" ht="27" customHeight="1">
      <c r="A24" s="113">
        <v>5000</v>
      </c>
      <c r="B24" s="188" t="s">
        <v>10</v>
      </c>
      <c r="C24" s="189"/>
      <c r="D24" s="108">
        <v>288</v>
      </c>
      <c r="E24" s="109" t="s">
        <v>112</v>
      </c>
      <c r="F24" s="111">
        <v>1276</v>
      </c>
      <c r="G24" s="140"/>
      <c r="H24" s="110">
        <v>1564</v>
      </c>
      <c r="I24" s="98"/>
      <c r="J24" s="111">
        <v>230</v>
      </c>
      <c r="K24" s="110">
        <v>5</v>
      </c>
      <c r="L24" s="99"/>
      <c r="M24" s="112" t="s">
        <v>112</v>
      </c>
    </row>
    <row r="25" spans="1:13" ht="27" customHeight="1" thickBot="1">
      <c r="A25" s="134">
        <v>5000</v>
      </c>
      <c r="B25" s="190" t="s">
        <v>56</v>
      </c>
      <c r="C25" s="177"/>
      <c r="D25" s="135">
        <v>119</v>
      </c>
      <c r="E25" s="136" t="s">
        <v>112</v>
      </c>
      <c r="F25" s="137">
        <v>633</v>
      </c>
      <c r="G25" s="131"/>
      <c r="H25" s="138">
        <v>752</v>
      </c>
      <c r="I25" s="123"/>
      <c r="J25" s="137">
        <v>137</v>
      </c>
      <c r="K25" s="138">
        <v>2</v>
      </c>
      <c r="L25" s="124"/>
      <c r="M25" s="139" t="s">
        <v>112</v>
      </c>
    </row>
    <row r="26" spans="1:13" s="9" customFormat="1" ht="27" customHeight="1" thickTop="1">
      <c r="A26" s="178" t="s">
        <v>3</v>
      </c>
      <c r="B26" s="176"/>
      <c r="C26" s="191"/>
      <c r="D26" s="64"/>
      <c r="E26" s="65"/>
      <c r="F26" s="126"/>
      <c r="G26" s="132" t="s">
        <v>44</v>
      </c>
      <c r="H26" s="91">
        <v>90</v>
      </c>
      <c r="I26" s="12" t="s">
        <v>37</v>
      </c>
      <c r="J26" s="58">
        <v>717</v>
      </c>
      <c r="K26" s="66"/>
      <c r="L26" s="12" t="s">
        <v>37</v>
      </c>
      <c r="M26" s="92">
        <v>2</v>
      </c>
    </row>
    <row r="27" spans="1:13" s="9" customFormat="1" ht="27" customHeight="1" thickBot="1">
      <c r="A27" s="192"/>
      <c r="B27" s="193"/>
      <c r="C27" s="194"/>
      <c r="D27" s="62">
        <v>47377</v>
      </c>
      <c r="E27" s="30">
        <v>2489</v>
      </c>
      <c r="F27" s="127">
        <v>143216</v>
      </c>
      <c r="G27" s="133"/>
      <c r="H27" s="38">
        <v>193082</v>
      </c>
      <c r="I27" s="10"/>
      <c r="J27" s="59">
        <v>6619</v>
      </c>
      <c r="K27" s="63">
        <v>404</v>
      </c>
      <c r="L27" s="11"/>
      <c r="M27" s="93">
        <v>44</v>
      </c>
    </row>
    <row r="28" spans="1:13" s="9" customFormat="1" ht="5.25" customHeight="1">
      <c r="A28" s="142"/>
      <c r="B28" s="142"/>
      <c r="C28" s="142"/>
      <c r="D28" s="143"/>
      <c r="E28" s="143"/>
      <c r="F28" s="143"/>
      <c r="G28" s="143"/>
      <c r="H28" s="143"/>
      <c r="I28" s="144"/>
      <c r="J28" s="143"/>
      <c r="K28" s="143"/>
      <c r="L28" s="145"/>
      <c r="M28" s="143"/>
    </row>
    <row r="29" spans="1:13" ht="23.25" customHeight="1">
      <c r="A29" s="187" t="s">
        <v>43</v>
      </c>
      <c r="B29" s="187"/>
      <c r="C29" s="183" t="s">
        <v>115</v>
      </c>
      <c r="D29" s="183"/>
      <c r="E29" s="183"/>
      <c r="F29" s="183"/>
      <c r="G29" s="183"/>
      <c r="H29" s="183"/>
      <c r="I29" s="183"/>
      <c r="J29" s="183"/>
      <c r="K29" s="183"/>
      <c r="L29" s="183"/>
      <c r="M29" s="183"/>
    </row>
    <row r="30" spans="1:13" ht="15" customHeight="1">
      <c r="A30" s="2" t="s">
        <v>57</v>
      </c>
      <c r="B30" s="184" t="s">
        <v>59</v>
      </c>
      <c r="C30" s="184"/>
      <c r="D30" s="184"/>
      <c r="E30" s="184"/>
      <c r="F30" s="184"/>
      <c r="G30" s="184"/>
      <c r="H30" s="184"/>
      <c r="I30" s="184"/>
      <c r="J30" s="184"/>
      <c r="K30" s="184"/>
      <c r="L30" s="184"/>
      <c r="M30" s="184"/>
    </row>
    <row r="31" spans="1:13" ht="15" customHeight="1">
      <c r="A31" s="146" t="s">
        <v>58</v>
      </c>
      <c r="B31" s="185" t="s">
        <v>65</v>
      </c>
      <c r="C31" s="185"/>
      <c r="D31" s="185"/>
      <c r="E31" s="185"/>
      <c r="F31" s="185"/>
      <c r="G31" s="185"/>
      <c r="H31" s="185"/>
      <c r="I31" s="185"/>
      <c r="J31" s="185"/>
      <c r="K31" s="185"/>
      <c r="L31" s="185"/>
      <c r="M31" s="185"/>
    </row>
    <row r="32" spans="2:13" ht="15" customHeight="1">
      <c r="B32" s="185"/>
      <c r="C32" s="185"/>
      <c r="D32" s="185"/>
      <c r="E32" s="185"/>
      <c r="F32" s="185"/>
      <c r="G32" s="185"/>
      <c r="H32" s="185"/>
      <c r="I32" s="185"/>
      <c r="J32" s="185"/>
      <c r="K32" s="185"/>
      <c r="L32" s="185"/>
      <c r="M32" s="185"/>
    </row>
    <row r="33" spans="2:13" ht="15" customHeight="1">
      <c r="B33" s="185"/>
      <c r="C33" s="185"/>
      <c r="D33" s="185"/>
      <c r="E33" s="185"/>
      <c r="F33" s="185"/>
      <c r="G33" s="185"/>
      <c r="H33" s="185"/>
      <c r="I33" s="185"/>
      <c r="J33" s="185"/>
      <c r="K33" s="185"/>
      <c r="L33" s="185"/>
      <c r="M33" s="185"/>
    </row>
    <row r="34" spans="1:13" ht="39.75" customHeight="1">
      <c r="A34" s="186" t="s">
        <v>63</v>
      </c>
      <c r="B34" s="186"/>
      <c r="C34" s="182" t="s">
        <v>68</v>
      </c>
      <c r="D34" s="182"/>
      <c r="E34" s="182"/>
      <c r="F34" s="182"/>
      <c r="G34" s="182"/>
      <c r="H34" s="182"/>
      <c r="I34" s="182"/>
      <c r="J34" s="182"/>
      <c r="K34" s="182"/>
      <c r="L34" s="182"/>
      <c r="M34" s="182"/>
    </row>
    <row r="35" spans="1:13" ht="90.75" customHeight="1">
      <c r="A35" s="34"/>
      <c r="B35" s="141" t="s">
        <v>64</v>
      </c>
      <c r="C35" s="182" t="s">
        <v>118</v>
      </c>
      <c r="D35" s="182"/>
      <c r="E35" s="182"/>
      <c r="F35" s="182"/>
      <c r="G35" s="182"/>
      <c r="H35" s="182"/>
      <c r="I35" s="182"/>
      <c r="J35" s="182"/>
      <c r="K35" s="182"/>
      <c r="L35" s="182"/>
      <c r="M35" s="182"/>
    </row>
    <row r="36" spans="1:13" ht="11.25">
      <c r="A36" s="4"/>
      <c r="B36" s="4"/>
      <c r="C36" s="4"/>
      <c r="D36" s="4"/>
      <c r="E36" s="4"/>
      <c r="F36" s="4"/>
      <c r="G36" s="4"/>
      <c r="H36" s="4"/>
      <c r="I36" s="4"/>
      <c r="J36" s="4"/>
      <c r="K36" s="4"/>
      <c r="L36" s="4"/>
      <c r="M36" s="4"/>
    </row>
    <row r="37" ht="11.25">
      <c r="A37" s="4"/>
    </row>
    <row r="38" ht="11.25">
      <c r="A38" s="4"/>
    </row>
    <row r="39" ht="11.25">
      <c r="A39" s="4"/>
    </row>
    <row r="40" ht="11.25">
      <c r="A40" s="4"/>
    </row>
    <row r="41" ht="11.25">
      <c r="A41" s="4"/>
    </row>
    <row r="42" ht="11.25">
      <c r="A42" s="4"/>
    </row>
    <row r="43" ht="11.25">
      <c r="A43" s="4"/>
    </row>
  </sheetData>
  <sheetProtection/>
  <mergeCells count="36">
    <mergeCell ref="A1:M1"/>
    <mergeCell ref="I4:J6"/>
    <mergeCell ref="L4:M6"/>
    <mergeCell ref="G5:H6"/>
    <mergeCell ref="D4:H4"/>
    <mergeCell ref="K5:K6"/>
    <mergeCell ref="D5:D6"/>
    <mergeCell ref="E5:E6"/>
    <mergeCell ref="F5:F6"/>
    <mergeCell ref="A4:C6"/>
    <mergeCell ref="B12:C12"/>
    <mergeCell ref="B13:C13"/>
    <mergeCell ref="B14:C14"/>
    <mergeCell ref="B15:C15"/>
    <mergeCell ref="B8:C8"/>
    <mergeCell ref="B9:C9"/>
    <mergeCell ref="B10:C10"/>
    <mergeCell ref="B11:C11"/>
    <mergeCell ref="B16:C16"/>
    <mergeCell ref="B17:C17"/>
    <mergeCell ref="B18:C18"/>
    <mergeCell ref="B19:C19"/>
    <mergeCell ref="B20:C20"/>
    <mergeCell ref="B21:C21"/>
    <mergeCell ref="B25:C25"/>
    <mergeCell ref="A26:C27"/>
    <mergeCell ref="B24:C24"/>
    <mergeCell ref="B22:C22"/>
    <mergeCell ref="B23:C23"/>
    <mergeCell ref="C35:M35"/>
    <mergeCell ref="C29:M29"/>
    <mergeCell ref="B30:M30"/>
    <mergeCell ref="B31:M33"/>
    <mergeCell ref="A34:B34"/>
    <mergeCell ref="A29:B29"/>
    <mergeCell ref="C34:M34"/>
  </mergeCells>
  <printOptions horizontalCentered="1"/>
  <pageMargins left="0.7874015748031497" right="0.7874015748031497" top="0.984251968503937" bottom="0.984251968503937" header="0.5118110236220472" footer="0.5118110236220472"/>
  <pageSetup horizontalDpi="600" verticalDpi="600" orientation="portrait" paperSize="9" scale="87" r:id="rId1"/>
  <headerFooter alignWithMargins="0">
    <oddFooter>&amp;R金沢国税局
申告所得税２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tabSelected="1" zoomScalePageLayoutView="0" workbookViewId="0" topLeftCell="A1">
      <selection activeCell="G1" sqref="G1"/>
    </sheetView>
  </sheetViews>
  <sheetFormatPr defaultColWidth="5.875" defaultRowHeight="13.5"/>
  <cols>
    <col min="1" max="1" width="7.125" style="1" customWidth="1"/>
    <col min="2" max="2" width="7.50390625" style="1" customWidth="1"/>
    <col min="3" max="7" width="12.50390625" style="1" customWidth="1"/>
    <col min="8" max="16384" width="5.875" style="1" customWidth="1"/>
  </cols>
  <sheetData>
    <row r="1" spans="1:7" ht="12" thickBot="1">
      <c r="A1" s="4" t="s">
        <v>50</v>
      </c>
      <c r="B1" s="4"/>
      <c r="C1" s="4"/>
      <c r="D1" s="4"/>
      <c r="E1" s="4"/>
      <c r="F1" s="4"/>
      <c r="G1" s="4"/>
    </row>
    <row r="2" spans="1:7" s="13" customFormat="1" ht="22.5" customHeight="1">
      <c r="A2" s="223" t="s">
        <v>87</v>
      </c>
      <c r="B2" s="224"/>
      <c r="C2" s="180" t="s">
        <v>90</v>
      </c>
      <c r="D2" s="40" t="s">
        <v>91</v>
      </c>
      <c r="E2" s="40" t="s">
        <v>92</v>
      </c>
      <c r="F2" s="40" t="s">
        <v>66</v>
      </c>
      <c r="G2" s="179" t="s">
        <v>116</v>
      </c>
    </row>
    <row r="3" spans="1:7" s="2" customFormat="1" ht="11.25">
      <c r="A3" s="78"/>
      <c r="B3" s="79"/>
      <c r="C3" s="72" t="s">
        <v>1</v>
      </c>
      <c r="D3" s="72"/>
      <c r="E3" s="72"/>
      <c r="F3" s="72" t="s">
        <v>1</v>
      </c>
      <c r="G3" s="75" t="s">
        <v>1</v>
      </c>
    </row>
    <row r="4" spans="1:7" ht="27" customHeight="1">
      <c r="A4" s="29">
        <v>70</v>
      </c>
      <c r="B4" s="20" t="s">
        <v>8</v>
      </c>
      <c r="C4" s="37">
        <v>3460</v>
      </c>
      <c r="D4" s="37">
        <v>3348</v>
      </c>
      <c r="E4" s="37">
        <v>6981</v>
      </c>
      <c r="F4" s="37">
        <v>6550</v>
      </c>
      <c r="G4" s="42">
        <v>6293</v>
      </c>
    </row>
    <row r="5" spans="1:7" ht="27" customHeight="1">
      <c r="A5" s="15">
        <v>100</v>
      </c>
      <c r="B5" s="16" t="s">
        <v>30</v>
      </c>
      <c r="C5" s="14">
        <v>6139</v>
      </c>
      <c r="D5" s="14">
        <v>5876</v>
      </c>
      <c r="E5" s="14">
        <v>11946</v>
      </c>
      <c r="F5" s="14">
        <v>11629</v>
      </c>
      <c r="G5" s="43">
        <v>10798</v>
      </c>
    </row>
    <row r="6" spans="1:7" ht="27" customHeight="1">
      <c r="A6" s="15">
        <v>150</v>
      </c>
      <c r="B6" s="16" t="s">
        <v>30</v>
      </c>
      <c r="C6" s="14">
        <v>18161</v>
      </c>
      <c r="D6" s="14">
        <v>19129</v>
      </c>
      <c r="E6" s="14">
        <v>27062</v>
      </c>
      <c r="F6" s="14">
        <v>26627</v>
      </c>
      <c r="G6" s="43">
        <v>24808</v>
      </c>
    </row>
    <row r="7" spans="1:7" ht="27" customHeight="1">
      <c r="A7" s="15">
        <v>200</v>
      </c>
      <c r="B7" s="16" t="s">
        <v>30</v>
      </c>
      <c r="C7" s="14">
        <v>21299</v>
      </c>
      <c r="D7" s="14">
        <v>27399</v>
      </c>
      <c r="E7" s="14">
        <v>30665</v>
      </c>
      <c r="F7" s="14">
        <v>30353</v>
      </c>
      <c r="G7" s="43">
        <v>28336</v>
      </c>
    </row>
    <row r="8" spans="1:7" ht="27" customHeight="1">
      <c r="A8" s="15">
        <v>250</v>
      </c>
      <c r="B8" s="16" t="s">
        <v>30</v>
      </c>
      <c r="C8" s="14">
        <v>21848</v>
      </c>
      <c r="D8" s="14">
        <v>24029</v>
      </c>
      <c r="E8" s="14">
        <v>27986</v>
      </c>
      <c r="F8" s="14">
        <v>27677</v>
      </c>
      <c r="G8" s="43">
        <v>25039</v>
      </c>
    </row>
    <row r="9" spans="1:7" ht="27" customHeight="1">
      <c r="A9" s="15">
        <v>300</v>
      </c>
      <c r="B9" s="16" t="s">
        <v>30</v>
      </c>
      <c r="C9" s="14">
        <v>18002</v>
      </c>
      <c r="D9" s="14">
        <v>17624</v>
      </c>
      <c r="E9" s="14">
        <v>19331</v>
      </c>
      <c r="F9" s="14">
        <v>19031</v>
      </c>
      <c r="G9" s="43">
        <v>17289</v>
      </c>
    </row>
    <row r="10" spans="1:7" ht="27" customHeight="1">
      <c r="A10" s="15">
        <v>400</v>
      </c>
      <c r="B10" s="16" t="s">
        <v>30</v>
      </c>
      <c r="C10" s="14">
        <v>26317</v>
      </c>
      <c r="D10" s="14">
        <v>24671</v>
      </c>
      <c r="E10" s="14">
        <v>25403</v>
      </c>
      <c r="F10" s="14">
        <v>25099</v>
      </c>
      <c r="G10" s="43">
        <v>22504</v>
      </c>
    </row>
    <row r="11" spans="1:7" ht="27" customHeight="1">
      <c r="A11" s="15">
        <v>500</v>
      </c>
      <c r="B11" s="16" t="s">
        <v>30</v>
      </c>
      <c r="C11" s="14">
        <v>17190</v>
      </c>
      <c r="D11" s="14">
        <v>15638</v>
      </c>
      <c r="E11" s="14">
        <v>16007</v>
      </c>
      <c r="F11" s="14">
        <v>15860</v>
      </c>
      <c r="G11" s="43">
        <v>14419</v>
      </c>
    </row>
    <row r="12" spans="1:7" ht="27" customHeight="1">
      <c r="A12" s="15">
        <v>600</v>
      </c>
      <c r="B12" s="16" t="s">
        <v>30</v>
      </c>
      <c r="C12" s="14">
        <v>11661</v>
      </c>
      <c r="D12" s="14">
        <v>10614</v>
      </c>
      <c r="E12" s="14">
        <v>10748</v>
      </c>
      <c r="F12" s="14">
        <v>10809</v>
      </c>
      <c r="G12" s="43">
        <v>9521</v>
      </c>
    </row>
    <row r="13" spans="1:7" ht="27" customHeight="1">
      <c r="A13" s="15">
        <v>700</v>
      </c>
      <c r="B13" s="16" t="s">
        <v>30</v>
      </c>
      <c r="C13" s="14">
        <v>8507</v>
      </c>
      <c r="D13" s="14">
        <v>7575</v>
      </c>
      <c r="E13" s="14">
        <v>7812</v>
      </c>
      <c r="F13" s="14">
        <v>7636</v>
      </c>
      <c r="G13" s="43">
        <v>7118</v>
      </c>
    </row>
    <row r="14" spans="1:7" ht="27" customHeight="1">
      <c r="A14" s="15">
        <v>800</v>
      </c>
      <c r="B14" s="16" t="s">
        <v>30</v>
      </c>
      <c r="C14" s="14">
        <v>6117</v>
      </c>
      <c r="D14" s="14">
        <v>5549</v>
      </c>
      <c r="E14" s="14">
        <v>5690</v>
      </c>
      <c r="F14" s="14">
        <v>5448</v>
      </c>
      <c r="G14" s="43">
        <v>5037</v>
      </c>
    </row>
    <row r="15" spans="1:7" ht="27" customHeight="1">
      <c r="A15" s="17">
        <v>1000</v>
      </c>
      <c r="B15" s="16" t="s">
        <v>30</v>
      </c>
      <c r="C15" s="14">
        <v>7027</v>
      </c>
      <c r="D15" s="14">
        <v>6693</v>
      </c>
      <c r="E15" s="14">
        <v>6942</v>
      </c>
      <c r="F15" s="14">
        <v>6721</v>
      </c>
      <c r="G15" s="43">
        <v>6390</v>
      </c>
    </row>
    <row r="16" spans="1:7" ht="27" customHeight="1">
      <c r="A16" s="17">
        <v>1200</v>
      </c>
      <c r="B16" s="16" t="s">
        <v>30</v>
      </c>
      <c r="C16" s="14">
        <v>4018</v>
      </c>
      <c r="D16" s="14">
        <v>3947</v>
      </c>
      <c r="E16" s="14">
        <v>4092</v>
      </c>
      <c r="F16" s="14">
        <v>4110</v>
      </c>
      <c r="G16" s="43">
        <v>3810</v>
      </c>
    </row>
    <row r="17" spans="1:7" ht="27" customHeight="1">
      <c r="A17" s="17">
        <v>1500</v>
      </c>
      <c r="B17" s="16" t="s">
        <v>30</v>
      </c>
      <c r="C17" s="14">
        <v>3803</v>
      </c>
      <c r="D17" s="14">
        <v>3726</v>
      </c>
      <c r="E17" s="14">
        <v>3827</v>
      </c>
      <c r="F17" s="14">
        <v>3815</v>
      </c>
      <c r="G17" s="43">
        <v>3739</v>
      </c>
    </row>
    <row r="18" spans="1:7" ht="27" customHeight="1">
      <c r="A18" s="17">
        <v>2000</v>
      </c>
      <c r="B18" s="16" t="s">
        <v>30</v>
      </c>
      <c r="C18" s="14">
        <v>3255</v>
      </c>
      <c r="D18" s="14">
        <v>3394</v>
      </c>
      <c r="E18" s="14">
        <v>3381</v>
      </c>
      <c r="F18" s="14">
        <v>3334</v>
      </c>
      <c r="G18" s="43">
        <v>3209</v>
      </c>
    </row>
    <row r="19" spans="1:7" ht="27" customHeight="1">
      <c r="A19" s="17">
        <v>3000</v>
      </c>
      <c r="B19" s="16" t="s">
        <v>30</v>
      </c>
      <c r="C19" s="14">
        <v>2373</v>
      </c>
      <c r="D19" s="14">
        <v>2437</v>
      </c>
      <c r="E19" s="14">
        <v>2517</v>
      </c>
      <c r="F19" s="14">
        <v>2493</v>
      </c>
      <c r="G19" s="43">
        <v>2456</v>
      </c>
    </row>
    <row r="20" spans="1:7" ht="27" customHeight="1">
      <c r="A20" s="17">
        <v>5000</v>
      </c>
      <c r="B20" s="16" t="s">
        <v>30</v>
      </c>
      <c r="C20" s="14">
        <v>1369</v>
      </c>
      <c r="D20" s="14">
        <v>1421</v>
      </c>
      <c r="E20" s="14">
        <v>1566</v>
      </c>
      <c r="F20" s="14">
        <v>1578</v>
      </c>
      <c r="G20" s="43">
        <v>1564</v>
      </c>
    </row>
    <row r="21" spans="1:7" ht="27" customHeight="1" thickBot="1">
      <c r="A21" s="18">
        <v>5000</v>
      </c>
      <c r="B21" s="19" t="s">
        <v>55</v>
      </c>
      <c r="C21" s="44">
        <v>616</v>
      </c>
      <c r="D21" s="44">
        <v>631</v>
      </c>
      <c r="E21" s="44">
        <v>736</v>
      </c>
      <c r="F21" s="44">
        <v>776</v>
      </c>
      <c r="G21" s="45">
        <v>752</v>
      </c>
    </row>
    <row r="22" spans="1:7" s="9" customFormat="1" ht="27" customHeight="1" thickBot="1" thickTop="1">
      <c r="A22" s="225" t="s">
        <v>3</v>
      </c>
      <c r="B22" s="226"/>
      <c r="C22" s="181">
        <v>181162</v>
      </c>
      <c r="D22" s="30">
        <v>183701</v>
      </c>
      <c r="E22" s="30">
        <v>212692</v>
      </c>
      <c r="F22" s="30">
        <v>209546</v>
      </c>
      <c r="G22" s="47">
        <v>193082</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sheetProtection/>
  <mergeCells count="2">
    <mergeCell ref="A2:B2"/>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申告所得税２
（Ｈ19）</oddFooter>
  </headerFooter>
</worksheet>
</file>

<file path=xl/worksheets/sheet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F1" sqref="F1"/>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60</v>
      </c>
      <c r="B1" s="4"/>
      <c r="C1" s="4"/>
      <c r="D1" s="4"/>
      <c r="E1" s="4"/>
      <c r="F1" s="4"/>
    </row>
    <row r="2" spans="1:6" ht="18" customHeight="1">
      <c r="A2" s="229" t="s">
        <v>88</v>
      </c>
      <c r="B2" s="230"/>
      <c r="C2" s="39" t="s">
        <v>31</v>
      </c>
      <c r="D2" s="40" t="s">
        <v>32</v>
      </c>
      <c r="E2" s="40" t="s">
        <v>33</v>
      </c>
      <c r="F2" s="41" t="s">
        <v>34</v>
      </c>
    </row>
    <row r="3" spans="1:6" ht="11.25" customHeight="1">
      <c r="A3" s="80"/>
      <c r="B3" s="81"/>
      <c r="C3" s="77" t="s">
        <v>1</v>
      </c>
      <c r="D3" s="72" t="s">
        <v>1</v>
      </c>
      <c r="E3" s="72" t="s">
        <v>1</v>
      </c>
      <c r="F3" s="75" t="s">
        <v>1</v>
      </c>
    </row>
    <row r="4" spans="1:6" ht="24" customHeight="1">
      <c r="A4" s="29">
        <v>70</v>
      </c>
      <c r="B4" s="20" t="s">
        <v>8</v>
      </c>
      <c r="C4" s="48">
        <v>541</v>
      </c>
      <c r="D4" s="37">
        <v>21</v>
      </c>
      <c r="E4" s="37">
        <v>263</v>
      </c>
      <c r="F4" s="42">
        <v>825</v>
      </c>
    </row>
    <row r="5" spans="1:6" ht="24" customHeight="1">
      <c r="A5" s="15">
        <v>100</v>
      </c>
      <c r="B5" s="16" t="s">
        <v>30</v>
      </c>
      <c r="C5" s="49">
        <v>1261</v>
      </c>
      <c r="D5" s="14">
        <v>45</v>
      </c>
      <c r="E5" s="14">
        <v>535</v>
      </c>
      <c r="F5" s="43">
        <v>1841</v>
      </c>
    </row>
    <row r="6" spans="1:6" ht="24" customHeight="1">
      <c r="A6" s="15">
        <v>150</v>
      </c>
      <c r="B6" s="16" t="s">
        <v>30</v>
      </c>
      <c r="C6" s="49">
        <v>2880</v>
      </c>
      <c r="D6" s="14">
        <v>101</v>
      </c>
      <c r="E6" s="14">
        <v>1350</v>
      </c>
      <c r="F6" s="43">
        <v>4331</v>
      </c>
    </row>
    <row r="7" spans="1:6" ht="24" customHeight="1">
      <c r="A7" s="15">
        <v>200</v>
      </c>
      <c r="B7" s="16" t="s">
        <v>30</v>
      </c>
      <c r="C7" s="49">
        <v>3249</v>
      </c>
      <c r="D7" s="14">
        <v>127</v>
      </c>
      <c r="E7" s="14">
        <v>1750</v>
      </c>
      <c r="F7" s="43">
        <v>5126</v>
      </c>
    </row>
    <row r="8" spans="1:6" ht="24" customHeight="1">
      <c r="A8" s="25">
        <v>250</v>
      </c>
      <c r="B8" s="26" t="s">
        <v>30</v>
      </c>
      <c r="C8" s="50">
        <v>3067</v>
      </c>
      <c r="D8" s="51">
        <v>138</v>
      </c>
      <c r="E8" s="51">
        <v>1820</v>
      </c>
      <c r="F8" s="52">
        <v>5025</v>
      </c>
    </row>
    <row r="9" spans="1:6" ht="24" customHeight="1">
      <c r="A9" s="21">
        <v>300</v>
      </c>
      <c r="B9" s="22" t="s">
        <v>30</v>
      </c>
      <c r="C9" s="53">
        <v>2809</v>
      </c>
      <c r="D9" s="35">
        <v>120</v>
      </c>
      <c r="E9" s="35">
        <v>1630</v>
      </c>
      <c r="F9" s="54">
        <v>4559</v>
      </c>
    </row>
    <row r="10" spans="1:6" ht="24" customHeight="1">
      <c r="A10" s="15">
        <v>400</v>
      </c>
      <c r="B10" s="16" t="s">
        <v>30</v>
      </c>
      <c r="C10" s="49">
        <v>4008</v>
      </c>
      <c r="D10" s="14">
        <v>195</v>
      </c>
      <c r="E10" s="14">
        <v>2939</v>
      </c>
      <c r="F10" s="43">
        <v>7142</v>
      </c>
    </row>
    <row r="11" spans="1:6" ht="24" customHeight="1">
      <c r="A11" s="15">
        <v>500</v>
      </c>
      <c r="B11" s="16" t="s">
        <v>30</v>
      </c>
      <c r="C11" s="49">
        <v>2581</v>
      </c>
      <c r="D11" s="14">
        <v>136</v>
      </c>
      <c r="E11" s="14">
        <v>2637</v>
      </c>
      <c r="F11" s="43">
        <v>5354</v>
      </c>
    </row>
    <row r="12" spans="1:6" ht="24" customHeight="1">
      <c r="A12" s="15">
        <v>600</v>
      </c>
      <c r="B12" s="16" t="s">
        <v>30</v>
      </c>
      <c r="C12" s="49">
        <v>1540</v>
      </c>
      <c r="D12" s="14">
        <v>87</v>
      </c>
      <c r="E12" s="14">
        <v>2049</v>
      </c>
      <c r="F12" s="43">
        <v>3676</v>
      </c>
    </row>
    <row r="13" spans="1:6" ht="24" customHeight="1">
      <c r="A13" s="23">
        <v>700</v>
      </c>
      <c r="B13" s="24" t="s">
        <v>30</v>
      </c>
      <c r="C13" s="55">
        <v>976</v>
      </c>
      <c r="D13" s="36">
        <v>35</v>
      </c>
      <c r="E13" s="36">
        <v>1717</v>
      </c>
      <c r="F13" s="56">
        <v>2728</v>
      </c>
    </row>
    <row r="14" spans="1:6" ht="24" customHeight="1">
      <c r="A14" s="21">
        <v>800</v>
      </c>
      <c r="B14" s="22" t="s">
        <v>30</v>
      </c>
      <c r="C14" s="53">
        <v>594</v>
      </c>
      <c r="D14" s="35">
        <v>31</v>
      </c>
      <c r="E14" s="35">
        <v>1276</v>
      </c>
      <c r="F14" s="54">
        <v>1901</v>
      </c>
    </row>
    <row r="15" spans="1:6" ht="24" customHeight="1">
      <c r="A15" s="17">
        <v>1000</v>
      </c>
      <c r="B15" s="16" t="s">
        <v>30</v>
      </c>
      <c r="C15" s="49">
        <v>658</v>
      </c>
      <c r="D15" s="14">
        <v>21</v>
      </c>
      <c r="E15" s="14">
        <v>1712</v>
      </c>
      <c r="F15" s="43">
        <v>2391</v>
      </c>
    </row>
    <row r="16" spans="1:6" ht="24" customHeight="1">
      <c r="A16" s="17">
        <v>1200</v>
      </c>
      <c r="B16" s="16" t="s">
        <v>30</v>
      </c>
      <c r="C16" s="49">
        <v>354</v>
      </c>
      <c r="D16" s="14">
        <v>15</v>
      </c>
      <c r="E16" s="14">
        <v>1067</v>
      </c>
      <c r="F16" s="43">
        <v>1436</v>
      </c>
    </row>
    <row r="17" spans="1:6" ht="24" customHeight="1">
      <c r="A17" s="17">
        <v>1500</v>
      </c>
      <c r="B17" s="16" t="s">
        <v>30</v>
      </c>
      <c r="C17" s="49">
        <v>342</v>
      </c>
      <c r="D17" s="14">
        <v>6</v>
      </c>
      <c r="E17" s="14">
        <v>997</v>
      </c>
      <c r="F17" s="43">
        <v>1345</v>
      </c>
    </row>
    <row r="18" spans="1:6" ht="24" customHeight="1">
      <c r="A18" s="28">
        <v>2000</v>
      </c>
      <c r="B18" s="24" t="s">
        <v>30</v>
      </c>
      <c r="C18" s="55">
        <v>340</v>
      </c>
      <c r="D18" s="36">
        <v>2</v>
      </c>
      <c r="E18" s="36">
        <v>826</v>
      </c>
      <c r="F18" s="56">
        <v>1168</v>
      </c>
    </row>
    <row r="19" spans="1:6" ht="24" customHeight="1">
      <c r="A19" s="27">
        <v>3000</v>
      </c>
      <c r="B19" s="20" t="s">
        <v>30</v>
      </c>
      <c r="C19" s="48">
        <v>333</v>
      </c>
      <c r="D19" s="37">
        <v>3</v>
      </c>
      <c r="E19" s="37">
        <v>740</v>
      </c>
      <c r="F19" s="42">
        <v>1076</v>
      </c>
    </row>
    <row r="20" spans="1:6" ht="24" customHeight="1">
      <c r="A20" s="17">
        <v>5000</v>
      </c>
      <c r="B20" s="16" t="s">
        <v>30</v>
      </c>
      <c r="C20" s="49">
        <v>280</v>
      </c>
      <c r="D20" s="14" t="s">
        <v>113</v>
      </c>
      <c r="E20" s="14">
        <v>495</v>
      </c>
      <c r="F20" s="43">
        <v>775</v>
      </c>
    </row>
    <row r="21" spans="1:6" ht="24" customHeight="1" thickBot="1">
      <c r="A21" s="18">
        <v>5000</v>
      </c>
      <c r="B21" s="19" t="s">
        <v>35</v>
      </c>
      <c r="C21" s="94">
        <v>114</v>
      </c>
      <c r="D21" s="44" t="s">
        <v>113</v>
      </c>
      <c r="E21" s="44">
        <v>262</v>
      </c>
      <c r="F21" s="45">
        <v>376</v>
      </c>
    </row>
    <row r="22" spans="1:6" s="9" customFormat="1" ht="24" customHeight="1" thickBot="1" thickTop="1">
      <c r="A22" s="192" t="s">
        <v>3</v>
      </c>
      <c r="B22" s="193"/>
      <c r="C22" s="46">
        <v>25927</v>
      </c>
      <c r="D22" s="30">
        <v>1083</v>
      </c>
      <c r="E22" s="30">
        <v>24065</v>
      </c>
      <c r="F22" s="47">
        <v>51075</v>
      </c>
    </row>
    <row r="23" spans="1:8" ht="11.25" customHeight="1">
      <c r="A23" s="4" t="s">
        <v>43</v>
      </c>
      <c r="B23" s="228" t="s">
        <v>117</v>
      </c>
      <c r="C23" s="228"/>
      <c r="D23" s="228"/>
      <c r="E23" s="228"/>
      <c r="F23" s="228"/>
      <c r="G23" s="228"/>
      <c r="H23" s="4"/>
    </row>
    <row r="24" spans="1:8" ht="11.25" customHeight="1">
      <c r="A24" s="4"/>
      <c r="B24" s="228"/>
      <c r="C24" s="228"/>
      <c r="D24" s="228"/>
      <c r="E24" s="228"/>
      <c r="F24" s="228"/>
      <c r="G24" s="228"/>
      <c r="H24" s="4"/>
    </row>
    <row r="25" spans="1:8" ht="11.25" customHeight="1">
      <c r="A25" s="4"/>
      <c r="B25" s="228"/>
      <c r="C25" s="228"/>
      <c r="D25" s="228"/>
      <c r="E25" s="228"/>
      <c r="F25" s="228"/>
      <c r="G25" s="228"/>
      <c r="H25" s="4"/>
    </row>
    <row r="26" spans="1:8" ht="11.25" customHeight="1">
      <c r="A26" s="4"/>
      <c r="B26" s="228"/>
      <c r="C26" s="228"/>
      <c r="D26" s="228"/>
      <c r="E26" s="228"/>
      <c r="F26" s="228"/>
      <c r="G26" s="228"/>
      <c r="H26" s="4"/>
    </row>
    <row r="27" spans="1:8" ht="19.5" customHeight="1">
      <c r="A27" s="34" t="s">
        <v>51</v>
      </c>
      <c r="B27" s="227" t="s">
        <v>67</v>
      </c>
      <c r="C27" s="227"/>
      <c r="D27" s="227"/>
      <c r="E27" s="227"/>
      <c r="F27" s="227"/>
      <c r="G27" s="227"/>
      <c r="H27" s="61"/>
    </row>
    <row r="28" spans="2:8" ht="19.5" customHeight="1">
      <c r="B28" s="227"/>
      <c r="C28" s="227"/>
      <c r="D28" s="227"/>
      <c r="E28" s="227"/>
      <c r="F28" s="227"/>
      <c r="G28" s="227"/>
      <c r="H28" s="61"/>
    </row>
    <row r="29" spans="2:7" ht="11.25">
      <c r="B29" s="227"/>
      <c r="C29" s="227"/>
      <c r="D29" s="227"/>
      <c r="E29" s="227"/>
      <c r="F29" s="227"/>
      <c r="G29" s="227"/>
    </row>
    <row r="30" spans="2:7" ht="11.25">
      <c r="B30" s="227"/>
      <c r="C30" s="227"/>
      <c r="D30" s="227"/>
      <c r="E30" s="227"/>
      <c r="F30" s="227"/>
      <c r="G30" s="227"/>
    </row>
    <row r="31" spans="2:7" ht="11.25">
      <c r="B31" s="227"/>
      <c r="C31" s="227"/>
      <c r="D31" s="227"/>
      <c r="E31" s="227"/>
      <c r="F31" s="227"/>
      <c r="G31" s="227"/>
    </row>
  </sheetData>
  <sheetProtection/>
  <mergeCells count="4">
    <mergeCell ref="B27:G31"/>
    <mergeCell ref="B23:G26"/>
    <mergeCell ref="A22:B22"/>
    <mergeCell ref="A2:B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&amp;R金沢国税局
申告所得税２
（Ｈ19）</oddFooter>
  </headerFooter>
</worksheet>
</file>

<file path=xl/worksheets/sheet4.xml><?xml version="1.0" encoding="utf-8"?>
<worksheet xmlns="http://schemas.openxmlformats.org/spreadsheetml/2006/main" xmlns:r="http://schemas.openxmlformats.org/officeDocument/2006/relationships">
  <dimension ref="A1:U28"/>
  <sheetViews>
    <sheetView showGridLines="0" zoomScaleSheetLayoutView="55" zoomScalePageLayoutView="0" workbookViewId="0" topLeftCell="A1">
      <selection activeCell="A29" sqref="A29"/>
    </sheetView>
  </sheetViews>
  <sheetFormatPr defaultColWidth="9.00390625" defaultRowHeight="13.5"/>
  <cols>
    <col min="1" max="1" width="9.625" style="32" customWidth="1"/>
    <col min="11" max="19" width="9.125" style="0" bestFit="1" customWidth="1"/>
    <col min="20" max="20" width="9.50390625" style="0" bestFit="1" customWidth="1"/>
    <col min="21" max="21" width="9.75390625" style="32" bestFit="1" customWidth="1"/>
  </cols>
  <sheetData>
    <row r="1" spans="1:11" ht="27.75" customHeight="1" thickBot="1">
      <c r="A1" s="231" t="s">
        <v>45</v>
      </c>
      <c r="B1" s="231"/>
      <c r="C1" s="231"/>
      <c r="D1" s="231"/>
      <c r="E1" s="231"/>
      <c r="F1" s="231"/>
      <c r="K1" s="31"/>
    </row>
    <row r="2" spans="1:21" ht="21.75" customHeight="1">
      <c r="A2" s="242" t="s">
        <v>52</v>
      </c>
      <c r="B2" s="237" t="s">
        <v>38</v>
      </c>
      <c r="C2" s="238"/>
      <c r="D2" s="238"/>
      <c r="E2" s="238"/>
      <c r="F2" s="238"/>
      <c r="G2" s="238"/>
      <c r="H2" s="238"/>
      <c r="I2" s="238"/>
      <c r="J2" s="238"/>
      <c r="K2" s="238"/>
      <c r="L2" s="238"/>
      <c r="M2" s="238"/>
      <c r="N2" s="238"/>
      <c r="O2" s="238"/>
      <c r="P2" s="238"/>
      <c r="Q2" s="238"/>
      <c r="R2" s="238"/>
      <c r="S2" s="238"/>
      <c r="T2" s="238"/>
      <c r="U2" s="234" t="s">
        <v>54</v>
      </c>
    </row>
    <row r="3" spans="1:21" ht="13.5" customHeight="1">
      <c r="A3" s="243"/>
      <c r="B3" s="232" t="s">
        <v>70</v>
      </c>
      <c r="C3" s="232" t="s">
        <v>69</v>
      </c>
      <c r="D3" s="232" t="s">
        <v>71</v>
      </c>
      <c r="E3" s="232" t="s">
        <v>72</v>
      </c>
      <c r="F3" s="232" t="s">
        <v>73</v>
      </c>
      <c r="G3" s="232" t="s">
        <v>74</v>
      </c>
      <c r="H3" s="232" t="s">
        <v>75</v>
      </c>
      <c r="I3" s="232" t="s">
        <v>76</v>
      </c>
      <c r="J3" s="232" t="s">
        <v>77</v>
      </c>
      <c r="K3" s="232" t="s">
        <v>78</v>
      </c>
      <c r="L3" s="232" t="s">
        <v>79</v>
      </c>
      <c r="M3" s="232" t="s">
        <v>80</v>
      </c>
      <c r="N3" s="232" t="s">
        <v>81</v>
      </c>
      <c r="O3" s="232" t="s">
        <v>82</v>
      </c>
      <c r="P3" s="232" t="s">
        <v>83</v>
      </c>
      <c r="Q3" s="232" t="s">
        <v>84</v>
      </c>
      <c r="R3" s="232" t="s">
        <v>85</v>
      </c>
      <c r="S3" s="245" t="s">
        <v>86</v>
      </c>
      <c r="T3" s="240" t="s">
        <v>41</v>
      </c>
      <c r="U3" s="235"/>
    </row>
    <row r="4" spans="1:21" ht="13.5" customHeight="1">
      <c r="A4" s="243"/>
      <c r="B4" s="233"/>
      <c r="C4" s="233"/>
      <c r="D4" s="233"/>
      <c r="E4" s="233"/>
      <c r="F4" s="233"/>
      <c r="G4" s="233"/>
      <c r="H4" s="233"/>
      <c r="I4" s="233"/>
      <c r="J4" s="233"/>
      <c r="K4" s="233"/>
      <c r="L4" s="233"/>
      <c r="M4" s="233"/>
      <c r="N4" s="233"/>
      <c r="O4" s="233"/>
      <c r="P4" s="233"/>
      <c r="Q4" s="233"/>
      <c r="R4" s="233"/>
      <c r="S4" s="246"/>
      <c r="T4" s="241"/>
      <c r="U4" s="235"/>
    </row>
    <row r="5" spans="1:21" ht="13.5" customHeight="1">
      <c r="A5" s="244"/>
      <c r="B5" s="233"/>
      <c r="C5" s="233"/>
      <c r="D5" s="233"/>
      <c r="E5" s="233"/>
      <c r="F5" s="233"/>
      <c r="G5" s="233"/>
      <c r="H5" s="233"/>
      <c r="I5" s="233"/>
      <c r="J5" s="233"/>
      <c r="K5" s="233"/>
      <c r="L5" s="233"/>
      <c r="M5" s="233"/>
      <c r="N5" s="233"/>
      <c r="O5" s="233"/>
      <c r="P5" s="233"/>
      <c r="Q5" s="233"/>
      <c r="R5" s="233"/>
      <c r="S5" s="246"/>
      <c r="T5" s="241"/>
      <c r="U5" s="236"/>
    </row>
    <row r="6" spans="1:21" ht="13.5" customHeight="1">
      <c r="A6" s="88"/>
      <c r="B6" s="82" t="s">
        <v>1</v>
      </c>
      <c r="C6" s="83" t="s">
        <v>1</v>
      </c>
      <c r="D6" s="83" t="s">
        <v>1</v>
      </c>
      <c r="E6" s="83" t="s">
        <v>1</v>
      </c>
      <c r="F6" s="83" t="s">
        <v>1</v>
      </c>
      <c r="G6" s="83" t="s">
        <v>1</v>
      </c>
      <c r="H6" s="83" t="s">
        <v>1</v>
      </c>
      <c r="I6" s="83" t="s">
        <v>1</v>
      </c>
      <c r="J6" s="83" t="s">
        <v>1</v>
      </c>
      <c r="K6" s="83" t="s">
        <v>1</v>
      </c>
      <c r="L6" s="83" t="s">
        <v>1</v>
      </c>
      <c r="M6" s="83" t="s">
        <v>1</v>
      </c>
      <c r="N6" s="83" t="s">
        <v>1</v>
      </c>
      <c r="O6" s="83" t="s">
        <v>1</v>
      </c>
      <c r="P6" s="83" t="s">
        <v>1</v>
      </c>
      <c r="Q6" s="83" t="s">
        <v>1</v>
      </c>
      <c r="R6" s="83" t="s">
        <v>1</v>
      </c>
      <c r="S6" s="83" t="s">
        <v>1</v>
      </c>
      <c r="T6" s="148" t="s">
        <v>1</v>
      </c>
      <c r="U6" s="151"/>
    </row>
    <row r="7" spans="1:21" s="57" customFormat="1" ht="13.5">
      <c r="A7" s="89" t="s">
        <v>93</v>
      </c>
      <c r="B7" s="85">
        <v>215</v>
      </c>
      <c r="C7" s="86">
        <v>342</v>
      </c>
      <c r="D7" s="86">
        <v>721</v>
      </c>
      <c r="E7" s="86">
        <v>774</v>
      </c>
      <c r="F7" s="86">
        <v>741</v>
      </c>
      <c r="G7" s="86">
        <v>685</v>
      </c>
      <c r="H7" s="86">
        <v>903</v>
      </c>
      <c r="I7" s="86">
        <v>550</v>
      </c>
      <c r="J7" s="86">
        <v>307</v>
      </c>
      <c r="K7" s="86">
        <v>184</v>
      </c>
      <c r="L7" s="86">
        <v>115</v>
      </c>
      <c r="M7" s="86">
        <v>103</v>
      </c>
      <c r="N7" s="86">
        <v>48</v>
      </c>
      <c r="O7" s="86">
        <v>58</v>
      </c>
      <c r="P7" s="86">
        <v>65</v>
      </c>
      <c r="Q7" s="86">
        <v>67</v>
      </c>
      <c r="R7" s="86">
        <v>69</v>
      </c>
      <c r="S7" s="86">
        <v>25</v>
      </c>
      <c r="T7" s="149">
        <f>SUM(B7:S7)</f>
        <v>5972</v>
      </c>
      <c r="U7" s="152" t="str">
        <f>IF(A7="","",A7)</f>
        <v>富山</v>
      </c>
    </row>
    <row r="8" spans="1:21" s="57" customFormat="1" ht="13.5">
      <c r="A8" s="90" t="s">
        <v>94</v>
      </c>
      <c r="B8" s="87">
        <v>196</v>
      </c>
      <c r="C8" s="84">
        <v>320</v>
      </c>
      <c r="D8" s="84">
        <v>682</v>
      </c>
      <c r="E8" s="84">
        <v>652</v>
      </c>
      <c r="F8" s="84">
        <v>608</v>
      </c>
      <c r="G8" s="84">
        <v>534</v>
      </c>
      <c r="H8" s="84">
        <v>704</v>
      </c>
      <c r="I8" s="84">
        <v>415</v>
      </c>
      <c r="J8" s="84">
        <v>225</v>
      </c>
      <c r="K8" s="84">
        <v>131</v>
      </c>
      <c r="L8" s="84">
        <v>79</v>
      </c>
      <c r="M8" s="84">
        <v>98</v>
      </c>
      <c r="N8" s="84">
        <v>60</v>
      </c>
      <c r="O8" s="84">
        <v>29</v>
      </c>
      <c r="P8" s="84">
        <v>47</v>
      </c>
      <c r="Q8" s="84">
        <v>49</v>
      </c>
      <c r="R8" s="84">
        <v>30</v>
      </c>
      <c r="S8" s="84">
        <v>18</v>
      </c>
      <c r="T8" s="150">
        <f aca="true" t="shared" si="0" ref="T8:T25">SUM(B8:S8)</f>
        <v>4877</v>
      </c>
      <c r="U8" s="153" t="str">
        <f>IF(A8="","",A8)</f>
        <v>高岡</v>
      </c>
    </row>
    <row r="9" spans="1:21" s="57" customFormat="1" ht="13.5">
      <c r="A9" s="90" t="s">
        <v>95</v>
      </c>
      <c r="B9" s="87">
        <v>111</v>
      </c>
      <c r="C9" s="84">
        <v>193</v>
      </c>
      <c r="D9" s="84">
        <v>352</v>
      </c>
      <c r="E9" s="84">
        <v>434</v>
      </c>
      <c r="F9" s="84">
        <v>385</v>
      </c>
      <c r="G9" s="84">
        <v>375</v>
      </c>
      <c r="H9" s="84">
        <v>501</v>
      </c>
      <c r="I9" s="84">
        <v>338</v>
      </c>
      <c r="J9" s="84">
        <v>173</v>
      </c>
      <c r="K9" s="84">
        <v>103</v>
      </c>
      <c r="L9" s="84">
        <v>53</v>
      </c>
      <c r="M9" s="84">
        <v>61</v>
      </c>
      <c r="N9" s="84">
        <v>36</v>
      </c>
      <c r="O9" s="84">
        <v>26</v>
      </c>
      <c r="P9" s="84">
        <v>19</v>
      </c>
      <c r="Q9" s="84">
        <v>19</v>
      </c>
      <c r="R9" s="84">
        <v>22</v>
      </c>
      <c r="S9" s="84">
        <v>8</v>
      </c>
      <c r="T9" s="150">
        <f t="shared" si="0"/>
        <v>3209</v>
      </c>
      <c r="U9" s="153" t="str">
        <f>IF(A9="","",A9)</f>
        <v>魚津</v>
      </c>
    </row>
    <row r="10" spans="1:21" s="57" customFormat="1" ht="13.5">
      <c r="A10" s="95" t="s">
        <v>96</v>
      </c>
      <c r="B10" s="96">
        <v>70</v>
      </c>
      <c r="C10" s="97">
        <v>153</v>
      </c>
      <c r="D10" s="97">
        <v>270</v>
      </c>
      <c r="E10" s="97">
        <v>247</v>
      </c>
      <c r="F10" s="97">
        <v>272</v>
      </c>
      <c r="G10" s="97">
        <v>236</v>
      </c>
      <c r="H10" s="97">
        <v>337</v>
      </c>
      <c r="I10" s="97">
        <v>160</v>
      </c>
      <c r="J10" s="97">
        <v>93</v>
      </c>
      <c r="K10" s="97">
        <v>61</v>
      </c>
      <c r="L10" s="97">
        <v>33</v>
      </c>
      <c r="M10" s="97">
        <v>38</v>
      </c>
      <c r="N10" s="97">
        <v>13</v>
      </c>
      <c r="O10" s="97">
        <v>14</v>
      </c>
      <c r="P10" s="97">
        <v>10</v>
      </c>
      <c r="Q10" s="97">
        <v>17</v>
      </c>
      <c r="R10" s="97">
        <v>12</v>
      </c>
      <c r="S10" s="97">
        <v>4</v>
      </c>
      <c r="T10" s="154">
        <f t="shared" si="0"/>
        <v>2040</v>
      </c>
      <c r="U10" s="155" t="str">
        <f>IF(A10="","",A10)</f>
        <v>砺波</v>
      </c>
    </row>
    <row r="11" spans="1:21" s="57" customFormat="1" ht="13.5">
      <c r="A11" s="166" t="s">
        <v>97</v>
      </c>
      <c r="B11" s="167">
        <f aca="true" t="shared" si="1" ref="B11:S11">SUM(B7:B10)</f>
        <v>592</v>
      </c>
      <c r="C11" s="168">
        <f t="shared" si="1"/>
        <v>1008</v>
      </c>
      <c r="D11" s="168">
        <f t="shared" si="1"/>
        <v>2025</v>
      </c>
      <c r="E11" s="168">
        <f t="shared" si="1"/>
        <v>2107</v>
      </c>
      <c r="F11" s="168">
        <f t="shared" si="1"/>
        <v>2006</v>
      </c>
      <c r="G11" s="168">
        <f t="shared" si="1"/>
        <v>1830</v>
      </c>
      <c r="H11" s="168">
        <f t="shared" si="1"/>
        <v>2445</v>
      </c>
      <c r="I11" s="168">
        <f t="shared" si="1"/>
        <v>1463</v>
      </c>
      <c r="J11" s="168">
        <f t="shared" si="1"/>
        <v>798</v>
      </c>
      <c r="K11" s="168">
        <f t="shared" si="1"/>
        <v>479</v>
      </c>
      <c r="L11" s="168">
        <f t="shared" si="1"/>
        <v>280</v>
      </c>
      <c r="M11" s="168">
        <f t="shared" si="1"/>
        <v>300</v>
      </c>
      <c r="N11" s="168">
        <f t="shared" si="1"/>
        <v>157</v>
      </c>
      <c r="O11" s="168">
        <f t="shared" si="1"/>
        <v>127</v>
      </c>
      <c r="P11" s="168">
        <f t="shared" si="1"/>
        <v>141</v>
      </c>
      <c r="Q11" s="168">
        <f t="shared" si="1"/>
        <v>152</v>
      </c>
      <c r="R11" s="168">
        <f t="shared" si="1"/>
        <v>133</v>
      </c>
      <c r="S11" s="168">
        <f t="shared" si="1"/>
        <v>55</v>
      </c>
      <c r="T11" s="169">
        <f>SUM(T7:T10)</f>
        <v>16098</v>
      </c>
      <c r="U11" s="170" t="str">
        <f>IF(A11="","",A11)</f>
        <v>富山県計</v>
      </c>
    </row>
    <row r="12" spans="1:21" s="57" customFormat="1" ht="13.5">
      <c r="A12" s="161"/>
      <c r="B12" s="162"/>
      <c r="C12" s="163"/>
      <c r="D12" s="163"/>
      <c r="E12" s="163"/>
      <c r="F12" s="163"/>
      <c r="G12" s="163"/>
      <c r="H12" s="163"/>
      <c r="I12" s="163"/>
      <c r="J12" s="163"/>
      <c r="K12" s="163"/>
      <c r="L12" s="163"/>
      <c r="M12" s="163"/>
      <c r="N12" s="163"/>
      <c r="O12" s="163"/>
      <c r="P12" s="163"/>
      <c r="Q12" s="163"/>
      <c r="R12" s="163"/>
      <c r="S12" s="163"/>
      <c r="T12" s="164"/>
      <c r="U12" s="165"/>
    </row>
    <row r="13" spans="1:21" s="57" customFormat="1" ht="13.5">
      <c r="A13" s="89" t="s">
        <v>98</v>
      </c>
      <c r="B13" s="85">
        <v>299</v>
      </c>
      <c r="C13" s="86">
        <v>523</v>
      </c>
      <c r="D13" s="86">
        <v>1042</v>
      </c>
      <c r="E13" s="86">
        <v>1181</v>
      </c>
      <c r="F13" s="86">
        <v>1056</v>
      </c>
      <c r="G13" s="86">
        <v>905</v>
      </c>
      <c r="H13" s="86">
        <v>1230</v>
      </c>
      <c r="I13" s="86">
        <v>639</v>
      </c>
      <c r="J13" s="86">
        <v>349</v>
      </c>
      <c r="K13" s="86">
        <v>217</v>
      </c>
      <c r="L13" s="86">
        <v>123</v>
      </c>
      <c r="M13" s="86">
        <v>151</v>
      </c>
      <c r="N13" s="86">
        <v>76</v>
      </c>
      <c r="O13" s="86">
        <v>89</v>
      </c>
      <c r="P13" s="86">
        <v>95</v>
      </c>
      <c r="Q13" s="86">
        <v>68</v>
      </c>
      <c r="R13" s="86">
        <v>63</v>
      </c>
      <c r="S13" s="86">
        <v>18</v>
      </c>
      <c r="T13" s="149">
        <f t="shared" si="0"/>
        <v>8124</v>
      </c>
      <c r="U13" s="152" t="str">
        <f>IF(A13="","",A13)</f>
        <v>金沢</v>
      </c>
    </row>
    <row r="14" spans="1:21" s="57" customFormat="1" ht="13.5">
      <c r="A14" s="90" t="s">
        <v>99</v>
      </c>
      <c r="B14" s="87">
        <v>85</v>
      </c>
      <c r="C14" s="84">
        <v>131</v>
      </c>
      <c r="D14" s="84">
        <v>321</v>
      </c>
      <c r="E14" s="84">
        <v>326</v>
      </c>
      <c r="F14" s="84">
        <v>287</v>
      </c>
      <c r="G14" s="84">
        <v>230</v>
      </c>
      <c r="H14" s="84">
        <v>310</v>
      </c>
      <c r="I14" s="84">
        <v>164</v>
      </c>
      <c r="J14" s="84">
        <v>73</v>
      </c>
      <c r="K14" s="84">
        <v>54</v>
      </c>
      <c r="L14" s="84">
        <v>25</v>
      </c>
      <c r="M14" s="84">
        <v>28</v>
      </c>
      <c r="N14" s="84">
        <v>21</v>
      </c>
      <c r="O14" s="84">
        <v>14</v>
      </c>
      <c r="P14" s="84">
        <v>13</v>
      </c>
      <c r="Q14" s="84">
        <v>10</v>
      </c>
      <c r="R14" s="84">
        <v>7</v>
      </c>
      <c r="S14" s="84">
        <v>1</v>
      </c>
      <c r="T14" s="150">
        <f t="shared" si="0"/>
        <v>2100</v>
      </c>
      <c r="U14" s="153" t="str">
        <f aca="true" t="shared" si="2" ref="U14:U26">IF(A14="","",A14)</f>
        <v>七尾</v>
      </c>
    </row>
    <row r="15" spans="1:21" s="57" customFormat="1" ht="13.5">
      <c r="A15" s="90" t="s">
        <v>100</v>
      </c>
      <c r="B15" s="87">
        <v>134</v>
      </c>
      <c r="C15" s="84">
        <v>275</v>
      </c>
      <c r="D15" s="84">
        <v>549</v>
      </c>
      <c r="E15" s="84">
        <v>560</v>
      </c>
      <c r="F15" s="84">
        <v>541</v>
      </c>
      <c r="G15" s="84">
        <v>435</v>
      </c>
      <c r="H15" s="84">
        <v>612</v>
      </c>
      <c r="I15" s="84">
        <v>348</v>
      </c>
      <c r="J15" s="84">
        <v>201</v>
      </c>
      <c r="K15" s="84">
        <v>111</v>
      </c>
      <c r="L15" s="84">
        <v>58</v>
      </c>
      <c r="M15" s="84">
        <v>54</v>
      </c>
      <c r="N15" s="84">
        <v>35</v>
      </c>
      <c r="O15" s="84">
        <v>28</v>
      </c>
      <c r="P15" s="84">
        <v>26</v>
      </c>
      <c r="Q15" s="84">
        <v>28</v>
      </c>
      <c r="R15" s="84">
        <v>21</v>
      </c>
      <c r="S15" s="84">
        <v>11</v>
      </c>
      <c r="T15" s="150">
        <f t="shared" si="0"/>
        <v>4027</v>
      </c>
      <c r="U15" s="153" t="str">
        <f t="shared" si="2"/>
        <v>小松</v>
      </c>
    </row>
    <row r="16" spans="1:21" s="57" customFormat="1" ht="13.5">
      <c r="A16" s="90" t="s">
        <v>101</v>
      </c>
      <c r="B16" s="87">
        <v>61</v>
      </c>
      <c r="C16" s="84">
        <v>100</v>
      </c>
      <c r="D16" s="84">
        <v>186</v>
      </c>
      <c r="E16" s="84">
        <v>202</v>
      </c>
      <c r="F16" s="84">
        <v>171</v>
      </c>
      <c r="G16" s="84">
        <v>134</v>
      </c>
      <c r="H16" s="84">
        <v>172</v>
      </c>
      <c r="I16" s="84">
        <v>118</v>
      </c>
      <c r="J16" s="84">
        <v>67</v>
      </c>
      <c r="K16" s="84">
        <v>26</v>
      </c>
      <c r="L16" s="84">
        <v>18</v>
      </c>
      <c r="M16" s="84">
        <v>17</v>
      </c>
      <c r="N16" s="84">
        <v>12</v>
      </c>
      <c r="O16" s="84">
        <v>9</v>
      </c>
      <c r="P16" s="84">
        <v>4</v>
      </c>
      <c r="Q16" s="84">
        <v>7</v>
      </c>
      <c r="R16" s="84">
        <v>4</v>
      </c>
      <c r="S16" s="84">
        <v>1</v>
      </c>
      <c r="T16" s="150">
        <f t="shared" si="0"/>
        <v>1309</v>
      </c>
      <c r="U16" s="153" t="str">
        <f t="shared" si="2"/>
        <v>輪島</v>
      </c>
    </row>
    <row r="17" spans="1:21" s="57" customFormat="1" ht="13.5">
      <c r="A17" s="95" t="s">
        <v>102</v>
      </c>
      <c r="B17" s="96">
        <v>80</v>
      </c>
      <c r="C17" s="97">
        <v>113</v>
      </c>
      <c r="D17" s="97">
        <v>315</v>
      </c>
      <c r="E17" s="97">
        <v>315</v>
      </c>
      <c r="F17" s="97">
        <v>350</v>
      </c>
      <c r="G17" s="97">
        <v>334</v>
      </c>
      <c r="H17" s="97">
        <v>422</v>
      </c>
      <c r="I17" s="97">
        <v>233</v>
      </c>
      <c r="J17" s="97">
        <v>110</v>
      </c>
      <c r="K17" s="97">
        <v>60</v>
      </c>
      <c r="L17" s="97">
        <v>28</v>
      </c>
      <c r="M17" s="97">
        <v>37</v>
      </c>
      <c r="N17" s="97">
        <v>13</v>
      </c>
      <c r="O17" s="97">
        <v>19</v>
      </c>
      <c r="P17" s="97">
        <v>15</v>
      </c>
      <c r="Q17" s="97">
        <v>13</v>
      </c>
      <c r="R17" s="97">
        <v>9</v>
      </c>
      <c r="S17" s="97">
        <v>4</v>
      </c>
      <c r="T17" s="154">
        <f t="shared" si="0"/>
        <v>2470</v>
      </c>
      <c r="U17" s="155" t="str">
        <f t="shared" si="2"/>
        <v>松任</v>
      </c>
    </row>
    <row r="18" spans="1:21" s="57" customFormat="1" ht="13.5">
      <c r="A18" s="166" t="s">
        <v>103</v>
      </c>
      <c r="B18" s="167">
        <f aca="true" t="shared" si="3" ref="B18:S18">SUM(B13:B17)</f>
        <v>659</v>
      </c>
      <c r="C18" s="168">
        <f t="shared" si="3"/>
        <v>1142</v>
      </c>
      <c r="D18" s="168">
        <f t="shared" si="3"/>
        <v>2413</v>
      </c>
      <c r="E18" s="168">
        <f t="shared" si="3"/>
        <v>2584</v>
      </c>
      <c r="F18" s="168">
        <f t="shared" si="3"/>
        <v>2405</v>
      </c>
      <c r="G18" s="168">
        <f t="shared" si="3"/>
        <v>2038</v>
      </c>
      <c r="H18" s="168">
        <f t="shared" si="3"/>
        <v>2746</v>
      </c>
      <c r="I18" s="168">
        <f t="shared" si="3"/>
        <v>1502</v>
      </c>
      <c r="J18" s="168">
        <f t="shared" si="3"/>
        <v>800</v>
      </c>
      <c r="K18" s="168">
        <f t="shared" si="3"/>
        <v>468</v>
      </c>
      <c r="L18" s="168">
        <f t="shared" si="3"/>
        <v>252</v>
      </c>
      <c r="M18" s="168">
        <f t="shared" si="3"/>
        <v>287</v>
      </c>
      <c r="N18" s="168">
        <f t="shared" si="3"/>
        <v>157</v>
      </c>
      <c r="O18" s="168">
        <f t="shared" si="3"/>
        <v>159</v>
      </c>
      <c r="P18" s="168">
        <f t="shared" si="3"/>
        <v>153</v>
      </c>
      <c r="Q18" s="168">
        <f t="shared" si="3"/>
        <v>126</v>
      </c>
      <c r="R18" s="168">
        <f t="shared" si="3"/>
        <v>104</v>
      </c>
      <c r="S18" s="168">
        <f t="shared" si="3"/>
        <v>35</v>
      </c>
      <c r="T18" s="169">
        <f>SUM(T13:T17)</f>
        <v>18030</v>
      </c>
      <c r="U18" s="170" t="str">
        <f t="shared" si="2"/>
        <v>石川県計</v>
      </c>
    </row>
    <row r="19" spans="1:21" s="57" customFormat="1" ht="13.5">
      <c r="A19" s="161"/>
      <c r="B19" s="162"/>
      <c r="C19" s="163"/>
      <c r="D19" s="163"/>
      <c r="E19" s="163"/>
      <c r="F19" s="163"/>
      <c r="G19" s="163"/>
      <c r="H19" s="163"/>
      <c r="I19" s="163"/>
      <c r="J19" s="163"/>
      <c r="K19" s="163"/>
      <c r="L19" s="163"/>
      <c r="M19" s="163"/>
      <c r="N19" s="163"/>
      <c r="O19" s="163"/>
      <c r="P19" s="163"/>
      <c r="Q19" s="163"/>
      <c r="R19" s="163"/>
      <c r="S19" s="163"/>
      <c r="T19" s="164"/>
      <c r="U19" s="165"/>
    </row>
    <row r="20" spans="1:21" s="57" customFormat="1" ht="13.5">
      <c r="A20" s="90" t="s">
        <v>104</v>
      </c>
      <c r="B20" s="87">
        <v>186</v>
      </c>
      <c r="C20" s="84">
        <v>310</v>
      </c>
      <c r="D20" s="84">
        <v>629</v>
      </c>
      <c r="E20" s="84">
        <v>638</v>
      </c>
      <c r="F20" s="84">
        <v>570</v>
      </c>
      <c r="G20" s="84">
        <v>466</v>
      </c>
      <c r="H20" s="84">
        <v>701</v>
      </c>
      <c r="I20" s="84">
        <v>382</v>
      </c>
      <c r="J20" s="84">
        <v>179</v>
      </c>
      <c r="K20" s="84">
        <v>123</v>
      </c>
      <c r="L20" s="84">
        <v>61</v>
      </c>
      <c r="M20" s="84">
        <v>72</v>
      </c>
      <c r="N20" s="84">
        <v>44</v>
      </c>
      <c r="O20" s="84">
        <v>39</v>
      </c>
      <c r="P20" s="84">
        <v>41</v>
      </c>
      <c r="Q20" s="84">
        <v>37</v>
      </c>
      <c r="R20" s="84">
        <v>24</v>
      </c>
      <c r="S20" s="84">
        <v>14</v>
      </c>
      <c r="T20" s="150">
        <f t="shared" si="0"/>
        <v>4516</v>
      </c>
      <c r="U20" s="153" t="str">
        <f t="shared" si="2"/>
        <v>福井</v>
      </c>
    </row>
    <row r="21" spans="1:21" s="57" customFormat="1" ht="13.5">
      <c r="A21" s="90" t="s">
        <v>105</v>
      </c>
      <c r="B21" s="87">
        <v>78</v>
      </c>
      <c r="C21" s="84">
        <v>115</v>
      </c>
      <c r="D21" s="84">
        <v>192</v>
      </c>
      <c r="E21" s="84">
        <v>221</v>
      </c>
      <c r="F21" s="84">
        <v>224</v>
      </c>
      <c r="G21" s="84">
        <v>176</v>
      </c>
      <c r="H21" s="84">
        <v>283</v>
      </c>
      <c r="I21" s="84">
        <v>126</v>
      </c>
      <c r="J21" s="84">
        <v>65</v>
      </c>
      <c r="K21" s="84">
        <v>43</v>
      </c>
      <c r="L21" s="84">
        <v>33</v>
      </c>
      <c r="M21" s="84">
        <v>23</v>
      </c>
      <c r="N21" s="84">
        <v>13</v>
      </c>
      <c r="O21" s="84">
        <v>9</v>
      </c>
      <c r="P21" s="84">
        <v>7</v>
      </c>
      <c r="Q21" s="84">
        <v>6</v>
      </c>
      <c r="R21" s="84">
        <v>4</v>
      </c>
      <c r="S21" s="84">
        <v>3</v>
      </c>
      <c r="T21" s="150">
        <f t="shared" si="0"/>
        <v>1621</v>
      </c>
      <c r="U21" s="153" t="str">
        <f t="shared" si="2"/>
        <v>敦賀</v>
      </c>
    </row>
    <row r="22" spans="1:21" s="57" customFormat="1" ht="13.5">
      <c r="A22" s="90" t="s">
        <v>106</v>
      </c>
      <c r="B22" s="87">
        <v>118</v>
      </c>
      <c r="C22" s="84">
        <v>222</v>
      </c>
      <c r="D22" s="84">
        <v>446</v>
      </c>
      <c r="E22" s="84">
        <v>469</v>
      </c>
      <c r="F22" s="84">
        <v>471</v>
      </c>
      <c r="G22" s="84">
        <v>394</v>
      </c>
      <c r="H22" s="84">
        <v>466</v>
      </c>
      <c r="I22" s="84">
        <v>253</v>
      </c>
      <c r="J22" s="84">
        <v>137</v>
      </c>
      <c r="K22" s="84">
        <v>85</v>
      </c>
      <c r="L22" s="84">
        <v>39</v>
      </c>
      <c r="M22" s="84">
        <v>62</v>
      </c>
      <c r="N22" s="84">
        <v>23</v>
      </c>
      <c r="O22" s="84">
        <v>23</v>
      </c>
      <c r="P22" s="84">
        <v>18</v>
      </c>
      <c r="Q22" s="84">
        <v>17</v>
      </c>
      <c r="R22" s="84">
        <v>7</v>
      </c>
      <c r="S22" s="84">
        <v>2</v>
      </c>
      <c r="T22" s="150">
        <f t="shared" si="0"/>
        <v>3252</v>
      </c>
      <c r="U22" s="153" t="str">
        <f t="shared" si="2"/>
        <v>武生</v>
      </c>
    </row>
    <row r="23" spans="1:21" s="57" customFormat="1" ht="13.5">
      <c r="A23" s="90" t="s">
        <v>107</v>
      </c>
      <c r="B23" s="87">
        <v>32</v>
      </c>
      <c r="C23" s="84">
        <v>63</v>
      </c>
      <c r="D23" s="84">
        <v>113</v>
      </c>
      <c r="E23" s="84">
        <v>126</v>
      </c>
      <c r="F23" s="84">
        <v>122</v>
      </c>
      <c r="G23" s="84">
        <v>126</v>
      </c>
      <c r="H23" s="84">
        <v>141</v>
      </c>
      <c r="I23" s="84">
        <v>85</v>
      </c>
      <c r="J23" s="84">
        <v>37</v>
      </c>
      <c r="K23" s="84">
        <v>22</v>
      </c>
      <c r="L23" s="84">
        <v>15</v>
      </c>
      <c r="M23" s="84">
        <v>10</v>
      </c>
      <c r="N23" s="84">
        <v>7</v>
      </c>
      <c r="O23" s="84">
        <v>3</v>
      </c>
      <c r="P23" s="84">
        <v>3</v>
      </c>
      <c r="Q23" s="84">
        <v>3</v>
      </c>
      <c r="R23" s="84">
        <v>5</v>
      </c>
      <c r="S23" s="84">
        <v>5</v>
      </c>
      <c r="T23" s="150">
        <f t="shared" si="0"/>
        <v>918</v>
      </c>
      <c r="U23" s="153" t="str">
        <f t="shared" si="2"/>
        <v>小浜</v>
      </c>
    </row>
    <row r="24" spans="1:21" s="57" customFormat="1" ht="13.5">
      <c r="A24" s="90" t="s">
        <v>108</v>
      </c>
      <c r="B24" s="87">
        <v>41</v>
      </c>
      <c r="C24" s="84">
        <v>56</v>
      </c>
      <c r="D24" s="84">
        <v>126</v>
      </c>
      <c r="E24" s="84">
        <v>136</v>
      </c>
      <c r="F24" s="84">
        <v>146</v>
      </c>
      <c r="G24" s="84">
        <v>145</v>
      </c>
      <c r="H24" s="84">
        <v>156</v>
      </c>
      <c r="I24" s="84">
        <v>91</v>
      </c>
      <c r="J24" s="84">
        <v>38</v>
      </c>
      <c r="K24" s="84">
        <v>28</v>
      </c>
      <c r="L24" s="84">
        <v>12</v>
      </c>
      <c r="M24" s="84">
        <v>14</v>
      </c>
      <c r="N24" s="84">
        <v>5</v>
      </c>
      <c r="O24" s="84">
        <v>3</v>
      </c>
      <c r="P24" s="84">
        <v>6</v>
      </c>
      <c r="Q24" s="84">
        <v>3</v>
      </c>
      <c r="R24" s="84">
        <v>3</v>
      </c>
      <c r="S24" s="84">
        <v>2</v>
      </c>
      <c r="T24" s="150">
        <f t="shared" si="0"/>
        <v>1011</v>
      </c>
      <c r="U24" s="153" t="str">
        <f t="shared" si="2"/>
        <v>大野</v>
      </c>
    </row>
    <row r="25" spans="1:21" s="57" customFormat="1" ht="13.5">
      <c r="A25" s="95" t="s">
        <v>109</v>
      </c>
      <c r="B25" s="96">
        <v>78</v>
      </c>
      <c r="C25" s="97">
        <v>160</v>
      </c>
      <c r="D25" s="97">
        <v>242</v>
      </c>
      <c r="E25" s="97">
        <v>285</v>
      </c>
      <c r="F25" s="97">
        <v>276</v>
      </c>
      <c r="G25" s="97">
        <v>223</v>
      </c>
      <c r="H25" s="97">
        <v>304</v>
      </c>
      <c r="I25" s="97">
        <v>160</v>
      </c>
      <c r="J25" s="97">
        <v>70</v>
      </c>
      <c r="K25" s="97">
        <v>34</v>
      </c>
      <c r="L25" s="97">
        <v>27</v>
      </c>
      <c r="M25" s="97">
        <v>24</v>
      </c>
      <c r="N25" s="97">
        <v>8</v>
      </c>
      <c r="O25" s="97">
        <v>14</v>
      </c>
      <c r="P25" s="97">
        <v>7</v>
      </c>
      <c r="Q25" s="97">
        <v>8</v>
      </c>
      <c r="R25" s="97">
        <v>8</v>
      </c>
      <c r="S25" s="97">
        <v>3</v>
      </c>
      <c r="T25" s="154">
        <f t="shared" si="0"/>
        <v>1931</v>
      </c>
      <c r="U25" s="155" t="str">
        <f t="shared" si="2"/>
        <v>三国</v>
      </c>
    </row>
    <row r="26" spans="1:21" s="57" customFormat="1" ht="14.25" thickBot="1">
      <c r="A26" s="171" t="s">
        <v>110</v>
      </c>
      <c r="B26" s="172">
        <f aca="true" t="shared" si="4" ref="B26:S26">SUM(B20:B25)</f>
        <v>533</v>
      </c>
      <c r="C26" s="173">
        <f t="shared" si="4"/>
        <v>926</v>
      </c>
      <c r="D26" s="173">
        <f t="shared" si="4"/>
        <v>1748</v>
      </c>
      <c r="E26" s="173">
        <f t="shared" si="4"/>
        <v>1875</v>
      </c>
      <c r="F26" s="173">
        <f t="shared" si="4"/>
        <v>1809</v>
      </c>
      <c r="G26" s="173">
        <f t="shared" si="4"/>
        <v>1530</v>
      </c>
      <c r="H26" s="173">
        <f t="shared" si="4"/>
        <v>2051</v>
      </c>
      <c r="I26" s="173">
        <f t="shared" si="4"/>
        <v>1097</v>
      </c>
      <c r="J26" s="173">
        <f t="shared" si="4"/>
        <v>526</v>
      </c>
      <c r="K26" s="173">
        <f t="shared" si="4"/>
        <v>335</v>
      </c>
      <c r="L26" s="173">
        <f t="shared" si="4"/>
        <v>187</v>
      </c>
      <c r="M26" s="173">
        <f t="shared" si="4"/>
        <v>205</v>
      </c>
      <c r="N26" s="173">
        <f t="shared" si="4"/>
        <v>100</v>
      </c>
      <c r="O26" s="173">
        <f t="shared" si="4"/>
        <v>91</v>
      </c>
      <c r="P26" s="173">
        <f t="shared" si="4"/>
        <v>82</v>
      </c>
      <c r="Q26" s="173">
        <f t="shared" si="4"/>
        <v>74</v>
      </c>
      <c r="R26" s="173">
        <f t="shared" si="4"/>
        <v>51</v>
      </c>
      <c r="S26" s="173">
        <f t="shared" si="4"/>
        <v>29</v>
      </c>
      <c r="T26" s="174">
        <f>SUM(T20:T25)</f>
        <v>13249</v>
      </c>
      <c r="U26" s="175" t="str">
        <f t="shared" si="2"/>
        <v>福井県計</v>
      </c>
    </row>
    <row r="27" spans="1:21" s="57" customFormat="1" ht="15" thickBot="1" thickTop="1">
      <c r="A27" s="156" t="s">
        <v>36</v>
      </c>
      <c r="B27" s="157">
        <f>B11+B18+B26</f>
        <v>1784</v>
      </c>
      <c r="C27" s="158">
        <f aca="true" t="shared" si="5" ref="C27:T27">C11+C18+C26</f>
        <v>3076</v>
      </c>
      <c r="D27" s="158">
        <f t="shared" si="5"/>
        <v>6186</v>
      </c>
      <c r="E27" s="158">
        <f t="shared" si="5"/>
        <v>6566</v>
      </c>
      <c r="F27" s="158">
        <f t="shared" si="5"/>
        <v>6220</v>
      </c>
      <c r="G27" s="158">
        <f t="shared" si="5"/>
        <v>5398</v>
      </c>
      <c r="H27" s="158">
        <f t="shared" si="5"/>
        <v>7242</v>
      </c>
      <c r="I27" s="158">
        <f t="shared" si="5"/>
        <v>4062</v>
      </c>
      <c r="J27" s="158">
        <f t="shared" si="5"/>
        <v>2124</v>
      </c>
      <c r="K27" s="158">
        <f t="shared" si="5"/>
        <v>1282</v>
      </c>
      <c r="L27" s="158">
        <f t="shared" si="5"/>
        <v>719</v>
      </c>
      <c r="M27" s="158">
        <f t="shared" si="5"/>
        <v>792</v>
      </c>
      <c r="N27" s="158">
        <f t="shared" si="5"/>
        <v>414</v>
      </c>
      <c r="O27" s="158">
        <f t="shared" si="5"/>
        <v>377</v>
      </c>
      <c r="P27" s="158">
        <f t="shared" si="5"/>
        <v>376</v>
      </c>
      <c r="Q27" s="158">
        <f t="shared" si="5"/>
        <v>352</v>
      </c>
      <c r="R27" s="158">
        <f t="shared" si="5"/>
        <v>288</v>
      </c>
      <c r="S27" s="158">
        <f t="shared" si="5"/>
        <v>119</v>
      </c>
      <c r="T27" s="159">
        <f t="shared" si="5"/>
        <v>47377</v>
      </c>
      <c r="U27" s="160" t="s">
        <v>36</v>
      </c>
    </row>
    <row r="28" spans="1:10" ht="13.5">
      <c r="A28" s="239" t="s">
        <v>111</v>
      </c>
      <c r="B28" s="239"/>
      <c r="C28" s="239"/>
      <c r="D28" s="239"/>
      <c r="E28" s="239"/>
      <c r="F28" s="239"/>
      <c r="G28" s="239"/>
      <c r="H28" s="239"/>
      <c r="I28" s="239"/>
      <c r="J28" s="239"/>
    </row>
  </sheetData>
  <sheetProtection/>
  <mergeCells count="24">
    <mergeCell ref="A28:J28"/>
    <mergeCell ref="T3:T5"/>
    <mergeCell ref="G3:G5"/>
    <mergeCell ref="H3:H5"/>
    <mergeCell ref="A2:A5"/>
    <mergeCell ref="P3:P5"/>
    <mergeCell ref="Q3:Q5"/>
    <mergeCell ref="R3:R5"/>
    <mergeCell ref="S3:S5"/>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&amp;R金沢国税局
申告所得税２
（Ｈ19）</oddFooter>
  </headerFooter>
</worksheet>
</file>

<file path=xl/worksheets/sheet5.xml><?xml version="1.0" encoding="utf-8"?>
<worksheet xmlns="http://schemas.openxmlformats.org/spreadsheetml/2006/main" xmlns:r="http://schemas.openxmlformats.org/officeDocument/2006/relationships">
  <dimension ref="A1:U30"/>
  <sheetViews>
    <sheetView showGridLines="0" zoomScalePageLayoutView="0" workbookViewId="0" topLeftCell="A1">
      <selection activeCell="T27" sqref="T27"/>
    </sheetView>
  </sheetViews>
  <sheetFormatPr defaultColWidth="9.00390625" defaultRowHeight="13.5"/>
  <cols>
    <col min="1" max="1" width="9.625" style="32" customWidth="1"/>
    <col min="21" max="21" width="9.625" style="32" bestFit="1" customWidth="1"/>
  </cols>
  <sheetData>
    <row r="1" spans="1:11" ht="27.75" customHeight="1" thickBot="1">
      <c r="A1" s="231" t="s">
        <v>46</v>
      </c>
      <c r="B1" s="231"/>
      <c r="C1" s="231"/>
      <c r="D1" s="231"/>
      <c r="E1" s="231"/>
      <c r="F1" s="231"/>
      <c r="K1" s="31"/>
    </row>
    <row r="2" spans="1:21" ht="21.75" customHeight="1">
      <c r="A2" s="242" t="s">
        <v>53</v>
      </c>
      <c r="B2" s="237" t="s">
        <v>42</v>
      </c>
      <c r="C2" s="238"/>
      <c r="D2" s="238"/>
      <c r="E2" s="238"/>
      <c r="F2" s="238"/>
      <c r="G2" s="238"/>
      <c r="H2" s="238"/>
      <c r="I2" s="238"/>
      <c r="J2" s="238"/>
      <c r="K2" s="238"/>
      <c r="L2" s="238"/>
      <c r="M2" s="238"/>
      <c r="N2" s="238"/>
      <c r="O2" s="238"/>
      <c r="P2" s="238"/>
      <c r="Q2" s="238"/>
      <c r="R2" s="238"/>
      <c r="S2" s="238"/>
      <c r="T2" s="238"/>
      <c r="U2" s="234" t="s">
        <v>54</v>
      </c>
    </row>
    <row r="3" spans="1:21" ht="13.5" customHeight="1">
      <c r="A3" s="243"/>
      <c r="B3" s="232" t="s">
        <v>70</v>
      </c>
      <c r="C3" s="232" t="s">
        <v>69</v>
      </c>
      <c r="D3" s="232" t="s">
        <v>71</v>
      </c>
      <c r="E3" s="232" t="s">
        <v>72</v>
      </c>
      <c r="F3" s="232" t="s">
        <v>73</v>
      </c>
      <c r="G3" s="232" t="s">
        <v>74</v>
      </c>
      <c r="H3" s="232" t="s">
        <v>75</v>
      </c>
      <c r="I3" s="232" t="s">
        <v>76</v>
      </c>
      <c r="J3" s="232" t="s">
        <v>77</v>
      </c>
      <c r="K3" s="232" t="s">
        <v>78</v>
      </c>
      <c r="L3" s="232" t="s">
        <v>79</v>
      </c>
      <c r="M3" s="232" t="s">
        <v>80</v>
      </c>
      <c r="N3" s="232" t="s">
        <v>81</v>
      </c>
      <c r="O3" s="232" t="s">
        <v>82</v>
      </c>
      <c r="P3" s="232" t="s">
        <v>83</v>
      </c>
      <c r="Q3" s="232" t="s">
        <v>84</v>
      </c>
      <c r="R3" s="232" t="s">
        <v>85</v>
      </c>
      <c r="S3" s="245" t="s">
        <v>86</v>
      </c>
      <c r="T3" s="240" t="s">
        <v>41</v>
      </c>
      <c r="U3" s="235"/>
    </row>
    <row r="4" spans="1:21" ht="13.5" customHeight="1">
      <c r="A4" s="243"/>
      <c r="B4" s="233"/>
      <c r="C4" s="233"/>
      <c r="D4" s="233"/>
      <c r="E4" s="233"/>
      <c r="F4" s="233"/>
      <c r="G4" s="233"/>
      <c r="H4" s="233"/>
      <c r="I4" s="233"/>
      <c r="J4" s="233"/>
      <c r="K4" s="233"/>
      <c r="L4" s="233"/>
      <c r="M4" s="233"/>
      <c r="N4" s="233"/>
      <c r="O4" s="233"/>
      <c r="P4" s="233"/>
      <c r="Q4" s="233"/>
      <c r="R4" s="233"/>
      <c r="S4" s="246"/>
      <c r="T4" s="241"/>
      <c r="U4" s="235"/>
    </row>
    <row r="5" spans="1:21" ht="13.5" customHeight="1">
      <c r="A5" s="244"/>
      <c r="B5" s="233"/>
      <c r="C5" s="233"/>
      <c r="D5" s="233"/>
      <c r="E5" s="233"/>
      <c r="F5" s="233"/>
      <c r="G5" s="233"/>
      <c r="H5" s="233"/>
      <c r="I5" s="233"/>
      <c r="J5" s="233"/>
      <c r="K5" s="233"/>
      <c r="L5" s="233"/>
      <c r="M5" s="233"/>
      <c r="N5" s="233"/>
      <c r="O5" s="233"/>
      <c r="P5" s="233"/>
      <c r="Q5" s="233"/>
      <c r="R5" s="233"/>
      <c r="S5" s="246"/>
      <c r="T5" s="241"/>
      <c r="U5" s="236"/>
    </row>
    <row r="6" spans="1:21" ht="13.5" customHeight="1">
      <c r="A6" s="88"/>
      <c r="B6" s="82" t="s">
        <v>1</v>
      </c>
      <c r="C6" s="83" t="s">
        <v>1</v>
      </c>
      <c r="D6" s="83" t="s">
        <v>1</v>
      </c>
      <c r="E6" s="83" t="s">
        <v>1</v>
      </c>
      <c r="F6" s="83" t="s">
        <v>1</v>
      </c>
      <c r="G6" s="83" t="s">
        <v>1</v>
      </c>
      <c r="H6" s="83" t="s">
        <v>1</v>
      </c>
      <c r="I6" s="83" t="s">
        <v>1</v>
      </c>
      <c r="J6" s="83" t="s">
        <v>1</v>
      </c>
      <c r="K6" s="83" t="s">
        <v>1</v>
      </c>
      <c r="L6" s="83" t="s">
        <v>1</v>
      </c>
      <c r="M6" s="83" t="s">
        <v>1</v>
      </c>
      <c r="N6" s="83" t="s">
        <v>1</v>
      </c>
      <c r="O6" s="83" t="s">
        <v>1</v>
      </c>
      <c r="P6" s="83" t="s">
        <v>1</v>
      </c>
      <c r="Q6" s="83" t="s">
        <v>1</v>
      </c>
      <c r="R6" s="83" t="s">
        <v>1</v>
      </c>
      <c r="S6" s="83" t="s">
        <v>1</v>
      </c>
      <c r="T6" s="148" t="s">
        <v>1</v>
      </c>
      <c r="U6" s="151"/>
    </row>
    <row r="7" spans="1:21" ht="13.5">
      <c r="A7" s="89" t="s">
        <v>93</v>
      </c>
      <c r="B7" s="85">
        <v>7</v>
      </c>
      <c r="C7" s="86">
        <v>11</v>
      </c>
      <c r="D7" s="86">
        <v>36</v>
      </c>
      <c r="E7" s="86">
        <v>40</v>
      </c>
      <c r="F7" s="86">
        <v>33</v>
      </c>
      <c r="G7" s="86">
        <v>15</v>
      </c>
      <c r="H7" s="86">
        <v>29</v>
      </c>
      <c r="I7" s="86">
        <v>14</v>
      </c>
      <c r="J7" s="86">
        <v>4</v>
      </c>
      <c r="K7" s="86">
        <v>3</v>
      </c>
      <c r="L7" s="86">
        <v>4</v>
      </c>
      <c r="M7" s="86">
        <v>2</v>
      </c>
      <c r="N7" s="86">
        <v>1</v>
      </c>
      <c r="O7" s="86" t="s">
        <v>113</v>
      </c>
      <c r="P7" s="86" t="s">
        <v>113</v>
      </c>
      <c r="Q7" s="86" t="s">
        <v>113</v>
      </c>
      <c r="R7" s="86" t="s">
        <v>113</v>
      </c>
      <c r="S7" s="86" t="s">
        <v>113</v>
      </c>
      <c r="T7" s="149">
        <v>199</v>
      </c>
      <c r="U7" s="152" t="str">
        <f>IF(A7="","",A7)</f>
        <v>富山</v>
      </c>
    </row>
    <row r="8" spans="1:21" ht="13.5">
      <c r="A8" s="90" t="s">
        <v>94</v>
      </c>
      <c r="B8" s="87">
        <v>22</v>
      </c>
      <c r="C8" s="84">
        <v>21</v>
      </c>
      <c r="D8" s="84">
        <v>46</v>
      </c>
      <c r="E8" s="84">
        <v>14</v>
      </c>
      <c r="F8" s="84">
        <v>26</v>
      </c>
      <c r="G8" s="84">
        <v>20</v>
      </c>
      <c r="H8" s="84">
        <v>20</v>
      </c>
      <c r="I8" s="84">
        <v>6</v>
      </c>
      <c r="J8" s="84">
        <v>6</v>
      </c>
      <c r="K8" s="84">
        <v>3</v>
      </c>
      <c r="L8" s="84">
        <v>2</v>
      </c>
      <c r="M8" s="84">
        <v>3</v>
      </c>
      <c r="N8" s="84" t="s">
        <v>113</v>
      </c>
      <c r="O8" s="84" t="s">
        <v>113</v>
      </c>
      <c r="P8" s="84">
        <v>1</v>
      </c>
      <c r="Q8" s="84" t="s">
        <v>113</v>
      </c>
      <c r="R8" s="84" t="s">
        <v>113</v>
      </c>
      <c r="S8" s="84" t="s">
        <v>113</v>
      </c>
      <c r="T8" s="150">
        <v>190</v>
      </c>
      <c r="U8" s="153" t="str">
        <f>IF(A8="","",A8)</f>
        <v>高岡</v>
      </c>
    </row>
    <row r="9" spans="1:21" ht="13.5">
      <c r="A9" s="90" t="s">
        <v>95</v>
      </c>
      <c r="B9" s="87">
        <v>20</v>
      </c>
      <c r="C9" s="84">
        <v>43</v>
      </c>
      <c r="D9" s="84">
        <v>48</v>
      </c>
      <c r="E9" s="84">
        <v>54</v>
      </c>
      <c r="F9" s="84">
        <v>32</v>
      </c>
      <c r="G9" s="84">
        <v>24</v>
      </c>
      <c r="H9" s="84">
        <v>45</v>
      </c>
      <c r="I9" s="84">
        <v>27</v>
      </c>
      <c r="J9" s="84">
        <v>17</v>
      </c>
      <c r="K9" s="84">
        <v>5</v>
      </c>
      <c r="L9" s="84">
        <v>6</v>
      </c>
      <c r="M9" s="84">
        <v>4</v>
      </c>
      <c r="N9" s="84">
        <v>2</v>
      </c>
      <c r="O9" s="84" t="s">
        <v>113</v>
      </c>
      <c r="P9" s="84" t="s">
        <v>113</v>
      </c>
      <c r="Q9" s="84" t="s">
        <v>113</v>
      </c>
      <c r="R9" s="84" t="s">
        <v>113</v>
      </c>
      <c r="S9" s="84" t="s">
        <v>113</v>
      </c>
      <c r="T9" s="150">
        <v>327</v>
      </c>
      <c r="U9" s="153" t="str">
        <f>IF(A9="","",A9)</f>
        <v>魚津</v>
      </c>
    </row>
    <row r="10" spans="1:21" ht="13.5">
      <c r="A10" s="95" t="s">
        <v>96</v>
      </c>
      <c r="B10" s="96">
        <v>21</v>
      </c>
      <c r="C10" s="97">
        <v>45</v>
      </c>
      <c r="D10" s="97">
        <v>54</v>
      </c>
      <c r="E10" s="97">
        <v>44</v>
      </c>
      <c r="F10" s="97">
        <v>35</v>
      </c>
      <c r="G10" s="97">
        <v>24</v>
      </c>
      <c r="H10" s="97">
        <v>21</v>
      </c>
      <c r="I10" s="97">
        <v>17</v>
      </c>
      <c r="J10" s="97">
        <v>9</v>
      </c>
      <c r="K10" s="97">
        <v>2</v>
      </c>
      <c r="L10" s="97">
        <v>2</v>
      </c>
      <c r="M10" s="97">
        <v>1</v>
      </c>
      <c r="N10" s="97" t="s">
        <v>113</v>
      </c>
      <c r="O10" s="97" t="s">
        <v>113</v>
      </c>
      <c r="P10" s="97" t="s">
        <v>113</v>
      </c>
      <c r="Q10" s="97">
        <v>1</v>
      </c>
      <c r="R10" s="97" t="s">
        <v>113</v>
      </c>
      <c r="S10" s="97" t="s">
        <v>113</v>
      </c>
      <c r="T10" s="154">
        <v>276</v>
      </c>
      <c r="U10" s="155" t="str">
        <f>IF(A10="","",A10)</f>
        <v>砺波</v>
      </c>
    </row>
    <row r="11" spans="1:21" ht="13.5">
      <c r="A11" s="166" t="s">
        <v>97</v>
      </c>
      <c r="B11" s="167">
        <v>70</v>
      </c>
      <c r="C11" s="168">
        <v>120</v>
      </c>
      <c r="D11" s="168">
        <v>184</v>
      </c>
      <c r="E11" s="168">
        <v>152</v>
      </c>
      <c r="F11" s="168">
        <v>126</v>
      </c>
      <c r="G11" s="168">
        <v>83</v>
      </c>
      <c r="H11" s="168">
        <v>115</v>
      </c>
      <c r="I11" s="168">
        <v>64</v>
      </c>
      <c r="J11" s="168">
        <v>36</v>
      </c>
      <c r="K11" s="168">
        <v>13</v>
      </c>
      <c r="L11" s="168">
        <v>14</v>
      </c>
      <c r="M11" s="168">
        <v>10</v>
      </c>
      <c r="N11" s="168">
        <v>3</v>
      </c>
      <c r="O11" s="168" t="s">
        <v>113</v>
      </c>
      <c r="P11" s="168">
        <v>1</v>
      </c>
      <c r="Q11" s="168">
        <v>1</v>
      </c>
      <c r="R11" s="168" t="s">
        <v>113</v>
      </c>
      <c r="S11" s="168" t="s">
        <v>113</v>
      </c>
      <c r="T11" s="169">
        <v>992</v>
      </c>
      <c r="U11" s="170" t="str">
        <f>IF(A11="","",A11)</f>
        <v>富山県計</v>
      </c>
    </row>
    <row r="12" spans="1:21" ht="13.5">
      <c r="A12" s="161"/>
      <c r="B12" s="162"/>
      <c r="C12" s="163"/>
      <c r="D12" s="163"/>
      <c r="E12" s="163"/>
      <c r="F12" s="163"/>
      <c r="G12" s="163"/>
      <c r="H12" s="163"/>
      <c r="I12" s="163"/>
      <c r="J12" s="163"/>
      <c r="K12" s="163"/>
      <c r="L12" s="163"/>
      <c r="M12" s="163"/>
      <c r="N12" s="163"/>
      <c r="O12" s="163"/>
      <c r="P12" s="163"/>
      <c r="Q12" s="163"/>
      <c r="R12" s="163"/>
      <c r="S12" s="163"/>
      <c r="T12" s="164"/>
      <c r="U12" s="165"/>
    </row>
    <row r="13" spans="1:21" ht="13.5">
      <c r="A13" s="89" t="s">
        <v>98</v>
      </c>
      <c r="B13" s="85">
        <v>3</v>
      </c>
      <c r="C13" s="86">
        <v>9</v>
      </c>
      <c r="D13" s="86">
        <v>32</v>
      </c>
      <c r="E13" s="86">
        <v>21</v>
      </c>
      <c r="F13" s="86">
        <v>21</v>
      </c>
      <c r="G13" s="86">
        <v>16</v>
      </c>
      <c r="H13" s="86">
        <v>38</v>
      </c>
      <c r="I13" s="86">
        <v>29</v>
      </c>
      <c r="J13" s="86">
        <v>26</v>
      </c>
      <c r="K13" s="86">
        <v>10</v>
      </c>
      <c r="L13" s="86">
        <v>6</v>
      </c>
      <c r="M13" s="86">
        <v>1</v>
      </c>
      <c r="N13" s="86" t="s">
        <v>113</v>
      </c>
      <c r="O13" s="86">
        <v>3</v>
      </c>
      <c r="P13" s="86">
        <v>1</v>
      </c>
      <c r="Q13" s="86">
        <v>1</v>
      </c>
      <c r="R13" s="86" t="s">
        <v>113</v>
      </c>
      <c r="S13" s="86" t="s">
        <v>113</v>
      </c>
      <c r="T13" s="149">
        <v>217</v>
      </c>
      <c r="U13" s="152" t="str">
        <f>IF(A13="","",A13)</f>
        <v>金沢</v>
      </c>
    </row>
    <row r="14" spans="1:21" ht="13.5">
      <c r="A14" s="90" t="s">
        <v>99</v>
      </c>
      <c r="B14" s="87">
        <v>6</v>
      </c>
      <c r="C14" s="84">
        <v>14</v>
      </c>
      <c r="D14" s="84">
        <v>29</v>
      </c>
      <c r="E14" s="84">
        <v>36</v>
      </c>
      <c r="F14" s="84">
        <v>22</v>
      </c>
      <c r="G14" s="84">
        <v>16</v>
      </c>
      <c r="H14" s="84">
        <v>25</v>
      </c>
      <c r="I14" s="84">
        <v>8</v>
      </c>
      <c r="J14" s="84">
        <v>1</v>
      </c>
      <c r="K14" s="84">
        <v>3</v>
      </c>
      <c r="L14" s="84">
        <v>3</v>
      </c>
      <c r="M14" s="84">
        <v>1</v>
      </c>
      <c r="N14" s="84">
        <v>3</v>
      </c>
      <c r="O14" s="84">
        <v>2</v>
      </c>
      <c r="P14" s="84" t="s">
        <v>113</v>
      </c>
      <c r="Q14" s="84" t="s">
        <v>113</v>
      </c>
      <c r="R14" s="84" t="s">
        <v>113</v>
      </c>
      <c r="S14" s="84" t="s">
        <v>113</v>
      </c>
      <c r="T14" s="150">
        <v>169</v>
      </c>
      <c r="U14" s="153" t="str">
        <f aca="true" t="shared" si="0" ref="U14:U26">IF(A14="","",A14)</f>
        <v>七尾</v>
      </c>
    </row>
    <row r="15" spans="1:21" ht="13.5">
      <c r="A15" s="90" t="s">
        <v>100</v>
      </c>
      <c r="B15" s="87">
        <v>13</v>
      </c>
      <c r="C15" s="84">
        <v>8</v>
      </c>
      <c r="D15" s="84">
        <v>32</v>
      </c>
      <c r="E15" s="84">
        <v>31</v>
      </c>
      <c r="F15" s="84">
        <v>30</v>
      </c>
      <c r="G15" s="84">
        <v>26</v>
      </c>
      <c r="H15" s="84">
        <v>49</v>
      </c>
      <c r="I15" s="84">
        <v>16</v>
      </c>
      <c r="J15" s="84">
        <v>8</v>
      </c>
      <c r="K15" s="84">
        <v>1</v>
      </c>
      <c r="L15" s="84">
        <v>3</v>
      </c>
      <c r="M15" s="84" t="s">
        <v>113</v>
      </c>
      <c r="N15" s="84">
        <v>4</v>
      </c>
      <c r="O15" s="84" t="s">
        <v>113</v>
      </c>
      <c r="P15" s="84" t="s">
        <v>113</v>
      </c>
      <c r="Q15" s="84" t="s">
        <v>113</v>
      </c>
      <c r="R15" s="84" t="s">
        <v>113</v>
      </c>
      <c r="S15" s="84" t="s">
        <v>113</v>
      </c>
      <c r="T15" s="150">
        <v>221</v>
      </c>
      <c r="U15" s="153" t="str">
        <f t="shared" si="0"/>
        <v>小松</v>
      </c>
    </row>
    <row r="16" spans="1:21" ht="13.5">
      <c r="A16" s="90" t="s">
        <v>101</v>
      </c>
      <c r="B16" s="87">
        <v>2</v>
      </c>
      <c r="C16" s="84">
        <v>4</v>
      </c>
      <c r="D16" s="84">
        <v>23</v>
      </c>
      <c r="E16" s="84">
        <v>7</v>
      </c>
      <c r="F16" s="84">
        <v>9</v>
      </c>
      <c r="G16" s="84">
        <v>5</v>
      </c>
      <c r="H16" s="84">
        <v>11</v>
      </c>
      <c r="I16" s="84">
        <v>3</v>
      </c>
      <c r="J16" s="84">
        <v>2</v>
      </c>
      <c r="K16" s="84">
        <v>1</v>
      </c>
      <c r="L16" s="84" t="s">
        <v>113</v>
      </c>
      <c r="M16" s="84" t="s">
        <v>113</v>
      </c>
      <c r="N16" s="84" t="s">
        <v>113</v>
      </c>
      <c r="O16" s="84">
        <v>1</v>
      </c>
      <c r="P16" s="84" t="s">
        <v>113</v>
      </c>
      <c r="Q16" s="84">
        <v>1</v>
      </c>
      <c r="R16" s="84" t="s">
        <v>113</v>
      </c>
      <c r="S16" s="84" t="s">
        <v>113</v>
      </c>
      <c r="T16" s="150">
        <v>69</v>
      </c>
      <c r="U16" s="153" t="str">
        <f t="shared" si="0"/>
        <v>輪島</v>
      </c>
    </row>
    <row r="17" spans="1:21" ht="13.5">
      <c r="A17" s="95" t="s">
        <v>102</v>
      </c>
      <c r="B17" s="96">
        <v>7</v>
      </c>
      <c r="C17" s="97">
        <v>9</v>
      </c>
      <c r="D17" s="97">
        <v>17</v>
      </c>
      <c r="E17" s="97">
        <v>14</v>
      </c>
      <c r="F17" s="97">
        <v>14</v>
      </c>
      <c r="G17" s="97">
        <v>11</v>
      </c>
      <c r="H17" s="97">
        <v>14</v>
      </c>
      <c r="I17" s="97">
        <v>11</v>
      </c>
      <c r="J17" s="97">
        <v>6</v>
      </c>
      <c r="K17" s="97">
        <v>1</v>
      </c>
      <c r="L17" s="97" t="s">
        <v>113</v>
      </c>
      <c r="M17" s="97">
        <v>3</v>
      </c>
      <c r="N17" s="97">
        <v>1</v>
      </c>
      <c r="O17" s="97" t="s">
        <v>113</v>
      </c>
      <c r="P17" s="97" t="s">
        <v>113</v>
      </c>
      <c r="Q17" s="97" t="s">
        <v>113</v>
      </c>
      <c r="R17" s="97" t="s">
        <v>113</v>
      </c>
      <c r="S17" s="97" t="s">
        <v>113</v>
      </c>
      <c r="T17" s="154">
        <v>108</v>
      </c>
      <c r="U17" s="155" t="str">
        <f t="shared" si="0"/>
        <v>松任</v>
      </c>
    </row>
    <row r="18" spans="1:21" ht="13.5">
      <c r="A18" s="166" t="s">
        <v>103</v>
      </c>
      <c r="B18" s="167">
        <v>31</v>
      </c>
      <c r="C18" s="168">
        <v>44</v>
      </c>
      <c r="D18" s="168">
        <v>133</v>
      </c>
      <c r="E18" s="168">
        <v>109</v>
      </c>
      <c r="F18" s="168">
        <v>96</v>
      </c>
      <c r="G18" s="168">
        <v>74</v>
      </c>
      <c r="H18" s="168">
        <v>137</v>
      </c>
      <c r="I18" s="168">
        <v>67</v>
      </c>
      <c r="J18" s="168">
        <v>43</v>
      </c>
      <c r="K18" s="168">
        <v>16</v>
      </c>
      <c r="L18" s="168">
        <v>12</v>
      </c>
      <c r="M18" s="168">
        <v>5</v>
      </c>
      <c r="N18" s="168">
        <v>8</v>
      </c>
      <c r="O18" s="168">
        <v>6</v>
      </c>
      <c r="P18" s="168">
        <v>1</v>
      </c>
      <c r="Q18" s="168">
        <v>2</v>
      </c>
      <c r="R18" s="168" t="s">
        <v>113</v>
      </c>
      <c r="S18" s="168" t="s">
        <v>113</v>
      </c>
      <c r="T18" s="169">
        <v>784</v>
      </c>
      <c r="U18" s="170" t="str">
        <f t="shared" si="0"/>
        <v>石川県計</v>
      </c>
    </row>
    <row r="19" spans="1:21" ht="13.5">
      <c r="A19" s="161"/>
      <c r="B19" s="162"/>
      <c r="C19" s="163"/>
      <c r="D19" s="163"/>
      <c r="E19" s="163"/>
      <c r="F19" s="163"/>
      <c r="G19" s="163"/>
      <c r="H19" s="163"/>
      <c r="I19" s="163"/>
      <c r="J19" s="163"/>
      <c r="K19" s="163"/>
      <c r="L19" s="163"/>
      <c r="M19" s="163"/>
      <c r="N19" s="163"/>
      <c r="O19" s="163"/>
      <c r="P19" s="163"/>
      <c r="Q19" s="163"/>
      <c r="R19" s="163"/>
      <c r="S19" s="163"/>
      <c r="T19" s="164"/>
      <c r="U19" s="165"/>
    </row>
    <row r="20" spans="1:21" ht="13.5">
      <c r="A20" s="90" t="s">
        <v>104</v>
      </c>
      <c r="B20" s="87">
        <v>20</v>
      </c>
      <c r="C20" s="84">
        <v>26</v>
      </c>
      <c r="D20" s="84">
        <v>27</v>
      </c>
      <c r="E20" s="84">
        <v>13</v>
      </c>
      <c r="F20" s="84">
        <v>15</v>
      </c>
      <c r="G20" s="84">
        <v>9</v>
      </c>
      <c r="H20" s="84">
        <v>13</v>
      </c>
      <c r="I20" s="84">
        <v>12</v>
      </c>
      <c r="J20" s="84">
        <v>6</v>
      </c>
      <c r="K20" s="84">
        <v>3</v>
      </c>
      <c r="L20" s="84">
        <v>2</v>
      </c>
      <c r="M20" s="84" t="s">
        <v>113</v>
      </c>
      <c r="N20" s="84">
        <v>1</v>
      </c>
      <c r="O20" s="84" t="s">
        <v>113</v>
      </c>
      <c r="P20" s="84" t="s">
        <v>113</v>
      </c>
      <c r="Q20" s="84" t="s">
        <v>113</v>
      </c>
      <c r="R20" s="84" t="s">
        <v>113</v>
      </c>
      <c r="S20" s="84" t="s">
        <v>113</v>
      </c>
      <c r="T20" s="150">
        <v>147</v>
      </c>
      <c r="U20" s="153" t="str">
        <f t="shared" si="0"/>
        <v>福井</v>
      </c>
    </row>
    <row r="21" spans="1:21" ht="13.5">
      <c r="A21" s="90" t="s">
        <v>105</v>
      </c>
      <c r="B21" s="87">
        <v>8</v>
      </c>
      <c r="C21" s="84">
        <v>2</v>
      </c>
      <c r="D21" s="84">
        <v>8</v>
      </c>
      <c r="E21" s="84">
        <v>8</v>
      </c>
      <c r="F21" s="84">
        <v>2</v>
      </c>
      <c r="G21" s="84">
        <v>6</v>
      </c>
      <c r="H21" s="84">
        <v>7</v>
      </c>
      <c r="I21" s="84">
        <v>1</v>
      </c>
      <c r="J21" s="84">
        <v>3</v>
      </c>
      <c r="K21" s="84">
        <v>1</v>
      </c>
      <c r="L21" s="84">
        <v>1</v>
      </c>
      <c r="M21" s="84">
        <v>2</v>
      </c>
      <c r="N21" s="84" t="s">
        <v>113</v>
      </c>
      <c r="O21" s="84" t="s">
        <v>113</v>
      </c>
      <c r="P21" s="84" t="s">
        <v>113</v>
      </c>
      <c r="Q21" s="84" t="s">
        <v>113</v>
      </c>
      <c r="R21" s="84" t="s">
        <v>113</v>
      </c>
      <c r="S21" s="84" t="s">
        <v>113</v>
      </c>
      <c r="T21" s="150">
        <v>49</v>
      </c>
      <c r="U21" s="153" t="str">
        <f t="shared" si="0"/>
        <v>敦賀</v>
      </c>
    </row>
    <row r="22" spans="1:21" ht="13.5">
      <c r="A22" s="90" t="s">
        <v>106</v>
      </c>
      <c r="B22" s="87">
        <v>11</v>
      </c>
      <c r="C22" s="84">
        <v>19</v>
      </c>
      <c r="D22" s="84">
        <v>25</v>
      </c>
      <c r="E22" s="84">
        <v>23</v>
      </c>
      <c r="F22" s="84">
        <v>19</v>
      </c>
      <c r="G22" s="84">
        <v>8</v>
      </c>
      <c r="H22" s="84">
        <v>20</v>
      </c>
      <c r="I22" s="84">
        <v>15</v>
      </c>
      <c r="J22" s="84">
        <v>3</v>
      </c>
      <c r="K22" s="84">
        <v>3</v>
      </c>
      <c r="L22" s="84">
        <v>1</v>
      </c>
      <c r="M22" s="84" t="s">
        <v>113</v>
      </c>
      <c r="N22" s="84">
        <v>1</v>
      </c>
      <c r="O22" s="84" t="s">
        <v>113</v>
      </c>
      <c r="P22" s="84" t="s">
        <v>113</v>
      </c>
      <c r="Q22" s="84" t="s">
        <v>113</v>
      </c>
      <c r="R22" s="84" t="s">
        <v>113</v>
      </c>
      <c r="S22" s="84" t="s">
        <v>113</v>
      </c>
      <c r="T22" s="150">
        <v>148</v>
      </c>
      <c r="U22" s="153" t="str">
        <f t="shared" si="0"/>
        <v>武生</v>
      </c>
    </row>
    <row r="23" spans="1:21" ht="13.5">
      <c r="A23" s="90" t="s">
        <v>107</v>
      </c>
      <c r="B23" s="87">
        <v>1</v>
      </c>
      <c r="C23" s="84">
        <v>4</v>
      </c>
      <c r="D23" s="84">
        <v>3</v>
      </c>
      <c r="E23" s="84">
        <v>3</v>
      </c>
      <c r="F23" s="84">
        <v>2</v>
      </c>
      <c r="G23" s="84">
        <v>2</v>
      </c>
      <c r="H23" s="84">
        <v>4</v>
      </c>
      <c r="I23" s="84">
        <v>3</v>
      </c>
      <c r="J23" s="84">
        <v>1</v>
      </c>
      <c r="K23" s="84" t="s">
        <v>113</v>
      </c>
      <c r="L23" s="84">
        <v>1</v>
      </c>
      <c r="M23" s="84" t="s">
        <v>113</v>
      </c>
      <c r="N23" s="84" t="s">
        <v>113</v>
      </c>
      <c r="O23" s="84" t="s">
        <v>113</v>
      </c>
      <c r="P23" s="84" t="s">
        <v>113</v>
      </c>
      <c r="Q23" s="84" t="s">
        <v>113</v>
      </c>
      <c r="R23" s="84" t="s">
        <v>113</v>
      </c>
      <c r="S23" s="84" t="s">
        <v>113</v>
      </c>
      <c r="T23" s="150">
        <v>24</v>
      </c>
      <c r="U23" s="153" t="str">
        <f t="shared" si="0"/>
        <v>小浜</v>
      </c>
    </row>
    <row r="24" spans="1:21" ht="13.5">
      <c r="A24" s="90" t="s">
        <v>108</v>
      </c>
      <c r="B24" s="87">
        <v>13</v>
      </c>
      <c r="C24" s="84">
        <v>18</v>
      </c>
      <c r="D24" s="84">
        <v>26</v>
      </c>
      <c r="E24" s="84">
        <v>14</v>
      </c>
      <c r="F24" s="84">
        <v>7</v>
      </c>
      <c r="G24" s="84">
        <v>12</v>
      </c>
      <c r="H24" s="84">
        <v>6</v>
      </c>
      <c r="I24" s="84">
        <v>6</v>
      </c>
      <c r="J24" s="84">
        <v>3</v>
      </c>
      <c r="K24" s="84">
        <v>3</v>
      </c>
      <c r="L24" s="84">
        <v>1</v>
      </c>
      <c r="M24" s="84" t="s">
        <v>113</v>
      </c>
      <c r="N24" s="84">
        <v>1</v>
      </c>
      <c r="O24" s="84" t="s">
        <v>113</v>
      </c>
      <c r="P24" s="84" t="s">
        <v>113</v>
      </c>
      <c r="Q24" s="84" t="s">
        <v>113</v>
      </c>
      <c r="R24" s="84" t="s">
        <v>113</v>
      </c>
      <c r="S24" s="84" t="s">
        <v>113</v>
      </c>
      <c r="T24" s="150">
        <v>110</v>
      </c>
      <c r="U24" s="153" t="str">
        <f t="shared" si="0"/>
        <v>大野</v>
      </c>
    </row>
    <row r="25" spans="1:21" ht="13.5">
      <c r="A25" s="95" t="s">
        <v>109</v>
      </c>
      <c r="B25" s="96">
        <v>15</v>
      </c>
      <c r="C25" s="97">
        <v>29</v>
      </c>
      <c r="D25" s="97">
        <v>48</v>
      </c>
      <c r="E25" s="97">
        <v>28</v>
      </c>
      <c r="F25" s="97">
        <v>25</v>
      </c>
      <c r="G25" s="97">
        <v>17</v>
      </c>
      <c r="H25" s="97">
        <v>30</v>
      </c>
      <c r="I25" s="97">
        <v>16</v>
      </c>
      <c r="J25" s="97">
        <v>7</v>
      </c>
      <c r="K25" s="97">
        <v>5</v>
      </c>
      <c r="L25" s="97">
        <v>5</v>
      </c>
      <c r="M25" s="97">
        <v>8</v>
      </c>
      <c r="N25" s="97">
        <v>1</v>
      </c>
      <c r="O25" s="97">
        <v>1</v>
      </c>
      <c r="P25" s="97" t="s">
        <v>113</v>
      </c>
      <c r="Q25" s="97" t="s">
        <v>113</v>
      </c>
      <c r="R25" s="97" t="s">
        <v>113</v>
      </c>
      <c r="S25" s="97" t="s">
        <v>113</v>
      </c>
      <c r="T25" s="154">
        <v>235</v>
      </c>
      <c r="U25" s="155" t="str">
        <f t="shared" si="0"/>
        <v>三国</v>
      </c>
    </row>
    <row r="26" spans="1:21" ht="14.25" thickBot="1">
      <c r="A26" s="171" t="s">
        <v>110</v>
      </c>
      <c r="B26" s="172">
        <v>68</v>
      </c>
      <c r="C26" s="173">
        <v>98</v>
      </c>
      <c r="D26" s="173">
        <v>137</v>
      </c>
      <c r="E26" s="173">
        <v>89</v>
      </c>
      <c r="F26" s="173">
        <v>70</v>
      </c>
      <c r="G26" s="173">
        <v>54</v>
      </c>
      <c r="H26" s="173">
        <v>80</v>
      </c>
      <c r="I26" s="173">
        <v>53</v>
      </c>
      <c r="J26" s="173">
        <v>23</v>
      </c>
      <c r="K26" s="173">
        <v>15</v>
      </c>
      <c r="L26" s="173">
        <v>11</v>
      </c>
      <c r="M26" s="173">
        <v>10</v>
      </c>
      <c r="N26" s="173">
        <v>4</v>
      </c>
      <c r="O26" s="173">
        <v>1</v>
      </c>
      <c r="P26" s="173" t="s">
        <v>113</v>
      </c>
      <c r="Q26" s="173" t="s">
        <v>113</v>
      </c>
      <c r="R26" s="173" t="s">
        <v>113</v>
      </c>
      <c r="S26" s="173" t="s">
        <v>113</v>
      </c>
      <c r="T26" s="174">
        <v>713</v>
      </c>
      <c r="U26" s="175" t="str">
        <f t="shared" si="0"/>
        <v>福井県計</v>
      </c>
    </row>
    <row r="27" spans="1:21" ht="15" thickBot="1" thickTop="1">
      <c r="A27" s="156" t="s">
        <v>36</v>
      </c>
      <c r="B27" s="157">
        <v>169</v>
      </c>
      <c r="C27" s="158">
        <v>262</v>
      </c>
      <c r="D27" s="158">
        <v>454</v>
      </c>
      <c r="E27" s="158">
        <v>350</v>
      </c>
      <c r="F27" s="158">
        <v>292</v>
      </c>
      <c r="G27" s="158">
        <v>211</v>
      </c>
      <c r="H27" s="158">
        <v>332</v>
      </c>
      <c r="I27" s="158">
        <v>184</v>
      </c>
      <c r="J27" s="158">
        <v>102</v>
      </c>
      <c r="K27" s="158">
        <v>44</v>
      </c>
      <c r="L27" s="158">
        <v>37</v>
      </c>
      <c r="M27" s="158">
        <v>25</v>
      </c>
      <c r="N27" s="158">
        <v>15</v>
      </c>
      <c r="O27" s="158">
        <v>7</v>
      </c>
      <c r="P27" s="158">
        <v>2</v>
      </c>
      <c r="Q27" s="158">
        <v>3</v>
      </c>
      <c r="R27" s="158" t="s">
        <v>114</v>
      </c>
      <c r="S27" s="158" t="s">
        <v>114</v>
      </c>
      <c r="T27" s="159">
        <v>2489</v>
      </c>
      <c r="U27" s="160" t="s">
        <v>36</v>
      </c>
    </row>
    <row r="28" spans="1:10" ht="13.5">
      <c r="A28" s="239" t="s">
        <v>89</v>
      </c>
      <c r="B28" s="239"/>
      <c r="C28" s="239"/>
      <c r="D28" s="239"/>
      <c r="E28" s="239"/>
      <c r="F28" s="239"/>
      <c r="G28" s="239"/>
      <c r="H28" s="239"/>
      <c r="I28" s="239"/>
      <c r="J28" s="239"/>
    </row>
    <row r="30" ht="13.5">
      <c r="L30" s="60"/>
    </row>
  </sheetData>
  <sheetProtection/>
  <mergeCells count="24">
    <mergeCell ref="A1:F1"/>
    <mergeCell ref="B3:B5"/>
    <mergeCell ref="C3:C5"/>
    <mergeCell ref="D3:D5"/>
    <mergeCell ref="E3:E5"/>
    <mergeCell ref="F3:F5"/>
    <mergeCell ref="B2:T2"/>
    <mergeCell ref="A28:J28"/>
    <mergeCell ref="T3:T5"/>
    <mergeCell ref="G3:G5"/>
    <mergeCell ref="H3:H5"/>
    <mergeCell ref="A2:A5"/>
    <mergeCell ref="I3:I5"/>
    <mergeCell ref="J3:J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&amp;R金沢国税局
申告所得税２
（Ｈ19）</oddFooter>
  </headerFooter>
</worksheet>
</file>

<file path=xl/worksheets/sheet6.xml><?xml version="1.0" encoding="utf-8"?>
<worksheet xmlns="http://schemas.openxmlformats.org/spreadsheetml/2006/main" xmlns:r="http://schemas.openxmlformats.org/officeDocument/2006/relationships">
  <dimension ref="A1:U30"/>
  <sheetViews>
    <sheetView showGridLines="0" zoomScalePageLayoutView="0" workbookViewId="0" topLeftCell="A1">
      <selection activeCell="G1" sqref="G1"/>
    </sheetView>
  </sheetViews>
  <sheetFormatPr defaultColWidth="9.00390625" defaultRowHeight="13.5"/>
  <cols>
    <col min="1" max="1" width="9.625" style="32" customWidth="1"/>
    <col min="21" max="21" width="9.75390625" style="32" bestFit="1" customWidth="1"/>
  </cols>
  <sheetData>
    <row r="1" spans="1:11" ht="27.75" customHeight="1" thickBot="1">
      <c r="A1" s="231" t="s">
        <v>47</v>
      </c>
      <c r="B1" s="231"/>
      <c r="C1" s="231"/>
      <c r="D1" s="231"/>
      <c r="E1" s="231"/>
      <c r="F1" s="231"/>
      <c r="K1" s="31"/>
    </row>
    <row r="2" spans="1:21" ht="21.75" customHeight="1">
      <c r="A2" s="242" t="s">
        <v>53</v>
      </c>
      <c r="B2" s="237" t="s">
        <v>39</v>
      </c>
      <c r="C2" s="238"/>
      <c r="D2" s="238"/>
      <c r="E2" s="238"/>
      <c r="F2" s="238"/>
      <c r="G2" s="238"/>
      <c r="H2" s="238"/>
      <c r="I2" s="238"/>
      <c r="J2" s="238"/>
      <c r="K2" s="238"/>
      <c r="L2" s="238"/>
      <c r="M2" s="238"/>
      <c r="N2" s="238"/>
      <c r="O2" s="238"/>
      <c r="P2" s="238"/>
      <c r="Q2" s="238"/>
      <c r="R2" s="238"/>
      <c r="S2" s="238"/>
      <c r="T2" s="238"/>
      <c r="U2" s="234" t="s">
        <v>54</v>
      </c>
    </row>
    <row r="3" spans="1:21" ht="13.5" customHeight="1">
      <c r="A3" s="243"/>
      <c r="B3" s="232" t="s">
        <v>70</v>
      </c>
      <c r="C3" s="232" t="s">
        <v>69</v>
      </c>
      <c r="D3" s="232" t="s">
        <v>71</v>
      </c>
      <c r="E3" s="232" t="s">
        <v>72</v>
      </c>
      <c r="F3" s="232" t="s">
        <v>73</v>
      </c>
      <c r="G3" s="232" t="s">
        <v>74</v>
      </c>
      <c r="H3" s="232" t="s">
        <v>75</v>
      </c>
      <c r="I3" s="232" t="s">
        <v>76</v>
      </c>
      <c r="J3" s="232" t="s">
        <v>77</v>
      </c>
      <c r="K3" s="232" t="s">
        <v>78</v>
      </c>
      <c r="L3" s="232" t="s">
        <v>79</v>
      </c>
      <c r="M3" s="232" t="s">
        <v>80</v>
      </c>
      <c r="N3" s="232" t="s">
        <v>81</v>
      </c>
      <c r="O3" s="232" t="s">
        <v>82</v>
      </c>
      <c r="P3" s="232" t="s">
        <v>83</v>
      </c>
      <c r="Q3" s="232" t="s">
        <v>84</v>
      </c>
      <c r="R3" s="232" t="s">
        <v>85</v>
      </c>
      <c r="S3" s="245" t="s">
        <v>86</v>
      </c>
      <c r="T3" s="240" t="s">
        <v>41</v>
      </c>
      <c r="U3" s="235"/>
    </row>
    <row r="4" spans="1:21" ht="13.5" customHeight="1">
      <c r="A4" s="243"/>
      <c r="B4" s="233"/>
      <c r="C4" s="233"/>
      <c r="D4" s="233"/>
      <c r="E4" s="233"/>
      <c r="F4" s="233"/>
      <c r="G4" s="233"/>
      <c r="H4" s="233"/>
      <c r="I4" s="233"/>
      <c r="J4" s="233"/>
      <c r="K4" s="233"/>
      <c r="L4" s="233"/>
      <c r="M4" s="233"/>
      <c r="N4" s="233"/>
      <c r="O4" s="233"/>
      <c r="P4" s="233"/>
      <c r="Q4" s="233"/>
      <c r="R4" s="233"/>
      <c r="S4" s="246"/>
      <c r="T4" s="241"/>
      <c r="U4" s="235"/>
    </row>
    <row r="5" spans="1:21" ht="13.5" customHeight="1">
      <c r="A5" s="244"/>
      <c r="B5" s="233"/>
      <c r="C5" s="233"/>
      <c r="D5" s="233"/>
      <c r="E5" s="233"/>
      <c r="F5" s="233"/>
      <c r="G5" s="233"/>
      <c r="H5" s="233"/>
      <c r="I5" s="233"/>
      <c r="J5" s="233"/>
      <c r="K5" s="233"/>
      <c r="L5" s="233"/>
      <c r="M5" s="233"/>
      <c r="N5" s="233"/>
      <c r="O5" s="233"/>
      <c r="P5" s="233"/>
      <c r="Q5" s="233"/>
      <c r="R5" s="233"/>
      <c r="S5" s="246"/>
      <c r="T5" s="241"/>
      <c r="U5" s="236"/>
    </row>
    <row r="6" spans="1:21" ht="13.5" customHeight="1">
      <c r="A6" s="88"/>
      <c r="B6" s="82" t="s">
        <v>1</v>
      </c>
      <c r="C6" s="83" t="s">
        <v>1</v>
      </c>
      <c r="D6" s="83" t="s">
        <v>1</v>
      </c>
      <c r="E6" s="83" t="s">
        <v>1</v>
      </c>
      <c r="F6" s="83" t="s">
        <v>1</v>
      </c>
      <c r="G6" s="83" t="s">
        <v>1</v>
      </c>
      <c r="H6" s="83" t="s">
        <v>1</v>
      </c>
      <c r="I6" s="83" t="s">
        <v>1</v>
      </c>
      <c r="J6" s="83" t="s">
        <v>1</v>
      </c>
      <c r="K6" s="83" t="s">
        <v>1</v>
      </c>
      <c r="L6" s="83" t="s">
        <v>1</v>
      </c>
      <c r="M6" s="83" t="s">
        <v>1</v>
      </c>
      <c r="N6" s="83" t="s">
        <v>1</v>
      </c>
      <c r="O6" s="83" t="s">
        <v>1</v>
      </c>
      <c r="P6" s="83" t="s">
        <v>1</v>
      </c>
      <c r="Q6" s="83" t="s">
        <v>1</v>
      </c>
      <c r="R6" s="83" t="s">
        <v>1</v>
      </c>
      <c r="S6" s="83" t="s">
        <v>1</v>
      </c>
      <c r="T6" s="148" t="s">
        <v>1</v>
      </c>
      <c r="U6" s="151"/>
    </row>
    <row r="7" spans="1:21" ht="13.5">
      <c r="A7" s="89" t="s">
        <v>93</v>
      </c>
      <c r="B7" s="85">
        <v>581</v>
      </c>
      <c r="C7" s="86">
        <v>984</v>
      </c>
      <c r="D7" s="86">
        <v>2481</v>
      </c>
      <c r="E7" s="86">
        <v>2917</v>
      </c>
      <c r="F7" s="86">
        <v>2617</v>
      </c>
      <c r="G7" s="86">
        <v>1528</v>
      </c>
      <c r="H7" s="86">
        <v>2059</v>
      </c>
      <c r="I7" s="86">
        <v>1335</v>
      </c>
      <c r="J7" s="86">
        <v>1002</v>
      </c>
      <c r="K7" s="86">
        <v>803</v>
      </c>
      <c r="L7" s="86">
        <v>598</v>
      </c>
      <c r="M7" s="86">
        <v>802</v>
      </c>
      <c r="N7" s="86">
        <v>521</v>
      </c>
      <c r="O7" s="86">
        <v>541</v>
      </c>
      <c r="P7" s="86">
        <v>446</v>
      </c>
      <c r="Q7" s="86">
        <v>292</v>
      </c>
      <c r="R7" s="86">
        <v>200</v>
      </c>
      <c r="S7" s="86">
        <v>106</v>
      </c>
      <c r="T7" s="149">
        <f>SUM(B7:S7)</f>
        <v>19813</v>
      </c>
      <c r="U7" s="152" t="str">
        <f>IF(A7="","",A7)</f>
        <v>富山</v>
      </c>
    </row>
    <row r="8" spans="1:21" ht="13.5">
      <c r="A8" s="90" t="s">
        <v>94</v>
      </c>
      <c r="B8" s="87">
        <v>457</v>
      </c>
      <c r="C8" s="84">
        <v>741</v>
      </c>
      <c r="D8" s="84">
        <v>1945</v>
      </c>
      <c r="E8" s="84">
        <v>2364</v>
      </c>
      <c r="F8" s="84">
        <v>2026</v>
      </c>
      <c r="G8" s="84">
        <v>1234</v>
      </c>
      <c r="H8" s="84">
        <v>1579</v>
      </c>
      <c r="I8" s="84">
        <v>1038</v>
      </c>
      <c r="J8" s="84">
        <v>722</v>
      </c>
      <c r="K8" s="84">
        <v>554</v>
      </c>
      <c r="L8" s="84">
        <v>419</v>
      </c>
      <c r="M8" s="84">
        <v>479</v>
      </c>
      <c r="N8" s="84">
        <v>317</v>
      </c>
      <c r="O8" s="84">
        <v>283</v>
      </c>
      <c r="P8" s="84">
        <v>245</v>
      </c>
      <c r="Q8" s="84">
        <v>183</v>
      </c>
      <c r="R8" s="84">
        <v>125</v>
      </c>
      <c r="S8" s="84">
        <v>57</v>
      </c>
      <c r="T8" s="150">
        <f aca="true" t="shared" si="0" ref="T8:T25">SUM(B8:S8)</f>
        <v>14768</v>
      </c>
      <c r="U8" s="153" t="str">
        <f>IF(A8="","",A8)</f>
        <v>高岡</v>
      </c>
    </row>
    <row r="9" spans="1:21" ht="13.5">
      <c r="A9" s="90" t="s">
        <v>95</v>
      </c>
      <c r="B9" s="87">
        <v>386</v>
      </c>
      <c r="C9" s="84">
        <v>631</v>
      </c>
      <c r="D9" s="84">
        <v>1513</v>
      </c>
      <c r="E9" s="84">
        <v>1662</v>
      </c>
      <c r="F9" s="84">
        <v>1419</v>
      </c>
      <c r="G9" s="84">
        <v>902</v>
      </c>
      <c r="H9" s="84">
        <v>1136</v>
      </c>
      <c r="I9" s="84">
        <v>758</v>
      </c>
      <c r="J9" s="84">
        <v>500</v>
      </c>
      <c r="K9" s="84">
        <v>369</v>
      </c>
      <c r="L9" s="84">
        <v>231</v>
      </c>
      <c r="M9" s="84">
        <v>284</v>
      </c>
      <c r="N9" s="84">
        <v>130</v>
      </c>
      <c r="O9" s="84">
        <v>145</v>
      </c>
      <c r="P9" s="84">
        <v>123</v>
      </c>
      <c r="Q9" s="84">
        <v>88</v>
      </c>
      <c r="R9" s="84">
        <v>56</v>
      </c>
      <c r="S9" s="84">
        <v>28</v>
      </c>
      <c r="T9" s="150">
        <f t="shared" si="0"/>
        <v>10361</v>
      </c>
      <c r="U9" s="153" t="str">
        <f>IF(A9="","",A9)</f>
        <v>魚津</v>
      </c>
    </row>
    <row r="10" spans="1:21" ht="13.5">
      <c r="A10" s="95" t="s">
        <v>96</v>
      </c>
      <c r="B10" s="96">
        <v>319</v>
      </c>
      <c r="C10" s="97">
        <v>524</v>
      </c>
      <c r="D10" s="97">
        <v>1135</v>
      </c>
      <c r="E10" s="97">
        <v>1176</v>
      </c>
      <c r="F10" s="97">
        <v>1006</v>
      </c>
      <c r="G10" s="97">
        <v>667</v>
      </c>
      <c r="H10" s="97">
        <v>824</v>
      </c>
      <c r="I10" s="97">
        <v>510</v>
      </c>
      <c r="J10" s="97">
        <v>358</v>
      </c>
      <c r="K10" s="97">
        <v>249</v>
      </c>
      <c r="L10" s="97">
        <v>161</v>
      </c>
      <c r="M10" s="97">
        <v>190</v>
      </c>
      <c r="N10" s="97">
        <v>121</v>
      </c>
      <c r="O10" s="97">
        <v>109</v>
      </c>
      <c r="P10" s="97">
        <v>72</v>
      </c>
      <c r="Q10" s="97">
        <v>58</v>
      </c>
      <c r="R10" s="97">
        <v>27</v>
      </c>
      <c r="S10" s="97">
        <v>10</v>
      </c>
      <c r="T10" s="154">
        <f t="shared" si="0"/>
        <v>7516</v>
      </c>
      <c r="U10" s="155" t="str">
        <f>IF(A10="","",A10)</f>
        <v>砺波</v>
      </c>
    </row>
    <row r="11" spans="1:21" ht="13.5">
      <c r="A11" s="166" t="s">
        <v>97</v>
      </c>
      <c r="B11" s="167">
        <f aca="true" t="shared" si="1" ref="B11:S11">SUM(B7:B10)</f>
        <v>1743</v>
      </c>
      <c r="C11" s="168">
        <f t="shared" si="1"/>
        <v>2880</v>
      </c>
      <c r="D11" s="168">
        <f t="shared" si="1"/>
        <v>7074</v>
      </c>
      <c r="E11" s="168">
        <f t="shared" si="1"/>
        <v>8119</v>
      </c>
      <c r="F11" s="168">
        <f t="shared" si="1"/>
        <v>7068</v>
      </c>
      <c r="G11" s="168">
        <f t="shared" si="1"/>
        <v>4331</v>
      </c>
      <c r="H11" s="168">
        <f t="shared" si="1"/>
        <v>5598</v>
      </c>
      <c r="I11" s="168">
        <f t="shared" si="1"/>
        <v>3641</v>
      </c>
      <c r="J11" s="168">
        <f t="shared" si="1"/>
        <v>2582</v>
      </c>
      <c r="K11" s="168">
        <f t="shared" si="1"/>
        <v>1975</v>
      </c>
      <c r="L11" s="168">
        <f t="shared" si="1"/>
        <v>1409</v>
      </c>
      <c r="M11" s="168">
        <f t="shared" si="1"/>
        <v>1755</v>
      </c>
      <c r="N11" s="168">
        <f t="shared" si="1"/>
        <v>1089</v>
      </c>
      <c r="O11" s="168">
        <f t="shared" si="1"/>
        <v>1078</v>
      </c>
      <c r="P11" s="168">
        <f t="shared" si="1"/>
        <v>886</v>
      </c>
      <c r="Q11" s="168">
        <f t="shared" si="1"/>
        <v>621</v>
      </c>
      <c r="R11" s="168">
        <f t="shared" si="1"/>
        <v>408</v>
      </c>
      <c r="S11" s="168">
        <f t="shared" si="1"/>
        <v>201</v>
      </c>
      <c r="T11" s="169">
        <f>SUM(T7:T10)</f>
        <v>52458</v>
      </c>
      <c r="U11" s="170" t="str">
        <f>IF(A11="","",A11)</f>
        <v>富山県計</v>
      </c>
    </row>
    <row r="12" spans="1:21" ht="13.5">
      <c r="A12" s="161"/>
      <c r="B12" s="162"/>
      <c r="C12" s="163"/>
      <c r="D12" s="163"/>
      <c r="E12" s="163"/>
      <c r="F12" s="163"/>
      <c r="G12" s="163"/>
      <c r="H12" s="163"/>
      <c r="I12" s="163"/>
      <c r="J12" s="163"/>
      <c r="K12" s="163"/>
      <c r="L12" s="163"/>
      <c r="M12" s="163"/>
      <c r="N12" s="163"/>
      <c r="O12" s="163"/>
      <c r="P12" s="163"/>
      <c r="Q12" s="163"/>
      <c r="R12" s="163"/>
      <c r="S12" s="163"/>
      <c r="T12" s="164"/>
      <c r="U12" s="165"/>
    </row>
    <row r="13" spans="1:21" ht="13.5">
      <c r="A13" s="89" t="s">
        <v>98</v>
      </c>
      <c r="B13" s="85">
        <v>606</v>
      </c>
      <c r="C13" s="86">
        <v>1110</v>
      </c>
      <c r="D13" s="86">
        <v>2912</v>
      </c>
      <c r="E13" s="86">
        <v>3748</v>
      </c>
      <c r="F13" s="86">
        <v>3335</v>
      </c>
      <c r="G13" s="86">
        <v>2092</v>
      </c>
      <c r="H13" s="86">
        <v>2777</v>
      </c>
      <c r="I13" s="86">
        <v>2014</v>
      </c>
      <c r="J13" s="86">
        <v>1431</v>
      </c>
      <c r="K13" s="86">
        <v>1259</v>
      </c>
      <c r="L13" s="86">
        <v>956</v>
      </c>
      <c r="M13" s="86">
        <v>1420</v>
      </c>
      <c r="N13" s="86">
        <v>886</v>
      </c>
      <c r="O13" s="86">
        <v>939</v>
      </c>
      <c r="P13" s="86">
        <v>758</v>
      </c>
      <c r="Q13" s="86">
        <v>564</v>
      </c>
      <c r="R13" s="86">
        <v>308</v>
      </c>
      <c r="S13" s="86">
        <v>157</v>
      </c>
      <c r="T13" s="149">
        <f t="shared" si="0"/>
        <v>27272</v>
      </c>
      <c r="U13" s="152" t="str">
        <f>IF(A13="","",A13)</f>
        <v>金沢</v>
      </c>
    </row>
    <row r="14" spans="1:21" ht="13.5">
      <c r="A14" s="90" t="s">
        <v>99</v>
      </c>
      <c r="B14" s="87">
        <v>255</v>
      </c>
      <c r="C14" s="84">
        <v>389</v>
      </c>
      <c r="D14" s="84">
        <v>967</v>
      </c>
      <c r="E14" s="84">
        <v>992</v>
      </c>
      <c r="F14" s="84">
        <v>772</v>
      </c>
      <c r="G14" s="84">
        <v>506</v>
      </c>
      <c r="H14" s="84">
        <v>535</v>
      </c>
      <c r="I14" s="84">
        <v>365</v>
      </c>
      <c r="J14" s="84">
        <v>250</v>
      </c>
      <c r="K14" s="84">
        <v>167</v>
      </c>
      <c r="L14" s="84">
        <v>107</v>
      </c>
      <c r="M14" s="84">
        <v>118</v>
      </c>
      <c r="N14" s="84">
        <v>83</v>
      </c>
      <c r="O14" s="84">
        <v>59</v>
      </c>
      <c r="P14" s="84">
        <v>56</v>
      </c>
      <c r="Q14" s="84">
        <v>49</v>
      </c>
      <c r="R14" s="84">
        <v>32</v>
      </c>
      <c r="S14" s="84">
        <v>9</v>
      </c>
      <c r="T14" s="150">
        <f t="shared" si="0"/>
        <v>5711</v>
      </c>
      <c r="U14" s="153" t="str">
        <f aca="true" t="shared" si="2" ref="U14:U26">IF(A14="","",A14)</f>
        <v>七尾</v>
      </c>
    </row>
    <row r="15" spans="1:21" ht="13.5">
      <c r="A15" s="90" t="s">
        <v>100</v>
      </c>
      <c r="B15" s="87">
        <v>287</v>
      </c>
      <c r="C15" s="84">
        <v>485</v>
      </c>
      <c r="D15" s="84">
        <v>1181</v>
      </c>
      <c r="E15" s="84">
        <v>1427</v>
      </c>
      <c r="F15" s="84">
        <v>1258</v>
      </c>
      <c r="G15" s="84">
        <v>809</v>
      </c>
      <c r="H15" s="84">
        <v>1020</v>
      </c>
      <c r="I15" s="84">
        <v>712</v>
      </c>
      <c r="J15" s="84">
        <v>525</v>
      </c>
      <c r="K15" s="84">
        <v>417</v>
      </c>
      <c r="L15" s="84">
        <v>311</v>
      </c>
      <c r="M15" s="84">
        <v>420</v>
      </c>
      <c r="N15" s="84">
        <v>216</v>
      </c>
      <c r="O15" s="84">
        <v>194</v>
      </c>
      <c r="P15" s="84">
        <v>201</v>
      </c>
      <c r="Q15" s="84">
        <v>149</v>
      </c>
      <c r="R15" s="84">
        <v>90</v>
      </c>
      <c r="S15" s="84">
        <v>54</v>
      </c>
      <c r="T15" s="150">
        <f t="shared" si="0"/>
        <v>9756</v>
      </c>
      <c r="U15" s="153" t="str">
        <f t="shared" si="2"/>
        <v>小松</v>
      </c>
    </row>
    <row r="16" spans="1:21" ht="13.5">
      <c r="A16" s="90" t="s">
        <v>101</v>
      </c>
      <c r="B16" s="87">
        <v>134</v>
      </c>
      <c r="C16" s="84">
        <v>190</v>
      </c>
      <c r="D16" s="84">
        <v>465</v>
      </c>
      <c r="E16" s="84">
        <v>517</v>
      </c>
      <c r="F16" s="84">
        <v>433</v>
      </c>
      <c r="G16" s="84">
        <v>255</v>
      </c>
      <c r="H16" s="84">
        <v>313</v>
      </c>
      <c r="I16" s="84">
        <v>165</v>
      </c>
      <c r="J16" s="84">
        <v>107</v>
      </c>
      <c r="K16" s="84">
        <v>80</v>
      </c>
      <c r="L16" s="84">
        <v>55</v>
      </c>
      <c r="M16" s="84">
        <v>62</v>
      </c>
      <c r="N16" s="84">
        <v>34</v>
      </c>
      <c r="O16" s="84">
        <v>35</v>
      </c>
      <c r="P16" s="84">
        <v>28</v>
      </c>
      <c r="Q16" s="84">
        <v>23</v>
      </c>
      <c r="R16" s="84">
        <v>11</v>
      </c>
      <c r="S16" s="84">
        <v>1</v>
      </c>
      <c r="T16" s="150">
        <f t="shared" si="0"/>
        <v>2908</v>
      </c>
      <c r="U16" s="153" t="str">
        <f t="shared" si="2"/>
        <v>輪島</v>
      </c>
    </row>
    <row r="17" spans="1:21" ht="13.5">
      <c r="A17" s="95" t="s">
        <v>102</v>
      </c>
      <c r="B17" s="96">
        <v>216</v>
      </c>
      <c r="C17" s="97">
        <v>345</v>
      </c>
      <c r="D17" s="97">
        <v>905</v>
      </c>
      <c r="E17" s="97">
        <v>1081</v>
      </c>
      <c r="F17" s="97">
        <v>962</v>
      </c>
      <c r="G17" s="97">
        <v>590</v>
      </c>
      <c r="H17" s="97">
        <v>690</v>
      </c>
      <c r="I17" s="97">
        <v>522</v>
      </c>
      <c r="J17" s="97">
        <v>393</v>
      </c>
      <c r="K17" s="97">
        <v>306</v>
      </c>
      <c r="L17" s="97">
        <v>221</v>
      </c>
      <c r="M17" s="97">
        <v>283</v>
      </c>
      <c r="N17" s="97">
        <v>194</v>
      </c>
      <c r="O17" s="97">
        <v>181</v>
      </c>
      <c r="P17" s="97">
        <v>120</v>
      </c>
      <c r="Q17" s="97">
        <v>107</v>
      </c>
      <c r="R17" s="97">
        <v>58</v>
      </c>
      <c r="S17" s="97">
        <v>31</v>
      </c>
      <c r="T17" s="154">
        <f t="shared" si="0"/>
        <v>7205</v>
      </c>
      <c r="U17" s="155" t="str">
        <f t="shared" si="2"/>
        <v>松任</v>
      </c>
    </row>
    <row r="18" spans="1:21" ht="13.5">
      <c r="A18" s="166" t="s">
        <v>103</v>
      </c>
      <c r="B18" s="167">
        <f aca="true" t="shared" si="3" ref="B18:S18">SUM(B13:B17)</f>
        <v>1498</v>
      </c>
      <c r="C18" s="168">
        <f t="shared" si="3"/>
        <v>2519</v>
      </c>
      <c r="D18" s="168">
        <f t="shared" si="3"/>
        <v>6430</v>
      </c>
      <c r="E18" s="168">
        <f t="shared" si="3"/>
        <v>7765</v>
      </c>
      <c r="F18" s="168">
        <f t="shared" si="3"/>
        <v>6760</v>
      </c>
      <c r="G18" s="168">
        <f t="shared" si="3"/>
        <v>4252</v>
      </c>
      <c r="H18" s="168">
        <f t="shared" si="3"/>
        <v>5335</v>
      </c>
      <c r="I18" s="168">
        <f t="shared" si="3"/>
        <v>3778</v>
      </c>
      <c r="J18" s="168">
        <f t="shared" si="3"/>
        <v>2706</v>
      </c>
      <c r="K18" s="168">
        <f t="shared" si="3"/>
        <v>2229</v>
      </c>
      <c r="L18" s="168">
        <f t="shared" si="3"/>
        <v>1650</v>
      </c>
      <c r="M18" s="168">
        <f t="shared" si="3"/>
        <v>2303</v>
      </c>
      <c r="N18" s="168">
        <f t="shared" si="3"/>
        <v>1413</v>
      </c>
      <c r="O18" s="168">
        <f t="shared" si="3"/>
        <v>1408</v>
      </c>
      <c r="P18" s="168">
        <f t="shared" si="3"/>
        <v>1163</v>
      </c>
      <c r="Q18" s="168">
        <f t="shared" si="3"/>
        <v>892</v>
      </c>
      <c r="R18" s="168">
        <f t="shared" si="3"/>
        <v>499</v>
      </c>
      <c r="S18" s="168">
        <f t="shared" si="3"/>
        <v>252</v>
      </c>
      <c r="T18" s="169">
        <f>SUM(T13:T17)</f>
        <v>52852</v>
      </c>
      <c r="U18" s="170" t="str">
        <f t="shared" si="2"/>
        <v>石川県計</v>
      </c>
    </row>
    <row r="19" spans="1:21" ht="13.5">
      <c r="A19" s="161"/>
      <c r="B19" s="162"/>
      <c r="C19" s="163"/>
      <c r="D19" s="163"/>
      <c r="E19" s="163"/>
      <c r="F19" s="163"/>
      <c r="G19" s="163"/>
      <c r="H19" s="163"/>
      <c r="I19" s="163"/>
      <c r="J19" s="163"/>
      <c r="K19" s="163"/>
      <c r="L19" s="163"/>
      <c r="M19" s="163"/>
      <c r="N19" s="163"/>
      <c r="O19" s="163"/>
      <c r="P19" s="163"/>
      <c r="Q19" s="163"/>
      <c r="R19" s="163"/>
      <c r="S19" s="163"/>
      <c r="T19" s="164"/>
      <c r="U19" s="165"/>
    </row>
    <row r="20" spans="1:21" ht="13.5">
      <c r="A20" s="90" t="s">
        <v>104</v>
      </c>
      <c r="B20" s="87">
        <v>364</v>
      </c>
      <c r="C20" s="84">
        <v>705</v>
      </c>
      <c r="D20" s="84">
        <v>1606</v>
      </c>
      <c r="E20" s="84">
        <v>2006</v>
      </c>
      <c r="F20" s="84">
        <v>1812</v>
      </c>
      <c r="G20" s="84">
        <v>1215</v>
      </c>
      <c r="H20" s="84">
        <v>1591</v>
      </c>
      <c r="I20" s="84">
        <v>1206</v>
      </c>
      <c r="J20" s="84">
        <v>855</v>
      </c>
      <c r="K20" s="84">
        <v>643</v>
      </c>
      <c r="L20" s="84">
        <v>555</v>
      </c>
      <c r="M20" s="84">
        <v>754</v>
      </c>
      <c r="N20" s="84">
        <v>448</v>
      </c>
      <c r="O20" s="84">
        <v>451</v>
      </c>
      <c r="P20" s="84">
        <v>429</v>
      </c>
      <c r="Q20" s="84">
        <v>322</v>
      </c>
      <c r="R20" s="84">
        <v>194</v>
      </c>
      <c r="S20" s="84">
        <v>104</v>
      </c>
      <c r="T20" s="150">
        <f t="shared" si="0"/>
        <v>15260</v>
      </c>
      <c r="U20" s="153" t="str">
        <f t="shared" si="2"/>
        <v>福井</v>
      </c>
    </row>
    <row r="21" spans="1:21" ht="13.5">
      <c r="A21" s="90" t="s">
        <v>105</v>
      </c>
      <c r="B21" s="87">
        <v>94</v>
      </c>
      <c r="C21" s="84">
        <v>190</v>
      </c>
      <c r="D21" s="84">
        <v>531</v>
      </c>
      <c r="E21" s="84">
        <v>661</v>
      </c>
      <c r="F21" s="84">
        <v>539</v>
      </c>
      <c r="G21" s="84">
        <v>330</v>
      </c>
      <c r="H21" s="84">
        <v>390</v>
      </c>
      <c r="I21" s="84">
        <v>259</v>
      </c>
      <c r="J21" s="84">
        <v>227</v>
      </c>
      <c r="K21" s="84">
        <v>187</v>
      </c>
      <c r="L21" s="84">
        <v>122</v>
      </c>
      <c r="M21" s="84">
        <v>127</v>
      </c>
      <c r="N21" s="84">
        <v>99</v>
      </c>
      <c r="O21" s="84">
        <v>63</v>
      </c>
      <c r="P21" s="84">
        <v>63</v>
      </c>
      <c r="Q21" s="84">
        <v>53</v>
      </c>
      <c r="R21" s="84">
        <v>37</v>
      </c>
      <c r="S21" s="84">
        <v>26</v>
      </c>
      <c r="T21" s="150">
        <f t="shared" si="0"/>
        <v>3998</v>
      </c>
      <c r="U21" s="153" t="str">
        <f t="shared" si="2"/>
        <v>敦賀</v>
      </c>
    </row>
    <row r="22" spans="1:21" ht="13.5">
      <c r="A22" s="90" t="s">
        <v>106</v>
      </c>
      <c r="B22" s="87">
        <v>242</v>
      </c>
      <c r="C22" s="84">
        <v>482</v>
      </c>
      <c r="D22" s="84">
        <v>1040</v>
      </c>
      <c r="E22" s="84">
        <v>1147</v>
      </c>
      <c r="F22" s="84">
        <v>964</v>
      </c>
      <c r="G22" s="84">
        <v>652</v>
      </c>
      <c r="H22" s="84">
        <v>840</v>
      </c>
      <c r="I22" s="84">
        <v>543</v>
      </c>
      <c r="J22" s="84">
        <v>367</v>
      </c>
      <c r="K22" s="84">
        <v>309</v>
      </c>
      <c r="L22" s="84">
        <v>235</v>
      </c>
      <c r="M22" s="84">
        <v>279</v>
      </c>
      <c r="N22" s="84">
        <v>145</v>
      </c>
      <c r="O22" s="84">
        <v>181</v>
      </c>
      <c r="P22" s="84">
        <v>147</v>
      </c>
      <c r="Q22" s="84">
        <v>125</v>
      </c>
      <c r="R22" s="84">
        <v>79</v>
      </c>
      <c r="S22" s="84">
        <v>27</v>
      </c>
      <c r="T22" s="150">
        <f t="shared" si="0"/>
        <v>7804</v>
      </c>
      <c r="U22" s="153" t="str">
        <f t="shared" si="2"/>
        <v>武生</v>
      </c>
    </row>
    <row r="23" spans="1:21" ht="13.5">
      <c r="A23" s="90" t="s">
        <v>107</v>
      </c>
      <c r="B23" s="87">
        <v>63</v>
      </c>
      <c r="C23" s="84">
        <v>123</v>
      </c>
      <c r="D23" s="84">
        <v>292</v>
      </c>
      <c r="E23" s="84">
        <v>339</v>
      </c>
      <c r="F23" s="84">
        <v>272</v>
      </c>
      <c r="G23" s="84">
        <v>175</v>
      </c>
      <c r="H23" s="84">
        <v>213</v>
      </c>
      <c r="I23" s="84">
        <v>116</v>
      </c>
      <c r="J23" s="84">
        <v>85</v>
      </c>
      <c r="K23" s="84">
        <v>75</v>
      </c>
      <c r="L23" s="84">
        <v>61</v>
      </c>
      <c r="M23" s="84">
        <v>66</v>
      </c>
      <c r="N23" s="84">
        <v>38</v>
      </c>
      <c r="O23" s="84">
        <v>30</v>
      </c>
      <c r="P23" s="84">
        <v>31</v>
      </c>
      <c r="Q23" s="84">
        <v>13</v>
      </c>
      <c r="R23" s="84">
        <v>13</v>
      </c>
      <c r="S23" s="84">
        <v>1</v>
      </c>
      <c r="T23" s="150">
        <f t="shared" si="0"/>
        <v>2006</v>
      </c>
      <c r="U23" s="153" t="str">
        <f t="shared" si="2"/>
        <v>小浜</v>
      </c>
    </row>
    <row r="24" spans="1:21" ht="13.5">
      <c r="A24" s="90" t="s">
        <v>108</v>
      </c>
      <c r="B24" s="87">
        <v>165</v>
      </c>
      <c r="C24" s="84">
        <v>240</v>
      </c>
      <c r="D24" s="84">
        <v>470</v>
      </c>
      <c r="E24" s="84">
        <v>512</v>
      </c>
      <c r="F24" s="84">
        <v>355</v>
      </c>
      <c r="G24" s="84">
        <v>268</v>
      </c>
      <c r="H24" s="84">
        <v>335</v>
      </c>
      <c r="I24" s="84">
        <v>226</v>
      </c>
      <c r="J24" s="84">
        <v>116</v>
      </c>
      <c r="K24" s="84">
        <v>102</v>
      </c>
      <c r="L24" s="84">
        <v>70</v>
      </c>
      <c r="M24" s="84">
        <v>83</v>
      </c>
      <c r="N24" s="84">
        <v>39</v>
      </c>
      <c r="O24" s="84">
        <v>48</v>
      </c>
      <c r="P24" s="84">
        <v>35</v>
      </c>
      <c r="Q24" s="84">
        <v>16</v>
      </c>
      <c r="R24" s="84">
        <v>11</v>
      </c>
      <c r="S24" s="84">
        <v>6</v>
      </c>
      <c r="T24" s="150">
        <f t="shared" si="0"/>
        <v>3097</v>
      </c>
      <c r="U24" s="153" t="str">
        <f t="shared" si="2"/>
        <v>大野</v>
      </c>
    </row>
    <row r="25" spans="1:21" ht="13.5">
      <c r="A25" s="95" t="s">
        <v>109</v>
      </c>
      <c r="B25" s="96">
        <v>171</v>
      </c>
      <c r="C25" s="97">
        <v>321</v>
      </c>
      <c r="D25" s="97">
        <v>725</v>
      </c>
      <c r="E25" s="97">
        <v>871</v>
      </c>
      <c r="F25" s="97">
        <v>757</v>
      </c>
      <c r="G25" s="97">
        <v>457</v>
      </c>
      <c r="H25" s="97">
        <v>628</v>
      </c>
      <c r="I25" s="97">
        <v>404</v>
      </c>
      <c r="J25" s="97">
        <v>357</v>
      </c>
      <c r="K25" s="97">
        <v>272</v>
      </c>
      <c r="L25" s="97">
        <v>179</v>
      </c>
      <c r="M25" s="97">
        <v>206</v>
      </c>
      <c r="N25" s="97">
        <v>110</v>
      </c>
      <c r="O25" s="97">
        <v>96</v>
      </c>
      <c r="P25" s="97">
        <v>77</v>
      </c>
      <c r="Q25" s="97">
        <v>59</v>
      </c>
      <c r="R25" s="97">
        <v>35</v>
      </c>
      <c r="S25" s="97">
        <v>16</v>
      </c>
      <c r="T25" s="154">
        <f t="shared" si="0"/>
        <v>5741</v>
      </c>
      <c r="U25" s="155" t="str">
        <f t="shared" si="2"/>
        <v>三国</v>
      </c>
    </row>
    <row r="26" spans="1:21" ht="14.25" thickBot="1">
      <c r="A26" s="171" t="s">
        <v>110</v>
      </c>
      <c r="B26" s="172">
        <f aca="true" t="shared" si="4" ref="B26:S26">SUM(B20:B25)</f>
        <v>1099</v>
      </c>
      <c r="C26" s="173">
        <f t="shared" si="4"/>
        <v>2061</v>
      </c>
      <c r="D26" s="173">
        <f t="shared" si="4"/>
        <v>4664</v>
      </c>
      <c r="E26" s="173">
        <f t="shared" si="4"/>
        <v>5536</v>
      </c>
      <c r="F26" s="173">
        <f t="shared" si="4"/>
        <v>4699</v>
      </c>
      <c r="G26" s="173">
        <f t="shared" si="4"/>
        <v>3097</v>
      </c>
      <c r="H26" s="173">
        <f t="shared" si="4"/>
        <v>3997</v>
      </c>
      <c r="I26" s="173">
        <f t="shared" si="4"/>
        <v>2754</v>
      </c>
      <c r="J26" s="173">
        <f t="shared" si="4"/>
        <v>2007</v>
      </c>
      <c r="K26" s="173">
        <f t="shared" si="4"/>
        <v>1588</v>
      </c>
      <c r="L26" s="173">
        <f t="shared" si="4"/>
        <v>1222</v>
      </c>
      <c r="M26" s="173">
        <f t="shared" si="4"/>
        <v>1515</v>
      </c>
      <c r="N26" s="173">
        <f t="shared" si="4"/>
        <v>879</v>
      </c>
      <c r="O26" s="173">
        <f t="shared" si="4"/>
        <v>869</v>
      </c>
      <c r="P26" s="173">
        <f t="shared" si="4"/>
        <v>782</v>
      </c>
      <c r="Q26" s="173">
        <f t="shared" si="4"/>
        <v>588</v>
      </c>
      <c r="R26" s="173">
        <f t="shared" si="4"/>
        <v>369</v>
      </c>
      <c r="S26" s="173">
        <f t="shared" si="4"/>
        <v>180</v>
      </c>
      <c r="T26" s="174">
        <f>SUM(T20:T25)</f>
        <v>37906</v>
      </c>
      <c r="U26" s="175" t="str">
        <f t="shared" si="2"/>
        <v>福井県計</v>
      </c>
    </row>
    <row r="27" spans="1:21" ht="15" thickBot="1" thickTop="1">
      <c r="A27" s="156" t="s">
        <v>36</v>
      </c>
      <c r="B27" s="157">
        <f>B11+B18+B26</f>
        <v>4340</v>
      </c>
      <c r="C27" s="158">
        <f aca="true" t="shared" si="5" ref="C27:T27">C11+C18+C26</f>
        <v>7460</v>
      </c>
      <c r="D27" s="158">
        <f t="shared" si="5"/>
        <v>18168</v>
      </c>
      <c r="E27" s="158">
        <f t="shared" si="5"/>
        <v>21420</v>
      </c>
      <c r="F27" s="158">
        <f t="shared" si="5"/>
        <v>18527</v>
      </c>
      <c r="G27" s="158">
        <f t="shared" si="5"/>
        <v>11680</v>
      </c>
      <c r="H27" s="158">
        <f t="shared" si="5"/>
        <v>14930</v>
      </c>
      <c r="I27" s="158">
        <f t="shared" si="5"/>
        <v>10173</v>
      </c>
      <c r="J27" s="158">
        <f t="shared" si="5"/>
        <v>7295</v>
      </c>
      <c r="K27" s="158">
        <f t="shared" si="5"/>
        <v>5792</v>
      </c>
      <c r="L27" s="158">
        <f t="shared" si="5"/>
        <v>4281</v>
      </c>
      <c r="M27" s="158">
        <f t="shared" si="5"/>
        <v>5573</v>
      </c>
      <c r="N27" s="158">
        <f t="shared" si="5"/>
        <v>3381</v>
      </c>
      <c r="O27" s="158">
        <f t="shared" si="5"/>
        <v>3355</v>
      </c>
      <c r="P27" s="158">
        <f t="shared" si="5"/>
        <v>2831</v>
      </c>
      <c r="Q27" s="158">
        <f t="shared" si="5"/>
        <v>2101</v>
      </c>
      <c r="R27" s="158">
        <f t="shared" si="5"/>
        <v>1276</v>
      </c>
      <c r="S27" s="158">
        <f t="shared" si="5"/>
        <v>633</v>
      </c>
      <c r="T27" s="159">
        <f t="shared" si="5"/>
        <v>143216</v>
      </c>
      <c r="U27" s="160" t="s">
        <v>36</v>
      </c>
    </row>
    <row r="28" spans="1:10" ht="13.5">
      <c r="A28" s="239" t="s">
        <v>89</v>
      </c>
      <c r="B28" s="239"/>
      <c r="C28" s="239"/>
      <c r="D28" s="239"/>
      <c r="E28" s="239"/>
      <c r="F28" s="239"/>
      <c r="G28" s="239"/>
      <c r="H28" s="239"/>
      <c r="I28" s="239"/>
      <c r="J28" s="239"/>
    </row>
    <row r="30" ht="13.5">
      <c r="L30" s="60"/>
    </row>
  </sheetData>
  <sheetProtection/>
  <mergeCells count="24">
    <mergeCell ref="A28:J28"/>
    <mergeCell ref="T3:T5"/>
    <mergeCell ref="G3:G5"/>
    <mergeCell ref="H3:H5"/>
    <mergeCell ref="A2:A5"/>
    <mergeCell ref="P3:P5"/>
    <mergeCell ref="Q3:Q5"/>
    <mergeCell ref="R3:R5"/>
    <mergeCell ref="S3:S5"/>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&amp;R金沢国税局
申告所得税２
（Ｈ19）</oddFooter>
  </headerFooter>
</worksheet>
</file>

<file path=xl/worksheets/sheet7.xml><?xml version="1.0" encoding="utf-8"?>
<worksheet xmlns="http://schemas.openxmlformats.org/spreadsheetml/2006/main" xmlns:r="http://schemas.openxmlformats.org/officeDocument/2006/relationships">
  <dimension ref="A1:U30"/>
  <sheetViews>
    <sheetView showGridLines="0" zoomScalePageLayoutView="0" workbookViewId="0" topLeftCell="A1">
      <selection activeCell="G1" sqref="G1"/>
    </sheetView>
  </sheetViews>
  <sheetFormatPr defaultColWidth="9.00390625" defaultRowHeight="13.5"/>
  <cols>
    <col min="1" max="1" width="9.625" style="32" customWidth="1"/>
    <col min="21" max="21" width="10.375" style="32" bestFit="1" customWidth="1"/>
  </cols>
  <sheetData>
    <row r="1" spans="1:11" ht="27.75" customHeight="1" thickBot="1">
      <c r="A1" s="231" t="s">
        <v>48</v>
      </c>
      <c r="B1" s="231"/>
      <c r="C1" s="231"/>
      <c r="D1" s="231"/>
      <c r="E1" s="231"/>
      <c r="F1" s="231"/>
      <c r="K1" s="31"/>
    </row>
    <row r="2" spans="1:21" ht="21.75" customHeight="1">
      <c r="A2" s="242" t="s">
        <v>53</v>
      </c>
      <c r="B2" s="237" t="s">
        <v>40</v>
      </c>
      <c r="C2" s="238"/>
      <c r="D2" s="238"/>
      <c r="E2" s="238"/>
      <c r="F2" s="238"/>
      <c r="G2" s="238"/>
      <c r="H2" s="238"/>
      <c r="I2" s="238"/>
      <c r="J2" s="238"/>
      <c r="K2" s="238"/>
      <c r="L2" s="238"/>
      <c r="M2" s="238"/>
      <c r="N2" s="238"/>
      <c r="O2" s="238"/>
      <c r="P2" s="238"/>
      <c r="Q2" s="238"/>
      <c r="R2" s="238"/>
      <c r="S2" s="238"/>
      <c r="T2" s="238"/>
      <c r="U2" s="234" t="s">
        <v>54</v>
      </c>
    </row>
    <row r="3" spans="1:21" ht="13.5" customHeight="1">
      <c r="A3" s="243"/>
      <c r="B3" s="232" t="s">
        <v>70</v>
      </c>
      <c r="C3" s="232" t="s">
        <v>69</v>
      </c>
      <c r="D3" s="232" t="s">
        <v>71</v>
      </c>
      <c r="E3" s="232" t="s">
        <v>72</v>
      </c>
      <c r="F3" s="232" t="s">
        <v>73</v>
      </c>
      <c r="G3" s="232" t="s">
        <v>74</v>
      </c>
      <c r="H3" s="232" t="s">
        <v>75</v>
      </c>
      <c r="I3" s="232" t="s">
        <v>76</v>
      </c>
      <c r="J3" s="232" t="s">
        <v>77</v>
      </c>
      <c r="K3" s="232" t="s">
        <v>78</v>
      </c>
      <c r="L3" s="232" t="s">
        <v>79</v>
      </c>
      <c r="M3" s="232" t="s">
        <v>80</v>
      </c>
      <c r="N3" s="232" t="s">
        <v>81</v>
      </c>
      <c r="O3" s="232" t="s">
        <v>82</v>
      </c>
      <c r="P3" s="232" t="s">
        <v>83</v>
      </c>
      <c r="Q3" s="232" t="s">
        <v>84</v>
      </c>
      <c r="R3" s="232" t="s">
        <v>85</v>
      </c>
      <c r="S3" s="245" t="s">
        <v>86</v>
      </c>
      <c r="T3" s="240" t="s">
        <v>41</v>
      </c>
      <c r="U3" s="235"/>
    </row>
    <row r="4" spans="1:21" ht="13.5" customHeight="1">
      <c r="A4" s="243"/>
      <c r="B4" s="233"/>
      <c r="C4" s="233"/>
      <c r="D4" s="233"/>
      <c r="E4" s="233"/>
      <c r="F4" s="233"/>
      <c r="G4" s="233"/>
      <c r="H4" s="233"/>
      <c r="I4" s="233"/>
      <c r="J4" s="233"/>
      <c r="K4" s="233"/>
      <c r="L4" s="233"/>
      <c r="M4" s="233"/>
      <c r="N4" s="233"/>
      <c r="O4" s="233"/>
      <c r="P4" s="233"/>
      <c r="Q4" s="233"/>
      <c r="R4" s="233"/>
      <c r="S4" s="246"/>
      <c r="T4" s="241"/>
      <c r="U4" s="235"/>
    </row>
    <row r="5" spans="1:21" ht="13.5" customHeight="1">
      <c r="A5" s="244"/>
      <c r="B5" s="233"/>
      <c r="C5" s="233"/>
      <c r="D5" s="233"/>
      <c r="E5" s="233"/>
      <c r="F5" s="233"/>
      <c r="G5" s="233"/>
      <c r="H5" s="233"/>
      <c r="I5" s="233"/>
      <c r="J5" s="233"/>
      <c r="K5" s="233"/>
      <c r="L5" s="233"/>
      <c r="M5" s="233"/>
      <c r="N5" s="233"/>
      <c r="O5" s="233"/>
      <c r="P5" s="233"/>
      <c r="Q5" s="233"/>
      <c r="R5" s="233"/>
      <c r="S5" s="246"/>
      <c r="T5" s="241"/>
      <c r="U5" s="236"/>
    </row>
    <row r="6" spans="1:21" ht="13.5" customHeight="1">
      <c r="A6" s="88"/>
      <c r="B6" s="82" t="s">
        <v>1</v>
      </c>
      <c r="C6" s="83" t="s">
        <v>1</v>
      </c>
      <c r="D6" s="83" t="s">
        <v>1</v>
      </c>
      <c r="E6" s="83" t="s">
        <v>1</v>
      </c>
      <c r="F6" s="83" t="s">
        <v>1</v>
      </c>
      <c r="G6" s="83" t="s">
        <v>1</v>
      </c>
      <c r="H6" s="83" t="s">
        <v>1</v>
      </c>
      <c r="I6" s="83" t="s">
        <v>1</v>
      </c>
      <c r="J6" s="83" t="s">
        <v>1</v>
      </c>
      <c r="K6" s="83" t="s">
        <v>1</v>
      </c>
      <c r="L6" s="83" t="s">
        <v>1</v>
      </c>
      <c r="M6" s="83" t="s">
        <v>1</v>
      </c>
      <c r="N6" s="83" t="s">
        <v>1</v>
      </c>
      <c r="O6" s="83" t="s">
        <v>1</v>
      </c>
      <c r="P6" s="83" t="s">
        <v>1</v>
      </c>
      <c r="Q6" s="83" t="s">
        <v>1</v>
      </c>
      <c r="R6" s="83" t="s">
        <v>1</v>
      </c>
      <c r="S6" s="83" t="s">
        <v>1</v>
      </c>
      <c r="T6" s="148" t="s">
        <v>1</v>
      </c>
      <c r="U6" s="151"/>
    </row>
    <row r="7" spans="1:21" ht="13.5">
      <c r="A7" s="89" t="s">
        <v>93</v>
      </c>
      <c r="B7" s="85">
        <f>SUM('(4)税務署別（営）:(4)税務署別（他）'!B7)</f>
        <v>803</v>
      </c>
      <c r="C7" s="86">
        <f>SUM('(4)税務署別（営）:(4)税務署別（他）'!C7)</f>
        <v>1337</v>
      </c>
      <c r="D7" s="86">
        <f>SUM('(4)税務署別（営）:(4)税務署別（他）'!D7)</f>
        <v>3238</v>
      </c>
      <c r="E7" s="86">
        <f>SUM('(4)税務署別（営）:(4)税務署別（他）'!E7)</f>
        <v>3731</v>
      </c>
      <c r="F7" s="86">
        <f>SUM('(4)税務署別（営）:(4)税務署別（他）'!F7)</f>
        <v>3391</v>
      </c>
      <c r="G7" s="86">
        <f>SUM('(4)税務署別（営）:(4)税務署別（他）'!G7)</f>
        <v>2228</v>
      </c>
      <c r="H7" s="86">
        <f>SUM('(4)税務署別（営）:(4)税務署別（他）'!H7)</f>
        <v>2991</v>
      </c>
      <c r="I7" s="86">
        <f>SUM('(4)税務署別（営）:(4)税務署別（他）'!I7)</f>
        <v>1899</v>
      </c>
      <c r="J7" s="86">
        <f>SUM('(4)税務署別（営）:(4)税務署別（他）'!J7)</f>
        <v>1313</v>
      </c>
      <c r="K7" s="86">
        <f>SUM('(4)税務署別（営）:(4)税務署別（他）'!K7)</f>
        <v>990</v>
      </c>
      <c r="L7" s="86">
        <f>SUM('(4)税務署別（営）:(4)税務署別（他）'!L7)</f>
        <v>717</v>
      </c>
      <c r="M7" s="86">
        <f>SUM('(4)税務署別（営）:(4)税務署別（他）'!M7)</f>
        <v>907</v>
      </c>
      <c r="N7" s="86">
        <f>SUM('(4)税務署別（営）:(4)税務署別（他）'!N7)</f>
        <v>570</v>
      </c>
      <c r="O7" s="86">
        <f>SUM('(4)税務署別（営）:(4)税務署別（他）'!O7)</f>
        <v>599</v>
      </c>
      <c r="P7" s="86">
        <f>SUM('(4)税務署別（営）:(4)税務署別（他）'!P7)</f>
        <v>511</v>
      </c>
      <c r="Q7" s="86">
        <f>SUM('(4)税務署別（営）:(4)税務署別（他）'!Q7)</f>
        <v>359</v>
      </c>
      <c r="R7" s="86">
        <f>SUM('(4)税務署別（営）:(4)税務署別（他）'!R7)</f>
        <v>269</v>
      </c>
      <c r="S7" s="86">
        <f>SUM('(4)税務署別（営）:(4)税務署別（他）'!S7)</f>
        <v>131</v>
      </c>
      <c r="T7" s="149">
        <f>SUM('(4)税務署別（営）:(4)税務署別（他）'!T7)</f>
        <v>25984</v>
      </c>
      <c r="U7" s="152" t="str">
        <f>IF(A7="","",A7)</f>
        <v>富山</v>
      </c>
    </row>
    <row r="8" spans="1:21" ht="13.5">
      <c r="A8" s="90" t="s">
        <v>94</v>
      </c>
      <c r="B8" s="87">
        <f>SUM('(4)税務署別（営）:(4)税務署別（他）'!B8)</f>
        <v>675</v>
      </c>
      <c r="C8" s="84">
        <f>SUM('(4)税務署別（営）:(4)税務署別（他）'!C8)</f>
        <v>1082</v>
      </c>
      <c r="D8" s="84">
        <f>SUM('(4)税務署別（営）:(4)税務署別（他）'!D8)</f>
        <v>2673</v>
      </c>
      <c r="E8" s="84">
        <f>SUM('(4)税務署別（営）:(4)税務署別（他）'!E8)</f>
        <v>3030</v>
      </c>
      <c r="F8" s="84">
        <f>SUM('(4)税務署別（営）:(4)税務署別（他）'!F8)</f>
        <v>2660</v>
      </c>
      <c r="G8" s="84">
        <f>SUM('(4)税務署別（営）:(4)税務署別（他）'!G8)</f>
        <v>1788</v>
      </c>
      <c r="H8" s="84">
        <f>SUM('(4)税務署別（営）:(4)税務署別（他）'!H8)</f>
        <v>2303</v>
      </c>
      <c r="I8" s="84">
        <f>SUM('(4)税務署別（営）:(4)税務署別（他）'!I8)</f>
        <v>1459</v>
      </c>
      <c r="J8" s="84">
        <f>SUM('(4)税務署別（営）:(4)税務署別（他）'!J8)</f>
        <v>953</v>
      </c>
      <c r="K8" s="84">
        <f>SUM('(4)税務署別（営）:(4)税務署別（他）'!K8)</f>
        <v>688</v>
      </c>
      <c r="L8" s="84">
        <f>SUM('(4)税務署別（営）:(4)税務署別（他）'!L8)</f>
        <v>500</v>
      </c>
      <c r="M8" s="84">
        <f>SUM('(4)税務署別（営）:(4)税務署別（他）'!M8)</f>
        <v>580</v>
      </c>
      <c r="N8" s="84">
        <f>SUM('(4)税務署別（営）:(4)税務署別（他）'!N8)</f>
        <v>377</v>
      </c>
      <c r="O8" s="84">
        <f>SUM('(4)税務署別（営）:(4)税務署別（他）'!O8)</f>
        <v>312</v>
      </c>
      <c r="P8" s="84">
        <f>SUM('(4)税務署別（営）:(4)税務署別（他）'!P8)</f>
        <v>293</v>
      </c>
      <c r="Q8" s="84">
        <f>SUM('(4)税務署別（営）:(4)税務署別（他）'!Q8)</f>
        <v>232</v>
      </c>
      <c r="R8" s="84">
        <f>SUM('(4)税務署別（営）:(4)税務署別（他）'!R8)</f>
        <v>155</v>
      </c>
      <c r="S8" s="84">
        <f>SUM('(4)税務署別（営）:(4)税務署別（他）'!S8)</f>
        <v>75</v>
      </c>
      <c r="T8" s="150">
        <f>SUM('(4)税務署別（営）:(4)税務署別（他）'!T8)</f>
        <v>19835</v>
      </c>
      <c r="U8" s="153" t="str">
        <f>IF(A8="","",A8)</f>
        <v>高岡</v>
      </c>
    </row>
    <row r="9" spans="1:21" ht="13.5">
      <c r="A9" s="90" t="s">
        <v>95</v>
      </c>
      <c r="B9" s="87">
        <f>SUM('(4)税務署別（営）:(4)税務署別（他）'!B9)</f>
        <v>517</v>
      </c>
      <c r="C9" s="84">
        <f>SUM('(4)税務署別（営）:(4)税務署別（他）'!C9)</f>
        <v>867</v>
      </c>
      <c r="D9" s="84">
        <f>SUM('(4)税務署別（営）:(4)税務署別（他）'!D9)</f>
        <v>1913</v>
      </c>
      <c r="E9" s="84">
        <f>SUM('(4)税務署別（営）:(4)税務署別（他）'!E9)</f>
        <v>2150</v>
      </c>
      <c r="F9" s="84">
        <f>SUM('(4)税務署別（営）:(4)税務署別（他）'!F9)</f>
        <v>1836</v>
      </c>
      <c r="G9" s="84">
        <f>SUM('(4)税務署別（営）:(4)税務署別（他）'!G9)</f>
        <v>1301</v>
      </c>
      <c r="H9" s="84">
        <f>SUM('(4)税務署別（営）:(4)税務署別（他）'!H9)</f>
        <v>1682</v>
      </c>
      <c r="I9" s="84">
        <f>SUM('(4)税務署別（営）:(4)税務署別（他）'!I9)</f>
        <v>1123</v>
      </c>
      <c r="J9" s="84">
        <f>SUM('(4)税務署別（営）:(4)税務署別（他）'!J9)</f>
        <v>690</v>
      </c>
      <c r="K9" s="84">
        <f>SUM('(4)税務署別（営）:(4)税務署別（他）'!K9)</f>
        <v>477</v>
      </c>
      <c r="L9" s="84">
        <f>SUM('(4)税務署別（営）:(4)税務署別（他）'!L9)</f>
        <v>290</v>
      </c>
      <c r="M9" s="84">
        <f>SUM('(4)税務署別（営）:(4)税務署別（他）'!M9)</f>
        <v>349</v>
      </c>
      <c r="N9" s="84">
        <f>SUM('(4)税務署別（営）:(4)税務署別（他）'!N9)</f>
        <v>168</v>
      </c>
      <c r="O9" s="84">
        <f>SUM('(4)税務署別（営）:(4)税務署別（他）'!O9)</f>
        <v>171</v>
      </c>
      <c r="P9" s="84">
        <f>SUM('(4)税務署別（営）:(4)税務署別（他）'!P9)</f>
        <v>142</v>
      </c>
      <c r="Q9" s="84">
        <f>SUM('(4)税務署別（営）:(4)税務署別（他）'!Q9)</f>
        <v>107</v>
      </c>
      <c r="R9" s="84">
        <f>SUM('(4)税務署別（営）:(4)税務署別（他）'!R9)</f>
        <v>78</v>
      </c>
      <c r="S9" s="84">
        <f>SUM('(4)税務署別（営）:(4)税務署別（他）'!S9)</f>
        <v>36</v>
      </c>
      <c r="T9" s="150">
        <f>SUM('(4)税務署別（営）:(4)税務署別（他）'!T9)</f>
        <v>13897</v>
      </c>
      <c r="U9" s="153" t="str">
        <f>IF(A9="","",A9)</f>
        <v>魚津</v>
      </c>
    </row>
    <row r="10" spans="1:21" ht="13.5">
      <c r="A10" s="95" t="s">
        <v>96</v>
      </c>
      <c r="B10" s="96">
        <f>SUM('(4)税務署別（営）:(4)税務署別（他）'!B10)</f>
        <v>410</v>
      </c>
      <c r="C10" s="97">
        <f>SUM('(4)税務署別（営）:(4)税務署別（他）'!C10)</f>
        <v>722</v>
      </c>
      <c r="D10" s="97">
        <f>SUM('(4)税務署別（営）:(4)税務署別（他）'!D10)</f>
        <v>1459</v>
      </c>
      <c r="E10" s="97">
        <f>SUM('(4)税務署別（営）:(4)税務署別（他）'!E10)</f>
        <v>1467</v>
      </c>
      <c r="F10" s="97">
        <f>SUM('(4)税務署別（営）:(4)税務署別（他）'!F10)</f>
        <v>1313</v>
      </c>
      <c r="G10" s="97">
        <f>SUM('(4)税務署別（営）:(4)税務署別（他）'!G10)</f>
        <v>927</v>
      </c>
      <c r="H10" s="97">
        <f>SUM('(4)税務署別（営）:(4)税務署別（他）'!H10)</f>
        <v>1182</v>
      </c>
      <c r="I10" s="97">
        <f>SUM('(4)税務署別（営）:(4)税務署別（他）'!I10)</f>
        <v>687</v>
      </c>
      <c r="J10" s="97">
        <f>SUM('(4)税務署別（営）:(4)税務署別（他）'!J10)</f>
        <v>460</v>
      </c>
      <c r="K10" s="97">
        <f>SUM('(4)税務署別（営）:(4)税務署別（他）'!K10)</f>
        <v>312</v>
      </c>
      <c r="L10" s="97">
        <f>SUM('(4)税務署別（営）:(4)税務署別（他）'!L10)</f>
        <v>196</v>
      </c>
      <c r="M10" s="97">
        <f>SUM('(4)税務署別（営）:(4)税務署別（他）'!M10)</f>
        <v>229</v>
      </c>
      <c r="N10" s="97">
        <f>SUM('(4)税務署別（営）:(4)税務署別（他）'!N10)</f>
        <v>134</v>
      </c>
      <c r="O10" s="97">
        <f>SUM('(4)税務署別（営）:(4)税務署別（他）'!O10)</f>
        <v>123</v>
      </c>
      <c r="P10" s="97">
        <f>SUM('(4)税務署別（営）:(4)税務署別（他）'!P10)</f>
        <v>82</v>
      </c>
      <c r="Q10" s="97">
        <f>SUM('(4)税務署別（営）:(4)税務署別（他）'!Q10)</f>
        <v>76</v>
      </c>
      <c r="R10" s="97">
        <f>SUM('(4)税務署別（営）:(4)税務署別（他）'!R10)</f>
        <v>39</v>
      </c>
      <c r="S10" s="97">
        <f>SUM('(4)税務署別（営）:(4)税務署別（他）'!S10)</f>
        <v>14</v>
      </c>
      <c r="T10" s="154">
        <f>SUM('(4)税務署別（営）:(4)税務署別（他）'!T10)</f>
        <v>9832</v>
      </c>
      <c r="U10" s="155" t="str">
        <f>IF(A10="","",A10)</f>
        <v>砺波</v>
      </c>
    </row>
    <row r="11" spans="1:21" ht="13.5">
      <c r="A11" s="166" t="s">
        <v>97</v>
      </c>
      <c r="B11" s="167">
        <f>SUM('(4)税務署別（営）:(4)税務署別（他）'!B11)</f>
        <v>2405</v>
      </c>
      <c r="C11" s="168">
        <f>SUM('(4)税務署別（営）:(4)税務署別（他）'!C11)</f>
        <v>4008</v>
      </c>
      <c r="D11" s="168">
        <f>SUM('(4)税務署別（営）:(4)税務署別（他）'!D11)</f>
        <v>9283</v>
      </c>
      <c r="E11" s="168">
        <f>SUM('(4)税務署別（営）:(4)税務署別（他）'!E11)</f>
        <v>10378</v>
      </c>
      <c r="F11" s="168">
        <f>SUM('(4)税務署別（営）:(4)税務署別（他）'!F11)</f>
        <v>9200</v>
      </c>
      <c r="G11" s="168">
        <f>SUM('(4)税務署別（営）:(4)税務署別（他）'!G11)</f>
        <v>6244</v>
      </c>
      <c r="H11" s="168">
        <f>SUM('(4)税務署別（営）:(4)税務署別（他）'!H11)</f>
        <v>8158</v>
      </c>
      <c r="I11" s="168">
        <f>SUM('(4)税務署別（営）:(4)税務署別（他）'!I11)</f>
        <v>5168</v>
      </c>
      <c r="J11" s="168">
        <f>SUM('(4)税務署別（営）:(4)税務署別（他）'!J11)</f>
        <v>3416</v>
      </c>
      <c r="K11" s="168">
        <f>SUM('(4)税務署別（営）:(4)税務署別（他）'!K11)</f>
        <v>2467</v>
      </c>
      <c r="L11" s="168">
        <f>SUM('(4)税務署別（営）:(4)税務署別（他）'!L11)</f>
        <v>1703</v>
      </c>
      <c r="M11" s="168">
        <f>SUM('(4)税務署別（営）:(4)税務署別（他）'!M11)</f>
        <v>2065</v>
      </c>
      <c r="N11" s="168">
        <f>SUM('(4)税務署別（営）:(4)税務署別（他）'!N11)</f>
        <v>1249</v>
      </c>
      <c r="O11" s="168">
        <f>SUM('(4)税務署別（営）:(4)税務署別（他）'!O11)</f>
        <v>1205</v>
      </c>
      <c r="P11" s="168">
        <f>SUM('(4)税務署別（営）:(4)税務署別（他）'!P11)</f>
        <v>1028</v>
      </c>
      <c r="Q11" s="168">
        <f>SUM('(4)税務署別（営）:(4)税務署別（他）'!Q11)</f>
        <v>774</v>
      </c>
      <c r="R11" s="168">
        <f>SUM('(4)税務署別（営）:(4)税務署別（他）'!R11)</f>
        <v>541</v>
      </c>
      <c r="S11" s="168">
        <f>SUM('(4)税務署別（営）:(4)税務署別（他）'!S11)</f>
        <v>256</v>
      </c>
      <c r="T11" s="169">
        <f>SUM('(4)税務署別（営）:(4)税務署別（他）'!T11)</f>
        <v>69548</v>
      </c>
      <c r="U11" s="170" t="str">
        <f>IF(A11="","",A11)</f>
        <v>富山県計</v>
      </c>
    </row>
    <row r="12" spans="1:21" ht="13.5">
      <c r="A12" s="161"/>
      <c r="B12" s="162"/>
      <c r="C12" s="163"/>
      <c r="D12" s="163"/>
      <c r="E12" s="163"/>
      <c r="F12" s="163"/>
      <c r="G12" s="163"/>
      <c r="H12" s="163"/>
      <c r="I12" s="163"/>
      <c r="J12" s="163"/>
      <c r="K12" s="163"/>
      <c r="L12" s="163"/>
      <c r="M12" s="163"/>
      <c r="N12" s="163"/>
      <c r="O12" s="163"/>
      <c r="P12" s="163"/>
      <c r="Q12" s="163"/>
      <c r="R12" s="163"/>
      <c r="S12" s="163"/>
      <c r="T12" s="164"/>
      <c r="U12" s="165"/>
    </row>
    <row r="13" spans="1:21" ht="13.5">
      <c r="A13" s="89" t="s">
        <v>98</v>
      </c>
      <c r="B13" s="85">
        <f>SUM('(4)税務署別（営）:(4)税務署別（他）'!B13)</f>
        <v>908</v>
      </c>
      <c r="C13" s="86">
        <f>SUM('(4)税務署別（営）:(4)税務署別（他）'!C13)</f>
        <v>1642</v>
      </c>
      <c r="D13" s="86">
        <f>SUM('(4)税務署別（営）:(4)税務署別（他）'!D13)</f>
        <v>3986</v>
      </c>
      <c r="E13" s="86">
        <f>SUM('(4)税務署別（営）:(4)税務署別（他）'!E13)</f>
        <v>4950</v>
      </c>
      <c r="F13" s="86">
        <f>SUM('(4)税務署別（営）:(4)税務署別（他）'!F13)</f>
        <v>4412</v>
      </c>
      <c r="G13" s="86">
        <f>SUM('(4)税務署別（営）:(4)税務署別（他）'!G13)</f>
        <v>3013</v>
      </c>
      <c r="H13" s="86">
        <f>SUM('(4)税務署別（営）:(4)税務署別（他）'!H13)</f>
        <v>4045</v>
      </c>
      <c r="I13" s="86">
        <f>SUM('(4)税務署別（営）:(4)税務署別（他）'!I13)</f>
        <v>2682</v>
      </c>
      <c r="J13" s="86">
        <f>SUM('(4)税務署別（営）:(4)税務署別（他）'!J13)</f>
        <v>1806</v>
      </c>
      <c r="K13" s="86">
        <f>SUM('(4)税務署別（営）:(4)税務署別（他）'!K13)</f>
        <v>1486</v>
      </c>
      <c r="L13" s="86">
        <f>SUM('(4)税務署別（営）:(4)税務署別（他）'!L13)</f>
        <v>1085</v>
      </c>
      <c r="M13" s="86">
        <f>SUM('(4)税務署別（営）:(4)税務署別（他）'!M13)</f>
        <v>1572</v>
      </c>
      <c r="N13" s="86">
        <f>SUM('(4)税務署別（営）:(4)税務署別（他）'!N13)</f>
        <v>962</v>
      </c>
      <c r="O13" s="86">
        <f>SUM('(4)税務署別（営）:(4)税務署別（他）'!O13)</f>
        <v>1031</v>
      </c>
      <c r="P13" s="86">
        <f>SUM('(4)税務署別（営）:(4)税務署別（他）'!P13)</f>
        <v>854</v>
      </c>
      <c r="Q13" s="86">
        <f>SUM('(4)税務署別（営）:(4)税務署別（他）'!Q13)</f>
        <v>633</v>
      </c>
      <c r="R13" s="86">
        <f>SUM('(4)税務署別（営）:(4)税務署別（他）'!R13)</f>
        <v>371</v>
      </c>
      <c r="S13" s="86">
        <f>SUM('(4)税務署別（営）:(4)税務署別（他）'!S13)</f>
        <v>175</v>
      </c>
      <c r="T13" s="149">
        <f>SUM('(4)税務署別（営）:(4)税務署別（他）'!T13)</f>
        <v>35613</v>
      </c>
      <c r="U13" s="152" t="str">
        <f>IF(A13="","",A13)</f>
        <v>金沢</v>
      </c>
    </row>
    <row r="14" spans="1:21" ht="13.5">
      <c r="A14" s="90" t="s">
        <v>99</v>
      </c>
      <c r="B14" s="87">
        <f>SUM('(4)税務署別（営）:(4)税務署別（他）'!B14)</f>
        <v>346</v>
      </c>
      <c r="C14" s="84">
        <f>SUM('(4)税務署別（営）:(4)税務署別（他）'!C14)</f>
        <v>534</v>
      </c>
      <c r="D14" s="84">
        <f>SUM('(4)税務署別（営）:(4)税務署別（他）'!D14)</f>
        <v>1317</v>
      </c>
      <c r="E14" s="84">
        <f>SUM('(4)税務署別（営）:(4)税務署別（他）'!E14)</f>
        <v>1354</v>
      </c>
      <c r="F14" s="84">
        <f>SUM('(4)税務署別（営）:(4)税務署別（他）'!F14)</f>
        <v>1081</v>
      </c>
      <c r="G14" s="84">
        <f>SUM('(4)税務署別（営）:(4)税務署別（他）'!G14)</f>
        <v>752</v>
      </c>
      <c r="H14" s="84">
        <f>SUM('(4)税務署別（営）:(4)税務署別（他）'!H14)</f>
        <v>870</v>
      </c>
      <c r="I14" s="84">
        <f>SUM('(4)税務署別（営）:(4)税務署別（他）'!I14)</f>
        <v>537</v>
      </c>
      <c r="J14" s="84">
        <f>SUM('(4)税務署別（営）:(4)税務署別（他）'!J14)</f>
        <v>324</v>
      </c>
      <c r="K14" s="84">
        <f>SUM('(4)税務署別（営）:(4)税務署別（他）'!K14)</f>
        <v>224</v>
      </c>
      <c r="L14" s="84">
        <f>SUM('(4)税務署別（営）:(4)税務署別（他）'!L14)</f>
        <v>135</v>
      </c>
      <c r="M14" s="84">
        <f>SUM('(4)税務署別（営）:(4)税務署別（他）'!M14)</f>
        <v>147</v>
      </c>
      <c r="N14" s="84">
        <f>SUM('(4)税務署別（営）:(4)税務署別（他）'!N14)</f>
        <v>107</v>
      </c>
      <c r="O14" s="84">
        <f>SUM('(4)税務署別（営）:(4)税務署別（他）'!O14)</f>
        <v>75</v>
      </c>
      <c r="P14" s="84">
        <f>SUM('(4)税務署別（営）:(4)税務署別（他）'!P14)</f>
        <v>69</v>
      </c>
      <c r="Q14" s="84">
        <f>SUM('(4)税務署別（営）:(4)税務署別（他）'!Q14)</f>
        <v>59</v>
      </c>
      <c r="R14" s="84">
        <f>SUM('(4)税務署別（営）:(4)税務署別（他）'!R14)</f>
        <v>39</v>
      </c>
      <c r="S14" s="84">
        <f>SUM('(4)税務署別（営）:(4)税務署別（他）'!S14)</f>
        <v>10</v>
      </c>
      <c r="T14" s="150">
        <f>SUM('(4)税務署別（営）:(4)税務署別（他）'!T14)</f>
        <v>7980</v>
      </c>
      <c r="U14" s="153" t="str">
        <f aca="true" t="shared" si="0" ref="U14:U26">IF(A14="","",A14)</f>
        <v>七尾</v>
      </c>
    </row>
    <row r="15" spans="1:21" ht="13.5">
      <c r="A15" s="90" t="s">
        <v>100</v>
      </c>
      <c r="B15" s="87">
        <f>SUM('(4)税務署別（営）:(4)税務署別（他）'!B15)</f>
        <v>434</v>
      </c>
      <c r="C15" s="84">
        <f>SUM('(4)税務署別（営）:(4)税務署別（他）'!C15)</f>
        <v>768</v>
      </c>
      <c r="D15" s="84">
        <f>SUM('(4)税務署別（営）:(4)税務署別（他）'!D15)</f>
        <v>1762</v>
      </c>
      <c r="E15" s="84">
        <f>SUM('(4)税務署別（営）:(4)税務署別（他）'!E15)</f>
        <v>2018</v>
      </c>
      <c r="F15" s="84">
        <f>SUM('(4)税務署別（営）:(4)税務署別（他）'!F15)</f>
        <v>1829</v>
      </c>
      <c r="G15" s="84">
        <f>SUM('(4)税務署別（営）:(4)税務署別（他）'!G15)</f>
        <v>1270</v>
      </c>
      <c r="H15" s="84">
        <f>SUM('(4)税務署別（営）:(4)税務署別（他）'!H15)</f>
        <v>1681</v>
      </c>
      <c r="I15" s="84">
        <f>SUM('(4)税務署別（営）:(4)税務署別（他）'!I15)</f>
        <v>1076</v>
      </c>
      <c r="J15" s="84">
        <f>SUM('(4)税務署別（営）:(4)税務署別（他）'!J15)</f>
        <v>734</v>
      </c>
      <c r="K15" s="84">
        <f>SUM('(4)税務署別（営）:(4)税務署別（他）'!K15)</f>
        <v>529</v>
      </c>
      <c r="L15" s="84">
        <f>SUM('(4)税務署別（営）:(4)税務署別（他）'!L15)</f>
        <v>372</v>
      </c>
      <c r="M15" s="84">
        <f>SUM('(4)税務署別（営）:(4)税務署別（他）'!M15)</f>
        <v>474</v>
      </c>
      <c r="N15" s="84">
        <f>SUM('(4)税務署別（営）:(4)税務署別（他）'!N15)</f>
        <v>255</v>
      </c>
      <c r="O15" s="84">
        <f>SUM('(4)税務署別（営）:(4)税務署別（他）'!O15)</f>
        <v>222</v>
      </c>
      <c r="P15" s="84">
        <f>SUM('(4)税務署別（営）:(4)税務署別（他）'!P15)</f>
        <v>227</v>
      </c>
      <c r="Q15" s="84">
        <f>SUM('(4)税務署別（営）:(4)税務署別（他）'!Q15)</f>
        <v>177</v>
      </c>
      <c r="R15" s="84">
        <f>SUM('(4)税務署別（営）:(4)税務署別（他）'!R15)</f>
        <v>111</v>
      </c>
      <c r="S15" s="84">
        <f>SUM('(4)税務署別（営）:(4)税務署別（他）'!S15)</f>
        <v>65</v>
      </c>
      <c r="T15" s="150">
        <f>SUM('(4)税務署別（営）:(4)税務署別（他）'!T15)</f>
        <v>14004</v>
      </c>
      <c r="U15" s="153" t="str">
        <f t="shared" si="0"/>
        <v>小松</v>
      </c>
    </row>
    <row r="16" spans="1:21" ht="13.5">
      <c r="A16" s="90" t="s">
        <v>101</v>
      </c>
      <c r="B16" s="87">
        <f>SUM('(4)税務署別（営）:(4)税務署別（他）'!B16)</f>
        <v>197</v>
      </c>
      <c r="C16" s="84">
        <f>SUM('(4)税務署別（営）:(4)税務署別（他）'!C16)</f>
        <v>294</v>
      </c>
      <c r="D16" s="84">
        <f>SUM('(4)税務署別（営）:(4)税務署別（他）'!D16)</f>
        <v>674</v>
      </c>
      <c r="E16" s="84">
        <f>SUM('(4)税務署別（営）:(4)税務署別（他）'!E16)</f>
        <v>726</v>
      </c>
      <c r="F16" s="84">
        <f>SUM('(4)税務署別（営）:(4)税務署別（他）'!F16)</f>
        <v>613</v>
      </c>
      <c r="G16" s="84">
        <f>SUM('(4)税務署別（営）:(4)税務署別（他）'!G16)</f>
        <v>394</v>
      </c>
      <c r="H16" s="84">
        <f>SUM('(4)税務署別（営）:(4)税務署別（他）'!H16)</f>
        <v>496</v>
      </c>
      <c r="I16" s="84">
        <f>SUM('(4)税務署別（営）:(4)税務署別（他）'!I16)</f>
        <v>286</v>
      </c>
      <c r="J16" s="84">
        <f>SUM('(4)税務署別（営）:(4)税務署別（他）'!J16)</f>
        <v>176</v>
      </c>
      <c r="K16" s="84">
        <f>SUM('(4)税務署別（営）:(4)税務署別（他）'!K16)</f>
        <v>107</v>
      </c>
      <c r="L16" s="84">
        <f>SUM('(4)税務署別（営）:(4)税務署別（他）'!L16)</f>
        <v>73</v>
      </c>
      <c r="M16" s="84">
        <f>SUM('(4)税務署別（営）:(4)税務署別（他）'!M16)</f>
        <v>79</v>
      </c>
      <c r="N16" s="84">
        <f>SUM('(4)税務署別（営）:(4)税務署別（他）'!N16)</f>
        <v>46</v>
      </c>
      <c r="O16" s="84">
        <f>SUM('(4)税務署別（営）:(4)税務署別（他）'!O16)</f>
        <v>45</v>
      </c>
      <c r="P16" s="84">
        <f>SUM('(4)税務署別（営）:(4)税務署別（他）'!P16)</f>
        <v>32</v>
      </c>
      <c r="Q16" s="84">
        <f>SUM('(4)税務署別（営）:(4)税務署別（他）'!Q16)</f>
        <v>31</v>
      </c>
      <c r="R16" s="84">
        <f>SUM('(4)税務署別（営）:(4)税務署別（他）'!R16)</f>
        <v>15</v>
      </c>
      <c r="S16" s="84">
        <f>SUM('(4)税務署別（営）:(4)税務署別（他）'!S16)</f>
        <v>2</v>
      </c>
      <c r="T16" s="150">
        <f>SUM('(4)税務署別（営）:(4)税務署別（他）'!T16)</f>
        <v>4286</v>
      </c>
      <c r="U16" s="153" t="str">
        <f t="shared" si="0"/>
        <v>輪島</v>
      </c>
    </row>
    <row r="17" spans="1:21" ht="13.5">
      <c r="A17" s="95" t="s">
        <v>102</v>
      </c>
      <c r="B17" s="96">
        <f>SUM('(4)税務署別（営）:(4)税務署別（他）'!B17)</f>
        <v>303</v>
      </c>
      <c r="C17" s="97">
        <f>SUM('(4)税務署別（営）:(4)税務署別（他）'!C17)</f>
        <v>467</v>
      </c>
      <c r="D17" s="97">
        <f>SUM('(4)税務署別（営）:(4)税務署別（他）'!D17)</f>
        <v>1237</v>
      </c>
      <c r="E17" s="97">
        <f>SUM('(4)税務署別（営）:(4)税務署別（他）'!E17)</f>
        <v>1410</v>
      </c>
      <c r="F17" s="97">
        <f>SUM('(4)税務署別（営）:(4)税務署別（他）'!F17)</f>
        <v>1326</v>
      </c>
      <c r="G17" s="97">
        <f>SUM('(4)税務署別（営）:(4)税務署別（他）'!G17)</f>
        <v>935</v>
      </c>
      <c r="H17" s="97">
        <f>SUM('(4)税務署別（営）:(4)税務署別（他）'!H17)</f>
        <v>1126</v>
      </c>
      <c r="I17" s="97">
        <f>SUM('(4)税務署別（営）:(4)税務署別（他）'!I17)</f>
        <v>766</v>
      </c>
      <c r="J17" s="97">
        <f>SUM('(4)税務署別（営）:(4)税務署別（他）'!J17)</f>
        <v>509</v>
      </c>
      <c r="K17" s="97">
        <f>SUM('(4)税務署別（営）:(4)税務署別（他）'!K17)</f>
        <v>367</v>
      </c>
      <c r="L17" s="97">
        <f>SUM('(4)税務署別（営）:(4)税務署別（他）'!L17)</f>
        <v>249</v>
      </c>
      <c r="M17" s="97">
        <f>SUM('(4)税務署別（営）:(4)税務署別（他）'!M17)</f>
        <v>323</v>
      </c>
      <c r="N17" s="97">
        <f>SUM('(4)税務署別（営）:(4)税務署別（他）'!N17)</f>
        <v>208</v>
      </c>
      <c r="O17" s="97">
        <f>SUM('(4)税務署別（営）:(4)税務署別（他）'!O17)</f>
        <v>200</v>
      </c>
      <c r="P17" s="97">
        <f>SUM('(4)税務署別（営）:(4)税務署別（他）'!P17)</f>
        <v>135</v>
      </c>
      <c r="Q17" s="97">
        <f>SUM('(4)税務署別（営）:(4)税務署別（他）'!Q17)</f>
        <v>120</v>
      </c>
      <c r="R17" s="97">
        <f>SUM('(4)税務署別（営）:(4)税務署別（他）'!R17)</f>
        <v>67</v>
      </c>
      <c r="S17" s="97">
        <f>SUM('(4)税務署別（営）:(4)税務署別（他）'!S17)</f>
        <v>35</v>
      </c>
      <c r="T17" s="154">
        <f>SUM('(4)税務署別（営）:(4)税務署別（他）'!T17)</f>
        <v>9783</v>
      </c>
      <c r="U17" s="155" t="str">
        <f t="shared" si="0"/>
        <v>松任</v>
      </c>
    </row>
    <row r="18" spans="1:21" ht="13.5">
      <c r="A18" s="166" t="s">
        <v>103</v>
      </c>
      <c r="B18" s="167">
        <f>SUM('(4)税務署別（営）:(4)税務署別（他）'!B18)</f>
        <v>2188</v>
      </c>
      <c r="C18" s="168">
        <f>SUM('(4)税務署別（営）:(4)税務署別（他）'!C18)</f>
        <v>3705</v>
      </c>
      <c r="D18" s="168">
        <f>SUM('(4)税務署別（営）:(4)税務署別（他）'!D18)</f>
        <v>8976</v>
      </c>
      <c r="E18" s="168">
        <f>SUM('(4)税務署別（営）:(4)税務署別（他）'!E18)</f>
        <v>10458</v>
      </c>
      <c r="F18" s="168">
        <f>SUM('(4)税務署別（営）:(4)税務署別（他）'!F18)</f>
        <v>9261</v>
      </c>
      <c r="G18" s="168">
        <f>SUM('(4)税務署別（営）:(4)税務署別（他）'!G18)</f>
        <v>6364</v>
      </c>
      <c r="H18" s="168">
        <f>SUM('(4)税務署別（営）:(4)税務署別（他）'!H18)</f>
        <v>8218</v>
      </c>
      <c r="I18" s="168">
        <f>SUM('(4)税務署別（営）:(4)税務署別（他）'!I18)</f>
        <v>5347</v>
      </c>
      <c r="J18" s="168">
        <f>SUM('(4)税務署別（営）:(4)税務署別（他）'!J18)</f>
        <v>3549</v>
      </c>
      <c r="K18" s="168">
        <f>SUM('(4)税務署別（営）:(4)税務署別（他）'!K18)</f>
        <v>2713</v>
      </c>
      <c r="L18" s="168">
        <f>SUM('(4)税務署別（営）:(4)税務署別（他）'!L18)</f>
        <v>1914</v>
      </c>
      <c r="M18" s="168">
        <f>SUM('(4)税務署別（営）:(4)税務署別（他）'!M18)</f>
        <v>2595</v>
      </c>
      <c r="N18" s="168">
        <f>SUM('(4)税務署別（営）:(4)税務署別（他）'!N18)</f>
        <v>1578</v>
      </c>
      <c r="O18" s="168">
        <f>SUM('(4)税務署別（営）:(4)税務署別（他）'!O18)</f>
        <v>1573</v>
      </c>
      <c r="P18" s="168">
        <f>SUM('(4)税務署別（営）:(4)税務署別（他）'!P18)</f>
        <v>1317</v>
      </c>
      <c r="Q18" s="168">
        <f>SUM('(4)税務署別（営）:(4)税務署別（他）'!Q18)</f>
        <v>1020</v>
      </c>
      <c r="R18" s="168">
        <f>SUM('(4)税務署別（営）:(4)税務署別（他）'!R18)</f>
        <v>603</v>
      </c>
      <c r="S18" s="168">
        <f>SUM('(4)税務署別（営）:(4)税務署別（他）'!S18)</f>
        <v>287</v>
      </c>
      <c r="T18" s="169">
        <f>SUM('(4)税務署別（営）:(4)税務署別（他）'!T18)</f>
        <v>71666</v>
      </c>
      <c r="U18" s="170" t="str">
        <f t="shared" si="0"/>
        <v>石川県計</v>
      </c>
    </row>
    <row r="19" spans="1:21" ht="13.5">
      <c r="A19" s="161"/>
      <c r="B19" s="162"/>
      <c r="C19" s="163"/>
      <c r="D19" s="163"/>
      <c r="E19" s="163"/>
      <c r="F19" s="163"/>
      <c r="G19" s="163"/>
      <c r="H19" s="163"/>
      <c r="I19" s="163"/>
      <c r="J19" s="163"/>
      <c r="K19" s="163"/>
      <c r="L19" s="163"/>
      <c r="M19" s="163"/>
      <c r="N19" s="163"/>
      <c r="O19" s="163"/>
      <c r="P19" s="163"/>
      <c r="Q19" s="163"/>
      <c r="R19" s="163"/>
      <c r="S19" s="163"/>
      <c r="T19" s="164"/>
      <c r="U19" s="165"/>
    </row>
    <row r="20" spans="1:21" ht="13.5">
      <c r="A20" s="90" t="s">
        <v>104</v>
      </c>
      <c r="B20" s="87">
        <f>SUM('(4)税務署別（営）:(4)税務署別（他）'!B20)</f>
        <v>570</v>
      </c>
      <c r="C20" s="84">
        <f>SUM('(4)税務署別（営）:(4)税務署別（他）'!C20)</f>
        <v>1041</v>
      </c>
      <c r="D20" s="84">
        <f>SUM('(4)税務署別（営）:(4)税務署別（他）'!D20)</f>
        <v>2262</v>
      </c>
      <c r="E20" s="84">
        <f>SUM('(4)税務署別（営）:(4)税務署別（他）'!E20)</f>
        <v>2657</v>
      </c>
      <c r="F20" s="84">
        <f>SUM('(4)税務署別（営）:(4)税務署別（他）'!F20)</f>
        <v>2397</v>
      </c>
      <c r="G20" s="84">
        <f>SUM('(4)税務署別（営）:(4)税務署別（他）'!G20)</f>
        <v>1690</v>
      </c>
      <c r="H20" s="84">
        <f>SUM('(4)税務署別（営）:(4)税務署別（他）'!H20)</f>
        <v>2305</v>
      </c>
      <c r="I20" s="84">
        <f>SUM('(4)税務署別（営）:(4)税務署別（他）'!I20)</f>
        <v>1600</v>
      </c>
      <c r="J20" s="84">
        <f>SUM('(4)税務署別（営）:(4)税務署別（他）'!J20)</f>
        <v>1040</v>
      </c>
      <c r="K20" s="84">
        <f>SUM('(4)税務署別（営）:(4)税務署別（他）'!K20)</f>
        <v>769</v>
      </c>
      <c r="L20" s="84">
        <f>SUM('(4)税務署別（営）:(4)税務署別（他）'!L20)</f>
        <v>618</v>
      </c>
      <c r="M20" s="84">
        <f>SUM('(4)税務署別（営）:(4)税務署別（他）'!M20)</f>
        <v>826</v>
      </c>
      <c r="N20" s="84">
        <f>SUM('(4)税務署別（営）:(4)税務署別（他）'!N20)</f>
        <v>493</v>
      </c>
      <c r="O20" s="84">
        <f>SUM('(4)税務署別（営）:(4)税務署別（他）'!O20)</f>
        <v>490</v>
      </c>
      <c r="P20" s="84">
        <f>SUM('(4)税務署別（営）:(4)税務署別（他）'!P20)</f>
        <v>470</v>
      </c>
      <c r="Q20" s="84">
        <f>SUM('(4)税務署別（営）:(4)税務署別（他）'!Q20)</f>
        <v>359</v>
      </c>
      <c r="R20" s="84">
        <f>SUM('(4)税務署別（営）:(4)税務署別（他）'!R20)</f>
        <v>218</v>
      </c>
      <c r="S20" s="84">
        <f>SUM('(4)税務署別（営）:(4)税務署別（他）'!S20)</f>
        <v>118</v>
      </c>
      <c r="T20" s="150">
        <f>SUM('(4)税務署別（営）:(4)税務署別（他）'!T20)</f>
        <v>19923</v>
      </c>
      <c r="U20" s="153" t="str">
        <f t="shared" si="0"/>
        <v>福井</v>
      </c>
    </row>
    <row r="21" spans="1:21" ht="13.5">
      <c r="A21" s="90" t="s">
        <v>105</v>
      </c>
      <c r="B21" s="87">
        <f>SUM('(4)税務署別（営）:(4)税務署別（他）'!B21)</f>
        <v>180</v>
      </c>
      <c r="C21" s="84">
        <f>SUM('(4)税務署別（営）:(4)税務署別（他）'!C21)</f>
        <v>307</v>
      </c>
      <c r="D21" s="84">
        <f>SUM('(4)税務署別（営）:(4)税務署別（他）'!D21)</f>
        <v>731</v>
      </c>
      <c r="E21" s="84">
        <f>SUM('(4)税務署別（営）:(4)税務署別（他）'!E21)</f>
        <v>890</v>
      </c>
      <c r="F21" s="84">
        <f>SUM('(4)税務署別（営）:(4)税務署別（他）'!F21)</f>
        <v>765</v>
      </c>
      <c r="G21" s="84">
        <f>SUM('(4)税務署別（営）:(4)税務署別（他）'!G21)</f>
        <v>512</v>
      </c>
      <c r="H21" s="84">
        <f>SUM('(4)税務署別（営）:(4)税務署別（他）'!H21)</f>
        <v>680</v>
      </c>
      <c r="I21" s="84">
        <f>SUM('(4)税務署別（営）:(4)税務署別（他）'!I21)</f>
        <v>386</v>
      </c>
      <c r="J21" s="84">
        <f>SUM('(4)税務署別（営）:(4)税務署別（他）'!J21)</f>
        <v>295</v>
      </c>
      <c r="K21" s="84">
        <f>SUM('(4)税務署別（営）:(4)税務署別（他）'!K21)</f>
        <v>231</v>
      </c>
      <c r="L21" s="84">
        <f>SUM('(4)税務署別（営）:(4)税務署別（他）'!L21)</f>
        <v>156</v>
      </c>
      <c r="M21" s="84">
        <f>SUM('(4)税務署別（営）:(4)税務署別（他）'!M21)</f>
        <v>152</v>
      </c>
      <c r="N21" s="84">
        <f>SUM('(4)税務署別（営）:(4)税務署別（他）'!N21)</f>
        <v>112</v>
      </c>
      <c r="O21" s="84">
        <f>SUM('(4)税務署別（営）:(4)税務署別（他）'!O21)</f>
        <v>72</v>
      </c>
      <c r="P21" s="84">
        <f>SUM('(4)税務署別（営）:(4)税務署別（他）'!P21)</f>
        <v>70</v>
      </c>
      <c r="Q21" s="84">
        <f>SUM('(4)税務署別（営）:(4)税務署別（他）'!Q21)</f>
        <v>59</v>
      </c>
      <c r="R21" s="84">
        <f>SUM('(4)税務署別（営）:(4)税務署別（他）'!R21)</f>
        <v>41</v>
      </c>
      <c r="S21" s="84">
        <f>SUM('(4)税務署別（営）:(4)税務署別（他）'!S21)</f>
        <v>29</v>
      </c>
      <c r="T21" s="150">
        <f>SUM('(4)税務署別（営）:(4)税務署別（他）'!T21)</f>
        <v>5668</v>
      </c>
      <c r="U21" s="153" t="str">
        <f t="shared" si="0"/>
        <v>敦賀</v>
      </c>
    </row>
    <row r="22" spans="1:21" ht="13.5">
      <c r="A22" s="90" t="s">
        <v>106</v>
      </c>
      <c r="B22" s="87">
        <f>SUM('(4)税務署別（営）:(4)税務署別（他）'!B22)</f>
        <v>371</v>
      </c>
      <c r="C22" s="84">
        <f>SUM('(4)税務署別（営）:(4)税務署別（他）'!C22)</f>
        <v>723</v>
      </c>
      <c r="D22" s="84">
        <f>SUM('(4)税務署別（営）:(4)税務署別（他）'!D22)</f>
        <v>1511</v>
      </c>
      <c r="E22" s="84">
        <f>SUM('(4)税務署別（営）:(4)税務署別（他）'!E22)</f>
        <v>1639</v>
      </c>
      <c r="F22" s="84">
        <f>SUM('(4)税務署別（営）:(4)税務署別（他）'!F22)</f>
        <v>1454</v>
      </c>
      <c r="G22" s="84">
        <f>SUM('(4)税務署別（営）:(4)税務署別（他）'!G22)</f>
        <v>1054</v>
      </c>
      <c r="H22" s="84">
        <f>SUM('(4)税務署別（営）:(4)税務署別（他）'!H22)</f>
        <v>1326</v>
      </c>
      <c r="I22" s="84">
        <f>SUM('(4)税務署別（営）:(4)税務署別（他）'!I22)</f>
        <v>811</v>
      </c>
      <c r="J22" s="84">
        <f>SUM('(4)税務署別（営）:(4)税務署別（他）'!J22)</f>
        <v>507</v>
      </c>
      <c r="K22" s="84">
        <f>SUM('(4)税務署別（営）:(4)税務署別（他）'!K22)</f>
        <v>397</v>
      </c>
      <c r="L22" s="84">
        <f>SUM('(4)税務署別（営）:(4)税務署別（他）'!L22)</f>
        <v>275</v>
      </c>
      <c r="M22" s="84">
        <f>SUM('(4)税務署別（営）:(4)税務署別（他）'!M22)</f>
        <v>341</v>
      </c>
      <c r="N22" s="84">
        <f>SUM('(4)税務署別（営）:(4)税務署別（他）'!N22)</f>
        <v>169</v>
      </c>
      <c r="O22" s="84">
        <f>SUM('(4)税務署別（営）:(4)税務署別（他）'!O22)</f>
        <v>204</v>
      </c>
      <c r="P22" s="84">
        <f>SUM('(4)税務署別（営）:(4)税務署別（他）'!P22)</f>
        <v>165</v>
      </c>
      <c r="Q22" s="84">
        <f>SUM('(4)税務署別（営）:(4)税務署別（他）'!Q22)</f>
        <v>142</v>
      </c>
      <c r="R22" s="84">
        <f>SUM('(4)税務署別（営）:(4)税務署別（他）'!R22)</f>
        <v>86</v>
      </c>
      <c r="S22" s="84">
        <f>SUM('(4)税務署別（営）:(4)税務署別（他）'!S22)</f>
        <v>29</v>
      </c>
      <c r="T22" s="150">
        <f>SUM('(4)税務署別（営）:(4)税務署別（他）'!T22)</f>
        <v>11204</v>
      </c>
      <c r="U22" s="153" t="str">
        <f t="shared" si="0"/>
        <v>武生</v>
      </c>
    </row>
    <row r="23" spans="1:21" ht="13.5">
      <c r="A23" s="90" t="s">
        <v>107</v>
      </c>
      <c r="B23" s="87">
        <f>SUM('(4)税務署別（営）:(4)税務署別（他）'!B23)</f>
        <v>96</v>
      </c>
      <c r="C23" s="84">
        <f>SUM('(4)税務署別（営）:(4)税務署別（他）'!C23)</f>
        <v>190</v>
      </c>
      <c r="D23" s="84">
        <f>SUM('(4)税務署別（営）:(4)税務署別（他）'!D23)</f>
        <v>408</v>
      </c>
      <c r="E23" s="84">
        <f>SUM('(4)税務署別（営）:(4)税務署別（他）'!E23)</f>
        <v>468</v>
      </c>
      <c r="F23" s="84">
        <f>SUM('(4)税務署別（営）:(4)税務署別（他）'!F23)</f>
        <v>396</v>
      </c>
      <c r="G23" s="84">
        <f>SUM('(4)税務署別（営）:(4)税務署別（他）'!G23)</f>
        <v>303</v>
      </c>
      <c r="H23" s="84">
        <f>SUM('(4)税務署別（営）:(4)税務署別（他）'!H23)</f>
        <v>358</v>
      </c>
      <c r="I23" s="84">
        <f>SUM('(4)税務署別（営）:(4)税務署別（他）'!I23)</f>
        <v>204</v>
      </c>
      <c r="J23" s="84">
        <f>SUM('(4)税務署別（営）:(4)税務署別（他）'!J23)</f>
        <v>123</v>
      </c>
      <c r="K23" s="84">
        <f>SUM('(4)税務署別（営）:(4)税務署別（他）'!K23)</f>
        <v>97</v>
      </c>
      <c r="L23" s="84">
        <f>SUM('(4)税務署別（営）:(4)税務署別（他）'!L23)</f>
        <v>77</v>
      </c>
      <c r="M23" s="84">
        <f>SUM('(4)税務署別（営）:(4)税務署別（他）'!M23)</f>
        <v>76</v>
      </c>
      <c r="N23" s="84">
        <f>SUM('(4)税務署別（営）:(4)税務署別（他）'!N23)</f>
        <v>45</v>
      </c>
      <c r="O23" s="84">
        <f>SUM('(4)税務署別（営）:(4)税務署別（他）'!O23)</f>
        <v>33</v>
      </c>
      <c r="P23" s="84">
        <f>SUM('(4)税務署別（営）:(4)税務署別（他）'!P23)</f>
        <v>34</v>
      </c>
      <c r="Q23" s="84">
        <f>SUM('(4)税務署別（営）:(4)税務署別（他）'!Q23)</f>
        <v>16</v>
      </c>
      <c r="R23" s="84">
        <f>SUM('(4)税務署別（営）:(4)税務署別（他）'!R23)</f>
        <v>18</v>
      </c>
      <c r="S23" s="84">
        <f>SUM('(4)税務署別（営）:(4)税務署別（他）'!S23)</f>
        <v>6</v>
      </c>
      <c r="T23" s="150">
        <f>SUM('(4)税務署別（営）:(4)税務署別（他）'!T23)</f>
        <v>2948</v>
      </c>
      <c r="U23" s="153" t="str">
        <f t="shared" si="0"/>
        <v>小浜</v>
      </c>
    </row>
    <row r="24" spans="1:21" ht="13.5">
      <c r="A24" s="90" t="s">
        <v>108</v>
      </c>
      <c r="B24" s="87">
        <f>SUM('(4)税務署別（営）:(4)税務署別（他）'!B24)</f>
        <v>219</v>
      </c>
      <c r="C24" s="84">
        <f>SUM('(4)税務署別（営）:(4)税務署別（他）'!C24)</f>
        <v>314</v>
      </c>
      <c r="D24" s="84">
        <f>SUM('(4)税務署別（営）:(4)税務署別（他）'!D24)</f>
        <v>622</v>
      </c>
      <c r="E24" s="84">
        <f>SUM('(4)税務署別（営）:(4)税務署別（他）'!E24)</f>
        <v>662</v>
      </c>
      <c r="F24" s="84">
        <f>SUM('(4)税務署別（営）:(4)税務署別（他）'!F24)</f>
        <v>508</v>
      </c>
      <c r="G24" s="84">
        <f>SUM('(4)税務署別（営）:(4)税務署別（他）'!G24)</f>
        <v>425</v>
      </c>
      <c r="H24" s="84">
        <f>SUM('(4)税務署別（営）:(4)税務署別（他）'!H24)</f>
        <v>497</v>
      </c>
      <c r="I24" s="84">
        <f>SUM('(4)税務署別（営）:(4)税務署別（他）'!I24)</f>
        <v>323</v>
      </c>
      <c r="J24" s="84">
        <f>SUM('(4)税務署別（営）:(4)税務署別（他）'!J24)</f>
        <v>157</v>
      </c>
      <c r="K24" s="84">
        <f>SUM('(4)税務署別（営）:(4)税務署別（他）'!K24)</f>
        <v>133</v>
      </c>
      <c r="L24" s="84">
        <f>SUM('(4)税務署別（営）:(4)税務署別（他）'!L24)</f>
        <v>83</v>
      </c>
      <c r="M24" s="84">
        <f>SUM('(4)税務署別（営）:(4)税務署別（他）'!M24)</f>
        <v>97</v>
      </c>
      <c r="N24" s="84">
        <f>SUM('(4)税務署別（営）:(4)税務署別（他）'!N24)</f>
        <v>45</v>
      </c>
      <c r="O24" s="84">
        <f>SUM('(4)税務署別（営）:(4)税務署別（他）'!O24)</f>
        <v>51</v>
      </c>
      <c r="P24" s="84">
        <f>SUM('(4)税務署別（営）:(4)税務署別（他）'!P24)</f>
        <v>41</v>
      </c>
      <c r="Q24" s="84">
        <f>SUM('(4)税務署別（営）:(4)税務署別（他）'!Q24)</f>
        <v>19</v>
      </c>
      <c r="R24" s="84">
        <f>SUM('(4)税務署別（営）:(4)税務署別（他）'!R24)</f>
        <v>14</v>
      </c>
      <c r="S24" s="84">
        <f>SUM('(4)税務署別（営）:(4)税務署別（他）'!S24)</f>
        <v>8</v>
      </c>
      <c r="T24" s="150">
        <f>SUM('(4)税務署別（営）:(4)税務署別（他）'!T24)</f>
        <v>4218</v>
      </c>
      <c r="U24" s="153" t="str">
        <f t="shared" si="0"/>
        <v>大野</v>
      </c>
    </row>
    <row r="25" spans="1:21" ht="13.5">
      <c r="A25" s="95" t="s">
        <v>109</v>
      </c>
      <c r="B25" s="96">
        <f>SUM('(4)税務署別（営）:(4)税務署別（他）'!B25)</f>
        <v>264</v>
      </c>
      <c r="C25" s="97">
        <f>SUM('(4)税務署別（営）:(4)税務署別（他）'!C25)</f>
        <v>510</v>
      </c>
      <c r="D25" s="97">
        <f>SUM('(4)税務署別（営）:(4)税務署別（他）'!D25)</f>
        <v>1015</v>
      </c>
      <c r="E25" s="97">
        <f>SUM('(4)税務署別（営）:(4)税務署別（他）'!E25)</f>
        <v>1184</v>
      </c>
      <c r="F25" s="97">
        <f>SUM('(4)税務署別（営）:(4)税務署別（他）'!F25)</f>
        <v>1058</v>
      </c>
      <c r="G25" s="97">
        <f>SUM('(4)税務署別（営）:(4)税務署別（他）'!G25)</f>
        <v>697</v>
      </c>
      <c r="H25" s="97">
        <f>SUM('(4)税務署別（営）:(4)税務署別（他）'!H25)</f>
        <v>962</v>
      </c>
      <c r="I25" s="97">
        <f>SUM('(4)税務署別（営）:(4)税務署別（他）'!I25)</f>
        <v>580</v>
      </c>
      <c r="J25" s="97">
        <f>SUM('(4)税務署別（営）:(4)税務署別（他）'!J25)</f>
        <v>434</v>
      </c>
      <c r="K25" s="97">
        <f>SUM('(4)税務署別（営）:(4)税務署別（他）'!K25)</f>
        <v>311</v>
      </c>
      <c r="L25" s="97">
        <f>SUM('(4)税務署別（営）:(4)税務署別（他）'!L25)</f>
        <v>211</v>
      </c>
      <c r="M25" s="97">
        <f>SUM('(4)税務署別（営）:(4)税務署別（他）'!M25)</f>
        <v>238</v>
      </c>
      <c r="N25" s="97">
        <f>SUM('(4)税務署別（営）:(4)税務署別（他）'!N25)</f>
        <v>119</v>
      </c>
      <c r="O25" s="97">
        <f>SUM('(4)税務署別（営）:(4)税務署別（他）'!O25)</f>
        <v>111</v>
      </c>
      <c r="P25" s="97">
        <f>SUM('(4)税務署別（営）:(4)税務署別（他）'!P25)</f>
        <v>84</v>
      </c>
      <c r="Q25" s="97">
        <f>SUM('(4)税務署別（営）:(4)税務署別（他）'!Q25)</f>
        <v>67</v>
      </c>
      <c r="R25" s="97">
        <f>SUM('(4)税務署別（営）:(4)税務署別（他）'!R25)</f>
        <v>43</v>
      </c>
      <c r="S25" s="97">
        <f>SUM('(4)税務署別（営）:(4)税務署別（他）'!S25)</f>
        <v>19</v>
      </c>
      <c r="T25" s="154">
        <f>SUM('(4)税務署別（営）:(4)税務署別（他）'!T25)</f>
        <v>7907</v>
      </c>
      <c r="U25" s="155" t="str">
        <f t="shared" si="0"/>
        <v>三国</v>
      </c>
    </row>
    <row r="26" spans="1:21" ht="14.25" thickBot="1">
      <c r="A26" s="171" t="s">
        <v>110</v>
      </c>
      <c r="B26" s="172">
        <f>SUM('(4)税務署別（営）:(4)税務署別（他）'!B26)</f>
        <v>1700</v>
      </c>
      <c r="C26" s="173">
        <f>SUM('(4)税務署別（営）:(4)税務署別（他）'!C26)</f>
        <v>3085</v>
      </c>
      <c r="D26" s="173">
        <f>SUM('(4)税務署別（営）:(4)税務署別（他）'!D26)</f>
        <v>6549</v>
      </c>
      <c r="E26" s="173">
        <f>SUM('(4)税務署別（営）:(4)税務署別（他）'!E26)</f>
        <v>7500</v>
      </c>
      <c r="F26" s="173">
        <f>SUM('(4)税務署別（営）:(4)税務署別（他）'!F26)</f>
        <v>6578</v>
      </c>
      <c r="G26" s="173">
        <f>SUM('(4)税務署別（営）:(4)税務署別（他）'!G26)</f>
        <v>4681</v>
      </c>
      <c r="H26" s="173">
        <f>SUM('(4)税務署別（営）:(4)税務署別（他）'!H26)</f>
        <v>6128</v>
      </c>
      <c r="I26" s="173">
        <f>SUM('(4)税務署別（営）:(4)税務署別（他）'!I26)</f>
        <v>3904</v>
      </c>
      <c r="J26" s="173">
        <f>SUM('(4)税務署別（営）:(4)税務署別（他）'!J26)</f>
        <v>2556</v>
      </c>
      <c r="K26" s="173">
        <f>SUM('(4)税務署別（営）:(4)税務署別（他）'!K26)</f>
        <v>1938</v>
      </c>
      <c r="L26" s="173">
        <f>SUM('(4)税務署別（営）:(4)税務署別（他）'!L26)</f>
        <v>1420</v>
      </c>
      <c r="M26" s="173">
        <f>SUM('(4)税務署別（営）:(4)税務署別（他）'!M26)</f>
        <v>1730</v>
      </c>
      <c r="N26" s="173">
        <f>SUM('(4)税務署別（営）:(4)税務署別（他）'!N26)</f>
        <v>983</v>
      </c>
      <c r="O26" s="173">
        <f>SUM('(4)税務署別（営）:(4)税務署別（他）'!O26)</f>
        <v>961</v>
      </c>
      <c r="P26" s="173">
        <f>SUM('(4)税務署別（営）:(4)税務署別（他）'!P26)</f>
        <v>864</v>
      </c>
      <c r="Q26" s="173">
        <f>SUM('(4)税務署別（営）:(4)税務署別（他）'!Q26)</f>
        <v>662</v>
      </c>
      <c r="R26" s="173">
        <f>SUM('(4)税務署別（営）:(4)税務署別（他）'!R26)</f>
        <v>420</v>
      </c>
      <c r="S26" s="173">
        <f>SUM('(4)税務署別（営）:(4)税務署別（他）'!S26)</f>
        <v>209</v>
      </c>
      <c r="T26" s="174">
        <f>SUM('(4)税務署別（営）:(4)税務署別（他）'!T26)</f>
        <v>51868</v>
      </c>
      <c r="U26" s="175" t="str">
        <f t="shared" si="0"/>
        <v>福井県計</v>
      </c>
    </row>
    <row r="27" spans="1:21" ht="15" thickBot="1" thickTop="1">
      <c r="A27" s="156" t="s">
        <v>36</v>
      </c>
      <c r="B27" s="157">
        <f>SUM('(4)税務署別（営）:(4)税務署別（他）'!B27)</f>
        <v>6293</v>
      </c>
      <c r="C27" s="158">
        <f>SUM('(4)税務署別（営）:(4)税務署別（他）'!C27)</f>
        <v>10798</v>
      </c>
      <c r="D27" s="158">
        <f>SUM('(4)税務署別（営）:(4)税務署別（他）'!D27)</f>
        <v>24808</v>
      </c>
      <c r="E27" s="158">
        <f>SUM('(4)税務署別（営）:(4)税務署別（他）'!E27)</f>
        <v>28336</v>
      </c>
      <c r="F27" s="158">
        <f>SUM('(4)税務署別（営）:(4)税務署別（他）'!F27)</f>
        <v>25039</v>
      </c>
      <c r="G27" s="158">
        <f>SUM('(4)税務署別（営）:(4)税務署別（他）'!G27)</f>
        <v>17289</v>
      </c>
      <c r="H27" s="158">
        <f>SUM('(4)税務署別（営）:(4)税務署別（他）'!H27)</f>
        <v>22504</v>
      </c>
      <c r="I27" s="158">
        <f>SUM('(4)税務署別（営）:(4)税務署別（他）'!I27)</f>
        <v>14419</v>
      </c>
      <c r="J27" s="158">
        <f>SUM('(4)税務署別（営）:(4)税務署別（他）'!J27)</f>
        <v>9521</v>
      </c>
      <c r="K27" s="158">
        <f>SUM('(4)税務署別（営）:(4)税務署別（他）'!K27)</f>
        <v>7118</v>
      </c>
      <c r="L27" s="158">
        <f>SUM('(4)税務署別（営）:(4)税務署別（他）'!L27)</f>
        <v>5037</v>
      </c>
      <c r="M27" s="158">
        <f>SUM('(4)税務署別（営）:(4)税務署別（他）'!M27)</f>
        <v>6390</v>
      </c>
      <c r="N27" s="158">
        <f>SUM('(4)税務署別（営）:(4)税務署別（他）'!N27)</f>
        <v>3810</v>
      </c>
      <c r="O27" s="158">
        <f>SUM('(4)税務署別（営）:(4)税務署別（他）'!O27)</f>
        <v>3739</v>
      </c>
      <c r="P27" s="158">
        <f>SUM('(4)税務署別（営）:(4)税務署別（他）'!P27)</f>
        <v>3209</v>
      </c>
      <c r="Q27" s="158">
        <f>SUM('(4)税務署別（営）:(4)税務署別（他）'!Q27)</f>
        <v>2456</v>
      </c>
      <c r="R27" s="158">
        <f>SUM('(4)税務署別（営）:(4)税務署別（他）'!R27)</f>
        <v>1564</v>
      </c>
      <c r="S27" s="158">
        <f>SUM('(4)税務署別（営）:(4)税務署別（他）'!S27)</f>
        <v>752</v>
      </c>
      <c r="T27" s="159">
        <f>SUM('(4)税務署別（営）:(4)税務署別（他）'!T27)</f>
        <v>193082</v>
      </c>
      <c r="U27" s="160" t="s">
        <v>36</v>
      </c>
    </row>
    <row r="28" spans="1:10" ht="13.5">
      <c r="A28" s="239" t="s">
        <v>89</v>
      </c>
      <c r="B28" s="239"/>
      <c r="C28" s="239"/>
      <c r="D28" s="239"/>
      <c r="E28" s="239"/>
      <c r="F28" s="239"/>
      <c r="G28" s="239"/>
      <c r="H28" s="239"/>
      <c r="I28" s="239"/>
      <c r="J28" s="239"/>
    </row>
    <row r="30" ht="13.5">
      <c r="L30" s="60"/>
    </row>
  </sheetData>
  <sheetProtection/>
  <mergeCells count="24">
    <mergeCell ref="A1:F1"/>
    <mergeCell ref="B3:B5"/>
    <mergeCell ref="C3:C5"/>
    <mergeCell ref="D3:D5"/>
    <mergeCell ref="E3:E5"/>
    <mergeCell ref="F3:F5"/>
    <mergeCell ref="B2:T2"/>
    <mergeCell ref="A28:J28"/>
    <mergeCell ref="T3:T5"/>
    <mergeCell ref="G3:G5"/>
    <mergeCell ref="H3:H5"/>
    <mergeCell ref="A2:A5"/>
    <mergeCell ref="I3:I5"/>
    <mergeCell ref="J3:J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5118110236220472" footer="0.1968503937007874"/>
  <pageSetup horizontalDpi="600" verticalDpi="600" orientation="landscape" paperSize="9" scale="70" r:id="rId1"/>
  <headerFooter alignWithMargins="0">
    <oddFooter>&amp;R金沢国税局
申告所得税２
（Ｈ19）</oddFoot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48" t="s">
        <v>24</v>
      </c>
      <c r="B3" s="248"/>
      <c r="C3" s="248" t="s">
        <v>12</v>
      </c>
      <c r="D3" s="248"/>
      <c r="E3" s="248"/>
      <c r="F3" s="248"/>
      <c r="G3" s="248"/>
      <c r="H3" s="248"/>
      <c r="I3" s="248"/>
      <c r="J3" s="248"/>
      <c r="K3" s="248" t="s">
        <v>20</v>
      </c>
      <c r="L3" s="248"/>
      <c r="M3" s="248"/>
      <c r="N3" s="248"/>
      <c r="O3" s="248" t="s">
        <v>25</v>
      </c>
      <c r="P3" s="248"/>
    </row>
    <row r="4" spans="1:16" ht="11.25">
      <c r="A4" s="248"/>
      <c r="B4" s="248"/>
      <c r="C4" s="248" t="s">
        <v>13</v>
      </c>
      <c r="D4" s="248"/>
      <c r="E4" s="248" t="s">
        <v>14</v>
      </c>
      <c r="F4" s="248"/>
      <c r="G4" s="248" t="s">
        <v>15</v>
      </c>
      <c r="H4" s="248"/>
      <c r="I4" s="8"/>
      <c r="J4" s="248" t="s">
        <v>16</v>
      </c>
      <c r="K4" s="248"/>
      <c r="L4" s="248"/>
      <c r="M4" s="248" t="s">
        <v>22</v>
      </c>
      <c r="N4" s="248"/>
      <c r="O4" s="248"/>
      <c r="P4" s="248"/>
    </row>
    <row r="5" spans="1:16" ht="11.25">
      <c r="A5" s="248"/>
      <c r="B5" s="248"/>
      <c r="C5" s="248"/>
      <c r="D5" s="248"/>
      <c r="E5" s="248"/>
      <c r="F5" s="248"/>
      <c r="G5" s="248"/>
      <c r="H5" s="248"/>
      <c r="I5" s="8"/>
      <c r="J5" s="248"/>
      <c r="K5" s="248"/>
      <c r="L5" s="248"/>
      <c r="M5" s="248"/>
      <c r="N5" s="248"/>
      <c r="O5" s="248"/>
      <c r="P5" s="248"/>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47" t="s">
        <v>3</v>
      </c>
      <c r="B27" s="247"/>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O3:P5"/>
    <mergeCell ref="C4:D5"/>
    <mergeCell ref="E4:F5"/>
    <mergeCell ref="G4:H5"/>
    <mergeCell ref="A27:B27"/>
    <mergeCell ref="C3:J3"/>
    <mergeCell ref="K3:L5"/>
    <mergeCell ref="M4:N5"/>
    <mergeCell ref="M3:N3"/>
    <mergeCell ref="A3:B5"/>
    <mergeCell ref="J4:J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日本語で適切な表題</dc:title>
  <dc:subject/>
  <dc:creator>国税庁</dc:creator>
  <cp:keywords/>
  <dc:description/>
  <cp:lastModifiedBy>国税庁</cp:lastModifiedBy>
  <cp:lastPrinted>2009-06-12T09:04:47Z</cp:lastPrinted>
  <dcterms:created xsi:type="dcterms:W3CDTF">2003-07-09T01:05:10Z</dcterms:created>
  <dcterms:modified xsi:type="dcterms:W3CDTF">2009-06-18T04:11:55Z</dcterms:modified>
  <cp:category/>
  <cp:version/>
  <cp:contentType/>
  <cp:contentStatus/>
</cp:coreProperties>
</file>