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823" activeTab="0"/>
  </bookViews>
  <sheets>
    <sheet name="(1)利子所得等の課税状況" sheetId="1" r:id="rId1"/>
    <sheet name="(2)利子等 累年" sheetId="2" r:id="rId2"/>
    <sheet name="(3)配当所得の課税状況" sheetId="3" r:id="rId3"/>
    <sheet name="(4)配当 累年" sheetId="4" r:id="rId4"/>
    <sheet name="(5)上場株式等の譲渡所得等の課税状況" sheetId="5" r:id="rId5"/>
    <sheet name="(6)給与所得及び退職所得の課税状況" sheetId="6" r:id="rId6"/>
    <sheet name="(7)給与・退職所得 累年" sheetId="7" r:id="rId7"/>
    <sheet name="(8)報酬・料金等所得の課税状況" sheetId="8" r:id="rId8"/>
    <sheet name="(9)報酬・料金等 累年" sheetId="9" r:id="rId9"/>
    <sheet name="(10)非居住者等所得の課税状況" sheetId="10" r:id="rId10"/>
    <sheet name="(11)非居住者等 累年" sheetId="11" r:id="rId11"/>
    <sheet name="$UnDoSnapShot$" sheetId="12" state="hidden" r:id="rId12"/>
  </sheets>
  <definedNames>
    <definedName name="_xlnm.Print_Area" localSheetId="9">'(10)非居住者等所得の課税状況'!$A$1:$J$23</definedName>
    <definedName name="_xlnm.Print_Area" localSheetId="2">'(3)配当所得の課税状況'!$A$1:$H$11</definedName>
    <definedName name="_xlnm.Print_Area" localSheetId="4">'(5)上場株式等の譲渡所得等の課税状況'!$A$1:$C$8</definedName>
    <definedName name="_xlnm.Print_Area" localSheetId="5">'(6)給与所得及び退職所得の課税状況'!$A$1:$H$15</definedName>
    <definedName name="_xlnm.Print_Area" localSheetId="7">'(8)報酬・料金等所得の課税状況'!$B$1:$F$20</definedName>
  </definedNames>
  <calcPr fullCalcOnLoad="1"/>
</workbook>
</file>

<file path=xl/sharedStrings.xml><?xml version="1.0" encoding="utf-8"?>
<sst xmlns="http://schemas.openxmlformats.org/spreadsheetml/2006/main" count="330" uniqueCount="164">
  <si>
    <t>合計</t>
  </si>
  <si>
    <t>16年／15年</t>
  </si>
  <si>
    <t>千円</t>
  </si>
  <si>
    <t>％</t>
  </si>
  <si>
    <t>郵便貯金</t>
  </si>
  <si>
    <t>銀行預金</t>
  </si>
  <si>
    <t>銀行以外の金融機関の預金</t>
  </si>
  <si>
    <t>勤務先預金</t>
  </si>
  <si>
    <t>合同運用信託の収益の分配</t>
  </si>
  <si>
    <t>公社債投資信託の収益の分配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</si>
  <si>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</si>
  <si>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</si>
  <si>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</si>
  <si>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</si>
  <si>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</si>
  <si>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</si>
  <si>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</si>
  <si>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</si>
  <si>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</si>
  <si>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</si>
  <si>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</si>
  <si>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</si>
  <si>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</si>
  <si>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</si>
  <si>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</si>
  <si>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</si>
  <si>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</si>
  <si>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</si>
  <si>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</si>
  <si>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</si>
  <si>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</si>
  <si>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</si>
  <si>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</si>
  <si>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</si>
  <si>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</si>
  <si>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</si>
  <si>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</si>
  <si>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</si>
  <si>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</si>
  <si>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</si>
  <si>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</si>
  <si>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</si>
  <si>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支　払　金　額</t>
  </si>
  <si>
    <t>区　　　　　分</t>
  </si>
  <si>
    <t>人　　　　員</t>
  </si>
  <si>
    <t>支　払　金　額</t>
  </si>
  <si>
    <t>一　般　課　税　分</t>
  </si>
  <si>
    <t>非　課　税　分</t>
  </si>
  <si>
    <t>支払金額</t>
  </si>
  <si>
    <t>源泉徴収税額</t>
  </si>
  <si>
    <t>区　　　　　　　分</t>
  </si>
  <si>
    <t>源泉徴収選択口座内
調整所得金額等</t>
  </si>
  <si>
    <t>源　泉　徴　収　税　額</t>
  </si>
  <si>
    <t>　　　　　　「上場株式等の源泉徴収選択口座内調整所得金額の所得税徴収高計算書」等に基づいて</t>
  </si>
  <si>
    <t>　　　　　　作成した。</t>
  </si>
  <si>
    <t>弁護士、税理士等の報酬又は料金</t>
  </si>
  <si>
    <t>診療報酬</t>
  </si>
  <si>
    <t>契約金・賞金</t>
  </si>
  <si>
    <t>　小　　　　　　　　　計　</t>
  </si>
  <si>
    <t>区　　　　　　　　　　分</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</si>
  <si>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</si>
  <si>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</si>
  <si>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</si>
  <si>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</si>
  <si>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</si>
  <si>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</si>
  <si>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</si>
  <si>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</si>
  <si>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人員</t>
  </si>
  <si>
    <t>左のうち租税特別措置法又は租税条約により課税の軽減を受けたもの</t>
  </si>
  <si>
    <t>課税分</t>
  </si>
  <si>
    <t>適用の内容</t>
  </si>
  <si>
    <t>公社債・預貯金の利子等</t>
  </si>
  <si>
    <t>租税特別措置法又は租税条約の適用を受けたもの</t>
  </si>
  <si>
    <t>匿名組合契約に基づく収益の分配</t>
  </si>
  <si>
    <t>給与・賞与等</t>
  </si>
  <si>
    <t>租税条約の適用を受けたもの</t>
  </si>
  <si>
    <t>役務の報酬</t>
  </si>
  <si>
    <t>貸付金の利子</t>
  </si>
  <si>
    <t>機械等の使用料</t>
  </si>
  <si>
    <t>土地等の譲渡による対価</t>
  </si>
  <si>
    <t>人的役務提供事業の対価</t>
  </si>
  <si>
    <t>生命保険契約等に基づく年金</t>
  </si>
  <si>
    <t>賞金</t>
  </si>
  <si>
    <t>区　　　　　分</t>
  </si>
  <si>
    <t>源泉徴収税額</t>
  </si>
  <si>
    <t>総　額</t>
  </si>
  <si>
    <t>租税条約の適用を受けたもの</t>
  </si>
  <si>
    <t>著作権の使用料又はその譲渡による対価</t>
  </si>
  <si>
    <t>合　　　　　計</t>
  </si>
  <si>
    <t>　（注）　この表の「人員」に関する部分は標本調査に基づく推計値である。</t>
  </si>
  <si>
    <t>非課税又
は免税分</t>
  </si>
  <si>
    <t>（注）　この表の「人員」に関する部分は、標本調査に基づく推計値である。</t>
  </si>
  <si>
    <t>匿名組合契約等に基づく収益の
分配、生命保険等の差益</t>
  </si>
  <si>
    <t>利益又は利息の配当、剰余金の分配、基金利息の分配、特定証券投資法人の投資口の配当等</t>
  </si>
  <si>
    <t>(3)　配当所得の課税状況</t>
  </si>
  <si>
    <t>(1)　利子所得等の課税状況</t>
  </si>
  <si>
    <t>年　　分</t>
  </si>
  <si>
    <t>支　　　払　　　金　　　額</t>
  </si>
  <si>
    <t>課　税　分</t>
  </si>
  <si>
    <t>非　　課　　税　　分</t>
  </si>
  <si>
    <t>総　　額</t>
  </si>
  <si>
    <t>そ　の　他</t>
  </si>
  <si>
    <t>一般課税分</t>
  </si>
  <si>
    <t>非課税分</t>
  </si>
  <si>
    <t>総額</t>
  </si>
  <si>
    <t>年　　　分</t>
  </si>
  <si>
    <t>人　　　員</t>
  </si>
  <si>
    <t>支　　　　　払　　　　　金　　　　　額</t>
  </si>
  <si>
    <t>官　　　　　公　　　　　庁</t>
  </si>
  <si>
    <t>そ　　　　　の　　　　　他</t>
  </si>
  <si>
    <t>退     職     所     得</t>
  </si>
  <si>
    <t>合　　　　　計</t>
  </si>
  <si>
    <t>支払金額</t>
  </si>
  <si>
    <t>支　払　金　額</t>
  </si>
  <si>
    <t>総　　　額</t>
  </si>
  <si>
    <t>(5)　上場株式等の譲渡所得等の課税状況</t>
  </si>
  <si>
    <t>(4)　配当所得の累年比較</t>
  </si>
  <si>
    <t>(2)　利子所得等の累年比較</t>
  </si>
  <si>
    <t>(6)　給与所得及び退職所得の課税状況</t>
  </si>
  <si>
    <t>(7)　給与所得及び退職所得の累年比較</t>
  </si>
  <si>
    <t>(8)　報酬・料金等所得の課税状況</t>
  </si>
  <si>
    <t>(9)　報酬・料金等所得の累年比較</t>
  </si>
  <si>
    <t>(10)　非居住者等所得の課税状況</t>
  </si>
  <si>
    <t>(11)　非居住者等所得の累年比較</t>
  </si>
  <si>
    <t>合計</t>
  </si>
  <si>
    <t>平成14年分</t>
  </si>
  <si>
    <t>平成15年分</t>
  </si>
  <si>
    <t>平成16年分</t>
  </si>
  <si>
    <t>源泉徴収選択口座内保管
上場株式等の譲渡所得等</t>
  </si>
  <si>
    <t>法　第204条　該当</t>
  </si>
  <si>
    <t>源泉徴収税額</t>
  </si>
  <si>
    <t>支払金額</t>
  </si>
  <si>
    <t>俸給・給料・賞与</t>
  </si>
  <si>
    <t>３－３　所得種類別課税状況</t>
  </si>
  <si>
    <t>調査対象等：</t>
  </si>
  <si>
    <t>用語の説明：</t>
  </si>
  <si>
    <t>その他の非課税分
支払金額</t>
  </si>
  <si>
    <t>工業所有権その他の技術に関する権利等の使用料
又はその譲渡による対価</t>
  </si>
  <si>
    <t>不動産、採石権の貸付、租鉱権の設定又は航空機、
船舶の貸付による所得</t>
  </si>
  <si>
    <t>総額のうち
非課税又は免税分</t>
  </si>
  <si>
    <t>租税条約の適用を受けたもの</t>
  </si>
  <si>
    <t>官公庁</t>
  </si>
  <si>
    <t>その他</t>
  </si>
  <si>
    <t>合計</t>
  </si>
  <si>
    <t>特例税率適用分</t>
  </si>
  <si>
    <t>特例税率適用分</t>
  </si>
  <si>
    <t>源泉分離課税適用分</t>
  </si>
  <si>
    <r>
      <t>１　</t>
    </r>
    <r>
      <rPr>
        <sz val="9"/>
        <rFont val="ＭＳ ゴシック"/>
        <family val="3"/>
      </rPr>
      <t>法定調書</t>
    </r>
    <r>
      <rPr>
        <sz val="9"/>
        <rFont val="ＭＳ 明朝"/>
        <family val="1"/>
      </rPr>
      <t>とは、所得税法の規定により税務署長に対して、その提出を義務づけられている書類をいい、原則として翌年１月31日までに提出することとなっている。法定調書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r>
  </si>
  <si>
    <r>
      <t>２　</t>
    </r>
    <r>
      <rPr>
        <sz val="9"/>
        <rFont val="ＭＳ ゴシック"/>
        <family val="3"/>
      </rPr>
      <t>徴収猶予</t>
    </r>
    <r>
      <rPr>
        <sz val="9"/>
        <rFont val="ＭＳ 明朝"/>
        <family val="1"/>
      </rPr>
      <t>とは、通常の法定期限に徴収しないで、一定の期間徴収手続を猶予することをいう。したがって、一定の期間法定納期限を延長する、いわゆる延納制度とは異なるものである。</t>
    </r>
  </si>
  <si>
    <t>平成17年分</t>
  </si>
  <si>
    <t>障害者等非課税・
財形貯蓄非課税分
支払金額</t>
  </si>
  <si>
    <t>障害者等及び財形貯蓄</t>
  </si>
  <si>
    <t>投資信託（公社債投資信託及び公募公社債等運用投資信託を除く。)及び特定目的信託の収益の分配</t>
  </si>
  <si>
    <t>利益又は利息の配当、剰余金の分配、基金利息の分配、特定証券投資法人の投資口の配当等、投資信託（公社債投資信託及び公募公社債等運用投資信託を除く。)及び特定目的信託の収益の分配</t>
  </si>
  <si>
    <t>　調査対象等：平成18年２月から平成19年１月までに利子等の支払者から提出された「利子等の所得税徴収高計算書」等に基づいて作成した。</t>
  </si>
  <si>
    <t>平成18年分</t>
  </si>
  <si>
    <t>配当等の支払者から平成18年４月30日までに提出された「法定調書の合計表（配当等の支払調書）」及び平成18年２月から平成19年１月までに提出された「配当等の所得税徴収高計算書」等に基づいて作成した。</t>
  </si>
  <si>
    <t>調査対象等：平成18年２月から平成19年１月までに上場株式等の譲渡の対価の支払者から提出された</t>
  </si>
  <si>
    <t>給与等の支払者から平成19年４月30日までに提出された「法定調書合計表（給与所得の源泉徴収票、退職所得の源泉徴収票）」及び平成18年２月から平成19年１月までに提出された「給与所得、退職所得等の所得税徴収高計算書」等に基づいて作成した。</t>
  </si>
  <si>
    <t>人　　　員</t>
  </si>
  <si>
    <t>報酬・料金等の支払者から、平成19年４月30日までに提出された「法定調書合計表（報酬・料金・契約金及び賞金の支払調書）」及び平成18年２月から平成19年１月までに提出された「報酬・料金等の所得税徴収高計算書」等に基づいて作成した。</t>
  </si>
  <si>
    <t>調査対象等：平成19年４月30日までに非居住者等の給与等の支払者から提出された「法定調書の合計表（非居住者等に支払われる給与等の支払調書）」及び</t>
  </si>
  <si>
    <t>　　　　　　平成18年２月から平成19年１月までに提出された「非居住者・外国法人の所得についての所得税徴収高計算書」等に基づいて作成した。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</si>
</sst>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_ * #,##0_ ;_ * \-#,##0\ ;_ * &quot;-&quot;_ ;_ @_ "/>
    <numFmt numFmtId="180" formatCode="_ * #,##0\ ;_ * \-#,##0_ ;_ * &quot;-&quot;_ ;_ @_ "/>
    <numFmt numFmtId="181" formatCode="_ * ##,#0_;_ * \-#,##0_ ;_ * &quot;-&quot;_ ;_ @_ "/>
    <numFmt numFmtId="182" formatCode="_ * #,##0;_ * \-#,##0_ ;_ * &quot;-&quot;_ ;_ @_ "/>
    <numFmt numFmtId="183" formatCode="#,##0;&quot;△ &quot;#,##0"/>
    <numFmt numFmtId="184" formatCode="#,##0_ "/>
  </numFmts>
  <fonts count="9">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10"/>
      <name val="ＭＳ Ｐゴシック"/>
      <family val="3"/>
    </font>
    <font>
      <sz val="8"/>
      <name val="ＭＳ 明朝"/>
      <family val="1"/>
    </font>
    <font>
      <u val="single"/>
      <sz val="9.35"/>
      <color indexed="12"/>
      <name val="ＭＳ Ｐゴシック"/>
      <family val="3"/>
    </font>
    <font>
      <u val="single"/>
      <sz val="9.35"/>
      <color indexed="36"/>
      <name val="ＭＳ Ｐゴシック"/>
      <family val="3"/>
    </font>
  </fonts>
  <fills count="4">
    <fill>
      <patternFill/>
    </fill>
    <fill>
      <patternFill patternType="gray125"/>
    </fill>
    <fill>
      <patternFill patternType="solid">
        <fgColor indexed="43"/>
        <bgColor indexed="64"/>
      </patternFill>
    </fill>
    <fill>
      <patternFill patternType="solid">
        <fgColor indexed="26"/>
        <bgColor indexed="64"/>
      </patternFill>
    </fill>
  </fills>
  <borders count="181">
    <border>
      <left/>
      <right/>
      <top/>
      <bottom/>
      <diagonal/>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hair"/>
      <right style="thin"/>
      <top style="thin"/>
      <bottom style="medium"/>
    </border>
    <border>
      <left style="thin">
        <color indexed="55"/>
      </left>
      <right>
        <color indexed="63"/>
      </right>
      <top style="thin">
        <color indexed="55"/>
      </top>
      <bottom style="thin">
        <color indexed="55"/>
      </bottom>
    </border>
    <border>
      <left style="thin"/>
      <right style="thin"/>
      <top style="thin"/>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style="thin"/>
      <top style="medium"/>
      <bottom style="thin"/>
    </border>
    <border>
      <left>
        <color indexed="63"/>
      </left>
      <right style="thin"/>
      <top style="thin"/>
      <bottom>
        <color indexed="63"/>
      </bottom>
    </border>
    <border>
      <left style="hair"/>
      <right style="thin"/>
      <top>
        <color indexed="63"/>
      </top>
      <bottom style="thin"/>
    </border>
    <border>
      <left style="thin"/>
      <right style="hair"/>
      <top>
        <color indexed="63"/>
      </top>
      <bottom style="thin"/>
    </border>
    <border>
      <left style="thin"/>
      <right style="hair"/>
      <top style="thin"/>
      <bottom style="mediu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style="medium"/>
      <top style="thin"/>
      <bottom>
        <color indexed="63"/>
      </bottom>
    </border>
    <border>
      <left style="thin">
        <color indexed="55"/>
      </left>
      <right>
        <color indexed="63"/>
      </right>
      <top>
        <color indexed="63"/>
      </top>
      <bottom style="thin">
        <color indexed="55"/>
      </bottom>
    </border>
    <border>
      <left>
        <color indexed="63"/>
      </left>
      <right style="thin"/>
      <top>
        <color indexed="63"/>
      </top>
      <bottom style="thin">
        <color indexed="55"/>
      </bottom>
    </border>
    <border>
      <left>
        <color indexed="63"/>
      </left>
      <right style="thin"/>
      <top style="thin">
        <color indexed="55"/>
      </top>
      <bottom style="thin">
        <color indexed="55"/>
      </bottom>
    </border>
    <border>
      <left style="thin"/>
      <right style="thin"/>
      <top style="thin"/>
      <bottom>
        <color indexed="63"/>
      </bottom>
    </border>
    <border>
      <left style="thin"/>
      <right style="thin"/>
      <top style="thin">
        <color indexed="55"/>
      </top>
      <bottom style="double"/>
    </border>
    <border>
      <left style="thin"/>
      <right>
        <color indexed="63"/>
      </right>
      <top style="thin"/>
      <bottom>
        <color indexed="63"/>
      </bottom>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style="thin"/>
      <bottom>
        <color indexed="63"/>
      </botto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medium"/>
      <top>
        <color indexed="63"/>
      </top>
      <bottom style="thin"/>
    </border>
    <border>
      <left style="hair"/>
      <right style="medium"/>
      <top style="thin"/>
      <bottom style="medium"/>
    </border>
    <border>
      <left style="hair"/>
      <right style="hair"/>
      <top style="thin">
        <color indexed="55"/>
      </top>
      <bottom style="medium"/>
    </border>
    <border>
      <left style="hair"/>
      <right style="thin"/>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color indexed="55"/>
      </right>
      <top style="thin">
        <color indexed="55"/>
      </top>
      <bottom style="double"/>
    </border>
    <border>
      <left style="medium"/>
      <right style="thin">
        <color indexed="55"/>
      </right>
      <top style="thin">
        <color indexed="55"/>
      </top>
      <bottom style="thin">
        <color indexed="55"/>
      </bottom>
    </border>
    <border>
      <left style="medium"/>
      <right style="thin">
        <color indexed="55"/>
      </right>
      <top>
        <color indexed="63"/>
      </top>
      <bottom style="thin">
        <color indexed="55"/>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hair"/>
      <right style="thin"/>
      <top style="thin">
        <color indexed="55"/>
      </top>
      <bottom style="hair">
        <color indexed="55"/>
      </bottom>
    </border>
    <border>
      <left style="thin"/>
      <right style="hair"/>
      <top style="thin">
        <color indexed="55"/>
      </top>
      <bottom style="hair">
        <color indexed="55"/>
      </bottom>
    </border>
    <border>
      <left style="hair"/>
      <right style="medium"/>
      <top style="thin">
        <color indexed="55"/>
      </top>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thin">
        <color indexed="55"/>
      </left>
      <right>
        <color indexed="63"/>
      </right>
      <top style="thin">
        <color indexed="55"/>
      </top>
      <bottom style="double"/>
    </border>
    <border>
      <left style="hair"/>
      <right style="medium"/>
      <top style="thin">
        <color indexed="55"/>
      </top>
      <bottom style="medium"/>
    </border>
    <border>
      <left style="hair"/>
      <right style="thin"/>
      <top>
        <color indexed="63"/>
      </top>
      <bottom style="hair"/>
    </border>
    <border>
      <left style="thin">
        <color indexed="55"/>
      </left>
      <right>
        <color indexed="63"/>
      </right>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color indexed="55"/>
      </left>
      <right>
        <color indexed="63"/>
      </right>
      <top style="hair"/>
      <bottom style="hair"/>
    </border>
    <border>
      <left style="thin"/>
      <right style="thin"/>
      <top style="hair"/>
      <bottom style="hair"/>
    </border>
    <border>
      <left>
        <color indexed="63"/>
      </left>
      <right style="medium"/>
      <top style="hair"/>
      <bottom style="hair"/>
    </border>
    <border>
      <left style="hair"/>
      <right style="thin"/>
      <top style="hair"/>
      <bottom style="thin">
        <color indexed="55"/>
      </bottom>
    </border>
    <border>
      <left style="thin">
        <color indexed="55"/>
      </left>
      <right>
        <color indexed="63"/>
      </right>
      <top style="hair"/>
      <bottom style="thin">
        <color indexed="55"/>
      </bottom>
    </border>
    <border>
      <left style="thin">
        <color indexed="55"/>
      </left>
      <right>
        <color indexed="63"/>
      </right>
      <top style="thin"/>
      <bottom>
        <color indexed="63"/>
      </bottom>
    </border>
    <border>
      <left style="medium"/>
      <right>
        <color indexed="63"/>
      </right>
      <top style="thin"/>
      <bottom style="medium"/>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color indexed="63"/>
      </left>
      <right style="thin"/>
      <top style="thin">
        <color indexed="55"/>
      </top>
      <bottom style="medium"/>
    </border>
    <border>
      <left style="hair"/>
      <right style="hair"/>
      <top>
        <color indexed="63"/>
      </top>
      <bottom style="medium"/>
    </border>
    <border>
      <left style="thin">
        <color indexed="55"/>
      </left>
      <right>
        <color indexed="63"/>
      </right>
      <top style="thin">
        <color indexed="55"/>
      </top>
      <bottom style="medium"/>
    </border>
    <border>
      <left>
        <color indexed="63"/>
      </left>
      <right style="medium"/>
      <top style="thin">
        <color indexed="55"/>
      </top>
      <bottom style="medium"/>
    </border>
    <border>
      <left>
        <color indexed="63"/>
      </left>
      <right>
        <color indexed="63"/>
      </right>
      <top>
        <color indexed="63"/>
      </top>
      <bottom style="thin">
        <color indexed="55"/>
      </bottom>
    </border>
    <border>
      <left style="thin"/>
      <right>
        <color indexed="63"/>
      </right>
      <top>
        <color indexed="63"/>
      </top>
      <bottom style="thin">
        <color indexed="55"/>
      </bottom>
    </border>
    <border>
      <left>
        <color indexed="63"/>
      </left>
      <right>
        <color indexed="63"/>
      </right>
      <top style="thin">
        <color indexed="55"/>
      </top>
      <bottom style="thin">
        <color indexed="55"/>
      </bottom>
    </border>
    <border>
      <left style="thin"/>
      <right>
        <color indexed="63"/>
      </right>
      <top style="thin">
        <color indexed="55"/>
      </top>
      <bottom style="thin">
        <color indexed="55"/>
      </bottom>
    </border>
    <border diagonalUp="1">
      <left style="thin"/>
      <right>
        <color indexed="63"/>
      </right>
      <top style="thin">
        <color indexed="55"/>
      </top>
      <bottom style="thin">
        <color indexed="55"/>
      </bottom>
      <diagonal style="hair">
        <color indexed="55"/>
      </diagonal>
    </border>
    <border diagonalUp="1">
      <left style="thin"/>
      <right style="thin"/>
      <top style="thin">
        <color indexed="55"/>
      </top>
      <bottom style="thin">
        <color indexed="55"/>
      </bottom>
      <diagonal style="hair">
        <color indexed="55"/>
      </diagonal>
    </border>
    <border diagonalUp="1">
      <left style="thin"/>
      <right style="medium"/>
      <top style="thin">
        <color indexed="55"/>
      </top>
      <bottom style="thin">
        <color indexed="55"/>
      </bottom>
      <diagonal style="hair">
        <color indexed="55"/>
      </diagonal>
    </border>
    <border>
      <left>
        <color indexed="63"/>
      </left>
      <right style="thin"/>
      <top style="thin">
        <color indexed="55"/>
      </top>
      <bottom style="double"/>
    </border>
    <border>
      <left>
        <color indexed="63"/>
      </left>
      <right>
        <color indexed="63"/>
      </right>
      <top style="thin">
        <color indexed="55"/>
      </top>
      <bottom style="double"/>
    </border>
    <border>
      <left style="thin"/>
      <right>
        <color indexed="63"/>
      </right>
      <top style="thin">
        <color indexed="55"/>
      </top>
      <bottom style="double"/>
    </border>
    <border>
      <left style="thin"/>
      <right style="medium"/>
      <top style="thin">
        <color indexed="55"/>
      </top>
      <bottom style="double"/>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diagonalUp="1">
      <left style="thin"/>
      <right style="thin"/>
      <top style="thin"/>
      <bottom style="medium"/>
      <diagonal style="hair"/>
    </border>
    <border>
      <left style="thin"/>
      <right style="medium"/>
      <top style="thin"/>
      <bottom style="medium"/>
    </border>
    <border>
      <left style="thin"/>
      <right style="thin"/>
      <top>
        <color indexed="63"/>
      </top>
      <bottom>
        <color indexed="63"/>
      </bottom>
    </border>
    <border diagonalUp="1">
      <left style="thin"/>
      <right style="thin"/>
      <top>
        <color indexed="63"/>
      </top>
      <bottom>
        <color indexed="63"/>
      </bottom>
      <diagonal style="hair"/>
    </border>
    <border>
      <left style="thin"/>
      <right style="medium"/>
      <top>
        <color indexed="63"/>
      </top>
      <bottom>
        <color indexed="63"/>
      </bottom>
    </border>
    <border>
      <left style="medium"/>
      <right>
        <color indexed="63"/>
      </right>
      <top style="thin"/>
      <bottom style="thin"/>
    </border>
    <border>
      <left style="thin"/>
      <right style="thin"/>
      <top style="thin"/>
      <bottom style="thin"/>
    </border>
    <border diagonalUp="1">
      <left style="thin"/>
      <right style="thin"/>
      <top style="thin"/>
      <bottom style="thin"/>
      <diagonal style="hair"/>
    </border>
    <border>
      <left style="thin"/>
      <right style="medium"/>
      <top style="thin"/>
      <bottom style="thin"/>
    </border>
    <border>
      <left>
        <color indexed="63"/>
      </left>
      <right style="hair"/>
      <top>
        <color indexed="63"/>
      </top>
      <bottom style="thin">
        <color indexed="55"/>
      </bottom>
    </border>
    <border>
      <left>
        <color indexed="63"/>
      </left>
      <right style="hair"/>
      <top style="thin">
        <color indexed="55"/>
      </top>
      <bottom style="medium"/>
    </border>
    <border>
      <left>
        <color indexed="63"/>
      </left>
      <right style="medium"/>
      <top style="hair"/>
      <bottom style="thin">
        <color indexed="55"/>
      </bottom>
    </border>
    <border>
      <left>
        <color indexed="63"/>
      </left>
      <right style="medium"/>
      <top>
        <color indexed="63"/>
      </top>
      <bottom style="thin">
        <color indexed="55"/>
      </bottom>
    </border>
    <border>
      <left style="thin"/>
      <right style="thin"/>
      <top style="hair"/>
      <bottom style="thin">
        <color indexed="55"/>
      </botto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thin">
        <color indexed="55"/>
      </left>
      <right style="thin"/>
      <top style="thin"/>
      <bottom style="thin"/>
    </border>
    <border>
      <left style="medium"/>
      <right style="thin">
        <color indexed="55"/>
      </right>
      <top style="thin"/>
      <bottom style="thin"/>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thin">
        <color indexed="55"/>
      </left>
      <right style="thin"/>
      <top style="thin">
        <color indexed="55"/>
      </top>
      <bottom style="double"/>
    </border>
    <border>
      <left style="medium"/>
      <right style="thin">
        <color indexed="55"/>
      </right>
      <top>
        <color indexed="63"/>
      </top>
      <bottom style="medium"/>
    </border>
    <border>
      <left style="thin">
        <color indexed="55"/>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thin"/>
      <right style="medium"/>
      <top style="medium"/>
      <bottom style="thin"/>
    </border>
    <border>
      <left style="thin"/>
      <right style="thin"/>
      <top style="medium"/>
      <bottom>
        <color indexed="63"/>
      </bottom>
    </border>
    <border>
      <left style="thin"/>
      <right style="thin"/>
      <top style="thin"/>
      <bottom style="hair"/>
    </border>
    <border>
      <left style="thin"/>
      <right style="hair"/>
      <top>
        <color indexed="63"/>
      </top>
      <bottom>
        <color indexed="63"/>
      </bottom>
    </border>
    <border>
      <left style="hair"/>
      <right style="medium"/>
      <top>
        <color indexed="63"/>
      </top>
      <bottom>
        <color indexed="63"/>
      </bottom>
    </border>
    <border>
      <left style="thin"/>
      <right>
        <color indexed="63"/>
      </right>
      <top style="medium"/>
      <bottom style="thin"/>
    </border>
    <border>
      <left>
        <color indexed="63"/>
      </left>
      <right style="medium"/>
      <top style="medium"/>
      <bottom style="thin"/>
    </border>
    <border>
      <left style="medium"/>
      <right style="thin"/>
      <top>
        <color indexed="63"/>
      </top>
      <bottom style="thin"/>
    </border>
    <border>
      <left style="medium"/>
      <right>
        <color indexed="63"/>
      </right>
      <top style="medium"/>
      <bottom style="thin"/>
    </border>
    <border>
      <left>
        <color indexed="63"/>
      </left>
      <right style="thin"/>
      <top style="medium"/>
      <bottom style="thin"/>
    </border>
    <border>
      <left style="hair"/>
      <right style="thin"/>
      <top>
        <color indexed="63"/>
      </top>
      <bottom>
        <color indexed="63"/>
      </bottom>
    </border>
    <border>
      <left style="thin"/>
      <right style="medium"/>
      <top style="medium"/>
      <bottom>
        <color indexed="63"/>
      </bottom>
    </border>
    <border>
      <left style="medium"/>
      <right style="thin">
        <color indexed="55"/>
      </right>
      <top>
        <color indexed="63"/>
      </top>
      <bottom>
        <color indexed="63"/>
      </bottom>
    </border>
    <border>
      <left style="medium"/>
      <right style="thin">
        <color indexed="55"/>
      </right>
      <top style="thin">
        <color indexed="55"/>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6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2" xfId="0" applyFont="1" applyBorder="1" applyAlignment="1">
      <alignment horizontal="right" vertical="center"/>
    </xf>
    <xf numFmtId="176" fontId="2" fillId="0" borderId="2" xfId="0" applyNumberFormat="1"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top" wrapText="1"/>
    </xf>
    <xf numFmtId="3" fontId="4"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3" fontId="4" fillId="2" borderId="7"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3" fontId="2" fillId="2" borderId="12"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3" fontId="2" fillId="2" borderId="16" xfId="0" applyNumberFormat="1" applyFont="1" applyFill="1" applyBorder="1" applyAlignment="1">
      <alignment horizontal="right" vertical="center"/>
    </xf>
    <xf numFmtId="3" fontId="2" fillId="2" borderId="17" xfId="0" applyNumberFormat="1" applyFont="1" applyFill="1" applyBorder="1" applyAlignment="1">
      <alignment horizontal="right" vertical="center"/>
    </xf>
    <xf numFmtId="3" fontId="4" fillId="2" borderId="18" xfId="0" applyNumberFormat="1" applyFont="1" applyFill="1" applyBorder="1" applyAlignment="1">
      <alignment horizontal="righ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wrapText="1"/>
    </xf>
    <xf numFmtId="0" fontId="2" fillId="0" borderId="0" xfId="0" applyFont="1" applyAlignment="1">
      <alignment horizontal="left"/>
    </xf>
    <xf numFmtId="0" fontId="2" fillId="0" borderId="23" xfId="0" applyFont="1" applyBorder="1" applyAlignment="1">
      <alignment horizontal="center" vertical="center" wrapText="1"/>
    </xf>
    <xf numFmtId="3" fontId="4" fillId="2" borderId="24" xfId="0" applyNumberFormat="1" applyFont="1" applyFill="1" applyBorder="1" applyAlignment="1">
      <alignment horizontal="right" vertical="center"/>
    </xf>
    <xf numFmtId="3" fontId="2" fillId="2" borderId="25" xfId="0" applyNumberFormat="1" applyFont="1" applyFill="1" applyBorder="1" applyAlignment="1">
      <alignment horizontal="right" vertical="center"/>
    </xf>
    <xf numFmtId="3" fontId="2" fillId="2" borderId="26" xfId="0" applyNumberFormat="1" applyFont="1" applyFill="1" applyBorder="1" applyAlignment="1">
      <alignment horizontal="right" vertical="center"/>
    </xf>
    <xf numFmtId="3" fontId="4" fillId="2" borderId="26" xfId="0" applyNumberFormat="1" applyFont="1" applyFill="1" applyBorder="1" applyAlignment="1">
      <alignment horizontal="right" vertical="center"/>
    </xf>
    <xf numFmtId="0" fontId="2" fillId="0" borderId="27" xfId="0" applyFont="1" applyBorder="1" applyAlignment="1">
      <alignment horizontal="center" vertical="center"/>
    </xf>
    <xf numFmtId="0" fontId="2" fillId="0" borderId="27" xfId="0" applyFont="1" applyBorder="1" applyAlignment="1">
      <alignment horizontal="center" vertical="center" wrapText="1"/>
    </xf>
    <xf numFmtId="3" fontId="2" fillId="2" borderId="28" xfId="0" applyNumberFormat="1" applyFont="1" applyFill="1" applyBorder="1" applyAlignment="1">
      <alignment horizontal="right" vertical="center"/>
    </xf>
    <xf numFmtId="0" fontId="2" fillId="0" borderId="29" xfId="0" applyFont="1" applyBorder="1" applyAlignment="1">
      <alignment horizontal="center" vertical="center"/>
    </xf>
    <xf numFmtId="3" fontId="2" fillId="2" borderId="30" xfId="0" applyNumberFormat="1" applyFont="1" applyFill="1" applyBorder="1" applyAlignment="1">
      <alignment horizontal="right" vertical="center"/>
    </xf>
    <xf numFmtId="3" fontId="2" fillId="2" borderId="31" xfId="0" applyNumberFormat="1" applyFont="1" applyFill="1" applyBorder="1" applyAlignment="1">
      <alignment horizontal="right"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3" fontId="2" fillId="2" borderId="34" xfId="0" applyNumberFormat="1" applyFont="1" applyFill="1" applyBorder="1" applyAlignment="1">
      <alignment horizontal="right" vertical="center"/>
    </xf>
    <xf numFmtId="3" fontId="2" fillId="2" borderId="35" xfId="0" applyNumberFormat="1" applyFont="1" applyFill="1" applyBorder="1" applyAlignment="1">
      <alignment horizontal="right" vertical="center"/>
    </xf>
    <xf numFmtId="3" fontId="4" fillId="2" borderId="35" xfId="0" applyNumberFormat="1" applyFont="1" applyFill="1" applyBorder="1" applyAlignment="1">
      <alignment horizontal="righ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distributed" vertical="center" wrapText="1"/>
    </xf>
    <xf numFmtId="0" fontId="2" fillId="0" borderId="37" xfId="0" applyFont="1" applyBorder="1" applyAlignment="1">
      <alignment horizontal="center" vertical="center" wrapText="1"/>
    </xf>
    <xf numFmtId="3" fontId="2" fillId="2" borderId="38" xfId="0" applyNumberFormat="1" applyFont="1" applyFill="1" applyBorder="1" applyAlignment="1">
      <alignment horizontal="right" vertical="center"/>
    </xf>
    <xf numFmtId="3" fontId="2" fillId="2" borderId="39" xfId="0" applyNumberFormat="1" applyFont="1" applyFill="1" applyBorder="1" applyAlignment="1">
      <alignment horizontal="right" vertical="center"/>
    </xf>
    <xf numFmtId="3" fontId="2" fillId="2" borderId="40"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4" fillId="2" borderId="42" xfId="0" applyNumberFormat="1" applyFont="1" applyFill="1" applyBorder="1" applyAlignment="1">
      <alignment horizontal="right" vertical="center"/>
    </xf>
    <xf numFmtId="3" fontId="4" fillId="2" borderId="43" xfId="0" applyNumberFormat="1" applyFont="1" applyFill="1" applyBorder="1" applyAlignment="1">
      <alignment horizontal="right" vertical="center"/>
    </xf>
    <xf numFmtId="0" fontId="2" fillId="0" borderId="37" xfId="0" applyFont="1" applyBorder="1" applyAlignment="1">
      <alignment horizontal="distributed" vertical="center" wrapText="1"/>
    </xf>
    <xf numFmtId="0" fontId="2" fillId="0" borderId="36" xfId="0" applyFont="1" applyBorder="1" applyAlignment="1">
      <alignment horizontal="center" vertical="center" wrapText="1"/>
    </xf>
    <xf numFmtId="0" fontId="2" fillId="0" borderId="44" xfId="0" applyFont="1" applyBorder="1" applyAlignment="1">
      <alignment horizontal="center" vertical="center" wrapText="1"/>
    </xf>
    <xf numFmtId="3" fontId="2" fillId="2" borderId="45" xfId="0" applyNumberFormat="1" applyFont="1" applyFill="1" applyBorder="1" applyAlignment="1">
      <alignment horizontal="right" vertical="center"/>
    </xf>
    <xf numFmtId="3" fontId="2" fillId="2" borderId="46" xfId="0" applyNumberFormat="1" applyFont="1" applyFill="1" applyBorder="1" applyAlignment="1">
      <alignment horizontal="right" vertical="center"/>
    </xf>
    <xf numFmtId="3" fontId="4" fillId="2" borderId="47" xfId="0" applyNumberFormat="1" applyFont="1" applyFill="1" applyBorder="1" applyAlignment="1">
      <alignment horizontal="right" vertical="center"/>
    </xf>
    <xf numFmtId="0" fontId="2" fillId="0" borderId="44" xfId="0" applyFont="1" applyBorder="1" applyAlignment="1">
      <alignment horizontal="center" vertical="center"/>
    </xf>
    <xf numFmtId="3" fontId="2" fillId="2" borderId="48" xfId="0" applyNumberFormat="1" applyFont="1" applyFill="1" applyBorder="1" applyAlignment="1">
      <alignment horizontal="right" vertical="center"/>
    </xf>
    <xf numFmtId="3" fontId="4" fillId="2" borderId="49"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6" xfId="0" applyFont="1" applyBorder="1" applyAlignment="1">
      <alignment horizontal="distributed" vertical="center"/>
    </xf>
    <xf numFmtId="0" fontId="4" fillId="0" borderId="6" xfId="0" applyFont="1" applyBorder="1" applyAlignment="1">
      <alignment horizontal="distributed" vertical="center"/>
    </xf>
    <xf numFmtId="0" fontId="2" fillId="0" borderId="33" xfId="0" applyFont="1" applyBorder="1" applyAlignment="1">
      <alignment horizontal="center" vertical="center"/>
    </xf>
    <xf numFmtId="3" fontId="2" fillId="2" borderId="50" xfId="0" applyNumberFormat="1" applyFont="1" applyFill="1" applyBorder="1" applyAlignment="1">
      <alignment horizontal="right" vertical="center"/>
    </xf>
    <xf numFmtId="3" fontId="2" fillId="2" borderId="51" xfId="0" applyNumberFormat="1" applyFont="1" applyFill="1" applyBorder="1" applyAlignment="1">
      <alignment horizontal="right" vertical="center"/>
    </xf>
    <xf numFmtId="0" fontId="2" fillId="0" borderId="52" xfId="0" applyFont="1" applyBorder="1" applyAlignment="1">
      <alignment horizontal="center" vertical="center"/>
    </xf>
    <xf numFmtId="3" fontId="2" fillId="2" borderId="53" xfId="0" applyNumberFormat="1" applyFont="1" applyFill="1" applyBorder="1" applyAlignment="1">
      <alignment horizontal="right" vertical="center"/>
    </xf>
    <xf numFmtId="3" fontId="2" fillId="2" borderId="54" xfId="0" applyNumberFormat="1" applyFont="1" applyFill="1" applyBorder="1" applyAlignment="1">
      <alignment horizontal="right"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right" vertical="top" wrapText="1"/>
    </xf>
    <xf numFmtId="0" fontId="6" fillId="0" borderId="59" xfId="0" applyFont="1" applyBorder="1" applyAlignment="1">
      <alignment horizontal="right" vertical="center"/>
    </xf>
    <xf numFmtId="0" fontId="6" fillId="0" borderId="60" xfId="0" applyFont="1" applyBorder="1" applyAlignment="1">
      <alignment horizontal="right" vertical="center"/>
    </xf>
    <xf numFmtId="0" fontId="6" fillId="2" borderId="36" xfId="0" applyFont="1" applyFill="1" applyBorder="1" applyAlignment="1">
      <alignment horizontal="right" vertical="center"/>
    </xf>
    <xf numFmtId="0" fontId="6" fillId="2" borderId="37" xfId="0" applyFont="1" applyFill="1" applyBorder="1" applyAlignment="1">
      <alignment horizontal="right" vertical="center"/>
    </xf>
    <xf numFmtId="0" fontId="6" fillId="2" borderId="44" xfId="0" applyFont="1" applyFill="1" applyBorder="1" applyAlignment="1">
      <alignment horizontal="right" vertical="center"/>
    </xf>
    <xf numFmtId="0" fontId="6" fillId="2" borderId="27" xfId="0" applyFont="1" applyFill="1" applyBorder="1" applyAlignment="1">
      <alignment horizontal="right" vertical="center"/>
    </xf>
    <xf numFmtId="0" fontId="6" fillId="2" borderId="23" xfId="0" applyFont="1" applyFill="1" applyBorder="1" applyAlignment="1">
      <alignment horizontal="right" vertical="center"/>
    </xf>
    <xf numFmtId="0" fontId="6" fillId="0" borderId="61" xfId="0" applyFont="1" applyFill="1" applyBorder="1" applyAlignment="1">
      <alignment horizontal="right" vertical="center"/>
    </xf>
    <xf numFmtId="0" fontId="6" fillId="0" borderId="61" xfId="0" applyFont="1" applyFill="1" applyBorder="1" applyAlignment="1">
      <alignment horizontal="left" vertical="center"/>
    </xf>
    <xf numFmtId="0" fontId="6" fillId="0" borderId="59" xfId="0" applyFont="1" applyFill="1" applyBorder="1" applyAlignment="1">
      <alignment horizontal="right" vertical="center"/>
    </xf>
    <xf numFmtId="0" fontId="6" fillId="0" borderId="61" xfId="0" applyFont="1" applyFill="1" applyBorder="1" applyAlignment="1">
      <alignment horizontal="center" vertical="center"/>
    </xf>
    <xf numFmtId="0" fontId="6" fillId="2" borderId="33" xfId="0" applyFont="1" applyFill="1" applyBorder="1" applyAlignment="1">
      <alignment horizontal="right"/>
    </xf>
    <xf numFmtId="0" fontId="6" fillId="2" borderId="15" xfId="0" applyFont="1" applyFill="1" applyBorder="1" applyAlignment="1">
      <alignment horizontal="right"/>
    </xf>
    <xf numFmtId="0" fontId="6" fillId="2" borderId="32" xfId="0" applyFont="1" applyFill="1" applyBorder="1" applyAlignment="1">
      <alignment horizontal="right"/>
    </xf>
    <xf numFmtId="0" fontId="6" fillId="0" borderId="59" xfId="0" applyFont="1" applyFill="1" applyBorder="1" applyAlignment="1">
      <alignment horizontal="center" vertical="center"/>
    </xf>
    <xf numFmtId="0" fontId="6" fillId="0" borderId="61" xfId="0" applyFont="1" applyBorder="1" applyAlignment="1">
      <alignment horizontal="center" vertical="center"/>
    </xf>
    <xf numFmtId="0" fontId="6" fillId="2" borderId="33" xfId="0" applyFont="1" applyFill="1" applyBorder="1" applyAlignment="1">
      <alignment horizontal="right" vertical="center"/>
    </xf>
    <xf numFmtId="0" fontId="6" fillId="2" borderId="52" xfId="0" applyFont="1" applyFill="1" applyBorder="1" applyAlignment="1">
      <alignment horizontal="right" vertical="center"/>
    </xf>
    <xf numFmtId="0" fontId="6" fillId="0" borderId="59" xfId="0" applyFont="1" applyBorder="1" applyAlignment="1">
      <alignment horizontal="center" vertical="center"/>
    </xf>
    <xf numFmtId="0" fontId="6" fillId="2" borderId="60" xfId="0" applyFont="1" applyFill="1" applyBorder="1" applyAlignment="1">
      <alignment horizontal="right" vertical="center"/>
    </xf>
    <xf numFmtId="0" fontId="6" fillId="2" borderId="32" xfId="0" applyFont="1" applyFill="1" applyBorder="1" applyAlignment="1">
      <alignment horizontal="right" vertical="center"/>
    </xf>
    <xf numFmtId="0" fontId="6" fillId="0" borderId="37" xfId="0" applyFont="1" applyBorder="1" applyAlignment="1">
      <alignment horizontal="center" vertical="center"/>
    </xf>
    <xf numFmtId="0" fontId="2" fillId="0" borderId="61" xfId="0" applyFont="1" applyBorder="1" applyAlignment="1">
      <alignment horizontal="center" vertical="center"/>
    </xf>
    <xf numFmtId="0" fontId="6" fillId="0" borderId="59" xfId="0" applyFont="1" applyBorder="1" applyAlignment="1">
      <alignment horizontal="center" vertical="center" wrapText="1"/>
    </xf>
    <xf numFmtId="0" fontId="6" fillId="0" borderId="27" xfId="0" applyFont="1" applyBorder="1" applyAlignment="1">
      <alignment horizontal="right" vertical="center" wrapText="1"/>
    </xf>
    <xf numFmtId="0" fontId="6" fillId="3" borderId="27" xfId="0" applyFont="1" applyFill="1" applyBorder="1" applyAlignment="1">
      <alignment horizontal="right" vertical="center"/>
    </xf>
    <xf numFmtId="0" fontId="6" fillId="3" borderId="29" xfId="0" applyFont="1" applyFill="1" applyBorder="1" applyAlignment="1">
      <alignment horizontal="right" vertical="center"/>
    </xf>
    <xf numFmtId="0" fontId="6" fillId="2" borderId="29" xfId="0" applyFont="1" applyFill="1" applyBorder="1" applyAlignment="1">
      <alignment horizontal="right" vertical="center"/>
    </xf>
    <xf numFmtId="0" fontId="6" fillId="2" borderId="15" xfId="0" applyFont="1" applyFill="1" applyBorder="1" applyAlignment="1">
      <alignment horizontal="right" vertical="center"/>
    </xf>
    <xf numFmtId="0" fontId="2" fillId="0" borderId="62" xfId="0" applyFont="1" applyBorder="1" applyAlignment="1">
      <alignment horizontal="distributed" vertical="center"/>
    </xf>
    <xf numFmtId="0" fontId="2" fillId="0" borderId="63" xfId="0" applyFont="1" applyBorder="1" applyAlignment="1">
      <alignment horizontal="distributed" vertical="center"/>
    </xf>
    <xf numFmtId="0" fontId="2" fillId="0" borderId="63" xfId="0" applyFont="1" applyBorder="1" applyAlignment="1">
      <alignment horizontal="distributed" vertical="center" wrapText="1"/>
    </xf>
    <xf numFmtId="0" fontId="2" fillId="0" borderId="64" xfId="0" applyFont="1" applyBorder="1" applyAlignment="1">
      <alignment horizontal="distributed" vertical="center"/>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56" xfId="0" applyFont="1" applyBorder="1" applyAlignment="1">
      <alignment horizontal="left" vertical="center" wrapText="1"/>
    </xf>
    <xf numFmtId="0" fontId="4" fillId="0" borderId="67" xfId="0" applyFont="1" applyBorder="1" applyAlignment="1">
      <alignment horizontal="center" vertical="center"/>
    </xf>
    <xf numFmtId="3" fontId="2" fillId="2" borderId="68" xfId="0" applyNumberFormat="1" applyFont="1" applyFill="1" applyBorder="1" applyAlignment="1">
      <alignment horizontal="right" vertical="center" indent="1"/>
    </xf>
    <xf numFmtId="3" fontId="2" fillId="2" borderId="69" xfId="0" applyNumberFormat="1" applyFont="1" applyFill="1" applyBorder="1" applyAlignment="1">
      <alignment horizontal="right" vertical="center" indent="1"/>
    </xf>
    <xf numFmtId="0" fontId="2" fillId="0" borderId="27" xfId="0" applyFont="1" applyBorder="1" applyAlignment="1">
      <alignment horizontal="left" vertical="center" wrapText="1" indent="2"/>
    </xf>
    <xf numFmtId="0" fontId="2" fillId="0" borderId="70" xfId="0" applyFont="1" applyBorder="1" applyAlignment="1">
      <alignment horizontal="distributed" vertical="center"/>
    </xf>
    <xf numFmtId="3" fontId="2" fillId="2" borderId="71" xfId="0" applyNumberFormat="1" applyFont="1" applyFill="1" applyBorder="1" applyAlignment="1">
      <alignment horizontal="right" vertical="center"/>
    </xf>
    <xf numFmtId="3" fontId="2" fillId="2" borderId="70" xfId="0" applyNumberFormat="1" applyFont="1" applyFill="1" applyBorder="1" applyAlignment="1">
      <alignment horizontal="right" vertical="center"/>
    </xf>
    <xf numFmtId="3" fontId="2" fillId="2" borderId="72" xfId="0" applyNumberFormat="1" applyFont="1" applyFill="1" applyBorder="1" applyAlignment="1">
      <alignment horizontal="right" vertical="center"/>
    </xf>
    <xf numFmtId="0" fontId="2" fillId="0" borderId="73" xfId="0" applyFont="1" applyBorder="1" applyAlignment="1">
      <alignment horizontal="distributed" vertical="center"/>
    </xf>
    <xf numFmtId="3" fontId="2" fillId="2" borderId="74" xfId="0" applyNumberFormat="1" applyFont="1" applyFill="1" applyBorder="1" applyAlignment="1">
      <alignment horizontal="right" vertical="center"/>
    </xf>
    <xf numFmtId="3" fontId="2" fillId="2" borderId="73" xfId="0" applyNumberFormat="1" applyFont="1" applyFill="1" applyBorder="1" applyAlignment="1">
      <alignment horizontal="right" vertical="center"/>
    </xf>
    <xf numFmtId="3" fontId="2" fillId="2" borderId="75" xfId="0" applyNumberFormat="1" applyFont="1" applyFill="1" applyBorder="1" applyAlignment="1">
      <alignment horizontal="right" vertical="center"/>
    </xf>
    <xf numFmtId="0" fontId="2" fillId="0" borderId="76" xfId="0" applyFont="1" applyBorder="1" applyAlignment="1">
      <alignment horizontal="distributed" vertical="center"/>
    </xf>
    <xf numFmtId="3" fontId="2" fillId="2" borderId="77" xfId="0" applyNumberFormat="1" applyFont="1" applyFill="1" applyBorder="1" applyAlignment="1">
      <alignment horizontal="right" vertical="center"/>
    </xf>
    <xf numFmtId="3" fontId="2" fillId="2" borderId="76" xfId="0" applyNumberFormat="1" applyFont="1" applyFill="1" applyBorder="1" applyAlignment="1">
      <alignment horizontal="right" vertical="center"/>
    </xf>
    <xf numFmtId="3" fontId="2" fillId="2" borderId="78" xfId="0" applyNumberFormat="1" applyFont="1" applyFill="1" applyBorder="1" applyAlignment="1">
      <alignment horizontal="right" vertical="center"/>
    </xf>
    <xf numFmtId="3" fontId="2" fillId="2" borderId="79" xfId="0" applyNumberFormat="1" applyFont="1" applyFill="1" applyBorder="1" applyAlignment="1">
      <alignment horizontal="right" vertical="center"/>
    </xf>
    <xf numFmtId="3" fontId="2" fillId="2" borderId="80" xfId="0" applyNumberFormat="1" applyFont="1" applyFill="1" applyBorder="1" applyAlignment="1">
      <alignment horizontal="right" vertical="center"/>
    </xf>
    <xf numFmtId="3" fontId="2" fillId="2" borderId="81" xfId="0" applyNumberFormat="1" applyFont="1" applyFill="1" applyBorder="1" applyAlignment="1">
      <alignment horizontal="right" vertical="center"/>
    </xf>
    <xf numFmtId="3" fontId="4" fillId="2" borderId="82" xfId="0" applyNumberFormat="1" applyFont="1" applyFill="1" applyBorder="1" applyAlignment="1">
      <alignment horizontal="right" vertical="center"/>
    </xf>
    <xf numFmtId="3" fontId="4" fillId="2" borderId="83" xfId="0" applyNumberFormat="1" applyFont="1" applyFill="1" applyBorder="1" applyAlignment="1">
      <alignment horizontal="right" vertical="center"/>
    </xf>
    <xf numFmtId="3" fontId="4" fillId="2" borderId="84" xfId="0" applyNumberFormat="1" applyFont="1" applyFill="1" applyBorder="1" applyAlignment="1">
      <alignment horizontal="right" vertical="center"/>
    </xf>
    <xf numFmtId="3" fontId="2" fillId="2" borderId="85" xfId="0" applyNumberFormat="1" applyFont="1" applyFill="1" applyBorder="1" applyAlignment="1">
      <alignment horizontal="right" vertical="center"/>
    </xf>
    <xf numFmtId="0" fontId="2" fillId="0" borderId="16" xfId="0" applyFont="1" applyBorder="1" applyAlignment="1">
      <alignment horizontal="center" vertical="center"/>
    </xf>
    <xf numFmtId="0" fontId="2" fillId="0" borderId="59" xfId="0" applyFont="1" applyBorder="1" applyAlignment="1">
      <alignment horizontal="center" vertical="center"/>
    </xf>
    <xf numFmtId="3" fontId="2" fillId="2" borderId="86" xfId="0" applyNumberFormat="1" applyFont="1" applyFill="1" applyBorder="1" applyAlignment="1">
      <alignment horizontal="right" vertical="center"/>
    </xf>
    <xf numFmtId="3" fontId="4" fillId="2" borderId="40" xfId="0" applyNumberFormat="1" applyFont="1" applyFill="1" applyBorder="1" applyAlignment="1">
      <alignment horizontal="right" vertical="center"/>
    </xf>
    <xf numFmtId="3" fontId="2" fillId="2" borderId="87" xfId="0" applyNumberFormat="1" applyFont="1" applyFill="1" applyBorder="1" applyAlignment="1">
      <alignment horizontal="right" vertical="center"/>
    </xf>
    <xf numFmtId="0" fontId="2" fillId="0" borderId="88" xfId="0" applyFont="1" applyBorder="1" applyAlignment="1">
      <alignment horizontal="distributed" vertical="center" wrapText="1"/>
    </xf>
    <xf numFmtId="3" fontId="2" fillId="2" borderId="89" xfId="0" applyNumberFormat="1" applyFont="1" applyFill="1" applyBorder="1" applyAlignment="1">
      <alignment horizontal="right" vertical="center" wrapText="1"/>
    </xf>
    <xf numFmtId="3" fontId="2" fillId="2" borderId="90" xfId="0" applyNumberFormat="1" applyFont="1" applyFill="1" applyBorder="1" applyAlignment="1">
      <alignment horizontal="right" vertical="center" wrapText="1"/>
    </xf>
    <xf numFmtId="3" fontId="2" fillId="2" borderId="91" xfId="0" applyNumberFormat="1" applyFont="1" applyFill="1" applyBorder="1" applyAlignment="1">
      <alignment horizontal="right" vertical="center" wrapText="1"/>
    </xf>
    <xf numFmtId="0" fontId="2" fillId="0" borderId="92" xfId="0" applyFont="1" applyBorder="1" applyAlignment="1">
      <alignment horizontal="distributed" vertical="center"/>
    </xf>
    <xf numFmtId="3" fontId="2" fillId="2" borderId="93" xfId="0" applyNumberFormat="1" applyFont="1" applyFill="1" applyBorder="1" applyAlignment="1">
      <alignment horizontal="right" vertical="center"/>
    </xf>
    <xf numFmtId="3" fontId="2" fillId="2" borderId="94" xfId="0" applyNumberFormat="1" applyFont="1" applyFill="1" applyBorder="1" applyAlignment="1">
      <alignment horizontal="right" vertical="center"/>
    </xf>
    <xf numFmtId="3" fontId="2" fillId="2" borderId="95" xfId="0" applyNumberFormat="1" applyFont="1" applyFill="1" applyBorder="1" applyAlignment="1">
      <alignment horizontal="right" vertical="center"/>
    </xf>
    <xf numFmtId="0" fontId="2" fillId="0" borderId="92" xfId="0" applyFont="1" applyBorder="1" applyAlignment="1">
      <alignment horizontal="distributed" vertical="center" wrapText="1"/>
    </xf>
    <xf numFmtId="3" fontId="2" fillId="2" borderId="93" xfId="0" applyNumberFormat="1" applyFont="1" applyFill="1" applyBorder="1" applyAlignment="1">
      <alignment horizontal="right" vertical="center" wrapText="1"/>
    </xf>
    <xf numFmtId="3" fontId="2" fillId="2" borderId="94" xfId="0" applyNumberFormat="1" applyFont="1" applyFill="1" applyBorder="1" applyAlignment="1">
      <alignment horizontal="right" vertical="center" wrapText="1"/>
    </xf>
    <xf numFmtId="3" fontId="2" fillId="2" borderId="95" xfId="0" applyNumberFormat="1" applyFont="1" applyFill="1" applyBorder="1" applyAlignment="1">
      <alignment horizontal="right" vertical="center" wrapText="1"/>
    </xf>
    <xf numFmtId="0" fontId="4" fillId="0" borderId="96" xfId="0" applyFont="1" applyBorder="1" applyAlignment="1">
      <alignment horizontal="center" vertical="center"/>
    </xf>
    <xf numFmtId="3" fontId="4" fillId="2" borderId="97" xfId="0" applyNumberFormat="1" applyFont="1" applyFill="1" applyBorder="1" applyAlignment="1">
      <alignment horizontal="right" vertical="center"/>
    </xf>
    <xf numFmtId="0" fontId="6" fillId="0" borderId="98" xfId="0" applyFont="1" applyFill="1" applyBorder="1" applyAlignment="1">
      <alignment horizontal="center" vertical="center"/>
    </xf>
    <xf numFmtId="0" fontId="6" fillId="2" borderId="36" xfId="0" applyFont="1" applyFill="1" applyBorder="1" applyAlignment="1">
      <alignment horizontal="right"/>
    </xf>
    <xf numFmtId="0" fontId="4" fillId="0" borderId="99" xfId="0" applyFont="1" applyBorder="1" applyAlignment="1">
      <alignment horizontal="distributed" vertical="center" indent="3"/>
    </xf>
    <xf numFmtId="41" fontId="2" fillId="2" borderId="100" xfId="0" applyNumberFormat="1" applyFont="1" applyFill="1" applyBorder="1" applyAlignment="1">
      <alignment horizontal="right" vertical="center"/>
    </xf>
    <xf numFmtId="41" fontId="2" fillId="2" borderId="101" xfId="0" applyNumberFormat="1" applyFont="1" applyFill="1" applyBorder="1" applyAlignment="1">
      <alignment horizontal="right" vertical="center"/>
    </xf>
    <xf numFmtId="41" fontId="2" fillId="2" borderId="102" xfId="0" applyNumberFormat="1" applyFont="1" applyFill="1" applyBorder="1" applyAlignment="1">
      <alignment horizontal="right" vertical="center"/>
    </xf>
    <xf numFmtId="41" fontId="2" fillId="2" borderId="38" xfId="0" applyNumberFormat="1" applyFont="1" applyFill="1" applyBorder="1" applyAlignment="1">
      <alignment horizontal="right" vertical="center"/>
    </xf>
    <xf numFmtId="41" fontId="2" fillId="2" borderId="41" xfId="0" applyNumberFormat="1" applyFont="1" applyFill="1" applyBorder="1" applyAlignment="1">
      <alignment horizontal="right" vertical="center"/>
    </xf>
    <xf numFmtId="41" fontId="2" fillId="2" borderId="76" xfId="0" applyNumberFormat="1" applyFont="1" applyFill="1" applyBorder="1" applyAlignment="1">
      <alignment horizontal="right" vertical="center"/>
    </xf>
    <xf numFmtId="41" fontId="2" fillId="2" borderId="51" xfId="0" applyNumberFormat="1" applyFont="1" applyFill="1" applyBorder="1" applyAlignment="1">
      <alignment horizontal="right" vertical="center"/>
    </xf>
    <xf numFmtId="41" fontId="2" fillId="2" borderId="85" xfId="0" applyNumberFormat="1" applyFont="1" applyFill="1" applyBorder="1" applyAlignment="1">
      <alignment horizontal="right" vertical="center"/>
    </xf>
    <xf numFmtId="41" fontId="2" fillId="2" borderId="103" xfId="0" applyNumberFormat="1" applyFont="1" applyFill="1" applyBorder="1" applyAlignment="1">
      <alignment horizontal="right" vertical="center"/>
    </xf>
    <xf numFmtId="41" fontId="2" fillId="2" borderId="50" xfId="0" applyNumberFormat="1" applyFont="1" applyFill="1" applyBorder="1" applyAlignment="1">
      <alignment horizontal="right" vertical="center"/>
    </xf>
    <xf numFmtId="41" fontId="2" fillId="2" borderId="104" xfId="0" applyNumberFormat="1" applyFont="1" applyFill="1" applyBorder="1" applyAlignment="1">
      <alignment horizontal="right" vertical="center"/>
    </xf>
    <xf numFmtId="41" fontId="2" fillId="2" borderId="105" xfId="0" applyNumberFormat="1" applyFont="1" applyFill="1" applyBorder="1" applyAlignment="1">
      <alignment horizontal="right" vertical="center"/>
    </xf>
    <xf numFmtId="41" fontId="2" fillId="2" borderId="10" xfId="0" applyNumberFormat="1" applyFont="1" applyFill="1" applyBorder="1" applyAlignment="1">
      <alignment horizontal="right" vertical="center"/>
    </xf>
    <xf numFmtId="41" fontId="2" fillId="2" borderId="106" xfId="0" applyNumberFormat="1" applyFont="1" applyFill="1" applyBorder="1" applyAlignment="1">
      <alignment horizontal="right" vertical="center"/>
    </xf>
    <xf numFmtId="182" fontId="2" fillId="3" borderId="8" xfId="0" applyNumberFormat="1" applyFont="1" applyFill="1" applyBorder="1" applyAlignment="1">
      <alignment horizontal="right" vertical="center"/>
    </xf>
    <xf numFmtId="182" fontId="2" fillId="2" borderId="25" xfId="0" applyNumberFormat="1" applyFont="1" applyFill="1" applyBorder="1" applyAlignment="1">
      <alignment horizontal="right" vertical="center"/>
    </xf>
    <xf numFmtId="182" fontId="2" fillId="2" borderId="107" xfId="0" applyNumberFormat="1" applyFont="1" applyFill="1" applyBorder="1" applyAlignment="1">
      <alignment horizontal="right" vertical="center"/>
    </xf>
    <xf numFmtId="182" fontId="2" fillId="2" borderId="8" xfId="0" applyNumberFormat="1" applyFont="1" applyFill="1" applyBorder="1" applyAlignment="1">
      <alignment horizontal="right" vertical="center"/>
    </xf>
    <xf numFmtId="182" fontId="2" fillId="0" borderId="8" xfId="0" applyNumberFormat="1" applyFont="1" applyBorder="1" applyAlignment="1">
      <alignment horizontal="left" vertical="center" wrapText="1"/>
    </xf>
    <xf numFmtId="182" fontId="2" fillId="3" borderId="108" xfId="0" applyNumberFormat="1" applyFont="1" applyFill="1" applyBorder="1" applyAlignment="1">
      <alignment horizontal="right" vertical="center"/>
    </xf>
    <xf numFmtId="182" fontId="2" fillId="2" borderId="11" xfId="0" applyNumberFormat="1" applyFont="1" applyFill="1" applyBorder="1" applyAlignment="1">
      <alignment horizontal="right" vertical="center"/>
    </xf>
    <xf numFmtId="182" fontId="2" fillId="3" borderId="9" xfId="0" applyNumberFormat="1" applyFont="1" applyFill="1" applyBorder="1" applyAlignment="1">
      <alignment horizontal="right" vertical="center"/>
    </xf>
    <xf numFmtId="182" fontId="2" fillId="2" borderId="26" xfId="0" applyNumberFormat="1" applyFont="1" applyFill="1" applyBorder="1" applyAlignment="1">
      <alignment horizontal="right" vertical="center"/>
    </xf>
    <xf numFmtId="182" fontId="2" fillId="2" borderId="109" xfId="0" applyNumberFormat="1" applyFont="1" applyFill="1" applyBorder="1" applyAlignment="1">
      <alignment horizontal="right" vertical="center"/>
    </xf>
    <xf numFmtId="182" fontId="2" fillId="2" borderId="9" xfId="0" applyNumberFormat="1" applyFont="1" applyFill="1" applyBorder="1" applyAlignment="1">
      <alignment horizontal="right" vertical="center"/>
    </xf>
    <xf numFmtId="182" fontId="2" fillId="0" borderId="9" xfId="0" applyNumberFormat="1" applyFont="1" applyBorder="1" applyAlignment="1">
      <alignment horizontal="left" vertical="center" wrapText="1"/>
    </xf>
    <xf numFmtId="182" fontId="2" fillId="3" borderId="110" xfId="0" applyNumberFormat="1" applyFont="1" applyFill="1" applyBorder="1" applyAlignment="1">
      <alignment horizontal="right" vertical="center"/>
    </xf>
    <xf numFmtId="182" fontId="2" fillId="2" borderId="12" xfId="0" applyNumberFormat="1" applyFont="1" applyFill="1" applyBorder="1" applyAlignment="1">
      <alignment horizontal="right" vertical="center"/>
    </xf>
    <xf numFmtId="182" fontId="2" fillId="0" borderId="9" xfId="0" applyNumberFormat="1" applyFont="1" applyFill="1" applyBorder="1" applyAlignment="1">
      <alignment horizontal="left" vertical="center" wrapText="1"/>
    </xf>
    <xf numFmtId="182" fontId="2" fillId="0" borderId="111" xfId="0" applyNumberFormat="1" applyFont="1" applyFill="1" applyBorder="1" applyAlignment="1">
      <alignment horizontal="right" vertical="center"/>
    </xf>
    <xf numFmtId="182" fontId="2" fillId="0" borderId="112" xfId="0" applyNumberFormat="1" applyFont="1" applyFill="1" applyBorder="1" applyAlignment="1">
      <alignment horizontal="right" vertical="center"/>
    </xf>
    <xf numFmtId="182" fontId="2" fillId="0" borderId="113" xfId="0" applyNumberFormat="1" applyFont="1" applyFill="1" applyBorder="1" applyAlignment="1">
      <alignment horizontal="right" vertical="center"/>
    </xf>
    <xf numFmtId="182" fontId="2" fillId="3" borderId="28" xfId="0" applyNumberFormat="1" applyFont="1" applyFill="1" applyBorder="1" applyAlignment="1">
      <alignment horizontal="right" vertical="center"/>
    </xf>
    <xf numFmtId="182" fontId="2" fillId="2" borderId="114" xfId="0" applyNumberFormat="1" applyFont="1" applyFill="1" applyBorder="1" applyAlignment="1">
      <alignment horizontal="right" vertical="center"/>
    </xf>
    <xf numFmtId="182" fontId="2" fillId="2" borderId="115" xfId="0" applyNumberFormat="1" applyFont="1" applyFill="1" applyBorder="1" applyAlignment="1">
      <alignment horizontal="right" vertical="center"/>
    </xf>
    <xf numFmtId="182" fontId="2" fillId="2" borderId="28" xfId="0" applyNumberFormat="1" applyFont="1" applyFill="1" applyBorder="1" applyAlignment="1">
      <alignment horizontal="right" vertical="center"/>
    </xf>
    <xf numFmtId="182" fontId="2" fillId="0" borderId="28" xfId="0" applyNumberFormat="1" applyFont="1" applyBorder="1" applyAlignment="1">
      <alignment horizontal="left" vertical="center" wrapText="1"/>
    </xf>
    <xf numFmtId="182" fontId="2" fillId="3" borderId="116" xfId="0" applyNumberFormat="1" applyFont="1" applyFill="1" applyBorder="1" applyAlignment="1">
      <alignment horizontal="right" vertical="center"/>
    </xf>
    <xf numFmtId="182" fontId="2" fillId="2" borderId="117" xfId="0" applyNumberFormat="1" applyFont="1" applyFill="1" applyBorder="1" applyAlignment="1">
      <alignment horizontal="right" vertical="center"/>
    </xf>
    <xf numFmtId="182" fontId="4" fillId="3" borderId="68" xfId="0" applyNumberFormat="1" applyFont="1" applyFill="1" applyBorder="1" applyAlignment="1">
      <alignment horizontal="right" vertical="center"/>
    </xf>
    <xf numFmtId="182" fontId="4" fillId="2" borderId="118" xfId="0" applyNumberFormat="1" applyFont="1" applyFill="1" applyBorder="1" applyAlignment="1">
      <alignment horizontal="right" vertical="center"/>
    </xf>
    <xf numFmtId="182" fontId="4" fillId="0" borderId="68" xfId="0" applyNumberFormat="1" applyFont="1" applyBorder="1" applyAlignment="1">
      <alignment horizontal="center" vertical="center" wrapText="1"/>
    </xf>
    <xf numFmtId="182" fontId="4" fillId="3" borderId="119" xfId="0" applyNumberFormat="1" applyFont="1" applyFill="1" applyBorder="1" applyAlignment="1">
      <alignment horizontal="right" vertical="center"/>
    </xf>
    <xf numFmtId="182" fontId="4" fillId="2" borderId="68" xfId="0" applyNumberFormat="1" applyFont="1" applyFill="1" applyBorder="1" applyAlignment="1">
      <alignment horizontal="right" vertical="center"/>
    </xf>
    <xf numFmtId="182" fontId="4" fillId="2" borderId="69" xfId="0" applyNumberFormat="1" applyFont="1" applyFill="1" applyBorder="1" applyAlignment="1">
      <alignment horizontal="right" vertical="center"/>
    </xf>
    <xf numFmtId="0" fontId="6" fillId="0" borderId="27" xfId="0" applyFont="1" applyFill="1" applyBorder="1" applyAlignment="1">
      <alignment horizontal="right" vertical="center"/>
    </xf>
    <xf numFmtId="38" fontId="4" fillId="2" borderId="83" xfId="17" applyFont="1" applyFill="1" applyBorder="1" applyAlignment="1">
      <alignment horizontal="right" vertical="center"/>
    </xf>
    <xf numFmtId="0" fontId="2" fillId="0" borderId="66" xfId="0" applyFont="1" applyBorder="1" applyAlignment="1">
      <alignment horizontal="center" vertical="center"/>
    </xf>
    <xf numFmtId="0" fontId="6" fillId="0" borderId="17" xfId="0" applyFont="1" applyBorder="1" applyAlignment="1">
      <alignment horizontal="center" vertical="center"/>
    </xf>
    <xf numFmtId="0" fontId="2" fillId="0" borderId="120" xfId="0" applyFont="1" applyBorder="1" applyAlignment="1">
      <alignment horizontal="justify" vertical="center" wrapText="1"/>
    </xf>
    <xf numFmtId="3" fontId="2" fillId="2" borderId="7" xfId="0" applyNumberFormat="1" applyFont="1" applyFill="1" applyBorder="1" applyAlignment="1">
      <alignment horizontal="right" vertical="center"/>
    </xf>
    <xf numFmtId="3" fontId="2" fillId="0" borderId="121" xfId="0" applyNumberFormat="1" applyFont="1" applyFill="1" applyBorder="1" applyAlignment="1">
      <alignment horizontal="right" vertical="center"/>
    </xf>
    <xf numFmtId="3" fontId="2" fillId="2" borderId="122" xfId="0" applyNumberFormat="1" applyFont="1" applyFill="1" applyBorder="1" applyAlignment="1">
      <alignment horizontal="right" vertical="center"/>
    </xf>
    <xf numFmtId="3" fontId="2" fillId="2" borderId="123" xfId="0" applyNumberFormat="1" applyFont="1" applyFill="1" applyBorder="1" applyAlignment="1">
      <alignment horizontal="right" vertical="center"/>
    </xf>
    <xf numFmtId="3" fontId="2" fillId="0" borderId="124" xfId="0" applyNumberFormat="1" applyFont="1" applyFill="1" applyBorder="1" applyAlignment="1">
      <alignment horizontal="right" vertical="center"/>
    </xf>
    <xf numFmtId="3" fontId="2" fillId="2" borderId="125" xfId="0" applyNumberFormat="1" applyFont="1" applyFill="1" applyBorder="1" applyAlignment="1">
      <alignment horizontal="right" vertical="center"/>
    </xf>
    <xf numFmtId="0" fontId="2" fillId="0" borderId="126" xfId="0" applyFont="1" applyBorder="1" applyAlignment="1">
      <alignment horizontal="center" vertical="center"/>
    </xf>
    <xf numFmtId="3" fontId="2" fillId="2" borderId="127" xfId="0" applyNumberFormat="1" applyFont="1" applyFill="1" applyBorder="1" applyAlignment="1">
      <alignment horizontal="right" vertical="center"/>
    </xf>
    <xf numFmtId="3" fontId="2" fillId="0" borderId="128" xfId="0" applyNumberFormat="1" applyFont="1" applyFill="1" applyBorder="1" applyAlignment="1">
      <alignment horizontal="right" vertical="center"/>
    </xf>
    <xf numFmtId="3" fontId="2" fillId="2" borderId="129" xfId="0" applyNumberFormat="1" applyFont="1" applyFill="1" applyBorder="1" applyAlignment="1">
      <alignment horizontal="right" vertical="center"/>
    </xf>
    <xf numFmtId="41" fontId="2" fillId="2" borderId="127" xfId="0" applyNumberFormat="1" applyFont="1" applyFill="1" applyBorder="1" applyAlignment="1">
      <alignment horizontal="right" vertical="center"/>
    </xf>
    <xf numFmtId="41" fontId="2" fillId="0" borderId="128" xfId="0" applyNumberFormat="1" applyFont="1" applyFill="1" applyBorder="1" applyAlignment="1">
      <alignment horizontal="right" vertical="center"/>
    </xf>
    <xf numFmtId="0" fontId="2" fillId="0" borderId="99" xfId="0" applyFont="1" applyBorder="1" applyAlignment="1">
      <alignment horizontal="center" vertical="center"/>
    </xf>
    <xf numFmtId="41" fontId="2" fillId="2" borderId="47" xfId="0" applyNumberFormat="1" applyFont="1" applyFill="1" applyBorder="1" applyAlignment="1">
      <alignment horizontal="right" vertical="center"/>
    </xf>
    <xf numFmtId="3" fontId="4" fillId="2" borderId="34" xfId="0" applyNumberFormat="1" applyFont="1" applyFill="1" applyBorder="1" applyAlignment="1">
      <alignment horizontal="right" vertical="center"/>
    </xf>
    <xf numFmtId="3" fontId="4" fillId="2" borderId="45" xfId="0" applyNumberFormat="1" applyFont="1" applyFill="1" applyBorder="1" applyAlignment="1">
      <alignment horizontal="right" vertical="center"/>
    </xf>
    <xf numFmtId="3" fontId="2" fillId="2" borderId="130" xfId="0" applyNumberFormat="1" applyFont="1" applyFill="1" applyBorder="1" applyAlignment="1">
      <alignment horizontal="right" vertical="center"/>
    </xf>
    <xf numFmtId="3" fontId="2" fillId="2" borderId="131" xfId="0" applyNumberFormat="1" applyFont="1" applyFill="1" applyBorder="1" applyAlignment="1">
      <alignment horizontal="right" vertical="center"/>
    </xf>
    <xf numFmtId="3" fontId="4" fillId="2" borderId="132" xfId="0" applyNumberFormat="1" applyFont="1" applyFill="1" applyBorder="1" applyAlignment="1">
      <alignment horizontal="right" vertical="center"/>
    </xf>
    <xf numFmtId="3" fontId="4" fillId="2" borderId="133" xfId="0" applyNumberFormat="1" applyFont="1" applyFill="1" applyBorder="1" applyAlignment="1">
      <alignment horizontal="right" vertical="center"/>
    </xf>
    <xf numFmtId="3" fontId="4" fillId="2" borderId="134" xfId="0" applyNumberFormat="1" applyFont="1" applyFill="1" applyBorder="1" applyAlignment="1">
      <alignment horizontal="right" vertical="center"/>
    </xf>
    <xf numFmtId="3" fontId="4" fillId="2" borderId="8" xfId="0" applyNumberFormat="1" applyFont="1" applyFill="1" applyBorder="1" applyAlignment="1">
      <alignment horizontal="right" vertical="center"/>
    </xf>
    <xf numFmtId="179" fontId="2" fillId="2" borderId="79" xfId="0" applyNumberFormat="1" applyFont="1" applyFill="1" applyBorder="1" applyAlignment="1">
      <alignment horizontal="right" vertical="center"/>
    </xf>
    <xf numFmtId="0" fontId="2" fillId="0" borderId="135" xfId="0" applyFont="1" applyBorder="1" applyAlignment="1">
      <alignment horizontal="distributed" vertical="center" wrapText="1"/>
    </xf>
    <xf numFmtId="0" fontId="2" fillId="0" borderId="63" xfId="0" applyFont="1" applyBorder="1" applyAlignment="1">
      <alignment horizontal="distributed" vertical="center" wrapText="1"/>
    </xf>
    <xf numFmtId="0" fontId="2" fillId="0" borderId="136" xfId="0" applyFont="1" applyBorder="1" applyAlignment="1">
      <alignment horizontal="distributed" vertical="center" wrapText="1"/>
    </xf>
    <xf numFmtId="0" fontId="4" fillId="0" borderId="137" xfId="0" applyFont="1" applyBorder="1" applyAlignment="1">
      <alignment horizontal="center" vertical="center"/>
    </xf>
    <xf numFmtId="0" fontId="2" fillId="0" borderId="64" xfId="0" applyFont="1" applyBorder="1" applyAlignment="1">
      <alignment horizontal="distributed" vertical="center" wrapText="1"/>
    </xf>
    <xf numFmtId="0" fontId="2" fillId="0" borderId="1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9" xfId="0" applyFont="1" applyBorder="1" applyAlignment="1">
      <alignment horizontal="center" vertical="center" wrapText="1"/>
    </xf>
    <xf numFmtId="0" fontId="4" fillId="0" borderId="138" xfId="0" applyFont="1" applyBorder="1" applyAlignment="1">
      <alignment horizontal="center" vertical="center"/>
    </xf>
    <xf numFmtId="0" fontId="3" fillId="0" borderId="0" xfId="0" applyFont="1" applyAlignment="1">
      <alignment horizontal="center" vertical="center"/>
    </xf>
    <xf numFmtId="0" fontId="2" fillId="0" borderId="139" xfId="0" applyFont="1" applyBorder="1" applyAlignment="1">
      <alignment horizontal="distributed" vertical="center"/>
    </xf>
    <xf numFmtId="0" fontId="2" fillId="0" borderId="140" xfId="0" applyFont="1" applyBorder="1" applyAlignment="1">
      <alignment horizontal="distributed" vertical="center"/>
    </xf>
    <xf numFmtId="0" fontId="2" fillId="0" borderId="141"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144" xfId="0" applyFont="1" applyBorder="1" applyAlignment="1">
      <alignment horizontal="center" vertical="center" wrapText="1"/>
    </xf>
    <xf numFmtId="0" fontId="2" fillId="0" borderId="63" xfId="0" applyFont="1" applyBorder="1" applyAlignment="1">
      <alignment horizontal="distributed" vertical="center"/>
    </xf>
    <xf numFmtId="0" fontId="2" fillId="0" borderId="136" xfId="0" applyFont="1" applyBorder="1" applyAlignment="1">
      <alignment horizontal="distributed" vertical="center"/>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62" xfId="0" applyFont="1" applyBorder="1" applyAlignment="1">
      <alignment horizontal="distributed" vertical="center"/>
    </xf>
    <xf numFmtId="0" fontId="2" fillId="0" borderId="148" xfId="0" applyFont="1" applyBorder="1" applyAlignment="1">
      <alignment horizontal="distributed" vertical="center"/>
    </xf>
    <xf numFmtId="0" fontId="4" fillId="0" borderId="149" xfId="0" applyFont="1" applyBorder="1" applyAlignment="1">
      <alignment horizontal="distributed" vertical="center"/>
    </xf>
    <xf numFmtId="0" fontId="4" fillId="0" borderId="150" xfId="0" applyFont="1" applyBorder="1" applyAlignment="1">
      <alignment horizontal="distributed" vertical="center"/>
    </xf>
    <xf numFmtId="0" fontId="2" fillId="0" borderId="64" xfId="0" applyFont="1" applyBorder="1" applyAlignment="1">
      <alignment horizontal="distributed" vertical="center"/>
    </xf>
    <xf numFmtId="0" fontId="2" fillId="0" borderId="135" xfId="0" applyFont="1" applyBorder="1" applyAlignment="1">
      <alignment horizontal="distributed"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27" xfId="0" applyFont="1" applyBorder="1" applyAlignment="1">
      <alignment horizontal="center" vertical="center"/>
    </xf>
    <xf numFmtId="0" fontId="2" fillId="0" borderId="123" xfId="0" applyFont="1" applyBorder="1" applyAlignment="1">
      <alignment horizontal="center" vertical="center"/>
    </xf>
    <xf numFmtId="0" fontId="2" fillId="0" borderId="153" xfId="0" applyFont="1" applyBorder="1" applyAlignment="1">
      <alignment horizontal="center" vertical="center"/>
    </xf>
    <xf numFmtId="0" fontId="2" fillId="0" borderId="129" xfId="0" applyFont="1" applyBorder="1" applyAlignment="1">
      <alignment horizontal="center" vertical="center"/>
    </xf>
    <xf numFmtId="0" fontId="2" fillId="0" borderId="2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38" fontId="2" fillId="2" borderId="36" xfId="17" applyFont="1" applyFill="1" applyBorder="1" applyAlignment="1">
      <alignment horizontal="right" vertical="center"/>
    </xf>
    <xf numFmtId="38" fontId="2" fillId="2" borderId="156" xfId="17" applyFont="1" applyFill="1" applyBorder="1" applyAlignment="1">
      <alignment horizontal="right" vertical="center"/>
    </xf>
    <xf numFmtId="38" fontId="2" fillId="2" borderId="17" xfId="17" applyFont="1" applyFill="1" applyBorder="1" applyAlignment="1">
      <alignment horizontal="right" vertical="center"/>
    </xf>
    <xf numFmtId="38" fontId="2" fillId="2" borderId="44" xfId="17" applyFont="1" applyFill="1" applyBorder="1" applyAlignment="1">
      <alignment horizontal="right" vertical="center"/>
    </xf>
    <xf numFmtId="38" fontId="2" fillId="2" borderId="157" xfId="17" applyFont="1" applyFill="1" applyBorder="1" applyAlignment="1">
      <alignment horizontal="right" vertical="center"/>
    </xf>
    <xf numFmtId="38" fontId="2" fillId="2" borderId="48" xfId="17" applyFont="1" applyFill="1" applyBorder="1" applyAlignment="1">
      <alignment horizontal="right" vertical="center"/>
    </xf>
    <xf numFmtId="0" fontId="2" fillId="0" borderId="58" xfId="0" applyFont="1" applyBorder="1" applyAlignment="1">
      <alignment horizontal="left" vertical="top" wrapText="1"/>
    </xf>
    <xf numFmtId="0" fontId="2" fillId="0" borderId="0" xfId="0" applyFont="1" applyBorder="1" applyAlignment="1">
      <alignment horizontal="left" vertical="top" wrapText="1"/>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61" xfId="0" applyFont="1" applyBorder="1" applyAlignment="1">
      <alignment horizontal="justify" vertical="center" wrapText="1"/>
    </xf>
    <xf numFmtId="0" fontId="2" fillId="0" borderId="152" xfId="0" applyFont="1" applyBorder="1" applyAlignment="1">
      <alignment horizontal="justify" vertical="center" wrapText="1"/>
    </xf>
    <xf numFmtId="0" fontId="2" fillId="0" borderId="160" xfId="0" applyFont="1" applyBorder="1" applyAlignment="1">
      <alignment horizontal="justify" vertical="center" wrapText="1"/>
    </xf>
    <xf numFmtId="0" fontId="2" fillId="0" borderId="161" xfId="0" applyFont="1" applyBorder="1" applyAlignment="1">
      <alignment horizontal="center" vertical="center"/>
    </xf>
    <xf numFmtId="0" fontId="2" fillId="0" borderId="59" xfId="0" applyFont="1" applyBorder="1" applyAlignment="1">
      <alignment horizontal="center" vertical="center"/>
    </xf>
    <xf numFmtId="0" fontId="2" fillId="0" borderId="162" xfId="0" applyFont="1" applyBorder="1" applyAlignment="1">
      <alignment horizontal="center" vertical="center"/>
    </xf>
    <xf numFmtId="0" fontId="2" fillId="0" borderId="158" xfId="0" applyFont="1" applyBorder="1" applyAlignment="1">
      <alignment horizontal="distributed" vertical="center" indent="1"/>
    </xf>
    <xf numFmtId="0" fontId="2" fillId="0" borderId="162" xfId="0" applyFont="1" applyBorder="1" applyAlignment="1">
      <alignment horizontal="distributed" vertical="center" indent="1"/>
    </xf>
    <xf numFmtId="41" fontId="2" fillId="2" borderId="36" xfId="17" applyNumberFormat="1" applyFont="1" applyFill="1" applyBorder="1" applyAlignment="1">
      <alignment horizontal="right" vertical="center"/>
    </xf>
    <xf numFmtId="41" fontId="2" fillId="2" borderId="156" xfId="17" applyNumberFormat="1" applyFont="1" applyFill="1" applyBorder="1" applyAlignment="1">
      <alignment horizontal="right" vertical="center"/>
    </xf>
    <xf numFmtId="41" fontId="2" fillId="2" borderId="17" xfId="17" applyNumberFormat="1" applyFont="1" applyFill="1" applyBorder="1" applyAlignment="1">
      <alignment horizontal="right" vertical="center"/>
    </xf>
    <xf numFmtId="41" fontId="2" fillId="2" borderId="37" xfId="17" applyNumberFormat="1" applyFont="1" applyFill="1" applyBorder="1" applyAlignment="1">
      <alignment horizontal="right" vertical="center"/>
    </xf>
    <xf numFmtId="41" fontId="2" fillId="2" borderId="163" xfId="17" applyNumberFormat="1" applyFont="1" applyFill="1" applyBorder="1" applyAlignment="1">
      <alignment horizontal="right" vertical="center"/>
    </xf>
    <xf numFmtId="41" fontId="2" fillId="2" borderId="16" xfId="17" applyNumberFormat="1" applyFont="1" applyFill="1" applyBorder="1" applyAlignment="1">
      <alignment horizontal="right" vertical="center"/>
    </xf>
    <xf numFmtId="41" fontId="2" fillId="2" borderId="27" xfId="17" applyNumberFormat="1" applyFont="1" applyFill="1" applyBorder="1" applyAlignment="1">
      <alignment horizontal="right" vertical="center"/>
    </xf>
    <xf numFmtId="41" fontId="2" fillId="2" borderId="123" xfId="17" applyNumberFormat="1" applyFont="1" applyFill="1" applyBorder="1" applyAlignment="1">
      <alignment horizontal="right" vertical="center"/>
    </xf>
    <xf numFmtId="41" fontId="2" fillId="2" borderId="3" xfId="17" applyNumberFormat="1" applyFont="1" applyFill="1" applyBorder="1" applyAlignment="1">
      <alignment horizontal="right" vertical="center"/>
    </xf>
    <xf numFmtId="38" fontId="2" fillId="2" borderId="37" xfId="17" applyFont="1" applyFill="1" applyBorder="1" applyAlignment="1">
      <alignment horizontal="right" vertical="center"/>
    </xf>
    <xf numFmtId="38" fontId="2" fillId="2" borderId="163" xfId="17" applyFont="1" applyFill="1" applyBorder="1" applyAlignment="1">
      <alignment horizontal="right" vertical="center"/>
    </xf>
    <xf numFmtId="38" fontId="2" fillId="2" borderId="16" xfId="17" applyFont="1" applyFill="1" applyBorder="1" applyAlignment="1">
      <alignment horizontal="right" vertical="center"/>
    </xf>
    <xf numFmtId="0" fontId="2" fillId="0" borderId="14" xfId="0" applyFont="1" applyBorder="1" applyAlignment="1">
      <alignment horizontal="center" vertical="center"/>
    </xf>
    <xf numFmtId="0" fontId="2" fillId="0" borderId="164" xfId="0" applyFont="1" applyBorder="1" applyAlignment="1">
      <alignment horizontal="center" vertical="center"/>
    </xf>
    <xf numFmtId="0" fontId="2" fillId="0" borderId="125"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154"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164"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0" xfId="0" applyFont="1" applyAlignment="1">
      <alignment horizontal="left" vertical="top" wrapText="1"/>
    </xf>
    <xf numFmtId="0" fontId="2" fillId="0" borderId="165" xfId="0" applyFont="1" applyBorder="1" applyAlignment="1">
      <alignment horizontal="distributed" vertical="center"/>
    </xf>
    <xf numFmtId="0" fontId="2" fillId="0" borderId="58" xfId="0" applyFont="1" applyBorder="1" applyAlignment="1">
      <alignment horizontal="center" vertical="center"/>
    </xf>
    <xf numFmtId="0" fontId="2" fillId="0" borderId="0" xfId="0" applyFont="1" applyBorder="1" applyAlignment="1">
      <alignment horizontal="center" vertical="center"/>
    </xf>
    <xf numFmtId="0" fontId="2" fillId="0" borderId="158" xfId="0" applyFont="1" applyBorder="1" applyAlignment="1">
      <alignment horizontal="distributed" vertical="center" indent="2"/>
    </xf>
    <xf numFmtId="0" fontId="2" fillId="0" borderId="162" xfId="0" applyFont="1" applyBorder="1" applyAlignment="1">
      <alignment horizontal="distributed" vertical="center" indent="2"/>
    </xf>
    <xf numFmtId="0" fontId="0" fillId="0" borderId="159" xfId="0" applyBorder="1" applyAlignment="1">
      <alignment/>
    </xf>
    <xf numFmtId="0" fontId="2" fillId="0" borderId="6" xfId="0" applyFont="1" applyBorder="1" applyAlignment="1">
      <alignment horizontal="distributed" vertical="center"/>
    </xf>
    <xf numFmtId="0" fontId="2" fillId="0" borderId="166" xfId="0" applyFont="1" applyBorder="1" applyAlignment="1">
      <alignment horizontal="distributed" vertical="center"/>
    </xf>
    <xf numFmtId="0" fontId="2" fillId="0" borderId="105" xfId="0" applyFont="1" applyBorder="1" applyAlignment="1">
      <alignment horizontal="distributed" vertical="center"/>
    </xf>
    <xf numFmtId="0" fontId="2" fillId="0" borderId="1" xfId="0" applyFont="1" applyBorder="1" applyAlignment="1">
      <alignment horizontal="center" vertical="center"/>
    </xf>
    <xf numFmtId="0" fontId="2" fillId="0" borderId="167" xfId="0" applyFont="1" applyBorder="1" applyAlignment="1">
      <alignment horizontal="center" vertical="center"/>
    </xf>
    <xf numFmtId="0" fontId="2" fillId="0" borderId="168" xfId="0" applyFont="1" applyBorder="1" applyAlignment="1">
      <alignment horizontal="center" vertical="center"/>
    </xf>
    <xf numFmtId="0" fontId="2" fillId="0" borderId="158" xfId="0" applyFont="1" applyBorder="1" applyAlignment="1">
      <alignment horizontal="distributed" vertical="center" indent="5"/>
    </xf>
    <xf numFmtId="0" fontId="2" fillId="0" borderId="169" xfId="0" applyFont="1" applyBorder="1" applyAlignment="1">
      <alignment horizontal="distributed" vertical="center" indent="5"/>
    </xf>
    <xf numFmtId="0" fontId="2" fillId="0" borderId="159" xfId="0" applyFont="1" applyBorder="1" applyAlignment="1">
      <alignment horizontal="distributed" vertical="center" indent="5"/>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72" xfId="0" applyFont="1" applyBorder="1" applyAlignment="1">
      <alignment horizontal="center" vertical="center"/>
    </xf>
    <xf numFmtId="0" fontId="2" fillId="0" borderId="4" xfId="0" applyFont="1" applyBorder="1" applyAlignment="1">
      <alignment horizontal="center" vertical="center"/>
    </xf>
    <xf numFmtId="0" fontId="2" fillId="0" borderId="173" xfId="0" applyFont="1" applyBorder="1" applyAlignment="1">
      <alignment horizontal="center" vertical="center"/>
    </xf>
    <xf numFmtId="0" fontId="2" fillId="0" borderId="0" xfId="0" applyFont="1" applyAlignment="1">
      <alignment horizontal="right" vertical="top"/>
    </xf>
    <xf numFmtId="0" fontId="2" fillId="0" borderId="174" xfId="0" applyFont="1" applyBorder="1" applyAlignment="1">
      <alignment horizontal="distributed"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textRotation="255"/>
    </xf>
    <xf numFmtId="0" fontId="2" fillId="0" borderId="178" xfId="0" applyFont="1" applyBorder="1" applyAlignment="1">
      <alignment horizontal="center" vertical="center" textRotation="255"/>
    </xf>
    <xf numFmtId="0" fontId="2" fillId="0" borderId="179" xfId="0" applyFont="1" applyBorder="1" applyAlignment="1">
      <alignment horizontal="center" vertical="center" textRotation="255"/>
    </xf>
    <xf numFmtId="0" fontId="4" fillId="0" borderId="55" xfId="0" applyFont="1" applyBorder="1" applyAlignment="1">
      <alignment horizontal="distributed" vertical="center"/>
    </xf>
    <xf numFmtId="0" fontId="4" fillId="0" borderId="25" xfId="0" applyFont="1" applyBorder="1" applyAlignment="1">
      <alignment horizontal="distributed" vertical="center"/>
    </xf>
    <xf numFmtId="0" fontId="2" fillId="0" borderId="14" xfId="0" applyFont="1" applyBorder="1" applyAlignment="1">
      <alignment horizontal="left" vertical="center" wrapText="1"/>
    </xf>
    <xf numFmtId="0" fontId="2" fillId="0" borderId="153" xfId="0" applyFont="1" applyBorder="1" applyAlignment="1">
      <alignment horizontal="left" vertical="center" wrapText="1"/>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180" xfId="0" applyFont="1" applyBorder="1" applyAlignment="1">
      <alignment horizontal="center" vertical="center"/>
    </xf>
    <xf numFmtId="0" fontId="2" fillId="0" borderId="3" xfId="0" applyFont="1" applyBorder="1" applyAlignment="1">
      <alignment horizontal="center" vertical="center"/>
    </xf>
    <xf numFmtId="0" fontId="2" fillId="0" borderId="127" xfId="0" applyFont="1" applyBorder="1" applyAlignment="1">
      <alignment horizontal="center" vertical="center"/>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80"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142875</xdr:rowOff>
    </xdr:from>
    <xdr:to>
      <xdr:col>1</xdr:col>
      <xdr:colOff>0</xdr:colOff>
      <xdr:row>5</xdr:row>
      <xdr:rowOff>95250</xdr:rowOff>
    </xdr:to>
    <xdr:sp>
      <xdr:nvSpPr>
        <xdr:cNvPr id="1" name="Rectangle 1"/>
        <xdr:cNvSpPr>
          <a:spLocks/>
        </xdr:cNvSpPr>
      </xdr:nvSpPr>
      <xdr:spPr>
        <a:xfrm>
          <a:off x="962025" y="790575"/>
          <a:ext cx="0" cy="476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人員欄を
削除する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9"/>
  <sheetViews>
    <sheetView showGridLines="0" tabSelected="1" workbookViewId="0" topLeftCell="A1">
      <selection activeCell="A1" sqref="A1:H1"/>
    </sheetView>
  </sheetViews>
  <sheetFormatPr defaultColWidth="9.00390625" defaultRowHeight="13.5"/>
  <cols>
    <col min="1" max="1" width="7.125" style="1" customWidth="1"/>
    <col min="2" max="2" width="20.625" style="1" customWidth="1"/>
    <col min="3" max="8" width="14.375" style="1" customWidth="1"/>
    <col min="9" max="16384" width="5.875" style="1" customWidth="1"/>
  </cols>
  <sheetData>
    <row r="1" spans="1:8" ht="15" customHeight="1">
      <c r="A1" s="256" t="s">
        <v>134</v>
      </c>
      <c r="B1" s="256"/>
      <c r="C1" s="256"/>
      <c r="D1" s="256"/>
      <c r="E1" s="256"/>
      <c r="F1" s="256"/>
      <c r="G1" s="256"/>
      <c r="H1" s="256"/>
    </row>
    <row r="2" spans="1:8" ht="13.5" customHeight="1" thickBot="1">
      <c r="A2" s="4" t="s">
        <v>96</v>
      </c>
      <c r="B2" s="4"/>
      <c r="C2" s="4"/>
      <c r="D2" s="4"/>
      <c r="E2" s="4"/>
      <c r="F2" s="4"/>
      <c r="G2" s="4"/>
      <c r="H2" s="4"/>
    </row>
    <row r="3" spans="1:8" s="3" customFormat="1" ht="21.75" customHeight="1">
      <c r="A3" s="262" t="s">
        <v>36</v>
      </c>
      <c r="B3" s="252"/>
      <c r="C3" s="259" t="s">
        <v>33</v>
      </c>
      <c r="D3" s="261"/>
      <c r="E3" s="259" t="s">
        <v>34</v>
      </c>
      <c r="F3" s="261"/>
      <c r="G3" s="259" t="s">
        <v>35</v>
      </c>
      <c r="H3" s="260"/>
    </row>
    <row r="4" spans="1:8" s="3" customFormat="1" ht="48" customHeight="1">
      <c r="A4" s="253"/>
      <c r="B4" s="254"/>
      <c r="C4" s="63" t="s">
        <v>132</v>
      </c>
      <c r="D4" s="64" t="s">
        <v>31</v>
      </c>
      <c r="E4" s="63" t="s">
        <v>151</v>
      </c>
      <c r="F4" s="71" t="s">
        <v>137</v>
      </c>
      <c r="G4" s="72" t="s">
        <v>37</v>
      </c>
      <c r="H4" s="73" t="s">
        <v>31</v>
      </c>
    </row>
    <row r="5" spans="1:8" s="2" customFormat="1" ht="13.5" customHeight="1">
      <c r="A5" s="93"/>
      <c r="B5" s="94"/>
      <c r="C5" s="95" t="s">
        <v>2</v>
      </c>
      <c r="D5" s="96" t="s">
        <v>2</v>
      </c>
      <c r="E5" s="95" t="s">
        <v>2</v>
      </c>
      <c r="F5" s="96" t="s">
        <v>2</v>
      </c>
      <c r="G5" s="95" t="s">
        <v>2</v>
      </c>
      <c r="H5" s="97" t="s">
        <v>2</v>
      </c>
    </row>
    <row r="6" spans="1:8" ht="27" customHeight="1">
      <c r="A6" s="251" t="s">
        <v>28</v>
      </c>
      <c r="B6" s="247"/>
      <c r="C6" s="65">
        <v>223780</v>
      </c>
      <c r="D6" s="66">
        <v>33567</v>
      </c>
      <c r="E6" s="65">
        <v>957</v>
      </c>
      <c r="F6" s="66">
        <v>442320</v>
      </c>
      <c r="G6" s="65">
        <f>SUM(C6,E6:F6)</f>
        <v>667057</v>
      </c>
      <c r="H6" s="74">
        <f>D6</f>
        <v>33567</v>
      </c>
    </row>
    <row r="7" spans="1:8" ht="27" customHeight="1">
      <c r="A7" s="248" t="s">
        <v>29</v>
      </c>
      <c r="B7" s="249"/>
      <c r="C7" s="67">
        <v>1479840</v>
      </c>
      <c r="D7" s="68">
        <v>221976</v>
      </c>
      <c r="E7" s="67">
        <v>1162</v>
      </c>
      <c r="F7" s="68">
        <v>815949</v>
      </c>
      <c r="G7" s="67">
        <f aca="true" t="shared" si="0" ref="G7:G18">SUM(C7,E7:F7)</f>
        <v>2296951</v>
      </c>
      <c r="H7" s="75">
        <f aca="true" t="shared" si="1" ref="H7:H18">D7</f>
        <v>221976</v>
      </c>
    </row>
    <row r="8" spans="1:8" ht="27" customHeight="1">
      <c r="A8" s="265" t="s">
        <v>30</v>
      </c>
      <c r="B8" s="133" t="s">
        <v>4</v>
      </c>
      <c r="C8" s="134">
        <v>28578546</v>
      </c>
      <c r="D8" s="135">
        <v>4286782</v>
      </c>
      <c r="E8" s="134">
        <v>4324794</v>
      </c>
      <c r="F8" s="135">
        <v>140204</v>
      </c>
      <c r="G8" s="134">
        <f t="shared" si="0"/>
        <v>33043544</v>
      </c>
      <c r="H8" s="136">
        <f t="shared" si="1"/>
        <v>4286782</v>
      </c>
    </row>
    <row r="9" spans="1:8" ht="27" customHeight="1">
      <c r="A9" s="266"/>
      <c r="B9" s="137" t="s">
        <v>5</v>
      </c>
      <c r="C9" s="138">
        <v>7157933</v>
      </c>
      <c r="D9" s="139">
        <v>1073690</v>
      </c>
      <c r="E9" s="138">
        <v>212519</v>
      </c>
      <c r="F9" s="139">
        <v>919818</v>
      </c>
      <c r="G9" s="138">
        <f t="shared" si="0"/>
        <v>8290270</v>
      </c>
      <c r="H9" s="140">
        <f t="shared" si="1"/>
        <v>1073690</v>
      </c>
    </row>
    <row r="10" spans="1:8" ht="27" customHeight="1">
      <c r="A10" s="266"/>
      <c r="B10" s="137" t="s">
        <v>6</v>
      </c>
      <c r="C10" s="138">
        <v>3529620</v>
      </c>
      <c r="D10" s="139">
        <v>529443</v>
      </c>
      <c r="E10" s="138">
        <v>346849</v>
      </c>
      <c r="F10" s="139">
        <v>1627663</v>
      </c>
      <c r="G10" s="138">
        <f t="shared" si="0"/>
        <v>5504132</v>
      </c>
      <c r="H10" s="140">
        <f t="shared" si="1"/>
        <v>529443</v>
      </c>
    </row>
    <row r="11" spans="1:8" ht="27" customHeight="1">
      <c r="A11" s="267"/>
      <c r="B11" s="141" t="s">
        <v>7</v>
      </c>
      <c r="C11" s="142">
        <v>1940160</v>
      </c>
      <c r="D11" s="143">
        <v>291024</v>
      </c>
      <c r="E11" s="142">
        <v>3914</v>
      </c>
      <c r="F11" s="179">
        <v>0</v>
      </c>
      <c r="G11" s="142">
        <f t="shared" si="0"/>
        <v>1944074</v>
      </c>
      <c r="H11" s="144">
        <f t="shared" si="1"/>
        <v>291024</v>
      </c>
    </row>
    <row r="12" spans="1:8" ht="27" customHeight="1">
      <c r="A12" s="263" t="s">
        <v>8</v>
      </c>
      <c r="B12" s="264"/>
      <c r="C12" s="67">
        <v>77680</v>
      </c>
      <c r="D12" s="68">
        <v>11652</v>
      </c>
      <c r="E12" s="67">
        <v>6295</v>
      </c>
      <c r="F12" s="68">
        <v>4429</v>
      </c>
      <c r="G12" s="65">
        <f t="shared" si="0"/>
        <v>88404</v>
      </c>
      <c r="H12" s="75">
        <f t="shared" si="1"/>
        <v>11652</v>
      </c>
    </row>
    <row r="13" spans="1:8" ht="27" customHeight="1">
      <c r="A13" s="257" t="s">
        <v>9</v>
      </c>
      <c r="B13" s="258"/>
      <c r="C13" s="145">
        <v>2966</v>
      </c>
      <c r="D13" s="146">
        <v>445</v>
      </c>
      <c r="E13" s="246">
        <v>0</v>
      </c>
      <c r="F13" s="146">
        <v>260</v>
      </c>
      <c r="G13" s="65">
        <f t="shared" si="0"/>
        <v>3226</v>
      </c>
      <c r="H13" s="147">
        <f t="shared" si="1"/>
        <v>445</v>
      </c>
    </row>
    <row r="14" spans="1:8" s="5" customFormat="1" ht="27" customHeight="1">
      <c r="A14" s="255" t="s">
        <v>10</v>
      </c>
      <c r="B14" s="250"/>
      <c r="C14" s="148">
        <f>SUM(C6:C13)</f>
        <v>42990525</v>
      </c>
      <c r="D14" s="149">
        <f>SUM(D6:D13)</f>
        <v>6448579</v>
      </c>
      <c r="E14" s="148">
        <f>SUM(E6:E13)</f>
        <v>4896490</v>
      </c>
      <c r="F14" s="220">
        <f>SUM(F6:F13)</f>
        <v>3950643</v>
      </c>
      <c r="G14" s="148">
        <f t="shared" si="0"/>
        <v>51837658</v>
      </c>
      <c r="H14" s="150">
        <f t="shared" si="1"/>
        <v>6448579</v>
      </c>
    </row>
    <row r="15" spans="1:8" ht="27" customHeight="1">
      <c r="A15" s="272" t="s">
        <v>11</v>
      </c>
      <c r="B15" s="273"/>
      <c r="C15" s="65">
        <v>1003140</v>
      </c>
      <c r="D15" s="66">
        <v>150471</v>
      </c>
      <c r="E15" s="177">
        <v>0</v>
      </c>
      <c r="F15" s="66">
        <v>4498</v>
      </c>
      <c r="G15" s="65">
        <f t="shared" si="0"/>
        <v>1007638</v>
      </c>
      <c r="H15" s="74">
        <f t="shared" si="1"/>
        <v>150471</v>
      </c>
    </row>
    <row r="16" spans="1:8" ht="27" customHeight="1">
      <c r="A16" s="248" t="s">
        <v>93</v>
      </c>
      <c r="B16" s="264"/>
      <c r="C16" s="67">
        <v>53761</v>
      </c>
      <c r="D16" s="68">
        <v>1396</v>
      </c>
      <c r="E16" s="67">
        <v>6</v>
      </c>
      <c r="F16" s="178">
        <v>0</v>
      </c>
      <c r="G16" s="67">
        <f t="shared" si="0"/>
        <v>53767</v>
      </c>
      <c r="H16" s="75">
        <f t="shared" si="1"/>
        <v>1396</v>
      </c>
    </row>
    <row r="17" spans="1:8" ht="27" customHeight="1" thickBot="1">
      <c r="A17" s="268" t="s">
        <v>12</v>
      </c>
      <c r="B17" s="269"/>
      <c r="C17" s="174">
        <v>0</v>
      </c>
      <c r="D17" s="175">
        <v>0</v>
      </c>
      <c r="E17" s="174">
        <v>0</v>
      </c>
      <c r="F17" s="175">
        <v>0</v>
      </c>
      <c r="G17" s="174">
        <f t="shared" si="0"/>
        <v>0</v>
      </c>
      <c r="H17" s="176">
        <f t="shared" si="1"/>
        <v>0</v>
      </c>
    </row>
    <row r="18" spans="1:8" s="5" customFormat="1" ht="27" customHeight="1" thickBot="1" thickTop="1">
      <c r="A18" s="270" t="s">
        <v>13</v>
      </c>
      <c r="B18" s="271"/>
      <c r="C18" s="69">
        <f>SUM(C14:C17)</f>
        <v>44047426</v>
      </c>
      <c r="D18" s="70">
        <f>SUM(D14:D17)</f>
        <v>6600446</v>
      </c>
      <c r="E18" s="69">
        <f>SUM(E14:E17)</f>
        <v>4896496</v>
      </c>
      <c r="F18" s="70">
        <f>SUM(F14:F17)</f>
        <v>3955141</v>
      </c>
      <c r="G18" s="69">
        <f t="shared" si="0"/>
        <v>52899063</v>
      </c>
      <c r="H18" s="76">
        <f t="shared" si="1"/>
        <v>6600446</v>
      </c>
    </row>
    <row r="19" spans="1:8" ht="13.5" customHeight="1">
      <c r="A19" s="4" t="s">
        <v>155</v>
      </c>
      <c r="B19" s="4"/>
      <c r="C19" s="4"/>
      <c r="D19" s="4"/>
      <c r="E19" s="4"/>
      <c r="F19" s="4"/>
      <c r="G19" s="4"/>
      <c r="H19" s="4"/>
    </row>
  </sheetData>
  <mergeCells count="15">
    <mergeCell ref="A17:B17"/>
    <mergeCell ref="A18:B18"/>
    <mergeCell ref="A15:B15"/>
    <mergeCell ref="A16:B16"/>
    <mergeCell ref="A14:B14"/>
    <mergeCell ref="A6:B6"/>
    <mergeCell ref="A7:B7"/>
    <mergeCell ref="A12:B12"/>
    <mergeCell ref="A8:A11"/>
    <mergeCell ref="A1:H1"/>
    <mergeCell ref="A13:B13"/>
    <mergeCell ref="G3:H3"/>
    <mergeCell ref="E3:F3"/>
    <mergeCell ref="C3:D3"/>
    <mergeCell ref="A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源泉所得税２
（H18)</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5"/>
  <sheetViews>
    <sheetView showGridLines="0" zoomScale="85" zoomScaleNormal="85" workbookViewId="0" topLeftCell="A1">
      <pane xSplit="1" ySplit="3" topLeftCell="B10"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39.625" style="1" customWidth="1"/>
    <col min="2" max="2" width="8.50390625" style="1" bestFit="1" customWidth="1"/>
    <col min="3" max="3" width="14.875" style="1" bestFit="1" customWidth="1"/>
    <col min="4" max="6" width="11.625" style="1" customWidth="1"/>
    <col min="7" max="7" width="22.875" style="24" customWidth="1"/>
    <col min="8" max="8" width="7.625" style="1" bestFit="1" customWidth="1"/>
    <col min="9" max="9" width="14.875" style="1" bestFit="1" customWidth="1"/>
    <col min="10" max="10" width="13.75390625" style="1" bestFit="1" customWidth="1"/>
    <col min="11" max="16384" width="5.875" style="1" customWidth="1"/>
  </cols>
  <sheetData>
    <row r="1" spans="1:11" ht="12" thickBot="1">
      <c r="A1" s="4" t="s">
        <v>123</v>
      </c>
      <c r="B1" s="4"/>
      <c r="C1" s="4"/>
      <c r="D1" s="4"/>
      <c r="E1" s="4"/>
      <c r="F1" s="4"/>
      <c r="G1" s="20"/>
      <c r="H1" s="4"/>
      <c r="I1" s="4"/>
      <c r="J1" s="4"/>
      <c r="K1" s="4"/>
    </row>
    <row r="2" spans="1:11" s="3" customFormat="1" ht="17.25" customHeight="1">
      <c r="A2" s="126" t="s">
        <v>84</v>
      </c>
      <c r="B2" s="281" t="s">
        <v>68</v>
      </c>
      <c r="C2" s="313" t="s">
        <v>48</v>
      </c>
      <c r="D2" s="313"/>
      <c r="E2" s="313"/>
      <c r="F2" s="318" t="s">
        <v>85</v>
      </c>
      <c r="G2" s="352" t="s">
        <v>69</v>
      </c>
      <c r="H2" s="352"/>
      <c r="I2" s="352"/>
      <c r="J2" s="353"/>
      <c r="K2" s="21"/>
    </row>
    <row r="3" spans="1:11" s="3" customFormat="1" ht="24.75" customHeight="1">
      <c r="A3" s="127"/>
      <c r="B3" s="277"/>
      <c r="C3" s="53" t="s">
        <v>70</v>
      </c>
      <c r="D3" s="51" t="s">
        <v>91</v>
      </c>
      <c r="E3" s="51" t="s">
        <v>86</v>
      </c>
      <c r="F3" s="319"/>
      <c r="G3" s="51" t="s">
        <v>71</v>
      </c>
      <c r="H3" s="50" t="s">
        <v>68</v>
      </c>
      <c r="I3" s="50" t="s">
        <v>48</v>
      </c>
      <c r="J3" s="45" t="s">
        <v>131</v>
      </c>
      <c r="K3" s="21"/>
    </row>
    <row r="4" spans="1:11" s="2" customFormat="1" ht="11.25">
      <c r="A4" s="116"/>
      <c r="B4" s="118" t="s">
        <v>15</v>
      </c>
      <c r="C4" s="120" t="s">
        <v>2</v>
      </c>
      <c r="D4" s="98" t="s">
        <v>2</v>
      </c>
      <c r="E4" s="98" t="s">
        <v>2</v>
      </c>
      <c r="F4" s="121" t="s">
        <v>2</v>
      </c>
      <c r="G4" s="117"/>
      <c r="H4" s="119" t="s">
        <v>15</v>
      </c>
      <c r="I4" s="98" t="s">
        <v>2</v>
      </c>
      <c r="J4" s="99" t="s">
        <v>2</v>
      </c>
      <c r="K4" s="22"/>
    </row>
    <row r="5" spans="1:11" ht="30" customHeight="1">
      <c r="A5" s="125" t="s">
        <v>72</v>
      </c>
      <c r="B5" s="188">
        <v>0</v>
      </c>
      <c r="C5" s="189">
        <v>89247</v>
      </c>
      <c r="D5" s="190">
        <v>0</v>
      </c>
      <c r="E5" s="191">
        <v>89247</v>
      </c>
      <c r="F5" s="190">
        <v>13168</v>
      </c>
      <c r="G5" s="192" t="s">
        <v>73</v>
      </c>
      <c r="H5" s="193">
        <v>0</v>
      </c>
      <c r="I5" s="191">
        <v>0</v>
      </c>
      <c r="J5" s="194">
        <v>0</v>
      </c>
      <c r="K5" s="4"/>
    </row>
    <row r="6" spans="1:11" ht="48" customHeight="1">
      <c r="A6" s="128" t="s">
        <v>154</v>
      </c>
      <c r="B6" s="195">
        <v>0</v>
      </c>
      <c r="C6" s="196">
        <v>1722256</v>
      </c>
      <c r="D6" s="197">
        <v>0</v>
      </c>
      <c r="E6" s="198">
        <v>1722256</v>
      </c>
      <c r="F6" s="197">
        <v>119410</v>
      </c>
      <c r="G6" s="199" t="s">
        <v>141</v>
      </c>
      <c r="H6" s="200">
        <v>0</v>
      </c>
      <c r="I6" s="198">
        <v>0</v>
      </c>
      <c r="J6" s="201">
        <v>0</v>
      </c>
      <c r="K6" s="4"/>
    </row>
    <row r="7" spans="1:11" ht="30" customHeight="1">
      <c r="A7" s="123" t="s">
        <v>74</v>
      </c>
      <c r="B7" s="195">
        <v>0</v>
      </c>
      <c r="C7" s="196">
        <v>0</v>
      </c>
      <c r="D7" s="197">
        <v>0</v>
      </c>
      <c r="E7" s="198">
        <v>0</v>
      </c>
      <c r="F7" s="197">
        <v>0</v>
      </c>
      <c r="G7" s="202"/>
      <c r="H7" s="203"/>
      <c r="I7" s="204"/>
      <c r="J7" s="205"/>
      <c r="K7" s="4"/>
    </row>
    <row r="8" spans="1:10" ht="30" customHeight="1">
      <c r="A8" s="123" t="s">
        <v>75</v>
      </c>
      <c r="B8" s="195">
        <v>1186</v>
      </c>
      <c r="C8" s="196">
        <v>1203454</v>
      </c>
      <c r="D8" s="197">
        <v>871387</v>
      </c>
      <c r="E8" s="198">
        <v>2074841</v>
      </c>
      <c r="F8" s="197">
        <v>207517</v>
      </c>
      <c r="G8" s="199" t="s">
        <v>87</v>
      </c>
      <c r="H8" s="200">
        <v>0</v>
      </c>
      <c r="I8" s="198">
        <v>0</v>
      </c>
      <c r="J8" s="201">
        <v>0</v>
      </c>
    </row>
    <row r="9" spans="1:10" ht="30" customHeight="1">
      <c r="A9" s="123" t="s">
        <v>18</v>
      </c>
      <c r="B9" s="195">
        <v>4</v>
      </c>
      <c r="C9" s="196">
        <v>21487</v>
      </c>
      <c r="D9" s="197">
        <v>722</v>
      </c>
      <c r="E9" s="198">
        <v>22209</v>
      </c>
      <c r="F9" s="197">
        <v>3848</v>
      </c>
      <c r="G9" s="199" t="s">
        <v>76</v>
      </c>
      <c r="H9" s="200">
        <v>0</v>
      </c>
      <c r="I9" s="198">
        <v>0</v>
      </c>
      <c r="J9" s="201">
        <v>0</v>
      </c>
    </row>
    <row r="10" spans="1:10" ht="30" customHeight="1">
      <c r="A10" s="123" t="s">
        <v>77</v>
      </c>
      <c r="B10" s="195">
        <v>368</v>
      </c>
      <c r="C10" s="196">
        <v>377531</v>
      </c>
      <c r="D10" s="197">
        <v>14584</v>
      </c>
      <c r="E10" s="198">
        <v>392115</v>
      </c>
      <c r="F10" s="197">
        <v>70138</v>
      </c>
      <c r="G10" s="199" t="s">
        <v>76</v>
      </c>
      <c r="H10" s="200">
        <v>0</v>
      </c>
      <c r="I10" s="198">
        <v>0</v>
      </c>
      <c r="J10" s="201">
        <v>0</v>
      </c>
    </row>
    <row r="11" spans="1:10" ht="30" customHeight="1">
      <c r="A11" s="124" t="s">
        <v>138</v>
      </c>
      <c r="B11" s="195">
        <v>39</v>
      </c>
      <c r="C11" s="196">
        <v>1986791</v>
      </c>
      <c r="D11" s="197">
        <v>1315221</v>
      </c>
      <c r="E11" s="198">
        <v>3302012</v>
      </c>
      <c r="F11" s="197">
        <v>162374</v>
      </c>
      <c r="G11" s="199" t="s">
        <v>76</v>
      </c>
      <c r="H11" s="200">
        <v>17</v>
      </c>
      <c r="I11" s="198">
        <v>96250</v>
      </c>
      <c r="J11" s="201">
        <v>9624</v>
      </c>
    </row>
    <row r="12" spans="1:10" ht="30" customHeight="1">
      <c r="A12" s="124" t="s">
        <v>88</v>
      </c>
      <c r="B12" s="195">
        <v>1</v>
      </c>
      <c r="C12" s="196">
        <v>949491</v>
      </c>
      <c r="D12" s="197">
        <v>1379357</v>
      </c>
      <c r="E12" s="198">
        <v>2328848</v>
      </c>
      <c r="F12" s="197">
        <v>94967</v>
      </c>
      <c r="G12" s="199" t="s">
        <v>76</v>
      </c>
      <c r="H12" s="200">
        <v>89</v>
      </c>
      <c r="I12" s="198">
        <v>890374</v>
      </c>
      <c r="J12" s="201">
        <v>89044</v>
      </c>
    </row>
    <row r="13" spans="1:10" ht="30" customHeight="1">
      <c r="A13" s="123" t="s">
        <v>78</v>
      </c>
      <c r="B13" s="195">
        <v>276</v>
      </c>
      <c r="C13" s="196">
        <v>81548</v>
      </c>
      <c r="D13" s="197">
        <v>0</v>
      </c>
      <c r="E13" s="198">
        <v>81548</v>
      </c>
      <c r="F13" s="197">
        <v>8265</v>
      </c>
      <c r="G13" s="199" t="s">
        <v>73</v>
      </c>
      <c r="H13" s="200">
        <v>0</v>
      </c>
      <c r="I13" s="198">
        <v>0</v>
      </c>
      <c r="J13" s="201">
        <v>0</v>
      </c>
    </row>
    <row r="14" spans="1:10" ht="30" customHeight="1">
      <c r="A14" s="124" t="s">
        <v>139</v>
      </c>
      <c r="B14" s="195">
        <v>25</v>
      </c>
      <c r="C14" s="196">
        <v>57451</v>
      </c>
      <c r="D14" s="197">
        <v>1139</v>
      </c>
      <c r="E14" s="198">
        <v>58590</v>
      </c>
      <c r="F14" s="197">
        <v>11316</v>
      </c>
      <c r="G14" s="199" t="s">
        <v>76</v>
      </c>
      <c r="H14" s="200">
        <v>0</v>
      </c>
      <c r="I14" s="198">
        <v>0</v>
      </c>
      <c r="J14" s="201">
        <v>0</v>
      </c>
    </row>
    <row r="15" spans="1:10" ht="30" customHeight="1">
      <c r="A15" s="123" t="s">
        <v>79</v>
      </c>
      <c r="B15" s="195">
        <v>1</v>
      </c>
      <c r="C15" s="196">
        <v>20372</v>
      </c>
      <c r="D15" s="197">
        <v>0</v>
      </c>
      <c r="E15" s="198">
        <v>20372</v>
      </c>
      <c r="F15" s="197">
        <v>2037</v>
      </c>
      <c r="G15" s="199" t="s">
        <v>76</v>
      </c>
      <c r="H15" s="200">
        <v>1</v>
      </c>
      <c r="I15" s="198">
        <v>20372</v>
      </c>
      <c r="J15" s="201">
        <v>2037</v>
      </c>
    </row>
    <row r="16" spans="1:10" ht="30" customHeight="1">
      <c r="A16" s="123" t="s">
        <v>80</v>
      </c>
      <c r="B16" s="195">
        <v>43</v>
      </c>
      <c r="C16" s="196">
        <v>100007</v>
      </c>
      <c r="D16" s="197">
        <v>0</v>
      </c>
      <c r="E16" s="198">
        <v>100007</v>
      </c>
      <c r="F16" s="197">
        <v>10011</v>
      </c>
      <c r="G16" s="202"/>
      <c r="H16" s="203"/>
      <c r="I16" s="204"/>
      <c r="J16" s="205"/>
    </row>
    <row r="17" spans="1:10" ht="30" customHeight="1">
      <c r="A17" s="123" t="s">
        <v>81</v>
      </c>
      <c r="B17" s="195">
        <v>241</v>
      </c>
      <c r="C17" s="196">
        <v>46580</v>
      </c>
      <c r="D17" s="197">
        <v>13670</v>
      </c>
      <c r="E17" s="198">
        <v>60250</v>
      </c>
      <c r="F17" s="197">
        <v>9352</v>
      </c>
      <c r="G17" s="199" t="s">
        <v>76</v>
      </c>
      <c r="H17" s="200">
        <v>0</v>
      </c>
      <c r="I17" s="198">
        <v>0</v>
      </c>
      <c r="J17" s="201">
        <v>0</v>
      </c>
    </row>
    <row r="18" spans="1:10" ht="30" customHeight="1">
      <c r="A18" s="123" t="s">
        <v>82</v>
      </c>
      <c r="B18" s="195">
        <v>0</v>
      </c>
      <c r="C18" s="196">
        <v>0</v>
      </c>
      <c r="D18" s="197">
        <v>0</v>
      </c>
      <c r="E18" s="198">
        <v>0</v>
      </c>
      <c r="F18" s="197">
        <v>0</v>
      </c>
      <c r="G18" s="202"/>
      <c r="H18" s="203"/>
      <c r="I18" s="204"/>
      <c r="J18" s="205"/>
    </row>
    <row r="19" spans="1:10" ht="30" customHeight="1" thickBot="1">
      <c r="A19" s="122" t="s">
        <v>83</v>
      </c>
      <c r="B19" s="206">
        <v>4</v>
      </c>
      <c r="C19" s="207">
        <v>4635</v>
      </c>
      <c r="D19" s="208">
        <v>0</v>
      </c>
      <c r="E19" s="209">
        <v>4635</v>
      </c>
      <c r="F19" s="208">
        <v>515</v>
      </c>
      <c r="G19" s="210" t="s">
        <v>76</v>
      </c>
      <c r="H19" s="211">
        <v>0</v>
      </c>
      <c r="I19" s="209">
        <v>0</v>
      </c>
      <c r="J19" s="212">
        <v>0</v>
      </c>
    </row>
    <row r="20" spans="1:11" s="5" customFormat="1" ht="30" customHeight="1" thickBot="1" thickTop="1">
      <c r="A20" s="129" t="s">
        <v>89</v>
      </c>
      <c r="B20" s="213">
        <v>0</v>
      </c>
      <c r="C20" s="214">
        <f>SUM(C5:C19)</f>
        <v>6660850</v>
      </c>
      <c r="D20" s="214">
        <f>SUM(D5:D19)</f>
        <v>3596080</v>
      </c>
      <c r="E20" s="214">
        <f>SUM(E5:E19)</f>
        <v>10256930</v>
      </c>
      <c r="F20" s="214">
        <f>SUM(F5:F19)</f>
        <v>712918</v>
      </c>
      <c r="G20" s="215"/>
      <c r="H20" s="216">
        <f>SUM(H5:H19)</f>
        <v>107</v>
      </c>
      <c r="I20" s="217">
        <f>SUM(I5:I19)</f>
        <v>1006996</v>
      </c>
      <c r="J20" s="218">
        <f>SUM(J5:J19)</f>
        <v>100705</v>
      </c>
      <c r="K20" s="23"/>
    </row>
    <row r="21" spans="1:11" ht="11.25">
      <c r="A21" s="4" t="s">
        <v>162</v>
      </c>
      <c r="B21" s="4"/>
      <c r="C21" s="4"/>
      <c r="D21" s="4"/>
      <c r="E21" s="4"/>
      <c r="F21" s="4"/>
      <c r="G21" s="4"/>
      <c r="H21" s="4"/>
      <c r="I21" s="4"/>
      <c r="J21" s="4"/>
      <c r="K21" s="4"/>
    </row>
    <row r="22" spans="1:11" ht="11.25">
      <c r="A22" s="4" t="s">
        <v>163</v>
      </c>
      <c r="B22" s="4"/>
      <c r="C22" s="4"/>
      <c r="D22" s="4"/>
      <c r="E22" s="4"/>
      <c r="F22" s="4"/>
      <c r="G22" s="4"/>
      <c r="H22" s="4"/>
      <c r="I22" s="4"/>
      <c r="J22" s="4"/>
      <c r="K22" s="4"/>
    </row>
    <row r="23" spans="1:11" ht="11.25">
      <c r="A23" s="4" t="s">
        <v>90</v>
      </c>
      <c r="B23" s="4"/>
      <c r="C23" s="4"/>
      <c r="D23" s="4"/>
      <c r="E23" s="4"/>
      <c r="F23" s="4"/>
      <c r="G23" s="4"/>
      <c r="H23" s="4"/>
      <c r="I23" s="4"/>
      <c r="J23" s="4"/>
      <c r="K23" s="4"/>
    </row>
    <row r="24" ht="11.25">
      <c r="K24" s="4"/>
    </row>
    <row r="25" ht="11.25">
      <c r="K25" s="4"/>
    </row>
  </sheetData>
  <mergeCells count="4">
    <mergeCell ref="G2:J2"/>
    <mergeCell ref="C2:E2"/>
    <mergeCell ref="F2:F3"/>
    <mergeCell ref="B2:B3"/>
  </mergeCells>
  <printOptions/>
  <pageMargins left="0.35433070866141736" right="0.1968503937007874" top="0.984251968503937" bottom="0.984251968503937" header="0.5118110236220472" footer="0.5118110236220472"/>
  <pageSetup fitToHeight="1" fitToWidth="1" horizontalDpi="600" verticalDpi="600" orientation="landscape" paperSize="9" scale="83" r:id="rId1"/>
  <headerFooter alignWithMargins="0">
    <oddFooter>&amp;R&amp;10金沢国税局
源泉所得税２
（H18)</oddFooter>
  </headerFooter>
</worksheet>
</file>

<file path=xl/worksheets/sheet11.xml><?xml version="1.0" encoding="utf-8"?>
<worksheet xmlns="http://schemas.openxmlformats.org/spreadsheetml/2006/main" xmlns:r="http://schemas.openxmlformats.org/officeDocument/2006/relationships">
  <dimension ref="A1:D9"/>
  <sheetViews>
    <sheetView showGridLines="0" workbookViewId="0" topLeftCell="A1">
      <selection activeCell="A1" sqref="A1"/>
    </sheetView>
  </sheetViews>
  <sheetFormatPr defaultColWidth="9.00390625" defaultRowHeight="13.5"/>
  <cols>
    <col min="1" max="1" width="13.375" style="1" customWidth="1"/>
    <col min="2" max="2" width="16.625" style="1" customWidth="1"/>
    <col min="3" max="3" width="22.25390625" style="1" bestFit="1" customWidth="1"/>
    <col min="4" max="4" width="16.625" style="1" customWidth="1"/>
    <col min="5" max="16384" width="5.875" style="1" customWidth="1"/>
  </cols>
  <sheetData>
    <row r="1" spans="1:4" ht="12" thickBot="1">
      <c r="A1" s="4" t="s">
        <v>124</v>
      </c>
      <c r="B1" s="4"/>
      <c r="C1" s="4"/>
      <c r="D1" s="4"/>
    </row>
    <row r="2" spans="1:4" ht="18" customHeight="1">
      <c r="A2" s="274" t="s">
        <v>106</v>
      </c>
      <c r="B2" s="313" t="s">
        <v>98</v>
      </c>
      <c r="C2" s="313"/>
      <c r="D2" s="314" t="s">
        <v>49</v>
      </c>
    </row>
    <row r="3" spans="1:4" ht="24" customHeight="1">
      <c r="A3" s="275"/>
      <c r="B3" s="50" t="s">
        <v>115</v>
      </c>
      <c r="C3" s="132" t="s">
        <v>140</v>
      </c>
      <c r="D3" s="315"/>
    </row>
    <row r="4" spans="1:4" ht="15" customHeight="1">
      <c r="A4" s="108"/>
      <c r="B4" s="98" t="s">
        <v>2</v>
      </c>
      <c r="C4" s="98" t="s">
        <v>2</v>
      </c>
      <c r="D4" s="99" t="s">
        <v>2</v>
      </c>
    </row>
    <row r="5" spans="1:4" ht="27" customHeight="1">
      <c r="A5" s="40" t="s">
        <v>126</v>
      </c>
      <c r="B5" s="29">
        <v>8443847</v>
      </c>
      <c r="C5" s="29">
        <v>2196397</v>
      </c>
      <c r="D5" s="32">
        <v>827225</v>
      </c>
    </row>
    <row r="6" spans="1:4" ht="27" customHeight="1">
      <c r="A6" s="41" t="s">
        <v>127</v>
      </c>
      <c r="B6" s="30">
        <v>10816088</v>
      </c>
      <c r="C6" s="30">
        <v>1654880</v>
      </c>
      <c r="D6" s="33">
        <v>914386</v>
      </c>
    </row>
    <row r="7" spans="1:4" ht="27" customHeight="1">
      <c r="A7" s="41" t="s">
        <v>128</v>
      </c>
      <c r="B7" s="30">
        <v>19512286</v>
      </c>
      <c r="C7" s="30">
        <v>3970026</v>
      </c>
      <c r="D7" s="33">
        <v>1621084</v>
      </c>
    </row>
    <row r="8" spans="1:4" ht="27" customHeight="1">
      <c r="A8" s="41" t="s">
        <v>150</v>
      </c>
      <c r="B8" s="30">
        <v>14671569</v>
      </c>
      <c r="C8" s="30">
        <v>1188451</v>
      </c>
      <c r="D8" s="33">
        <v>867571</v>
      </c>
    </row>
    <row r="9" spans="1:4" ht="27" customHeight="1" thickBot="1">
      <c r="A9" s="42" t="s">
        <v>156</v>
      </c>
      <c r="B9" s="31">
        <v>10256930</v>
      </c>
      <c r="C9" s="31">
        <v>3596080</v>
      </c>
      <c r="D9" s="34">
        <v>712918</v>
      </c>
    </row>
  </sheetData>
  <mergeCells count="3">
    <mergeCell ref="B2:C2"/>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源泉所得税２
（H18)</oddFooter>
  </headerFooter>
</worksheet>
</file>

<file path=xl/worksheets/sheet12.xml><?xml version="1.0" encoding="utf-8"?>
<worksheet xmlns="http://schemas.openxmlformats.org/spreadsheetml/2006/main" xmlns:r="http://schemas.openxmlformats.org/officeDocument/2006/relationships">
  <dimension ref="A1:U14"/>
  <sheetViews>
    <sheetView workbookViewId="0" topLeftCell="A1">
      <selection activeCell="C3" sqref="C3:D4"/>
    </sheetView>
  </sheetViews>
  <sheetFormatPr defaultColWidth="9.0039062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38</v>
      </c>
      <c r="B1" s="4"/>
      <c r="C1" s="4"/>
      <c r="D1" s="4"/>
      <c r="E1" s="4"/>
      <c r="F1" s="4"/>
      <c r="G1" s="4"/>
      <c r="H1" s="4"/>
      <c r="I1" s="4"/>
      <c r="J1" s="4"/>
      <c r="K1" s="4"/>
      <c r="L1" s="4"/>
      <c r="M1" s="4"/>
      <c r="N1" s="4"/>
      <c r="O1" s="4"/>
      <c r="P1" s="4"/>
      <c r="Q1" s="4"/>
      <c r="R1" s="4"/>
      <c r="S1" s="4"/>
      <c r="T1" s="4"/>
      <c r="U1" s="4"/>
    </row>
    <row r="2" spans="1:21" s="3" customFormat="1" ht="13.5" customHeight="1">
      <c r="A2" s="298" t="s">
        <v>43</v>
      </c>
      <c r="B2" s="313"/>
      <c r="C2" s="313" t="s">
        <v>14</v>
      </c>
      <c r="D2" s="313"/>
      <c r="E2" s="313"/>
      <c r="F2" s="313"/>
      <c r="G2" s="313"/>
      <c r="H2" s="313"/>
      <c r="I2" s="313" t="s">
        <v>39</v>
      </c>
      <c r="J2" s="313"/>
      <c r="K2" s="313"/>
      <c r="L2" s="313"/>
      <c r="M2" s="313"/>
      <c r="N2" s="313"/>
      <c r="O2" s="313" t="s">
        <v>0</v>
      </c>
      <c r="P2" s="313"/>
      <c r="Q2" s="313"/>
      <c r="R2" s="313"/>
      <c r="S2" s="313"/>
      <c r="T2" s="313"/>
      <c r="U2" s="291"/>
    </row>
    <row r="3" spans="1:21" s="3" customFormat="1" ht="11.25">
      <c r="A3" s="356"/>
      <c r="B3" s="357"/>
      <c r="C3" s="18"/>
      <c r="D3" s="18"/>
      <c r="E3" s="254" t="s">
        <v>45</v>
      </c>
      <c r="F3" s="359"/>
      <c r="G3" s="254" t="s">
        <v>27</v>
      </c>
      <c r="H3" s="359"/>
      <c r="I3" s="254" t="s">
        <v>44</v>
      </c>
      <c r="J3" s="359"/>
      <c r="K3" s="254" t="s">
        <v>45</v>
      </c>
      <c r="L3" s="359"/>
      <c r="M3" s="254" t="s">
        <v>27</v>
      </c>
      <c r="N3" s="359"/>
      <c r="O3" s="254" t="s">
        <v>44</v>
      </c>
      <c r="P3" s="359"/>
      <c r="Q3" s="254" t="s">
        <v>25</v>
      </c>
      <c r="R3" s="359"/>
      <c r="S3" s="254" t="s">
        <v>27</v>
      </c>
      <c r="T3" s="359"/>
      <c r="U3" s="19"/>
    </row>
    <row r="4" spans="1:21" s="3" customFormat="1" ht="11.25">
      <c r="A4" s="338"/>
      <c r="B4" s="358"/>
      <c r="C4" s="358" t="s">
        <v>44</v>
      </c>
      <c r="D4" s="358"/>
      <c r="E4" s="360"/>
      <c r="F4" s="361"/>
      <c r="G4" s="360"/>
      <c r="H4" s="361"/>
      <c r="I4" s="360"/>
      <c r="J4" s="361"/>
      <c r="K4" s="360"/>
      <c r="L4" s="361"/>
      <c r="M4" s="360"/>
      <c r="N4" s="361"/>
      <c r="O4" s="360"/>
      <c r="P4" s="361"/>
      <c r="Q4" s="360"/>
      <c r="R4" s="361"/>
      <c r="S4" s="360"/>
      <c r="T4" s="361"/>
      <c r="U4" s="12" t="s">
        <v>1</v>
      </c>
    </row>
    <row r="5" spans="1:21" ht="13.5" customHeight="1">
      <c r="A5" s="9"/>
      <c r="B5" s="9"/>
      <c r="C5" s="6"/>
      <c r="D5" s="6" t="s">
        <v>15</v>
      </c>
      <c r="E5" s="6"/>
      <c r="F5" s="6" t="s">
        <v>2</v>
      </c>
      <c r="G5" s="6"/>
      <c r="H5" s="6" t="s">
        <v>2</v>
      </c>
      <c r="I5" s="6"/>
      <c r="J5" s="6" t="s">
        <v>15</v>
      </c>
      <c r="K5" s="6"/>
      <c r="L5" s="6" t="s">
        <v>2</v>
      </c>
      <c r="M5" s="6"/>
      <c r="N5" s="6" t="s">
        <v>2</v>
      </c>
      <c r="O5" s="6"/>
      <c r="P5" s="6" t="s">
        <v>15</v>
      </c>
      <c r="Q5" s="6"/>
      <c r="R5" s="6" t="s">
        <v>2</v>
      </c>
      <c r="S5" s="6"/>
      <c r="T5" s="6" t="s">
        <v>2</v>
      </c>
      <c r="U5" s="6" t="s">
        <v>3</v>
      </c>
    </row>
    <row r="6" spans="1:21" ht="13.5" customHeight="1">
      <c r="A6" s="8"/>
      <c r="B6" s="8" t="s">
        <v>16</v>
      </c>
      <c r="C6" s="6" t="s">
        <v>32</v>
      </c>
      <c r="D6" s="7">
        <v>1062367</v>
      </c>
      <c r="E6" s="6" t="s">
        <v>32</v>
      </c>
      <c r="F6" s="7">
        <v>3737126139</v>
      </c>
      <c r="G6" s="6" t="s">
        <v>32</v>
      </c>
      <c r="H6" s="7">
        <v>162457100</v>
      </c>
      <c r="I6" s="7" t="s">
        <v>32</v>
      </c>
      <c r="J6" s="7">
        <v>5965410</v>
      </c>
      <c r="K6" s="7" t="s">
        <v>32</v>
      </c>
      <c r="L6" s="7">
        <v>13934972258</v>
      </c>
      <c r="M6" s="7" t="s">
        <v>32</v>
      </c>
      <c r="N6" s="7">
        <v>762781328</v>
      </c>
      <c r="O6" s="7" t="s">
        <v>32</v>
      </c>
      <c r="P6" s="7">
        <v>7027777</v>
      </c>
      <c r="Q6" s="7" t="s">
        <v>32</v>
      </c>
      <c r="R6" s="7">
        <v>17672098397</v>
      </c>
      <c r="S6" s="7" t="s">
        <v>32</v>
      </c>
      <c r="T6" s="7">
        <v>925238428</v>
      </c>
      <c r="U6" s="13">
        <v>104.2</v>
      </c>
    </row>
    <row r="7" spans="1:21" ht="13.5" customHeight="1">
      <c r="A7" s="9" t="s">
        <v>41</v>
      </c>
      <c r="B7" s="8" t="s">
        <v>17</v>
      </c>
      <c r="C7" s="6"/>
      <c r="D7" s="6" t="s">
        <v>20</v>
      </c>
      <c r="E7" s="6"/>
      <c r="F7" s="7">
        <v>19793889</v>
      </c>
      <c r="G7" s="7"/>
      <c r="H7" s="7">
        <v>535057</v>
      </c>
      <c r="I7" s="7"/>
      <c r="J7" s="6" t="s">
        <v>20</v>
      </c>
      <c r="K7" s="6"/>
      <c r="L7" s="7">
        <v>332099871</v>
      </c>
      <c r="M7" s="7"/>
      <c r="N7" s="7">
        <v>4467909</v>
      </c>
      <c r="O7" s="7"/>
      <c r="P7" s="6" t="s">
        <v>20</v>
      </c>
      <c r="Q7" s="6"/>
      <c r="R7" s="7">
        <v>351893760</v>
      </c>
      <c r="S7" s="7"/>
      <c r="T7" s="7">
        <v>5002966</v>
      </c>
      <c r="U7" s="13">
        <v>102</v>
      </c>
    </row>
    <row r="8" spans="1:21" s="5" customFormat="1" ht="13.5" customHeight="1">
      <c r="A8" s="14"/>
      <c r="B8" s="14" t="s">
        <v>13</v>
      </c>
      <c r="C8" s="11"/>
      <c r="D8" s="11" t="s">
        <v>20</v>
      </c>
      <c r="E8" s="11"/>
      <c r="F8" s="10">
        <v>3756920028</v>
      </c>
      <c r="G8" s="10"/>
      <c r="H8" s="10">
        <v>162992157</v>
      </c>
      <c r="I8" s="10"/>
      <c r="J8" s="11" t="s">
        <v>20</v>
      </c>
      <c r="K8" s="11"/>
      <c r="L8" s="10">
        <v>14267072129</v>
      </c>
      <c r="M8" s="10"/>
      <c r="N8" s="10">
        <v>767249237</v>
      </c>
      <c r="O8" s="10"/>
      <c r="P8" s="11" t="s">
        <v>20</v>
      </c>
      <c r="Q8" s="11"/>
      <c r="R8" s="10">
        <v>18023992157</v>
      </c>
      <c r="S8" s="10"/>
      <c r="T8" s="10">
        <v>930241394</v>
      </c>
      <c r="U8" s="15">
        <v>104.2</v>
      </c>
    </row>
    <row r="9" spans="1:21" ht="13.5" customHeight="1">
      <c r="A9" s="354" t="s">
        <v>18</v>
      </c>
      <c r="B9" s="354"/>
      <c r="C9" s="6"/>
      <c r="D9" s="7">
        <v>24545</v>
      </c>
      <c r="E9" s="7"/>
      <c r="F9" s="7">
        <v>285690222</v>
      </c>
      <c r="G9" s="7"/>
      <c r="H9" s="7">
        <v>6265734</v>
      </c>
      <c r="I9" s="7"/>
      <c r="J9" s="7">
        <v>444115</v>
      </c>
      <c r="K9" s="7"/>
      <c r="L9" s="7">
        <v>846595386</v>
      </c>
      <c r="M9" s="7"/>
      <c r="N9" s="7">
        <v>12478532</v>
      </c>
      <c r="O9" s="7" t="s">
        <v>32</v>
      </c>
      <c r="P9" s="7">
        <v>468660</v>
      </c>
      <c r="Q9" s="7" t="s">
        <v>32</v>
      </c>
      <c r="R9" s="7">
        <v>1132285608</v>
      </c>
      <c r="S9" s="7"/>
      <c r="T9" s="7">
        <v>18744266</v>
      </c>
      <c r="U9" s="13">
        <v>97.1</v>
      </c>
    </row>
    <row r="10" spans="1:21" ht="13.5" customHeight="1" thickBot="1">
      <c r="A10" s="355" t="s">
        <v>19</v>
      </c>
      <c r="B10" s="355"/>
      <c r="C10" s="16"/>
      <c r="D10" s="16" t="s">
        <v>20</v>
      </c>
      <c r="E10" s="16"/>
      <c r="F10" s="16" t="s">
        <v>20</v>
      </c>
      <c r="G10" s="16"/>
      <c r="H10" s="16" t="s">
        <v>20</v>
      </c>
      <c r="I10" s="16"/>
      <c r="J10" s="16">
        <v>4</v>
      </c>
      <c r="K10" s="16"/>
      <c r="L10" s="16" t="s">
        <v>20</v>
      </c>
      <c r="M10" s="16"/>
      <c r="N10" s="16">
        <v>70</v>
      </c>
      <c r="O10" s="16"/>
      <c r="P10" s="16">
        <v>4</v>
      </c>
      <c r="Q10" s="16"/>
      <c r="R10" s="16" t="s">
        <v>20</v>
      </c>
      <c r="S10" s="16"/>
      <c r="T10" s="16">
        <v>70</v>
      </c>
      <c r="U10" s="17" t="s">
        <v>20</v>
      </c>
    </row>
    <row r="11" spans="1:21" ht="13.5" customHeight="1">
      <c r="A11" s="4" t="s">
        <v>21</v>
      </c>
      <c r="B11" s="4"/>
      <c r="C11" s="4"/>
      <c r="D11" s="4"/>
      <c r="E11" s="4"/>
      <c r="F11" s="4"/>
      <c r="G11" s="4"/>
      <c r="H11" s="4"/>
      <c r="I11" s="4"/>
      <c r="J11" s="4"/>
      <c r="K11" s="4"/>
      <c r="L11" s="4"/>
      <c r="M11" s="4"/>
      <c r="N11" s="4"/>
      <c r="O11" s="4"/>
      <c r="P11" s="4"/>
      <c r="Q11" s="4"/>
      <c r="R11" s="4"/>
      <c r="S11" s="4"/>
      <c r="T11" s="4"/>
      <c r="U11" s="4"/>
    </row>
    <row r="12" spans="1:21" ht="13.5" customHeight="1">
      <c r="A12" s="4" t="s">
        <v>22</v>
      </c>
      <c r="B12" s="4"/>
      <c r="C12" s="4"/>
      <c r="D12" s="4"/>
      <c r="E12" s="4"/>
      <c r="F12" s="4"/>
      <c r="G12" s="4"/>
      <c r="H12" s="4"/>
      <c r="I12" s="4"/>
      <c r="J12" s="4"/>
      <c r="K12" s="4"/>
      <c r="L12" s="4"/>
      <c r="M12" s="4"/>
      <c r="N12" s="4"/>
      <c r="O12" s="4"/>
      <c r="P12" s="4"/>
      <c r="Q12" s="4"/>
      <c r="R12" s="4"/>
      <c r="S12" s="4"/>
      <c r="T12" s="4"/>
      <c r="U12" s="4"/>
    </row>
    <row r="13" spans="1:21" ht="13.5" customHeight="1">
      <c r="A13" s="4" t="s">
        <v>23</v>
      </c>
      <c r="B13" s="4"/>
      <c r="C13" s="4"/>
      <c r="D13" s="4"/>
      <c r="E13" s="4"/>
      <c r="F13" s="4"/>
      <c r="G13" s="4"/>
      <c r="H13" s="4"/>
      <c r="I13" s="4"/>
      <c r="J13" s="4"/>
      <c r="K13" s="4"/>
      <c r="L13" s="4"/>
      <c r="M13" s="4"/>
      <c r="N13" s="4"/>
      <c r="O13" s="4"/>
      <c r="P13" s="4"/>
      <c r="Q13" s="4"/>
      <c r="R13" s="4"/>
      <c r="S13" s="4"/>
      <c r="T13" s="4"/>
      <c r="U13" s="4"/>
    </row>
    <row r="14" spans="1:21" ht="13.5" customHeight="1">
      <c r="A14" s="4" t="s">
        <v>24</v>
      </c>
      <c r="B14" s="4"/>
      <c r="C14" s="4"/>
      <c r="D14" s="4"/>
      <c r="E14" s="4"/>
      <c r="F14" s="4"/>
      <c r="G14" s="4"/>
      <c r="H14" s="4"/>
      <c r="I14" s="4"/>
      <c r="J14" s="4"/>
      <c r="K14" s="4"/>
      <c r="L14" s="4"/>
      <c r="M14" s="4"/>
      <c r="N14" s="4"/>
      <c r="O14" s="4"/>
      <c r="P14" s="4"/>
      <c r="Q14" s="4"/>
      <c r="R14" s="4"/>
      <c r="S14" s="4"/>
      <c r="T14" s="4"/>
      <c r="U14" s="4"/>
    </row>
  </sheetData>
  <mergeCells count="15">
    <mergeCell ref="O2:U2"/>
    <mergeCell ref="S3:T4"/>
    <mergeCell ref="Q3:R4"/>
    <mergeCell ref="O3:P4"/>
    <mergeCell ref="I2:N2"/>
    <mergeCell ref="M3:N4"/>
    <mergeCell ref="K3:L4"/>
    <mergeCell ref="I3:J4"/>
    <mergeCell ref="A9:B9"/>
    <mergeCell ref="A10:B10"/>
    <mergeCell ref="A2:B4"/>
    <mergeCell ref="C2:H2"/>
    <mergeCell ref="C4:D4"/>
    <mergeCell ref="G3:H4"/>
    <mergeCell ref="E3:F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xl/worksheets/sheet2.xml><?xml version="1.0" encoding="utf-8"?>
<worksheet xmlns="http://schemas.openxmlformats.org/spreadsheetml/2006/main" xmlns:r="http://schemas.openxmlformats.org/officeDocument/2006/relationships">
  <dimension ref="A1:F10"/>
  <sheetViews>
    <sheetView showGridLines="0" workbookViewId="0" topLeftCell="A1">
      <selection activeCell="A1" sqref="A1"/>
    </sheetView>
  </sheetViews>
  <sheetFormatPr defaultColWidth="9.00390625" defaultRowHeight="13.5"/>
  <cols>
    <col min="1" max="1" width="13.50390625" style="1" customWidth="1"/>
    <col min="2" max="6" width="15.625" style="1" customWidth="1"/>
    <col min="7" max="16384" width="5.875" style="1" customWidth="1"/>
  </cols>
  <sheetData>
    <row r="1" spans="1:6" ht="12" thickBot="1">
      <c r="A1" s="4" t="s">
        <v>118</v>
      </c>
      <c r="B1" s="4"/>
      <c r="C1" s="4"/>
      <c r="D1" s="4"/>
      <c r="E1" s="4"/>
      <c r="F1" s="4"/>
    </row>
    <row r="2" spans="1:6" ht="18" customHeight="1">
      <c r="A2" s="274" t="s">
        <v>97</v>
      </c>
      <c r="B2" s="281" t="s">
        <v>98</v>
      </c>
      <c r="C2" s="281"/>
      <c r="D2" s="281"/>
      <c r="E2" s="281"/>
      <c r="F2" s="278" t="s">
        <v>49</v>
      </c>
    </row>
    <row r="3" spans="1:6" ht="18" customHeight="1">
      <c r="A3" s="275"/>
      <c r="B3" s="276" t="s">
        <v>99</v>
      </c>
      <c r="C3" s="282" t="s">
        <v>100</v>
      </c>
      <c r="D3" s="282"/>
      <c r="E3" s="276" t="s">
        <v>101</v>
      </c>
      <c r="F3" s="279"/>
    </row>
    <row r="4" spans="1:6" ht="18" customHeight="1">
      <c r="A4" s="275"/>
      <c r="B4" s="277"/>
      <c r="C4" s="222" t="s">
        <v>152</v>
      </c>
      <c r="D4" s="152" t="s">
        <v>102</v>
      </c>
      <c r="E4" s="277"/>
      <c r="F4" s="280"/>
    </row>
    <row r="5" spans="1:6" s="2" customFormat="1" ht="11.25">
      <c r="A5" s="100"/>
      <c r="B5" s="98" t="s">
        <v>2</v>
      </c>
      <c r="C5" s="95" t="s">
        <v>2</v>
      </c>
      <c r="D5" s="96" t="s">
        <v>2</v>
      </c>
      <c r="E5" s="98" t="s">
        <v>2</v>
      </c>
      <c r="F5" s="99" t="s">
        <v>2</v>
      </c>
    </row>
    <row r="6" spans="1:6" ht="30" customHeight="1">
      <c r="A6" s="40" t="s">
        <v>126</v>
      </c>
      <c r="B6" s="29">
        <v>202486470</v>
      </c>
      <c r="C6" s="65">
        <v>43891795</v>
      </c>
      <c r="D6" s="66">
        <v>29337072</v>
      </c>
      <c r="E6" s="29">
        <v>275715337</v>
      </c>
      <c r="F6" s="32">
        <v>30333247</v>
      </c>
    </row>
    <row r="7" spans="1:6" ht="30" customHeight="1">
      <c r="A7" s="41" t="s">
        <v>127</v>
      </c>
      <c r="B7" s="30">
        <v>127412442</v>
      </c>
      <c r="C7" s="67">
        <v>22806708</v>
      </c>
      <c r="D7" s="68">
        <v>25270493</v>
      </c>
      <c r="E7" s="29">
        <v>175489643</v>
      </c>
      <c r="F7" s="33">
        <v>19083061</v>
      </c>
    </row>
    <row r="8" spans="1:6" ht="30" customHeight="1">
      <c r="A8" s="41" t="s">
        <v>128</v>
      </c>
      <c r="B8" s="30">
        <v>113780245</v>
      </c>
      <c r="C8" s="67">
        <v>26209664</v>
      </c>
      <c r="D8" s="68">
        <v>9539283</v>
      </c>
      <c r="E8" s="29">
        <v>149529192</v>
      </c>
      <c r="F8" s="33">
        <v>17033041</v>
      </c>
    </row>
    <row r="9" spans="1:6" ht="30" customHeight="1">
      <c r="A9" s="41" t="s">
        <v>150</v>
      </c>
      <c r="B9" s="30">
        <v>77746403</v>
      </c>
      <c r="C9" s="67">
        <v>12772225</v>
      </c>
      <c r="D9" s="68">
        <v>0</v>
      </c>
      <c r="E9" s="29">
        <v>89211262</v>
      </c>
      <c r="F9" s="33">
        <v>11658674</v>
      </c>
    </row>
    <row r="10" spans="1:6" ht="30" customHeight="1" thickBot="1">
      <c r="A10" s="42" t="s">
        <v>156</v>
      </c>
      <c r="B10" s="31">
        <v>44047426</v>
      </c>
      <c r="C10" s="151">
        <v>4896496</v>
      </c>
      <c r="D10" s="180">
        <v>3955141</v>
      </c>
      <c r="E10" s="31">
        <f>SUM(B10:D10)</f>
        <v>52899063</v>
      </c>
      <c r="F10" s="34">
        <v>6600446</v>
      </c>
    </row>
  </sheetData>
  <mergeCells count="6">
    <mergeCell ref="A2:A4"/>
    <mergeCell ref="E3:E4"/>
    <mergeCell ref="F2:F4"/>
    <mergeCell ref="B2:E2"/>
    <mergeCell ref="C3:D3"/>
    <mergeCell ref="B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源泉所得税２
（H18)</oddFooter>
  </headerFooter>
</worksheet>
</file>

<file path=xl/worksheets/sheet3.xml><?xml version="1.0" encoding="utf-8"?>
<worksheet xmlns="http://schemas.openxmlformats.org/spreadsheetml/2006/main" xmlns:r="http://schemas.openxmlformats.org/officeDocument/2006/relationships">
  <dimension ref="A1:H11"/>
  <sheetViews>
    <sheetView showGridLines="0" zoomScale="85" zoomScaleNormal="85" workbookViewId="0" topLeftCell="A1">
      <selection activeCell="A1" sqref="A1"/>
    </sheetView>
  </sheetViews>
  <sheetFormatPr defaultColWidth="9.00390625" defaultRowHeight="13.5"/>
  <cols>
    <col min="1" max="1" width="29.125" style="1" customWidth="1"/>
    <col min="2" max="8" width="13.375" style="1" customWidth="1"/>
    <col min="9" max="16384" width="5.875" style="1" customWidth="1"/>
  </cols>
  <sheetData>
    <row r="1" spans="1:8" ht="13.5" customHeight="1" thickBot="1">
      <c r="A1" s="4" t="s">
        <v>95</v>
      </c>
      <c r="B1" s="4"/>
      <c r="C1" s="4"/>
      <c r="D1" s="4"/>
      <c r="E1" s="4"/>
      <c r="F1" s="4"/>
      <c r="G1" s="4"/>
      <c r="H1" s="4"/>
    </row>
    <row r="2" spans="1:8" ht="27" customHeight="1">
      <c r="A2" s="296" t="s">
        <v>36</v>
      </c>
      <c r="B2" s="291" t="s">
        <v>46</v>
      </c>
      <c r="C2" s="298"/>
      <c r="D2" s="35" t="s">
        <v>47</v>
      </c>
      <c r="E2" s="299" t="s">
        <v>145</v>
      </c>
      <c r="F2" s="300"/>
      <c r="G2" s="291" t="s">
        <v>125</v>
      </c>
      <c r="H2" s="292"/>
    </row>
    <row r="3" spans="1:8" ht="15.75" customHeight="1">
      <c r="A3" s="297"/>
      <c r="B3" s="61" t="s">
        <v>48</v>
      </c>
      <c r="C3" s="62" t="s">
        <v>49</v>
      </c>
      <c r="D3" s="50" t="s">
        <v>48</v>
      </c>
      <c r="E3" s="61" t="s">
        <v>48</v>
      </c>
      <c r="F3" s="62" t="s">
        <v>49</v>
      </c>
      <c r="G3" s="61" t="s">
        <v>48</v>
      </c>
      <c r="H3" s="77" t="s">
        <v>49</v>
      </c>
    </row>
    <row r="4" spans="1:8" ht="13.5" customHeight="1">
      <c r="A4" s="101"/>
      <c r="B4" s="95" t="s">
        <v>2</v>
      </c>
      <c r="C4" s="96" t="s">
        <v>2</v>
      </c>
      <c r="D4" s="98" t="s">
        <v>2</v>
      </c>
      <c r="E4" s="95" t="s">
        <v>2</v>
      </c>
      <c r="F4" s="96" t="s">
        <v>2</v>
      </c>
      <c r="G4" s="95" t="s">
        <v>2</v>
      </c>
      <c r="H4" s="97" t="s">
        <v>2</v>
      </c>
    </row>
    <row r="5" spans="1:8" ht="36" customHeight="1">
      <c r="A5" s="223" t="s">
        <v>94</v>
      </c>
      <c r="B5" s="38">
        <v>76606799</v>
      </c>
      <c r="C5" s="37">
        <v>14200261</v>
      </c>
      <c r="D5" s="28">
        <v>3690526</v>
      </c>
      <c r="E5" s="38">
        <v>17731485</v>
      </c>
      <c r="F5" s="37">
        <v>1344459</v>
      </c>
      <c r="G5" s="38">
        <f>SUM(B5,D5,E5)</f>
        <v>98028810</v>
      </c>
      <c r="H5" s="78">
        <f>SUM(C5,F5)</f>
        <v>15544720</v>
      </c>
    </row>
    <row r="6" spans="1:8" ht="13.5" customHeight="1">
      <c r="A6" s="293" t="s">
        <v>153</v>
      </c>
      <c r="B6" s="301">
        <v>0</v>
      </c>
      <c r="C6" s="304">
        <v>0</v>
      </c>
      <c r="D6" s="307">
        <v>0</v>
      </c>
      <c r="E6" s="283">
        <v>26021</v>
      </c>
      <c r="F6" s="310">
        <v>3056</v>
      </c>
      <c r="G6" s="283">
        <f>SUM(B6,D6,E6)</f>
        <v>26021</v>
      </c>
      <c r="H6" s="286">
        <f>SUM(C6,F6)</f>
        <v>3056</v>
      </c>
    </row>
    <row r="7" spans="1:8" ht="13.5" customHeight="1">
      <c r="A7" s="294"/>
      <c r="B7" s="302"/>
      <c r="C7" s="305"/>
      <c r="D7" s="308"/>
      <c r="E7" s="284"/>
      <c r="F7" s="311"/>
      <c r="G7" s="284">
        <v>0</v>
      </c>
      <c r="H7" s="287">
        <f>SUM(C7,F7)</f>
        <v>0</v>
      </c>
    </row>
    <row r="8" spans="1:8" ht="13.5" customHeight="1">
      <c r="A8" s="295"/>
      <c r="B8" s="303"/>
      <c r="C8" s="306"/>
      <c r="D8" s="309"/>
      <c r="E8" s="285"/>
      <c r="F8" s="312"/>
      <c r="G8" s="285">
        <v>0</v>
      </c>
      <c r="H8" s="288">
        <f>SUM(C8,F8)</f>
        <v>0</v>
      </c>
    </row>
    <row r="9" spans="1:8" s="5" customFormat="1" ht="34.5" customHeight="1" thickBot="1">
      <c r="A9" s="173" t="s">
        <v>144</v>
      </c>
      <c r="B9" s="39">
        <f aca="true" t="shared" si="0" ref="B9:G9">SUM(B5:B8)</f>
        <v>76606799</v>
      </c>
      <c r="C9" s="25">
        <f t="shared" si="0"/>
        <v>14200261</v>
      </c>
      <c r="D9" s="27">
        <f t="shared" si="0"/>
        <v>3690526</v>
      </c>
      <c r="E9" s="39">
        <f t="shared" si="0"/>
        <v>17757506</v>
      </c>
      <c r="F9" s="25">
        <f t="shared" si="0"/>
        <v>1347515</v>
      </c>
      <c r="G9" s="39">
        <f t="shared" si="0"/>
        <v>98054831</v>
      </c>
      <c r="H9" s="79">
        <v>15547777</v>
      </c>
    </row>
    <row r="10" spans="1:8" ht="18" customHeight="1">
      <c r="A10" s="92" t="s">
        <v>135</v>
      </c>
      <c r="B10" s="289" t="s">
        <v>157</v>
      </c>
      <c r="C10" s="289"/>
      <c r="D10" s="289"/>
      <c r="E10" s="289"/>
      <c r="F10" s="289"/>
      <c r="G10" s="289"/>
      <c r="H10" s="289"/>
    </row>
    <row r="11" spans="1:8" ht="18" customHeight="1">
      <c r="A11" s="24"/>
      <c r="B11" s="290"/>
      <c r="C11" s="290"/>
      <c r="D11" s="290"/>
      <c r="E11" s="290"/>
      <c r="F11" s="290"/>
      <c r="G11" s="290"/>
      <c r="H11" s="290"/>
    </row>
  </sheetData>
  <mergeCells count="13">
    <mergeCell ref="A6:A8"/>
    <mergeCell ref="A2:A3"/>
    <mergeCell ref="B2:C2"/>
    <mergeCell ref="E2:F2"/>
    <mergeCell ref="B6:B8"/>
    <mergeCell ref="C6:C8"/>
    <mergeCell ref="D6:D8"/>
    <mergeCell ref="E6:E8"/>
    <mergeCell ref="F6:F8"/>
    <mergeCell ref="G6:G8"/>
    <mergeCell ref="H6:H8"/>
    <mergeCell ref="B10:H11"/>
    <mergeCell ref="G2:H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源泉所得税２
（H18)</oddFooter>
  </headerFooter>
</worksheet>
</file>

<file path=xl/worksheets/sheet4.xml><?xml version="1.0" encoding="utf-8"?>
<worksheet xmlns="http://schemas.openxmlformats.org/spreadsheetml/2006/main" xmlns:r="http://schemas.openxmlformats.org/officeDocument/2006/relationships">
  <dimension ref="A1:G10"/>
  <sheetViews>
    <sheetView showGridLines="0" workbookViewId="0" topLeftCell="A1">
      <selection activeCell="A1" sqref="A1"/>
    </sheetView>
  </sheetViews>
  <sheetFormatPr defaultColWidth="9.00390625" defaultRowHeight="13.5"/>
  <cols>
    <col min="1" max="1" width="12.625" style="1" customWidth="1"/>
    <col min="2" max="3" width="15.625" style="1" customWidth="1"/>
    <col min="4" max="4" width="15.50390625" style="1" bestFit="1" customWidth="1"/>
    <col min="5" max="7" width="15.625" style="1" customWidth="1"/>
    <col min="8" max="16384" width="5.875" style="1" customWidth="1"/>
  </cols>
  <sheetData>
    <row r="1" spans="1:7" ht="12" thickBot="1">
      <c r="A1" s="4" t="s">
        <v>117</v>
      </c>
      <c r="B1" s="4"/>
      <c r="C1" s="4"/>
      <c r="D1" s="4"/>
      <c r="E1" s="4"/>
      <c r="F1" s="4"/>
      <c r="G1" s="4"/>
    </row>
    <row r="2" spans="1:7" ht="18.75" customHeight="1">
      <c r="A2" s="316" t="s">
        <v>106</v>
      </c>
      <c r="B2" s="313" t="s">
        <v>108</v>
      </c>
      <c r="C2" s="313"/>
      <c r="D2" s="313"/>
      <c r="E2" s="313"/>
      <c r="F2" s="313"/>
      <c r="G2" s="314" t="s">
        <v>49</v>
      </c>
    </row>
    <row r="3" spans="1:7" ht="20.25" customHeight="1">
      <c r="A3" s="317"/>
      <c r="B3" s="50" t="s">
        <v>103</v>
      </c>
      <c r="C3" s="50" t="s">
        <v>104</v>
      </c>
      <c r="D3" s="50" t="s">
        <v>147</v>
      </c>
      <c r="E3" s="51" t="s">
        <v>146</v>
      </c>
      <c r="F3" s="50" t="s">
        <v>105</v>
      </c>
      <c r="G3" s="315"/>
    </row>
    <row r="4" spans="1:7" s="2" customFormat="1" ht="11.25">
      <c r="A4" s="102"/>
      <c r="B4" s="98" t="s">
        <v>2</v>
      </c>
      <c r="C4" s="98" t="s">
        <v>2</v>
      </c>
      <c r="D4" s="98"/>
      <c r="E4" s="219" t="s">
        <v>2</v>
      </c>
      <c r="F4" s="98" t="s">
        <v>2</v>
      </c>
      <c r="G4" s="99" t="s">
        <v>2</v>
      </c>
    </row>
    <row r="5" spans="1:7" ht="30" customHeight="1">
      <c r="A5" s="221" t="s">
        <v>126</v>
      </c>
      <c r="B5" s="227">
        <v>57859838</v>
      </c>
      <c r="C5" s="227">
        <v>3082684</v>
      </c>
      <c r="D5" s="227">
        <v>992727</v>
      </c>
      <c r="E5" s="228"/>
      <c r="F5" s="227">
        <f>SUM(B5:E5)</f>
        <v>61935249</v>
      </c>
      <c r="G5" s="229">
        <v>11916602</v>
      </c>
    </row>
    <row r="6" spans="1:7" ht="30" customHeight="1">
      <c r="A6" s="230" t="s">
        <v>127</v>
      </c>
      <c r="B6" s="231">
        <v>65626466</v>
      </c>
      <c r="C6" s="231">
        <v>3402913</v>
      </c>
      <c r="D6" s="231">
        <v>571147</v>
      </c>
      <c r="E6" s="232"/>
      <c r="F6" s="231">
        <f>SUM(B6:E6)</f>
        <v>69600526</v>
      </c>
      <c r="G6" s="233">
        <v>11430735</v>
      </c>
    </row>
    <row r="7" spans="1:7" ht="30" customHeight="1">
      <c r="A7" s="230" t="s">
        <v>128</v>
      </c>
      <c r="B7" s="231">
        <v>74304447</v>
      </c>
      <c r="C7" s="231">
        <v>3761675</v>
      </c>
      <c r="D7" s="234">
        <v>0</v>
      </c>
      <c r="E7" s="235"/>
      <c r="F7" s="231">
        <f>SUM(B7:E7)</f>
        <v>78066122</v>
      </c>
      <c r="G7" s="233">
        <v>12042935</v>
      </c>
    </row>
    <row r="8" spans="1:7" ht="30" customHeight="1">
      <c r="A8" s="230" t="s">
        <v>150</v>
      </c>
      <c r="B8" s="231">
        <v>68924809</v>
      </c>
      <c r="C8" s="231">
        <v>5184144</v>
      </c>
      <c r="D8" s="232"/>
      <c r="E8" s="231">
        <v>17402331</v>
      </c>
      <c r="F8" s="231">
        <f>SUM(B8:E8)</f>
        <v>91511284</v>
      </c>
      <c r="G8" s="233">
        <v>13650089</v>
      </c>
    </row>
    <row r="9" spans="1:7" ht="30" customHeight="1" thickBot="1">
      <c r="A9" s="236" t="s">
        <v>156</v>
      </c>
      <c r="B9" s="224">
        <v>76606799</v>
      </c>
      <c r="C9" s="224">
        <v>3690526</v>
      </c>
      <c r="D9" s="225"/>
      <c r="E9" s="224">
        <v>17757506</v>
      </c>
      <c r="F9" s="224">
        <f>SUM(B9:E9)</f>
        <v>98054831</v>
      </c>
      <c r="G9" s="226">
        <v>15547777</v>
      </c>
    </row>
    <row r="10" spans="1:7" ht="11.25">
      <c r="A10" s="4"/>
      <c r="B10" s="4"/>
      <c r="C10" s="4"/>
      <c r="D10" s="4"/>
      <c r="E10" s="4"/>
      <c r="F10" s="4"/>
      <c r="G10" s="4"/>
    </row>
  </sheetData>
  <mergeCells count="3">
    <mergeCell ref="B2:F2"/>
    <mergeCell ref="G2:G3"/>
    <mergeCell ref="A2:A3"/>
  </mergeCells>
  <printOptions/>
  <pageMargins left="0.7874015748031497" right="0.7874015748031497" top="0.984251968503937" bottom="0.984251968503937" header="0.5118110236220472" footer="0.5118110236220472"/>
  <pageSetup horizontalDpi="600" verticalDpi="600" orientation="landscape" paperSize="9" r:id="rId2"/>
  <headerFooter alignWithMargins="0">
    <oddFooter>&amp;R&amp;10金沢国税局
源泉所得税２
（H18)</oddFooter>
  </headerFooter>
  <drawing r:id="rId1"/>
</worksheet>
</file>

<file path=xl/worksheets/sheet5.xml><?xml version="1.0" encoding="utf-8"?>
<worksheet xmlns="http://schemas.openxmlformats.org/spreadsheetml/2006/main" xmlns:r="http://schemas.openxmlformats.org/officeDocument/2006/relationships">
  <dimension ref="A1:C8"/>
  <sheetViews>
    <sheetView showGridLines="0" workbookViewId="0" topLeftCell="A1">
      <selection activeCell="A1" sqref="A1"/>
    </sheetView>
  </sheetViews>
  <sheetFormatPr defaultColWidth="9.00390625" defaultRowHeight="13.5"/>
  <cols>
    <col min="1" max="1" width="27.125" style="1" customWidth="1"/>
    <col min="2" max="3" width="25.625" style="1" customWidth="1"/>
    <col min="4" max="16384" width="5.875" style="1" customWidth="1"/>
  </cols>
  <sheetData>
    <row r="1" ht="12" thickBot="1">
      <c r="A1" s="1" t="s">
        <v>116</v>
      </c>
    </row>
    <row r="2" spans="1:3" ht="11.25">
      <c r="A2" s="274" t="s">
        <v>50</v>
      </c>
      <c r="B2" s="318" t="s">
        <v>51</v>
      </c>
      <c r="C2" s="320" t="s">
        <v>52</v>
      </c>
    </row>
    <row r="3" spans="1:3" ht="12.75" customHeight="1">
      <c r="A3" s="275"/>
      <c r="B3" s="319"/>
      <c r="C3" s="321"/>
    </row>
    <row r="4" spans="1:3" s="2" customFormat="1" ht="11.25">
      <c r="A4" s="103"/>
      <c r="B4" s="98" t="s">
        <v>2</v>
      </c>
      <c r="C4" s="99" t="s">
        <v>2</v>
      </c>
    </row>
    <row r="5" spans="1:3" ht="40.5" customHeight="1" thickBot="1">
      <c r="A5" s="43" t="s">
        <v>129</v>
      </c>
      <c r="B5" s="130">
        <v>63037788</v>
      </c>
      <c r="C5" s="131">
        <v>4348052</v>
      </c>
    </row>
    <row r="6" spans="1:3" ht="11.25">
      <c r="A6" s="4" t="s">
        <v>158</v>
      </c>
      <c r="B6" s="4"/>
      <c r="C6" s="4"/>
    </row>
    <row r="7" ht="11.25">
      <c r="A7" s="1" t="s">
        <v>53</v>
      </c>
    </row>
    <row r="8" ht="11.25">
      <c r="A8" s="1" t="s">
        <v>54</v>
      </c>
    </row>
  </sheetData>
  <mergeCells count="3">
    <mergeCell ref="A2:A3"/>
    <mergeCell ref="B2:B3"/>
    <mergeCell ref="C2:C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源泉所得税２
（H18)</oddFooter>
  </headerFooter>
</worksheet>
</file>

<file path=xl/worksheets/sheet6.xml><?xml version="1.0" encoding="utf-8"?>
<worksheet xmlns="http://schemas.openxmlformats.org/spreadsheetml/2006/main" xmlns:r="http://schemas.openxmlformats.org/officeDocument/2006/relationships">
  <dimension ref="A1:H15"/>
  <sheetViews>
    <sheetView showGridLines="0" workbookViewId="0" topLeftCell="A1">
      <selection activeCell="B1" sqref="B1"/>
    </sheetView>
  </sheetViews>
  <sheetFormatPr defaultColWidth="9.00390625" defaultRowHeight="13.5"/>
  <cols>
    <col min="1" max="1" width="9.125" style="1" customWidth="1"/>
    <col min="2" max="2" width="20.625" style="1" customWidth="1"/>
    <col min="3" max="8" width="15.50390625" style="1" customWidth="1"/>
    <col min="9" max="16384" width="5.875" style="1" customWidth="1"/>
  </cols>
  <sheetData>
    <row r="1" spans="1:8" ht="13.5" customHeight="1" thickBot="1">
      <c r="A1" s="4" t="s">
        <v>119</v>
      </c>
      <c r="B1" s="4"/>
      <c r="C1" s="4"/>
      <c r="D1" s="4"/>
      <c r="E1" s="4"/>
      <c r="F1" s="4"/>
      <c r="G1" s="4"/>
      <c r="H1" s="4"/>
    </row>
    <row r="2" spans="1:8" s="3" customFormat="1" ht="18" customHeight="1">
      <c r="A2" s="316" t="s">
        <v>36</v>
      </c>
      <c r="B2" s="324"/>
      <c r="C2" s="326" t="s">
        <v>142</v>
      </c>
      <c r="D2" s="327"/>
      <c r="E2" s="326" t="s">
        <v>143</v>
      </c>
      <c r="F2" s="327"/>
      <c r="G2" s="326" t="s">
        <v>125</v>
      </c>
      <c r="H2" s="328"/>
    </row>
    <row r="3" spans="1:8" s="3" customFormat="1" ht="21.75" customHeight="1">
      <c r="A3" s="317"/>
      <c r="B3" s="325"/>
      <c r="C3" s="72" t="s">
        <v>37</v>
      </c>
      <c r="D3" s="36" t="s">
        <v>31</v>
      </c>
      <c r="E3" s="57" t="s">
        <v>37</v>
      </c>
      <c r="F3" s="36" t="s">
        <v>31</v>
      </c>
      <c r="G3" s="57" t="s">
        <v>42</v>
      </c>
      <c r="H3" s="56" t="s">
        <v>26</v>
      </c>
    </row>
    <row r="4" spans="1:8" s="44" customFormat="1" ht="14.25" customHeight="1">
      <c r="A4" s="107"/>
      <c r="B4" s="171"/>
      <c r="C4" s="172" t="s">
        <v>2</v>
      </c>
      <c r="D4" s="105" t="s">
        <v>2</v>
      </c>
      <c r="E4" s="104" t="s">
        <v>2</v>
      </c>
      <c r="F4" s="105" t="s">
        <v>2</v>
      </c>
      <c r="G4" s="104" t="s">
        <v>2</v>
      </c>
      <c r="H4" s="106" t="s">
        <v>2</v>
      </c>
    </row>
    <row r="5" spans="1:8" ht="30" customHeight="1">
      <c r="A5" s="323" t="s">
        <v>40</v>
      </c>
      <c r="B5" s="80" t="s">
        <v>16</v>
      </c>
      <c r="C5" s="65">
        <v>798824103</v>
      </c>
      <c r="D5" s="47">
        <v>37773152</v>
      </c>
      <c r="E5" s="58">
        <v>4653889670</v>
      </c>
      <c r="F5" s="47">
        <v>172531562</v>
      </c>
      <c r="G5" s="58">
        <f aca="true" t="shared" si="0" ref="G5:H8">SUM(C5,E5)</f>
        <v>5452713773</v>
      </c>
      <c r="H5" s="74">
        <f t="shared" si="0"/>
        <v>210304714</v>
      </c>
    </row>
    <row r="6" spans="1:8" ht="30" customHeight="1">
      <c r="A6" s="323"/>
      <c r="B6" s="81" t="s">
        <v>17</v>
      </c>
      <c r="C6" s="67">
        <v>1944897</v>
      </c>
      <c r="D6" s="48">
        <v>49817</v>
      </c>
      <c r="E6" s="59">
        <v>37664880</v>
      </c>
      <c r="F6" s="48">
        <v>945646</v>
      </c>
      <c r="G6" s="58">
        <f t="shared" si="0"/>
        <v>39609777</v>
      </c>
      <c r="H6" s="74">
        <f t="shared" si="0"/>
        <v>995463</v>
      </c>
    </row>
    <row r="7" spans="1:8" s="5" customFormat="1" ht="30" customHeight="1">
      <c r="A7" s="272"/>
      <c r="B7" s="82" t="s">
        <v>13</v>
      </c>
      <c r="C7" s="155">
        <f>SUM(C5:C6)</f>
        <v>800769000</v>
      </c>
      <c r="D7" s="49">
        <f>SUM(D5:D6)</f>
        <v>37822969</v>
      </c>
      <c r="E7" s="60">
        <f>SUM(E5:E6)</f>
        <v>4691554550</v>
      </c>
      <c r="F7" s="49">
        <f>SUM(F5:F6)</f>
        <v>173477208</v>
      </c>
      <c r="G7" s="238">
        <f t="shared" si="0"/>
        <v>5492323550</v>
      </c>
      <c r="H7" s="239">
        <f t="shared" si="0"/>
        <v>211300177</v>
      </c>
    </row>
    <row r="8" spans="1:8" ht="30" customHeight="1">
      <c r="A8" s="263" t="s">
        <v>18</v>
      </c>
      <c r="B8" s="329"/>
      <c r="C8" s="67">
        <v>57236151</v>
      </c>
      <c r="D8" s="48">
        <v>1308392</v>
      </c>
      <c r="E8" s="59">
        <v>81158391</v>
      </c>
      <c r="F8" s="48">
        <v>2730304</v>
      </c>
      <c r="G8" s="58">
        <f t="shared" si="0"/>
        <v>138394542</v>
      </c>
      <c r="H8" s="74">
        <f t="shared" si="0"/>
        <v>4038696</v>
      </c>
    </row>
    <row r="9" spans="1:8" ht="30" customHeight="1" thickBot="1">
      <c r="A9" s="330" t="s">
        <v>19</v>
      </c>
      <c r="B9" s="331"/>
      <c r="C9" s="181">
        <v>0</v>
      </c>
      <c r="D9" s="182">
        <v>0</v>
      </c>
      <c r="E9" s="183">
        <v>0</v>
      </c>
      <c r="F9" s="182">
        <v>0</v>
      </c>
      <c r="G9" s="184">
        <f>SUM(C9,E9)</f>
        <v>0</v>
      </c>
      <c r="H9" s="237">
        <v>0</v>
      </c>
    </row>
    <row r="10" spans="1:8" ht="13.5" customHeight="1">
      <c r="A10" s="4" t="s">
        <v>135</v>
      </c>
      <c r="B10" s="289" t="s">
        <v>159</v>
      </c>
      <c r="C10" s="289"/>
      <c r="D10" s="289"/>
      <c r="E10" s="289"/>
      <c r="F10" s="289"/>
      <c r="G10" s="289"/>
      <c r="H10" s="289"/>
    </row>
    <row r="11" spans="1:8" ht="13.5" customHeight="1">
      <c r="A11" s="4"/>
      <c r="B11" s="322"/>
      <c r="C11" s="322"/>
      <c r="D11" s="322"/>
      <c r="E11" s="322"/>
      <c r="F11" s="322"/>
      <c r="G11" s="322"/>
      <c r="H11" s="322"/>
    </row>
    <row r="12" spans="1:8" ht="21" customHeight="1">
      <c r="A12" s="1" t="s">
        <v>136</v>
      </c>
      <c r="B12" s="322" t="s">
        <v>148</v>
      </c>
      <c r="C12" s="322"/>
      <c r="D12" s="322"/>
      <c r="E12" s="322"/>
      <c r="F12" s="322"/>
      <c r="G12" s="322"/>
      <c r="H12" s="322"/>
    </row>
    <row r="13" spans="1:8" ht="21" customHeight="1">
      <c r="A13" s="4"/>
      <c r="B13" s="322"/>
      <c r="C13" s="322"/>
      <c r="D13" s="322"/>
      <c r="E13" s="322"/>
      <c r="F13" s="322"/>
      <c r="G13" s="322"/>
      <c r="H13" s="322"/>
    </row>
    <row r="14" spans="2:8" ht="13.5" customHeight="1">
      <c r="B14" s="322" t="s">
        <v>149</v>
      </c>
      <c r="C14" s="322"/>
      <c r="D14" s="322"/>
      <c r="E14" s="322"/>
      <c r="F14" s="322"/>
      <c r="G14" s="322"/>
      <c r="H14" s="322"/>
    </row>
    <row r="15" spans="1:8" ht="13.5" customHeight="1">
      <c r="A15" s="4"/>
      <c r="B15" s="322"/>
      <c r="C15" s="322"/>
      <c r="D15" s="322"/>
      <c r="E15" s="322"/>
      <c r="F15" s="322"/>
      <c r="G15" s="322"/>
      <c r="H15" s="322"/>
    </row>
  </sheetData>
  <mergeCells count="10">
    <mergeCell ref="B14:H15"/>
    <mergeCell ref="A5:A7"/>
    <mergeCell ref="A2:B3"/>
    <mergeCell ref="C2:D2"/>
    <mergeCell ref="E2:F2"/>
    <mergeCell ref="G2:H2"/>
    <mergeCell ref="B10:H11"/>
    <mergeCell ref="B12:H13"/>
    <mergeCell ref="A8:B8"/>
    <mergeCell ref="A9:B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源泉所得税２
（H18)</oddFooter>
  </headerFooter>
</worksheet>
</file>

<file path=xl/worksheets/sheet7.xml><?xml version="1.0" encoding="utf-8"?>
<worksheet xmlns="http://schemas.openxmlformats.org/spreadsheetml/2006/main" xmlns:r="http://schemas.openxmlformats.org/officeDocument/2006/relationships">
  <dimension ref="A1:H21"/>
  <sheetViews>
    <sheetView showGridLines="0" workbookViewId="0" topLeftCell="A1">
      <selection activeCell="A1" sqref="A1"/>
    </sheetView>
  </sheetViews>
  <sheetFormatPr defaultColWidth="9.00390625" defaultRowHeight="13.5"/>
  <cols>
    <col min="1" max="1" width="12.625" style="1" customWidth="1"/>
    <col min="2" max="7" width="14.375" style="1" customWidth="1"/>
    <col min="8" max="16384" width="5.875" style="1" customWidth="1"/>
  </cols>
  <sheetData>
    <row r="1" spans="1:5" ht="18" customHeight="1" thickBot="1">
      <c r="A1" s="4" t="s">
        <v>120</v>
      </c>
      <c r="B1" s="4"/>
      <c r="C1" s="4"/>
      <c r="D1" s="4"/>
      <c r="E1" s="4"/>
    </row>
    <row r="2" spans="1:7" ht="18" customHeight="1">
      <c r="A2" s="274" t="s">
        <v>106</v>
      </c>
      <c r="B2" s="335" t="s">
        <v>133</v>
      </c>
      <c r="C2" s="336"/>
      <c r="D2" s="336"/>
      <c r="E2" s="336"/>
      <c r="F2" s="336"/>
      <c r="G2" s="337"/>
    </row>
    <row r="3" spans="1:7" ht="18" customHeight="1">
      <c r="A3" s="275"/>
      <c r="B3" s="332" t="s">
        <v>109</v>
      </c>
      <c r="C3" s="338"/>
      <c r="D3" s="332" t="s">
        <v>110</v>
      </c>
      <c r="E3" s="333"/>
      <c r="F3" s="332" t="s">
        <v>112</v>
      </c>
      <c r="G3" s="334"/>
    </row>
    <row r="4" spans="1:7" ht="18" customHeight="1">
      <c r="A4" s="275"/>
      <c r="B4" s="83" t="s">
        <v>48</v>
      </c>
      <c r="C4" s="62" t="s">
        <v>49</v>
      </c>
      <c r="D4" s="83" t="s">
        <v>48</v>
      </c>
      <c r="E4" s="86" t="s">
        <v>49</v>
      </c>
      <c r="F4" s="61" t="s">
        <v>113</v>
      </c>
      <c r="G4" s="77" t="s">
        <v>49</v>
      </c>
    </row>
    <row r="5" spans="1:7" ht="11.25">
      <c r="A5" s="108"/>
      <c r="B5" s="109" t="s">
        <v>2</v>
      </c>
      <c r="C5" s="96" t="s">
        <v>2</v>
      </c>
      <c r="D5" s="109" t="s">
        <v>2</v>
      </c>
      <c r="E5" s="110" t="s">
        <v>2</v>
      </c>
      <c r="F5" s="95" t="s">
        <v>2</v>
      </c>
      <c r="G5" s="97" t="s">
        <v>2</v>
      </c>
    </row>
    <row r="6" spans="1:7" ht="30" customHeight="1">
      <c r="A6" s="40" t="s">
        <v>126</v>
      </c>
      <c r="B6" s="58">
        <v>910600495</v>
      </c>
      <c r="C6" s="66">
        <v>40045675</v>
      </c>
      <c r="D6" s="58">
        <v>4658863533</v>
      </c>
      <c r="E6" s="87">
        <v>151916186</v>
      </c>
      <c r="F6" s="65">
        <v>5569464027</v>
      </c>
      <c r="G6" s="74">
        <v>191961861</v>
      </c>
    </row>
    <row r="7" spans="1:7" ht="30" customHeight="1">
      <c r="A7" s="41" t="s">
        <v>127</v>
      </c>
      <c r="B7" s="59">
        <v>862051308</v>
      </c>
      <c r="C7" s="68">
        <v>37079574</v>
      </c>
      <c r="D7" s="59">
        <v>4178470950</v>
      </c>
      <c r="E7" s="88">
        <v>146222745</v>
      </c>
      <c r="F7" s="65">
        <v>5040522258</v>
      </c>
      <c r="G7" s="74">
        <v>183302319</v>
      </c>
    </row>
    <row r="8" spans="1:7" ht="30" customHeight="1">
      <c r="A8" s="41" t="s">
        <v>128</v>
      </c>
      <c r="B8" s="59">
        <v>807488205</v>
      </c>
      <c r="C8" s="68">
        <v>35407109</v>
      </c>
      <c r="D8" s="59">
        <v>4209564253</v>
      </c>
      <c r="E8" s="88">
        <v>150775959</v>
      </c>
      <c r="F8" s="65">
        <v>5017052458</v>
      </c>
      <c r="G8" s="74">
        <v>186183068</v>
      </c>
    </row>
    <row r="9" spans="1:7" ht="30" customHeight="1">
      <c r="A9" s="41" t="s">
        <v>150</v>
      </c>
      <c r="B9" s="59">
        <v>763160014</v>
      </c>
      <c r="C9" s="68">
        <v>34352306</v>
      </c>
      <c r="D9" s="67">
        <v>4364171551</v>
      </c>
      <c r="E9" s="68">
        <v>155450175</v>
      </c>
      <c r="F9" s="240">
        <v>5127331565</v>
      </c>
      <c r="G9" s="74">
        <v>189802482</v>
      </c>
    </row>
    <row r="10" spans="1:7" ht="30" customHeight="1" thickBot="1">
      <c r="A10" s="42" t="s">
        <v>156</v>
      </c>
      <c r="B10" s="84">
        <v>800769000</v>
      </c>
      <c r="C10" s="85">
        <v>37822969</v>
      </c>
      <c r="D10" s="151">
        <v>4691554550</v>
      </c>
      <c r="E10" s="85">
        <v>173477208</v>
      </c>
      <c r="F10" s="241">
        <f>SUM(B10,D10)</f>
        <v>5492323550</v>
      </c>
      <c r="G10" s="156">
        <f>SUM(C10,E10)</f>
        <v>211300177</v>
      </c>
    </row>
    <row r="11" spans="1:5" ht="11.25">
      <c r="A11" s="4"/>
      <c r="B11" s="4"/>
      <c r="C11" s="4"/>
      <c r="D11" s="4"/>
      <c r="E11" s="4"/>
    </row>
    <row r="12" spans="1:5" ht="12" thickBot="1">
      <c r="A12" s="4"/>
      <c r="B12" s="4"/>
      <c r="C12" s="4"/>
      <c r="D12" s="4"/>
      <c r="E12" s="4"/>
    </row>
    <row r="13" spans="1:8" ht="15" customHeight="1">
      <c r="A13" s="316" t="s">
        <v>106</v>
      </c>
      <c r="B13" s="339" t="s">
        <v>111</v>
      </c>
      <c r="C13" s="340"/>
      <c r="F13" s="4"/>
      <c r="G13" s="4"/>
      <c r="H13" s="4"/>
    </row>
    <row r="14" spans="1:3" ht="15" customHeight="1">
      <c r="A14" s="317"/>
      <c r="B14" s="341"/>
      <c r="C14" s="342"/>
    </row>
    <row r="15" spans="1:3" ht="15" customHeight="1">
      <c r="A15" s="317"/>
      <c r="B15" s="61" t="s">
        <v>48</v>
      </c>
      <c r="C15" s="77" t="s">
        <v>49</v>
      </c>
    </row>
    <row r="16" spans="1:3" ht="11.25">
      <c r="A16" s="153"/>
      <c r="B16" s="95" t="s">
        <v>2</v>
      </c>
      <c r="C16" s="97" t="s">
        <v>2</v>
      </c>
    </row>
    <row r="17" spans="1:3" ht="30" customHeight="1">
      <c r="A17" s="89" t="s">
        <v>126</v>
      </c>
      <c r="B17" s="65">
        <v>228598259</v>
      </c>
      <c r="C17" s="74">
        <v>4987262</v>
      </c>
    </row>
    <row r="18" spans="1:3" ht="30" customHeight="1">
      <c r="A18" s="90" t="s">
        <v>127</v>
      </c>
      <c r="B18" s="67">
        <v>189800350</v>
      </c>
      <c r="C18" s="75">
        <v>4782012</v>
      </c>
    </row>
    <row r="19" spans="1:3" ht="30" customHeight="1">
      <c r="A19" s="90" t="s">
        <v>128</v>
      </c>
      <c r="B19" s="67">
        <v>160075985</v>
      </c>
      <c r="C19" s="75">
        <v>4455038</v>
      </c>
    </row>
    <row r="20" spans="1:3" ht="30" customHeight="1">
      <c r="A20" s="90" t="s">
        <v>150</v>
      </c>
      <c r="B20" s="67">
        <v>144311396</v>
      </c>
      <c r="C20" s="75">
        <v>4260911</v>
      </c>
    </row>
    <row r="21" spans="1:3" ht="30" customHeight="1" thickBot="1">
      <c r="A21" s="91" t="s">
        <v>156</v>
      </c>
      <c r="B21" s="151">
        <v>138394542</v>
      </c>
      <c r="C21" s="156">
        <v>4038696</v>
      </c>
    </row>
  </sheetData>
  <mergeCells count="7">
    <mergeCell ref="A13:A15"/>
    <mergeCell ref="A2:A4"/>
    <mergeCell ref="D3:E3"/>
    <mergeCell ref="F3:G3"/>
    <mergeCell ref="B2:G2"/>
    <mergeCell ref="B3:C3"/>
    <mergeCell ref="B13:C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源泉所得税２
（H18)</oddFooter>
  </headerFooter>
</worksheet>
</file>

<file path=xl/worksheets/sheet8.xml><?xml version="1.0" encoding="utf-8"?>
<worksheet xmlns="http://schemas.openxmlformats.org/spreadsheetml/2006/main" xmlns:r="http://schemas.openxmlformats.org/officeDocument/2006/relationships">
  <dimension ref="A1:F20"/>
  <sheetViews>
    <sheetView showGridLines="0" workbookViewId="0" topLeftCell="A1">
      <selection activeCell="B1" sqref="B1"/>
    </sheetView>
  </sheetViews>
  <sheetFormatPr defaultColWidth="9.00390625" defaultRowHeight="13.5"/>
  <cols>
    <col min="1" max="1" width="9.00390625" style="1" customWidth="1"/>
    <col min="2" max="2" width="6.75390625" style="1" customWidth="1"/>
    <col min="3" max="3" width="43.25390625" style="1" customWidth="1"/>
    <col min="4" max="4" width="12.625" style="1" customWidth="1"/>
    <col min="5" max="5" width="14.00390625" style="1" customWidth="1"/>
    <col min="6" max="6" width="12.625" style="1" customWidth="1"/>
    <col min="7" max="16384" width="5.875" style="1" customWidth="1"/>
  </cols>
  <sheetData>
    <row r="1" spans="2:6" ht="13.5" customHeight="1" thickBot="1">
      <c r="B1" s="4" t="s">
        <v>121</v>
      </c>
      <c r="C1" s="4"/>
      <c r="D1" s="4"/>
      <c r="E1" s="4"/>
      <c r="F1" s="4"/>
    </row>
    <row r="2" spans="2:6" ht="13.5" customHeight="1">
      <c r="B2" s="316" t="s">
        <v>59</v>
      </c>
      <c r="C2" s="345"/>
      <c r="D2" s="281" t="s">
        <v>160</v>
      </c>
      <c r="E2" s="281" t="s">
        <v>60</v>
      </c>
      <c r="F2" s="314" t="s">
        <v>49</v>
      </c>
    </row>
    <row r="3" spans="2:6" ht="13.5" customHeight="1">
      <c r="B3" s="317"/>
      <c r="C3" s="346"/>
      <c r="D3" s="277"/>
      <c r="E3" s="277"/>
      <c r="F3" s="315"/>
    </row>
    <row r="4" spans="2:6" ht="13.5" customHeight="1">
      <c r="B4" s="111"/>
      <c r="C4" s="114"/>
      <c r="D4" s="112" t="s">
        <v>15</v>
      </c>
      <c r="E4" s="98" t="s">
        <v>2</v>
      </c>
      <c r="F4" s="113" t="s">
        <v>2</v>
      </c>
    </row>
    <row r="5" spans="2:6" ht="27" customHeight="1">
      <c r="B5" s="347" t="s">
        <v>130</v>
      </c>
      <c r="C5" s="157" t="s">
        <v>61</v>
      </c>
      <c r="D5" s="158">
        <v>93813</v>
      </c>
      <c r="E5" s="159">
        <v>8277825</v>
      </c>
      <c r="F5" s="160">
        <v>834041</v>
      </c>
    </row>
    <row r="6" spans="2:6" ht="27" customHeight="1">
      <c r="B6" s="348"/>
      <c r="C6" s="161" t="s">
        <v>55</v>
      </c>
      <c r="D6" s="162">
        <v>88575</v>
      </c>
      <c r="E6" s="163">
        <v>41299058</v>
      </c>
      <c r="F6" s="164">
        <v>4244355</v>
      </c>
    </row>
    <row r="7" spans="2:6" ht="27" customHeight="1">
      <c r="B7" s="348"/>
      <c r="C7" s="161" t="s">
        <v>56</v>
      </c>
      <c r="D7" s="162">
        <v>2672</v>
      </c>
      <c r="E7" s="163">
        <v>52886294</v>
      </c>
      <c r="F7" s="164">
        <v>4719064</v>
      </c>
    </row>
    <row r="8" spans="2:6" ht="27" customHeight="1">
      <c r="B8" s="348"/>
      <c r="C8" s="165" t="s">
        <v>62</v>
      </c>
      <c r="D8" s="166">
        <v>13485</v>
      </c>
      <c r="E8" s="167">
        <v>28841891</v>
      </c>
      <c r="F8" s="168">
        <v>1489639</v>
      </c>
    </row>
    <row r="9" spans="2:6" ht="27" customHeight="1">
      <c r="B9" s="348"/>
      <c r="C9" s="165" t="s">
        <v>63</v>
      </c>
      <c r="D9" s="166">
        <v>3567</v>
      </c>
      <c r="E9" s="167">
        <v>1553447</v>
      </c>
      <c r="F9" s="168">
        <v>237279</v>
      </c>
    </row>
    <row r="10" spans="2:6" ht="27" customHeight="1">
      <c r="B10" s="348"/>
      <c r="C10" s="165" t="s">
        <v>64</v>
      </c>
      <c r="D10" s="166">
        <v>5453</v>
      </c>
      <c r="E10" s="167">
        <v>5458355</v>
      </c>
      <c r="F10" s="168">
        <v>328623</v>
      </c>
    </row>
    <row r="11" spans="2:6" ht="27" customHeight="1">
      <c r="B11" s="348"/>
      <c r="C11" s="161" t="s">
        <v>57</v>
      </c>
      <c r="D11" s="162">
        <v>458</v>
      </c>
      <c r="E11" s="163">
        <v>604150</v>
      </c>
      <c r="F11" s="164">
        <v>28314</v>
      </c>
    </row>
    <row r="12" spans="2:6" s="5" customFormat="1" ht="27" customHeight="1">
      <c r="B12" s="349"/>
      <c r="C12" s="169" t="s">
        <v>58</v>
      </c>
      <c r="D12" s="170">
        <f>SUM(D5:D11)</f>
        <v>208023</v>
      </c>
      <c r="E12" s="244">
        <f>SUM(E5:E11)</f>
        <v>138921020</v>
      </c>
      <c r="F12" s="242">
        <f>SUM(F5:F11)</f>
        <v>11881315</v>
      </c>
    </row>
    <row r="13" spans="2:6" ht="27" customHeight="1">
      <c r="B13" s="263" t="s">
        <v>65</v>
      </c>
      <c r="C13" s="264"/>
      <c r="D13" s="26">
        <v>37231</v>
      </c>
      <c r="E13" s="30">
        <v>43219959</v>
      </c>
      <c r="F13" s="54">
        <v>1005775</v>
      </c>
    </row>
    <row r="14" spans="2:6" ht="27" customHeight="1">
      <c r="B14" s="263" t="s">
        <v>66</v>
      </c>
      <c r="C14" s="264"/>
      <c r="D14" s="26">
        <v>68054</v>
      </c>
      <c r="E14" s="30">
        <v>30891627</v>
      </c>
      <c r="F14" s="54">
        <v>148773</v>
      </c>
    </row>
    <row r="15" spans="2:6" ht="27" customHeight="1" thickBot="1">
      <c r="B15" s="268" t="s">
        <v>67</v>
      </c>
      <c r="C15" s="269"/>
      <c r="D15" s="154">
        <v>5</v>
      </c>
      <c r="E15" s="52">
        <v>8885</v>
      </c>
      <c r="F15" s="55">
        <v>659</v>
      </c>
    </row>
    <row r="16" spans="2:6" s="5" customFormat="1" ht="27" customHeight="1" thickTop="1">
      <c r="B16" s="350" t="s">
        <v>13</v>
      </c>
      <c r="C16" s="351"/>
      <c r="D16" s="46">
        <f>SUM(D12:D15)</f>
        <v>313313</v>
      </c>
      <c r="E16" s="245">
        <f>SUM(E12:E15)</f>
        <v>213041491</v>
      </c>
      <c r="F16" s="243">
        <f>SUM(F12:F15)</f>
        <v>13036522</v>
      </c>
    </row>
    <row r="17" spans="2:6" ht="27" customHeight="1" thickBot="1">
      <c r="B17" s="330" t="s">
        <v>19</v>
      </c>
      <c r="C17" s="344"/>
      <c r="D17" s="185">
        <v>0</v>
      </c>
      <c r="E17" s="186">
        <v>0</v>
      </c>
      <c r="F17" s="187">
        <v>0</v>
      </c>
    </row>
    <row r="18" spans="1:6" ht="21" customHeight="1">
      <c r="A18" s="343" t="s">
        <v>135</v>
      </c>
      <c r="B18" s="343"/>
      <c r="C18" s="289" t="s">
        <v>161</v>
      </c>
      <c r="D18" s="289"/>
      <c r="E18" s="289"/>
      <c r="F18" s="289"/>
    </row>
    <row r="19" spans="2:6" ht="21" customHeight="1">
      <c r="B19" s="4"/>
      <c r="C19" s="322"/>
      <c r="D19" s="322"/>
      <c r="E19" s="322"/>
      <c r="F19" s="322"/>
    </row>
    <row r="20" spans="2:6" ht="13.5" customHeight="1">
      <c r="B20" s="4" t="s">
        <v>92</v>
      </c>
      <c r="C20" s="4"/>
      <c r="D20" s="4"/>
      <c r="E20" s="4"/>
      <c r="F20" s="4"/>
    </row>
  </sheetData>
  <mergeCells count="12">
    <mergeCell ref="B16:C16"/>
    <mergeCell ref="B13:C13"/>
    <mergeCell ref="C18:F19"/>
    <mergeCell ref="A18:B18"/>
    <mergeCell ref="F2:F3"/>
    <mergeCell ref="E2:E3"/>
    <mergeCell ref="D2:D3"/>
    <mergeCell ref="B17:C17"/>
    <mergeCell ref="B2:C3"/>
    <mergeCell ref="B15:C15"/>
    <mergeCell ref="B14:C14"/>
    <mergeCell ref="B5:B1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源泉所得税２
（H18)</oddFooter>
  </headerFooter>
</worksheet>
</file>

<file path=xl/worksheets/sheet9.xml><?xml version="1.0" encoding="utf-8"?>
<worksheet xmlns="http://schemas.openxmlformats.org/spreadsheetml/2006/main" xmlns:r="http://schemas.openxmlformats.org/officeDocument/2006/relationships">
  <dimension ref="A1:D9"/>
  <sheetViews>
    <sheetView showGridLines="0" workbookViewId="0" topLeftCell="A1">
      <selection activeCell="A1" sqref="A1"/>
    </sheetView>
  </sheetViews>
  <sheetFormatPr defaultColWidth="9.00390625" defaultRowHeight="13.5"/>
  <cols>
    <col min="1" max="4" width="16.625" style="1" customWidth="1"/>
    <col min="5" max="16384" width="5.875" style="1" customWidth="1"/>
  </cols>
  <sheetData>
    <row r="1" spans="1:4" ht="12" thickBot="1">
      <c r="A1" s="4" t="s">
        <v>122</v>
      </c>
      <c r="B1" s="4"/>
      <c r="C1" s="4"/>
      <c r="D1" s="4"/>
    </row>
    <row r="2" spans="1:4" ht="11.25">
      <c r="A2" s="274" t="s">
        <v>106</v>
      </c>
      <c r="B2" s="281" t="s">
        <v>107</v>
      </c>
      <c r="C2" s="281" t="s">
        <v>114</v>
      </c>
      <c r="D2" s="314" t="s">
        <v>49</v>
      </c>
    </row>
    <row r="3" spans="1:4" ht="11.25">
      <c r="A3" s="275"/>
      <c r="B3" s="277"/>
      <c r="C3" s="277"/>
      <c r="D3" s="315"/>
    </row>
    <row r="4" spans="1:4" ht="11.25">
      <c r="A4" s="115"/>
      <c r="B4" s="98" t="s">
        <v>15</v>
      </c>
      <c r="C4" s="98" t="s">
        <v>2</v>
      </c>
      <c r="D4" s="99" t="s">
        <v>2</v>
      </c>
    </row>
    <row r="5" spans="1:4" ht="30" customHeight="1">
      <c r="A5" s="40" t="s">
        <v>126</v>
      </c>
      <c r="B5" s="29">
        <v>351725</v>
      </c>
      <c r="C5" s="29">
        <v>240912362</v>
      </c>
      <c r="D5" s="32">
        <v>14641134</v>
      </c>
    </row>
    <row r="6" spans="1:4" ht="30" customHeight="1">
      <c r="A6" s="41" t="s">
        <v>127</v>
      </c>
      <c r="B6" s="30">
        <v>333686</v>
      </c>
      <c r="C6" s="30">
        <v>222750469</v>
      </c>
      <c r="D6" s="33">
        <v>13324414</v>
      </c>
    </row>
    <row r="7" spans="1:4" ht="30" customHeight="1">
      <c r="A7" s="41" t="s">
        <v>128</v>
      </c>
      <c r="B7" s="30">
        <v>343687</v>
      </c>
      <c r="C7" s="30">
        <v>205838585</v>
      </c>
      <c r="D7" s="33">
        <v>12627160</v>
      </c>
    </row>
    <row r="8" spans="1:4" ht="30" customHeight="1">
      <c r="A8" s="41" t="s">
        <v>150</v>
      </c>
      <c r="B8" s="30">
        <v>306501</v>
      </c>
      <c r="C8" s="30">
        <v>215019064</v>
      </c>
      <c r="D8" s="33">
        <v>13231656</v>
      </c>
    </row>
    <row r="9" spans="1:4" ht="30" customHeight="1" thickBot="1">
      <c r="A9" s="42" t="s">
        <v>156</v>
      </c>
      <c r="B9" s="31">
        <v>313313</v>
      </c>
      <c r="C9" s="31">
        <v>213041491</v>
      </c>
      <c r="D9" s="34">
        <v>13036522</v>
      </c>
    </row>
  </sheetData>
  <mergeCells count="4">
    <mergeCell ref="B2:B3"/>
    <mergeCell ref="C2:C3"/>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源泉所得税２
（H18)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３－３（源泉所得税）</dc:title>
  <dc:subject>　</dc:subject>
  <dc:creator>国税庁</dc:creator>
  <cp:keywords/>
  <dc:description/>
  <cp:lastModifiedBy>国税庁</cp:lastModifiedBy>
  <cp:lastPrinted>2008-06-16T08:37:35Z</cp:lastPrinted>
  <dcterms:created xsi:type="dcterms:W3CDTF">2003-07-09T01:05:10Z</dcterms:created>
  <dcterms:modified xsi:type="dcterms:W3CDTF">2008-07-01T04:52:11Z</dcterms:modified>
  <cp:category/>
  <cp:version/>
  <cp:contentType/>
  <cp:contentStatus/>
</cp:coreProperties>
</file>