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734" activeTab="0"/>
  </bookViews>
  <sheets>
    <sheet name="(1)所得種類別内訳" sheetId="1" r:id="rId1"/>
    <sheet name="(2)所得種類別人員の累年比較 " sheetId="2" r:id="rId2"/>
    <sheet name="(3)所得種類別所得金額の累年比較" sheetId="3" r:id="rId3"/>
    <sheet name="(4)業種別内訳" sheetId="4" r:id="rId4"/>
    <sheet name="$UnDoSnapShot$" sheetId="5" state="hidden" r:id="rId5"/>
  </sheets>
  <definedNames>
    <definedName name="04_法人税表貼り付け用エクスポートデータ">#REF!</definedName>
    <definedName name="_xlnm.Print_Area" localSheetId="0">'(1)所得種類別内訳'!$A$1:$K$29</definedName>
    <definedName name="_xlnm.Print_Area" localSheetId="2">'(3)所得種類別所得金額の累年比較'!$A$1:$L$36</definedName>
    <definedName name="_xlnm.Print_Area" localSheetId="3">'(4)業種別内訳'!$A$1:$AE$87</definedName>
    <definedName name="_xlnm.Print_Titles" localSheetId="3">'(4)業種別内訳'!$2:$7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3">'(4)業種別内訳'!$A$1:$K$87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<sst xmlns="http://schemas.openxmlformats.org/spreadsheetml/2006/main" count="749" uniqueCount="237">
  <si>
    <t>２－３　所得種類別人員、所得金額及び申告納税額</t>
  </si>
  <si>
    <t>区　　　　分</t>
  </si>
  <si>
    <t>人員</t>
  </si>
  <si>
    <t>所得金額</t>
  </si>
  <si>
    <t>主たるもの</t>
  </si>
  <si>
    <t>従たるもの</t>
  </si>
  <si>
    <t>人</t>
  </si>
  <si>
    <t>外千円</t>
  </si>
  <si>
    <t>千円</t>
  </si>
  <si>
    <t>各種商品小売業</t>
  </si>
  <si>
    <t>事　　　業　　　所　　　得</t>
  </si>
  <si>
    <t>営　業　等　所　得</t>
  </si>
  <si>
    <t>飲食料品小売業</t>
  </si>
  <si>
    <t>繊維、身まわり品小売業</t>
  </si>
  <si>
    <t>家具小売業</t>
  </si>
  <si>
    <t>雑貨類、日用具類小売業</t>
  </si>
  <si>
    <t>機械器具小売業</t>
  </si>
  <si>
    <t>その他の小売業</t>
  </si>
  <si>
    <t>料理飲食業</t>
  </si>
  <si>
    <t>卸売業</t>
  </si>
  <si>
    <t>製造小売業</t>
  </si>
  <si>
    <t>製造卸売業</t>
  </si>
  <si>
    <t>受託加工業</t>
  </si>
  <si>
    <t>修理業</t>
  </si>
  <si>
    <t>サービス業</t>
  </si>
  <si>
    <t>建設業</t>
  </si>
  <si>
    <t>その他の営業</t>
  </si>
  <si>
    <t>畜産水産業</t>
  </si>
  <si>
    <t>医療保健業</t>
  </si>
  <si>
    <t>弁護士、税理士、建築士等</t>
  </si>
  <si>
    <t>その他の庶業</t>
  </si>
  <si>
    <t>計</t>
  </si>
  <si>
    <t>農業所得</t>
  </si>
  <si>
    <t>利子所得</t>
  </si>
  <si>
    <t>－</t>
  </si>
  <si>
    <t>配当所得</t>
  </si>
  <si>
    <t>不動産所得</t>
  </si>
  <si>
    <t>給与所得</t>
  </si>
  <si>
    <t>総合譲渡所得</t>
  </si>
  <si>
    <t>一時所得</t>
  </si>
  <si>
    <t>雑所得</t>
  </si>
  <si>
    <t>（損益通算による差額）</t>
  </si>
  <si>
    <t>合計</t>
  </si>
  <si>
    <t>分離短期譲渡所得</t>
  </si>
  <si>
    <t>分離長期譲渡所得</t>
  </si>
  <si>
    <t>株式等の譲渡等所得</t>
  </si>
  <si>
    <t>山林所得</t>
  </si>
  <si>
    <t>退職所得</t>
  </si>
  <si>
    <t>総計</t>
  </si>
  <si>
    <t>※1,048,011</t>
  </si>
  <si>
    <t>※36,245</t>
  </si>
  <si>
    <t>※55,480,154</t>
  </si>
  <si>
    <t>※5,158,901,566</t>
  </si>
  <si>
    <t>調査対象等：平成16年分の申告所得税について、平成17年３月31日現在で申告納税額がある者について、その者の所得金額等を種類別に示した。</t>
  </si>
  <si>
    <t>（注）１　１人で２種類以上の所得がある者については、それのうちで所得金額が最も多いものを「主たるもの」とし、そのほかのものはすべて「従たるもの」とした。</t>
  </si>
  <si>
    <t>２　「人員」及び「所得金額」欄の外書は、損失額のある者の人員及び金額を示す。</t>
  </si>
  <si>
    <t>３　所得金額は、特後所得（特典控除後のことで、青色事業専従者給与等の青色申告の特典の金額又は、事業専従者控除額を控除した後の金額をいう）で示されている。</t>
  </si>
  <si>
    <t>⑴　所得種類別人員、所得金額及び申告納税額</t>
  </si>
  <si>
    <t>申告納税額
（主たるもの）</t>
  </si>
  <si>
    <t>外</t>
  </si>
  <si>
    <t>申告納税額
（主たるもの）</t>
  </si>
  <si>
    <t>人</t>
  </si>
  <si>
    <t>区　　　　　　　　　　分</t>
  </si>
  <si>
    <t>所　得　金　額</t>
  </si>
  <si>
    <t>人　　　　　員</t>
  </si>
  <si>
    <t>従　た　る　も　の</t>
  </si>
  <si>
    <t>合　　　　　　　　　　計</t>
  </si>
  <si>
    <t>総　　　　　　　　　　計</t>
  </si>
  <si>
    <t>人　　員（主たるもの＋従たるもの）</t>
  </si>
  <si>
    <t>事業所得</t>
  </si>
  <si>
    <t>営業等所得</t>
  </si>
  <si>
    <t>区　　　　　分</t>
  </si>
  <si>
    <t>所　得　金　額</t>
  </si>
  <si>
    <t>総合譲渡所得</t>
  </si>
  <si>
    <t>一時所得</t>
  </si>
  <si>
    <t>雑所得</t>
  </si>
  <si>
    <t>（損益通算による差額）</t>
  </si>
  <si>
    <t>分離短期譲渡所得</t>
  </si>
  <si>
    <t>分離長期譲渡所得</t>
  </si>
  <si>
    <t>山林所得</t>
  </si>
  <si>
    <t>退職所得</t>
  </si>
  <si>
    <t>総　　　　　計</t>
  </si>
  <si>
    <t>合　　　　　計</t>
  </si>
  <si>
    <t>営業等所得</t>
  </si>
  <si>
    <t>事業所得</t>
  </si>
  <si>
    <t>株式等の譲渡所得等</t>
  </si>
  <si>
    <t>(1)　所得種類別内訳</t>
  </si>
  <si>
    <t>区　　　　　分</t>
  </si>
  <si>
    <t>総合譲渡所得</t>
  </si>
  <si>
    <t>一時所得</t>
  </si>
  <si>
    <t>雑所得</t>
  </si>
  <si>
    <t>合　　　　　計</t>
  </si>
  <si>
    <t>分離短期譲渡所得</t>
  </si>
  <si>
    <t>分離長期譲渡所得</t>
  </si>
  <si>
    <t>山林所得</t>
  </si>
  <si>
    <t>退職所得</t>
  </si>
  <si>
    <t>総　　　　　計</t>
  </si>
  <si>
    <t>外</t>
  </si>
  <si>
    <t>外</t>
  </si>
  <si>
    <t>(3)　所得種類別所得金額の累年比較</t>
  </si>
  <si>
    <t>(2)　所得種類別人員の累年比較</t>
  </si>
  <si>
    <t>人</t>
  </si>
  <si>
    <t>千円</t>
  </si>
  <si>
    <t>平成14年分</t>
  </si>
  <si>
    <t>平成15年分</t>
  </si>
  <si>
    <t>平成16年分</t>
  </si>
  <si>
    <t>平成17年分</t>
  </si>
  <si>
    <t>外</t>
  </si>
  <si>
    <t>　（注）　各年分の外書は損失額のある者の人員を示す。</t>
  </si>
  <si>
    <t>　（注）　各年分の外書は損失額のある者の損失額を示す。</t>
  </si>
  <si>
    <t>株式等の譲渡所得等</t>
  </si>
  <si>
    <t>（注）１　１人で２種類以上の所得がある者については、それのうちで所得金額が最も多いものを「主たるもの」とし、そのほかのものはすべて</t>
  </si>
  <si>
    <t>　　　　「従たるもの」とした。</t>
  </si>
  <si>
    <t>　　　２　「人員」及び「所得金額」欄の外書は、損失額のある者の人員及び金額を示す。</t>
  </si>
  <si>
    <t>　</t>
  </si>
  <si>
    <t>平成14年分</t>
  </si>
  <si>
    <t>平成15年分</t>
  </si>
  <si>
    <t>平成16年分</t>
  </si>
  <si>
    <t>平成17年分</t>
  </si>
  <si>
    <t>業種区分</t>
  </si>
  <si>
    <t>所得金額</t>
  </si>
  <si>
    <t>所　得　金　額　階　級　人　員　数（主たるもの+従たるもの）</t>
  </si>
  <si>
    <t>主たるもの</t>
  </si>
  <si>
    <t>従たるもの</t>
  </si>
  <si>
    <t>人</t>
  </si>
  <si>
    <t>千円</t>
  </si>
  <si>
    <t>千円</t>
  </si>
  <si>
    <t>水産業
農　林</t>
  </si>
  <si>
    <t>農林業</t>
  </si>
  <si>
    <t>外</t>
  </si>
  <si>
    <t>漁業、水産養殖業</t>
  </si>
  <si>
    <t>-</t>
  </si>
  <si>
    <t xml:space="preserve">計  </t>
  </si>
  <si>
    <t>建設業</t>
  </si>
  <si>
    <t>総合工事業</t>
  </si>
  <si>
    <t>製  造  業</t>
  </si>
  <si>
    <t>食料品製造卸売業　　　　　　　　　　　　</t>
  </si>
  <si>
    <t>製造業</t>
  </si>
  <si>
    <t>繊維工業　　　　　　　　　　　　　　　　</t>
  </si>
  <si>
    <t>製材、木製品、建材
製造卸売業</t>
  </si>
  <si>
    <t>鉄鋼、非鉄金属、金属
製品製造卸売業</t>
  </si>
  <si>
    <t>印刷業　　　　　　　　　　　　　　　　　</t>
  </si>
  <si>
    <t>その他の製造卸売業　　　　　　　　　　　</t>
  </si>
  <si>
    <t>受託加工業　　　　　　　　　　　</t>
  </si>
  <si>
    <t xml:space="preserve">計  </t>
  </si>
  <si>
    <t>　　　新聞、出版、
　　　情報サービス業　　　　　　　　　　　　　</t>
  </si>
  <si>
    <t>　新聞、出版、
　情報サービス業　　　　　　　　　　　　　</t>
  </si>
  <si>
    <t>　　　運　輸　業</t>
  </si>
  <si>
    <t>　運　 輸　 業</t>
  </si>
  <si>
    <t>卸売業</t>
  </si>
  <si>
    <t>飲食料品卸売業　　　　　　　　　　　　　</t>
  </si>
  <si>
    <t>木材、家具、
建材卸売業　　　　　　　　　　</t>
  </si>
  <si>
    <t>機械器具類卸売業　　　　　　　　　　　　</t>
  </si>
  <si>
    <t>雑貨類、一般用具類
卸売業</t>
  </si>
  <si>
    <t>その他の卸売業　　　　　　　　　　　　　</t>
  </si>
  <si>
    <t>小売業</t>
  </si>
  <si>
    <t>飲食料品小売業　　　　　　　　　　　　　</t>
  </si>
  <si>
    <t>繊維、衣服、身まわり品小売業</t>
  </si>
  <si>
    <t>家具、雑貨類、
日用具類小売業</t>
  </si>
  <si>
    <t>機械器具小売業　　　　　　　　　　　　　</t>
  </si>
  <si>
    <t>その他の小売業　　　　　　　　　　　　　</t>
  </si>
  <si>
    <t>食料品製造小売業</t>
  </si>
  <si>
    <t>家具、建具類
製造小売業</t>
  </si>
  <si>
    <t>その他の製造小売業　　　　　　　　　　　</t>
  </si>
  <si>
    <t>保険業
金　融</t>
  </si>
  <si>
    <t>金融業　　　　　　　　　　　　　　　　　</t>
  </si>
  <si>
    <t>保険代理業　　　　　　　　　　　　　　　</t>
  </si>
  <si>
    <t xml:space="preserve">計  </t>
  </si>
  <si>
    <t>料飲旅</t>
  </si>
  <si>
    <t>料理飲食業</t>
  </si>
  <si>
    <t>　　館</t>
  </si>
  <si>
    <t>旅館業</t>
  </si>
  <si>
    <t>理食業</t>
  </si>
  <si>
    <t>保健業
医　療</t>
  </si>
  <si>
    <t>病院、診療所　　　　　　　　　　　　　　</t>
  </si>
  <si>
    <t>歯科医　　　　　　　　　　　　　　　　　</t>
  </si>
  <si>
    <t>その他の医療保健業　　　　　　　　　　　</t>
  </si>
  <si>
    <t xml:space="preserve"> </t>
  </si>
  <si>
    <t>弁護士　　　　　　　　　　　　　　　　　</t>
  </si>
  <si>
    <t>司法書士、行政書士　　　　　　　　　　　</t>
  </si>
  <si>
    <t>弁税建</t>
  </si>
  <si>
    <t>税理士、公認会計士　　　　　　　　　　　</t>
  </si>
  <si>
    <t>護理築</t>
  </si>
  <si>
    <t>その他法務・経営等
専門サービス　　　　　</t>
  </si>
  <si>
    <t>士士士</t>
  </si>
  <si>
    <t>不動産専門サービス　　　　　　　　　　　</t>
  </si>
  <si>
    <t>等</t>
  </si>
  <si>
    <t>獣医</t>
  </si>
  <si>
    <t>計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</si>
  <si>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</si>
  <si>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</si>
  <si>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</si>
  <si>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</si>
  <si>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自動車整備業　　　　　　　　　　　　　　</t>
  </si>
  <si>
    <t>その他の修理業　　　　　　　　　　　　　</t>
  </si>
  <si>
    <t>物品賃貸業　　　　　　　　　　　　　　　</t>
  </si>
  <si>
    <t>その他の
対事業サービス業</t>
  </si>
  <si>
    <t>娯楽業　　　　　　　　　　　　　　　　　</t>
  </si>
  <si>
    <t>文筆、作曲、美術家　　　　　　　　　　　</t>
  </si>
  <si>
    <t>芸能関係者、職業選手、
競技関係者、職業棋士　　　　　　　　　　　　　　　</t>
  </si>
  <si>
    <t>その他のサービス業　　　　　　　　　　　</t>
  </si>
  <si>
    <t>合　　計</t>
  </si>
  <si>
    <r>
      <t>(</t>
    </r>
    <r>
      <rPr>
        <sz val="12"/>
        <rFont val="ＭＳ Ｐゴシック"/>
        <family val="3"/>
      </rPr>
      <t>4)業種別内訳</t>
    </r>
  </si>
  <si>
    <t>人　員</t>
  </si>
  <si>
    <t>申告納税額
主たるもの</t>
  </si>
  <si>
    <t>70万 円  以　　下</t>
  </si>
  <si>
    <t>70万円超 100 万 円 以　　下</t>
  </si>
  <si>
    <t>100万円超 150 万 円 以　　下</t>
  </si>
  <si>
    <t>150万円超200 万 円 以　　下</t>
  </si>
  <si>
    <t>200万円超250 万 円 以 　　下</t>
  </si>
  <si>
    <t>250万円超300 万 円 以 　　下</t>
  </si>
  <si>
    <t>300万円超400 万 円 以　　下</t>
  </si>
  <si>
    <t>400万円超500 万 円 以　　 下</t>
  </si>
  <si>
    <t xml:space="preserve">500万円超600 万 円  以　　 下 </t>
  </si>
  <si>
    <t>600万円超 700万　円 以     下</t>
  </si>
  <si>
    <t>700万円超 800万  円     以     下</t>
  </si>
  <si>
    <t>800万円超 1,000万円   以     下</t>
  </si>
  <si>
    <t>1,000万円超
1,200万円
以下</t>
  </si>
  <si>
    <t>1,200万円超1,500万　円以       下</t>
  </si>
  <si>
    <t>1,500万円超2,000万　円以       下</t>
  </si>
  <si>
    <t>2,000万円超3,000万　円以       下</t>
  </si>
  <si>
    <t>3,000万円超5,000万　円以       下</t>
  </si>
  <si>
    <t>5,000万円
超</t>
  </si>
  <si>
    <t>人</t>
  </si>
  <si>
    <t>職別工事業</t>
  </si>
  <si>
    <t>設備工事業</t>
  </si>
  <si>
    <t>繊維、衣服、見まわり品小売業</t>
  </si>
  <si>
    <t xml:space="preserve">計  </t>
  </si>
  <si>
    <t>　　不　動　産　業</t>
  </si>
  <si>
    <t>　不  動  産  業</t>
  </si>
  <si>
    <t>土木建築
専門サービス　　　　　　　　　　</t>
  </si>
  <si>
    <t>廃棄物処理業</t>
  </si>
  <si>
    <t>その他の事業</t>
  </si>
  <si>
    <t>そ  の  他  の  事  業</t>
  </si>
  <si>
    <t>調査対象等：平成18年分の申告所得税の納税者について、平成19年３月31日現在の総所得金額等を所得の種類別に区分して、人員、所得金額の状況を示した。</t>
  </si>
  <si>
    <t>平成18年分</t>
  </si>
  <si>
    <t>平成18年分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</si>
</sst>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_ ;[Red]\-#,##0.0\ "/>
    <numFmt numFmtId="183" formatCode="#,##0_ ;[Red]\-#,##0\ 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"/>
    <numFmt numFmtId="197" formatCode="\ &quot;内&quot;\ \ \ ##,###"/>
    <numFmt numFmtId="198" formatCode="&quot;内&quot;\ \ \ ###,###"/>
    <numFmt numFmtId="199" formatCode="&quot;外&quot;\ \ ###,###"/>
    <numFmt numFmtId="200" formatCode="&quot;外&quot;\ \ \ \ \ ###,###"/>
    <numFmt numFmtId="201" formatCode="&quot;内&quot;\ \ \ \ ###,###"/>
    <numFmt numFmtId="202" formatCode="_ * #,##0\ ;_ * \-#,##0\ ;_ * &quot;-&quot;_ ;_ @_ "/>
    <numFmt numFmtId="203" formatCode="_ * #,##0\ ;_ * \-#,##0\ ;_ * &quot;-&quot;_ ;_ @\ "/>
    <numFmt numFmtId="204" formatCode="_ * #,##0;_ * \-#,##0;_ * &quot;-&quot;_;_ @\ "/>
    <numFmt numFmtId="205" formatCode="_ * #,##0;_ * \-#,##0;_ * &quot;-&quot;_ ;_ @\ "/>
    <numFmt numFmtId="206" formatCode="_ * #,##0;_ * \-#,##0;_ * &quot;-&quot;;_ @\ "/>
    <numFmt numFmtId="207" formatCode="_ * #,##0;_ * \-#,##0;_ * &quot;-&quot;;_ @_ "/>
    <numFmt numFmtId="208" formatCode="&quot;\&quot;#,##0_);[Red]\(&quot;\&quot;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color indexed="8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1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dotted">
        <color indexed="55"/>
      </left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tted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dotted">
        <color indexed="55"/>
      </left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dotted">
        <color indexed="55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dotted">
        <color indexed="55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dotted">
        <color indexed="55"/>
      </right>
      <top style="thin">
        <color indexed="55"/>
      </top>
      <bottom>
        <color indexed="63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/>
      <bottom style="thin"/>
    </border>
    <border>
      <left style="hair"/>
      <right style="dotted">
        <color indexed="55"/>
      </right>
      <top>
        <color indexed="63"/>
      </top>
      <bottom style="medium"/>
    </border>
    <border>
      <left style="hair"/>
      <right style="medium"/>
      <top style="thin"/>
      <bottom style="dotted">
        <color indexed="55"/>
      </bottom>
    </border>
    <border>
      <left style="hair"/>
      <right style="medium"/>
      <top style="thin">
        <color indexed="55"/>
      </top>
      <bottom style="dotted">
        <color indexed="55"/>
      </bottom>
    </border>
    <border>
      <left style="hair"/>
      <right style="medium"/>
      <top style="dotted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dotted">
        <color indexed="55"/>
      </top>
      <bottom style="thin"/>
    </border>
    <border>
      <left style="hair"/>
      <right style="medium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double"/>
      <bottom style="dotted">
        <color indexed="55"/>
      </bottom>
    </border>
    <border>
      <left style="hair"/>
      <right style="medium"/>
      <top style="dotted">
        <color indexed="55"/>
      </top>
      <bottom>
        <color indexed="63"/>
      </bottom>
    </border>
    <border>
      <left style="hair"/>
      <right style="medium"/>
      <top style="dotted">
        <color indexed="55"/>
      </top>
      <bottom style="medium"/>
    </border>
    <border>
      <left style="hair"/>
      <right style="thin"/>
      <top style="dotted">
        <color indexed="55"/>
      </top>
      <bottom style="thin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 style="dotted">
        <color indexed="55"/>
      </top>
      <bottom>
        <color indexed="63"/>
      </bottom>
    </border>
    <border>
      <left style="hair"/>
      <right style="thin"/>
      <top style="thin"/>
      <bottom style="dotted">
        <color indexed="55"/>
      </bottom>
    </border>
    <border>
      <left style="hair"/>
      <right style="thin"/>
      <top style="dotted">
        <color indexed="55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dotted">
        <color indexed="55"/>
      </bottom>
    </border>
    <border>
      <left style="hair"/>
      <right style="thin"/>
      <top style="dotted">
        <color indexed="55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>
        <color indexed="55"/>
      </left>
      <right style="thin"/>
      <top style="thin"/>
      <bottom>
        <color indexed="63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/>
      <bottom style="thin"/>
    </border>
    <border>
      <left style="hair"/>
      <right style="dotted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dotted">
        <color indexed="55"/>
      </left>
      <right style="thin"/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dotted">
        <color indexed="55"/>
      </left>
      <right style="thin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dotted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hair"/>
      <right style="dotted">
        <color indexed="55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hair"/>
      <right style="dotted">
        <color indexed="55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 diagonalUp="1">
      <left style="hair"/>
      <right style="dotted">
        <color indexed="55"/>
      </right>
      <top style="thin">
        <color indexed="55"/>
      </top>
      <bottom style="thin">
        <color indexed="55"/>
      </bottom>
      <diagonal style="hair">
        <color indexed="55"/>
      </diagonal>
    </border>
    <border diagonalUp="1">
      <left style="hair"/>
      <right>
        <color indexed="63"/>
      </right>
      <top style="thin">
        <color indexed="55"/>
      </top>
      <bottom style="thin">
        <color indexed="55"/>
      </bottom>
      <diagonal style="hair">
        <color indexed="55"/>
      </diagonal>
    </border>
    <border diagonalUp="1">
      <left style="hair"/>
      <right style="dotted">
        <color indexed="55"/>
      </right>
      <top style="thin">
        <color indexed="55"/>
      </top>
      <bottom style="thin"/>
      <diagonal style="hair">
        <color indexed="55"/>
      </diagonal>
    </border>
    <border diagonalUp="1">
      <left style="thin">
        <color indexed="55"/>
      </left>
      <right style="thin"/>
      <top style="thin">
        <color indexed="55"/>
      </top>
      <bottom>
        <color indexed="63"/>
      </bottom>
      <diagonal style="hair">
        <color indexed="55"/>
      </diagonal>
    </border>
    <border diagonalUp="1">
      <left style="dotted">
        <color indexed="55"/>
      </left>
      <right style="thin"/>
      <top style="thin">
        <color indexed="55"/>
      </top>
      <bottom>
        <color indexed="63"/>
      </bottom>
      <diagonal style="hair">
        <color indexed="55"/>
      </diagonal>
    </border>
    <border diagonalUp="1">
      <left style="thin"/>
      <right style="medium"/>
      <top style="thin">
        <color indexed="55"/>
      </top>
      <bottom>
        <color indexed="63"/>
      </bottom>
      <diagonal style="hair">
        <color indexed="55"/>
      </diagonal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hair"/>
      <right style="thin"/>
      <top>
        <color indexed="63"/>
      </top>
      <bottom style="dotted">
        <color indexed="55"/>
      </bottom>
      <diagonal style="hair">
        <color indexed="55"/>
      </diagonal>
    </border>
    <border diagonalUp="1">
      <left style="hair"/>
      <right style="medium"/>
      <top>
        <color indexed="63"/>
      </top>
      <bottom style="dotted">
        <color indexed="55"/>
      </bottom>
      <diagonal style="hair">
        <color indexed="55"/>
      </diagonal>
    </border>
    <border diagonalUp="1">
      <left style="hair"/>
      <right style="dotted">
        <color indexed="55"/>
      </right>
      <top style="thin"/>
      <bottom style="thin">
        <color indexed="55"/>
      </bottom>
      <diagonal style="hair">
        <color indexed="55"/>
      </diagonal>
    </border>
    <border diagonalUp="1">
      <left style="hair"/>
      <right style="dotted">
        <color indexed="55"/>
      </right>
      <top style="thin">
        <color indexed="55"/>
      </top>
      <bottom style="double"/>
      <diagonal style="hair">
        <color indexed="55"/>
      </diagonal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dotted">
        <color indexed="55"/>
      </top>
      <bottom style="hair"/>
    </border>
    <border>
      <left style="thin"/>
      <right style="hair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dotted">
        <color indexed="55"/>
      </top>
      <bottom style="hair"/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55"/>
      </left>
      <right style="thin"/>
      <top style="thin">
        <color indexed="55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176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177" fontId="2" fillId="0" borderId="0" xfId="0" applyNumberFormat="1" applyFont="1" applyAlignment="1">
      <alignment horizontal="left" vertical="top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5" xfId="0" applyNumberFormat="1" applyFont="1" applyFill="1" applyBorder="1" applyAlignment="1">
      <alignment horizontal="right" vertical="center"/>
    </xf>
    <xf numFmtId="177" fontId="2" fillId="3" borderId="5" xfId="0" applyNumberFormat="1" applyFont="1" applyFill="1" applyBorder="1" applyAlignment="1">
      <alignment horizontal="right" vertical="center"/>
    </xf>
    <xf numFmtId="177" fontId="2" fillId="3" borderId="6" xfId="0" applyNumberFormat="1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177" fontId="2" fillId="3" borderId="8" xfId="0" applyNumberFormat="1" applyFont="1" applyFill="1" applyBorder="1" applyAlignment="1">
      <alignment horizontal="right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177" fontId="2" fillId="3" borderId="11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 applyAlignment="1">
      <alignment horizontal="right" vertical="center"/>
    </xf>
    <xf numFmtId="177" fontId="4" fillId="3" borderId="12" xfId="0" applyNumberFormat="1" applyFont="1" applyFill="1" applyBorder="1" applyAlignment="1">
      <alignment horizontal="right" vertical="center"/>
    </xf>
    <xf numFmtId="177" fontId="4" fillId="3" borderId="13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 applyAlignment="1">
      <alignment horizontal="right" vertical="center"/>
    </xf>
    <xf numFmtId="177" fontId="4" fillId="3" borderId="16" xfId="0" applyNumberFormat="1" applyFont="1" applyFill="1" applyBorder="1" applyAlignment="1">
      <alignment horizontal="right" vertical="center"/>
    </xf>
    <xf numFmtId="177" fontId="4" fillId="3" borderId="17" xfId="0" applyNumberFormat="1" applyFont="1" applyFill="1" applyBorder="1" applyAlignment="1">
      <alignment horizontal="right" vertical="center"/>
    </xf>
    <xf numFmtId="177" fontId="2" fillId="2" borderId="18" xfId="0" applyNumberFormat="1" applyFont="1" applyFill="1" applyBorder="1" applyAlignment="1">
      <alignment horizontal="right" vertical="center"/>
    </xf>
    <xf numFmtId="177" fontId="2" fillId="2" borderId="19" xfId="0" applyNumberFormat="1" applyFont="1" applyFill="1" applyBorder="1" applyAlignment="1">
      <alignment horizontal="right" vertical="center"/>
    </xf>
    <xf numFmtId="177" fontId="4" fillId="2" borderId="20" xfId="0" applyNumberFormat="1" applyFont="1" applyFill="1" applyBorder="1" applyAlignment="1">
      <alignment horizontal="right" vertical="center"/>
    </xf>
    <xf numFmtId="177" fontId="2" fillId="3" borderId="21" xfId="0" applyNumberFormat="1" applyFont="1" applyFill="1" applyBorder="1" applyAlignment="1">
      <alignment horizontal="right" vertical="center"/>
    </xf>
    <xf numFmtId="177" fontId="2" fillId="3" borderId="22" xfId="0" applyNumberFormat="1" applyFont="1" applyFill="1" applyBorder="1" applyAlignment="1">
      <alignment horizontal="right" vertical="center"/>
    </xf>
    <xf numFmtId="177" fontId="4" fillId="3" borderId="23" xfId="0" applyNumberFormat="1" applyFont="1" applyFill="1" applyBorder="1" applyAlignment="1">
      <alignment horizontal="right" vertical="center"/>
    </xf>
    <xf numFmtId="177" fontId="4" fillId="3" borderId="24" xfId="0" applyNumberFormat="1" applyFont="1" applyFill="1" applyBorder="1" applyAlignment="1">
      <alignment horizontal="right" vertical="center"/>
    </xf>
    <xf numFmtId="177" fontId="2" fillId="2" borderId="25" xfId="0" applyNumberFormat="1" applyFont="1" applyFill="1" applyBorder="1" applyAlignment="1">
      <alignment horizontal="right" vertical="center"/>
    </xf>
    <xf numFmtId="177" fontId="2" fillId="2" borderId="26" xfId="0" applyNumberFormat="1" applyFont="1" applyFill="1" applyBorder="1" applyAlignment="1">
      <alignment horizontal="right" vertical="center"/>
    </xf>
    <xf numFmtId="177" fontId="2" fillId="2" borderId="27" xfId="0" applyNumberFormat="1" applyFont="1" applyFill="1" applyBorder="1" applyAlignment="1">
      <alignment horizontal="right" vertical="center"/>
    </xf>
    <xf numFmtId="177" fontId="4" fillId="2" borderId="27" xfId="0" applyNumberFormat="1" applyFont="1" applyFill="1" applyBorder="1" applyAlignment="1">
      <alignment horizontal="right" vertical="center"/>
    </xf>
    <xf numFmtId="177" fontId="2" fillId="2" borderId="28" xfId="0" applyNumberFormat="1" applyFont="1" applyFill="1" applyBorder="1" applyAlignment="1">
      <alignment horizontal="right" vertical="center"/>
    </xf>
    <xf numFmtId="177" fontId="2" fillId="2" borderId="29" xfId="0" applyNumberFormat="1" applyFont="1" applyFill="1" applyBorder="1" applyAlignment="1">
      <alignment horizontal="right" vertical="center"/>
    </xf>
    <xf numFmtId="177" fontId="4" fillId="2" borderId="25" xfId="0" applyNumberFormat="1" applyFont="1" applyFill="1" applyBorder="1" applyAlignment="1">
      <alignment horizontal="right" vertical="center"/>
    </xf>
    <xf numFmtId="177" fontId="4" fillId="2" borderId="30" xfId="0" applyNumberFormat="1" applyFont="1" applyFill="1" applyBorder="1" applyAlignment="1">
      <alignment horizontal="right" vertical="center"/>
    </xf>
    <xf numFmtId="177" fontId="2" fillId="2" borderId="31" xfId="0" applyNumberFormat="1" applyFont="1" applyFill="1" applyBorder="1" applyAlignment="1">
      <alignment horizontal="right" vertical="center"/>
    </xf>
    <xf numFmtId="177" fontId="2" fillId="2" borderId="32" xfId="0" applyNumberFormat="1" applyFont="1" applyFill="1" applyBorder="1" applyAlignment="1">
      <alignment horizontal="right" vertical="center"/>
    </xf>
    <xf numFmtId="177" fontId="4" fillId="2" borderId="33" xfId="0" applyNumberFormat="1" applyFont="1" applyFill="1" applyBorder="1" applyAlignment="1">
      <alignment horizontal="right" vertical="center"/>
    </xf>
    <xf numFmtId="177" fontId="2" fillId="3" borderId="27" xfId="0" applyNumberFormat="1" applyFont="1" applyFill="1" applyBorder="1" applyAlignment="1">
      <alignment horizontal="right" vertical="center"/>
    </xf>
    <xf numFmtId="177" fontId="2" fillId="3" borderId="31" xfId="0" applyNumberFormat="1" applyFont="1" applyFill="1" applyBorder="1" applyAlignment="1">
      <alignment horizontal="right" vertical="center"/>
    </xf>
    <xf numFmtId="177" fontId="4" fillId="3" borderId="31" xfId="0" applyNumberFormat="1" applyFont="1" applyFill="1" applyBorder="1" applyAlignment="1">
      <alignment horizontal="right" vertical="center"/>
    </xf>
    <xf numFmtId="177" fontId="4" fillId="3" borderId="27" xfId="0" applyNumberFormat="1" applyFont="1" applyFill="1" applyBorder="1" applyAlignment="1">
      <alignment horizontal="right" vertical="center"/>
    </xf>
    <xf numFmtId="177" fontId="2" fillId="3" borderId="29" xfId="0" applyNumberFormat="1" applyFont="1" applyFill="1" applyBorder="1" applyAlignment="1">
      <alignment horizontal="right" vertical="center"/>
    </xf>
    <xf numFmtId="177" fontId="2" fillId="3" borderId="34" xfId="0" applyNumberFormat="1" applyFont="1" applyFill="1" applyBorder="1" applyAlignment="1">
      <alignment horizontal="right" vertical="center"/>
    </xf>
    <xf numFmtId="177" fontId="4" fillId="3" borderId="25" xfId="0" applyNumberFormat="1" applyFont="1" applyFill="1" applyBorder="1" applyAlignment="1">
      <alignment horizontal="right" vertical="center"/>
    </xf>
    <xf numFmtId="177" fontId="4" fillId="3" borderId="30" xfId="0" applyNumberFormat="1" applyFont="1" applyFill="1" applyBorder="1" applyAlignment="1">
      <alignment horizontal="right" vertical="center"/>
    </xf>
    <xf numFmtId="177" fontId="2" fillId="3" borderId="32" xfId="0" applyNumberFormat="1" applyFont="1" applyFill="1" applyBorder="1" applyAlignment="1">
      <alignment horizontal="right" vertical="center"/>
    </xf>
    <xf numFmtId="177" fontId="4" fillId="3" borderId="33" xfId="0" applyNumberFormat="1" applyFont="1" applyFill="1" applyBorder="1" applyAlignment="1">
      <alignment horizontal="right" vertical="center"/>
    </xf>
    <xf numFmtId="177" fontId="4" fillId="3" borderId="35" xfId="0" applyNumberFormat="1" applyFont="1" applyFill="1" applyBorder="1" applyAlignment="1">
      <alignment horizontal="right" vertical="center"/>
    </xf>
    <xf numFmtId="177" fontId="2" fillId="3" borderId="36" xfId="0" applyNumberFormat="1" applyFont="1" applyFill="1" applyBorder="1" applyAlignment="1">
      <alignment horizontal="right" vertical="center"/>
    </xf>
    <xf numFmtId="177" fontId="2" fillId="3" borderId="37" xfId="0" applyNumberFormat="1" applyFont="1" applyFill="1" applyBorder="1" applyAlignment="1">
      <alignment horizontal="right" vertical="center"/>
    </xf>
    <xf numFmtId="177" fontId="4" fillId="3" borderId="37" xfId="0" applyNumberFormat="1" applyFont="1" applyFill="1" applyBorder="1" applyAlignment="1">
      <alignment horizontal="right" vertical="center"/>
    </xf>
    <xf numFmtId="177" fontId="4" fillId="3" borderId="36" xfId="0" applyNumberFormat="1" applyFont="1" applyFill="1" applyBorder="1" applyAlignment="1">
      <alignment horizontal="right" vertical="center"/>
    </xf>
    <xf numFmtId="177" fontId="2" fillId="3" borderId="38" xfId="0" applyNumberFormat="1" applyFont="1" applyFill="1" applyBorder="1" applyAlignment="1">
      <alignment horizontal="right" vertical="center"/>
    </xf>
    <xf numFmtId="177" fontId="2" fillId="3" borderId="39" xfId="0" applyNumberFormat="1" applyFont="1" applyFill="1" applyBorder="1" applyAlignment="1">
      <alignment horizontal="right" vertical="center"/>
    </xf>
    <xf numFmtId="177" fontId="4" fillId="3" borderId="40" xfId="0" applyNumberFormat="1" applyFont="1" applyFill="1" applyBorder="1" applyAlignment="1">
      <alignment horizontal="right" vertical="center"/>
    </xf>
    <xf numFmtId="177" fontId="4" fillId="3" borderId="41" xfId="0" applyNumberFormat="1" applyFont="1" applyFill="1" applyBorder="1" applyAlignment="1">
      <alignment horizontal="right" vertical="center"/>
    </xf>
    <xf numFmtId="177" fontId="2" fillId="3" borderId="42" xfId="0" applyNumberFormat="1" applyFont="1" applyFill="1" applyBorder="1" applyAlignment="1">
      <alignment horizontal="right" vertical="center"/>
    </xf>
    <xf numFmtId="177" fontId="4" fillId="3" borderId="43" xfId="0" applyNumberFormat="1" applyFont="1" applyFill="1" applyBorder="1" applyAlignment="1">
      <alignment horizontal="right" vertical="center"/>
    </xf>
    <xf numFmtId="177" fontId="4" fillId="3" borderId="44" xfId="0" applyNumberFormat="1" applyFont="1" applyFill="1" applyBorder="1" applyAlignment="1">
      <alignment horizontal="right" vertical="center"/>
    </xf>
    <xf numFmtId="177" fontId="4" fillId="2" borderId="3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3" borderId="47" xfId="0" applyFont="1" applyFill="1" applyBorder="1" applyAlignment="1">
      <alignment horizontal="right" vertical="center"/>
    </xf>
    <xf numFmtId="0" fontId="5" fillId="3" borderId="48" xfId="0" applyFont="1" applyFill="1" applyBorder="1" applyAlignment="1">
      <alignment horizontal="right" vertical="center"/>
    </xf>
    <xf numFmtId="177" fontId="2" fillId="2" borderId="49" xfId="0" applyNumberFormat="1" applyFont="1" applyFill="1" applyBorder="1" applyAlignment="1">
      <alignment horizontal="right" vertical="center"/>
    </xf>
    <xf numFmtId="177" fontId="4" fillId="2" borderId="50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0" fontId="5" fillId="2" borderId="48" xfId="0" applyFont="1" applyFill="1" applyBorder="1" applyAlignment="1">
      <alignment horizontal="right" vertical="center"/>
    </xf>
    <xf numFmtId="177" fontId="4" fillId="2" borderId="16" xfId="0" applyNumberFormat="1" applyFont="1" applyFill="1" applyBorder="1" applyAlignment="1">
      <alignment horizontal="right" vertical="center"/>
    </xf>
    <xf numFmtId="0" fontId="5" fillId="3" borderId="51" xfId="0" applyFont="1" applyFill="1" applyBorder="1" applyAlignment="1">
      <alignment horizontal="right" vertical="center"/>
    </xf>
    <xf numFmtId="0" fontId="5" fillId="2" borderId="51" xfId="0" applyFont="1" applyFill="1" applyBorder="1" applyAlignment="1">
      <alignment horizontal="righ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right" vertical="center"/>
    </xf>
    <xf numFmtId="0" fontId="5" fillId="3" borderId="54" xfId="0" applyFont="1" applyFill="1" applyBorder="1" applyAlignment="1">
      <alignment horizontal="right" vertical="center"/>
    </xf>
    <xf numFmtId="0" fontId="5" fillId="3" borderId="53" xfId="0" applyFont="1" applyFill="1" applyBorder="1" applyAlignment="1">
      <alignment horizontal="right" vertical="center"/>
    </xf>
    <xf numFmtId="177" fontId="2" fillId="2" borderId="55" xfId="0" applyNumberFormat="1" applyFont="1" applyFill="1" applyBorder="1" applyAlignment="1">
      <alignment horizontal="right" vertical="center"/>
    </xf>
    <xf numFmtId="177" fontId="2" fillId="2" borderId="56" xfId="0" applyNumberFormat="1" applyFont="1" applyFill="1" applyBorder="1" applyAlignment="1">
      <alignment horizontal="right" vertical="center"/>
    </xf>
    <xf numFmtId="177" fontId="4" fillId="2" borderId="57" xfId="0" applyNumberFormat="1" applyFont="1" applyFill="1" applyBorder="1" applyAlignment="1">
      <alignment horizontal="right" vertical="center"/>
    </xf>
    <xf numFmtId="177" fontId="2" fillId="2" borderId="58" xfId="0" applyNumberFormat="1" applyFont="1" applyFill="1" applyBorder="1" applyAlignment="1">
      <alignment horizontal="right" vertical="center"/>
    </xf>
    <xf numFmtId="177" fontId="2" fillId="2" borderId="59" xfId="0" applyNumberFormat="1" applyFont="1" applyFill="1" applyBorder="1" applyAlignment="1">
      <alignment horizontal="right" vertical="center"/>
    </xf>
    <xf numFmtId="177" fontId="2" fillId="2" borderId="60" xfId="0" applyNumberFormat="1" applyFont="1" applyFill="1" applyBorder="1" applyAlignment="1">
      <alignment horizontal="right" vertical="center"/>
    </xf>
    <xf numFmtId="177" fontId="2" fillId="2" borderId="61" xfId="0" applyNumberFormat="1" applyFont="1" applyFill="1" applyBorder="1" applyAlignment="1">
      <alignment horizontal="right" vertical="center"/>
    </xf>
    <xf numFmtId="177" fontId="4" fillId="2" borderId="62" xfId="0" applyNumberFormat="1" applyFont="1" applyFill="1" applyBorder="1" applyAlignment="1">
      <alignment horizontal="right" vertical="center"/>
    </xf>
    <xf numFmtId="177" fontId="4" fillId="2" borderId="63" xfId="0" applyNumberFormat="1" applyFont="1" applyFill="1" applyBorder="1" applyAlignment="1">
      <alignment horizontal="right" vertical="center"/>
    </xf>
    <xf numFmtId="177" fontId="2" fillId="3" borderId="64" xfId="0" applyNumberFormat="1" applyFont="1" applyFill="1" applyBorder="1" applyAlignment="1">
      <alignment horizontal="right" vertical="center"/>
    </xf>
    <xf numFmtId="177" fontId="2" fillId="3" borderId="59" xfId="0" applyNumberFormat="1" applyFont="1" applyFill="1" applyBorder="1" applyAlignment="1">
      <alignment horizontal="right" vertical="center"/>
    </xf>
    <xf numFmtId="177" fontId="2" fillId="3" borderId="65" xfId="0" applyNumberFormat="1" applyFont="1" applyFill="1" applyBorder="1" applyAlignment="1">
      <alignment horizontal="right" vertical="center"/>
    </xf>
    <xf numFmtId="177" fontId="2" fillId="3" borderId="66" xfId="0" applyNumberFormat="1" applyFont="1" applyFill="1" applyBorder="1" applyAlignment="1">
      <alignment horizontal="right" vertical="center"/>
    </xf>
    <xf numFmtId="177" fontId="2" fillId="3" borderId="61" xfId="0" applyNumberFormat="1" applyFont="1" applyFill="1" applyBorder="1" applyAlignment="1">
      <alignment horizontal="right" vertical="center"/>
    </xf>
    <xf numFmtId="177" fontId="2" fillId="3" borderId="67" xfId="0" applyNumberFormat="1" applyFont="1" applyFill="1" applyBorder="1" applyAlignment="1">
      <alignment horizontal="right" vertical="center"/>
    </xf>
    <xf numFmtId="177" fontId="4" fillId="3" borderId="68" xfId="0" applyNumberFormat="1" applyFont="1" applyFill="1" applyBorder="1" applyAlignment="1">
      <alignment horizontal="right" vertical="center"/>
    </xf>
    <xf numFmtId="177" fontId="4" fillId="3" borderId="63" xfId="0" applyNumberFormat="1" applyFont="1" applyFill="1" applyBorder="1" applyAlignment="1">
      <alignment horizontal="right" vertical="center"/>
    </xf>
    <xf numFmtId="177" fontId="4" fillId="3" borderId="69" xfId="0" applyNumberFormat="1" applyFont="1" applyFill="1" applyBorder="1" applyAlignment="1">
      <alignment horizontal="right" vertical="center"/>
    </xf>
    <xf numFmtId="177" fontId="2" fillId="0" borderId="70" xfId="0" applyNumberFormat="1" applyFont="1" applyFill="1" applyBorder="1" applyAlignment="1">
      <alignment horizontal="right" vertical="center"/>
    </xf>
    <xf numFmtId="177" fontId="2" fillId="0" borderId="71" xfId="0" applyNumberFormat="1" applyFont="1" applyFill="1" applyBorder="1" applyAlignment="1">
      <alignment horizontal="right" vertical="center"/>
    </xf>
    <xf numFmtId="177" fontId="2" fillId="0" borderId="72" xfId="0" applyNumberFormat="1" applyFont="1" applyFill="1" applyBorder="1" applyAlignment="1">
      <alignment horizontal="right" vertical="center"/>
    </xf>
    <xf numFmtId="177" fontId="2" fillId="0" borderId="73" xfId="0" applyNumberFormat="1" applyFont="1" applyFill="1" applyBorder="1" applyAlignment="1">
      <alignment horizontal="right" vertical="center"/>
    </xf>
    <xf numFmtId="177" fontId="2" fillId="0" borderId="74" xfId="0" applyNumberFormat="1" applyFont="1" applyFill="1" applyBorder="1" applyAlignment="1">
      <alignment horizontal="right" vertical="center"/>
    </xf>
    <xf numFmtId="177" fontId="2" fillId="0" borderId="75" xfId="0" applyNumberFormat="1" applyFont="1" applyFill="1" applyBorder="1" applyAlignment="1">
      <alignment horizontal="right" vertical="center"/>
    </xf>
    <xf numFmtId="0" fontId="5" fillId="0" borderId="76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77" xfId="0" applyNumberFormat="1" applyFont="1" applyBorder="1" applyAlignment="1">
      <alignment horizontal="right" vertical="center"/>
    </xf>
    <xf numFmtId="176" fontId="5" fillId="0" borderId="78" xfId="0" applyNumberFormat="1" applyFont="1" applyBorder="1" applyAlignment="1">
      <alignment horizontal="right" vertical="center"/>
    </xf>
    <xf numFmtId="176" fontId="5" fillId="0" borderId="79" xfId="0" applyNumberFormat="1" applyFont="1" applyBorder="1" applyAlignment="1">
      <alignment horizontal="right" vertical="center"/>
    </xf>
    <xf numFmtId="176" fontId="6" fillId="0" borderId="79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80" xfId="0" applyNumberFormat="1" applyFont="1" applyBorder="1" applyAlignment="1">
      <alignment horizontal="right" vertical="center"/>
    </xf>
    <xf numFmtId="176" fontId="5" fillId="0" borderId="81" xfId="0" applyNumberFormat="1" applyFont="1" applyBorder="1" applyAlignment="1">
      <alignment horizontal="right" vertical="center"/>
    </xf>
    <xf numFmtId="176" fontId="6" fillId="0" borderId="7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82" xfId="0" applyNumberFormat="1" applyFont="1" applyBorder="1" applyAlignment="1">
      <alignment horizontal="right" vertical="center"/>
    </xf>
    <xf numFmtId="176" fontId="5" fillId="0" borderId="83" xfId="0" applyNumberFormat="1" applyFont="1" applyBorder="1" applyAlignment="1">
      <alignment horizontal="right" vertical="center"/>
    </xf>
    <xf numFmtId="176" fontId="6" fillId="0" borderId="83" xfId="0" applyNumberFormat="1" applyFont="1" applyBorder="1" applyAlignment="1">
      <alignment horizontal="right" vertical="center"/>
    </xf>
    <xf numFmtId="176" fontId="5" fillId="0" borderId="84" xfId="0" applyNumberFormat="1" applyFont="1" applyBorder="1" applyAlignment="1">
      <alignment horizontal="right" vertical="center"/>
    </xf>
    <xf numFmtId="176" fontId="6" fillId="0" borderId="76" xfId="0" applyNumberFormat="1" applyFont="1" applyBorder="1" applyAlignment="1">
      <alignment horizontal="right" vertical="center"/>
    </xf>
    <xf numFmtId="176" fontId="6" fillId="0" borderId="85" xfId="0" applyNumberFormat="1" applyFont="1" applyBorder="1" applyAlignment="1">
      <alignment horizontal="right" vertical="center"/>
    </xf>
    <xf numFmtId="176" fontId="5" fillId="0" borderId="86" xfId="0" applyNumberFormat="1" applyFont="1" applyBorder="1" applyAlignment="1">
      <alignment horizontal="right" vertical="center"/>
    </xf>
    <xf numFmtId="176" fontId="5" fillId="0" borderId="87" xfId="0" applyNumberFormat="1" applyFont="1" applyBorder="1" applyAlignment="1">
      <alignment horizontal="right" vertical="center"/>
    </xf>
    <xf numFmtId="176" fontId="5" fillId="0" borderId="88" xfId="0" applyNumberFormat="1" applyFont="1" applyBorder="1" applyAlignment="1">
      <alignment horizontal="right" vertical="center"/>
    </xf>
    <xf numFmtId="176" fontId="6" fillId="0" borderId="86" xfId="0" applyNumberFormat="1" applyFont="1" applyBorder="1" applyAlignment="1">
      <alignment horizontal="right" vertical="center"/>
    </xf>
    <xf numFmtId="176" fontId="5" fillId="0" borderId="89" xfId="0" applyNumberFormat="1" applyFont="1" applyBorder="1" applyAlignment="1">
      <alignment horizontal="right" vertical="center"/>
    </xf>
    <xf numFmtId="176" fontId="6" fillId="0" borderId="87" xfId="0" applyNumberFormat="1" applyFont="1" applyBorder="1" applyAlignment="1">
      <alignment horizontal="right" vertical="center"/>
    </xf>
    <xf numFmtId="176" fontId="5" fillId="0" borderId="49" xfId="0" applyNumberFormat="1" applyFont="1" applyBorder="1" applyAlignment="1">
      <alignment horizontal="right" vertical="center"/>
    </xf>
    <xf numFmtId="176" fontId="6" fillId="0" borderId="90" xfId="0" applyNumberFormat="1" applyFont="1" applyBorder="1" applyAlignment="1">
      <alignment horizontal="right" vertical="center"/>
    </xf>
    <xf numFmtId="176" fontId="6" fillId="0" borderId="91" xfId="0" applyNumberFormat="1" applyFont="1" applyBorder="1" applyAlignment="1">
      <alignment horizontal="right" vertical="center"/>
    </xf>
    <xf numFmtId="176" fontId="5" fillId="0" borderId="7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92" xfId="0" applyNumberFormat="1" applyFont="1" applyBorder="1" applyAlignment="1">
      <alignment horizontal="right" vertical="center"/>
    </xf>
    <xf numFmtId="176" fontId="5" fillId="0" borderId="78" xfId="0" applyNumberFormat="1" applyFont="1" applyFill="1" applyBorder="1" applyAlignment="1">
      <alignment horizontal="right" vertical="center"/>
    </xf>
    <xf numFmtId="176" fontId="6" fillId="0" borderId="93" xfId="0" applyNumberFormat="1" applyFont="1" applyBorder="1" applyAlignment="1">
      <alignment horizontal="right" vertical="center"/>
    </xf>
    <xf numFmtId="176" fontId="6" fillId="0" borderId="94" xfId="0" applyNumberFormat="1" applyFont="1" applyBorder="1" applyAlignment="1">
      <alignment horizontal="right" vertical="center"/>
    </xf>
    <xf numFmtId="177" fontId="2" fillId="0" borderId="95" xfId="0" applyNumberFormat="1" applyFont="1" applyFill="1" applyBorder="1" applyAlignment="1">
      <alignment horizontal="right" vertical="center"/>
    </xf>
    <xf numFmtId="177" fontId="2" fillId="0" borderId="96" xfId="0" applyNumberFormat="1" applyFont="1" applyFill="1" applyBorder="1" applyAlignment="1">
      <alignment horizontal="right" vertical="center"/>
    </xf>
    <xf numFmtId="177" fontId="2" fillId="0" borderId="97" xfId="0" applyNumberFormat="1" applyFont="1" applyFill="1" applyBorder="1" applyAlignment="1">
      <alignment horizontal="right" vertical="center"/>
    </xf>
    <xf numFmtId="177" fontId="2" fillId="0" borderId="98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horizontal="right" vertical="center"/>
    </xf>
    <xf numFmtId="0" fontId="2" fillId="0" borderId="100" xfId="0" applyFont="1" applyBorder="1" applyAlignment="1">
      <alignment horizontal="right" vertical="center"/>
    </xf>
    <xf numFmtId="176" fontId="5" fillId="0" borderId="85" xfId="0" applyNumberFormat="1" applyFont="1" applyBorder="1" applyAlignment="1">
      <alignment horizontal="right" vertical="center"/>
    </xf>
    <xf numFmtId="177" fontId="4" fillId="2" borderId="31" xfId="0" applyNumberFormat="1" applyFont="1" applyFill="1" applyBorder="1" applyAlignment="1">
      <alignment horizontal="right" vertical="center"/>
    </xf>
    <xf numFmtId="176" fontId="5" fillId="0" borderId="101" xfId="0" applyNumberFormat="1" applyFont="1" applyBorder="1" applyAlignment="1">
      <alignment horizontal="right" vertical="center"/>
    </xf>
    <xf numFmtId="176" fontId="5" fillId="0" borderId="102" xfId="0" applyNumberFormat="1" applyFont="1" applyBorder="1" applyAlignment="1">
      <alignment horizontal="right" vertical="center"/>
    </xf>
    <xf numFmtId="177" fontId="2" fillId="2" borderId="103" xfId="0" applyNumberFormat="1" applyFont="1" applyFill="1" applyBorder="1" applyAlignment="1">
      <alignment horizontal="right" vertical="center"/>
    </xf>
    <xf numFmtId="177" fontId="6" fillId="0" borderId="92" xfId="0" applyNumberFormat="1" applyFont="1" applyBorder="1" applyAlignment="1">
      <alignment horizontal="right" vertical="center"/>
    </xf>
    <xf numFmtId="177" fontId="6" fillId="0" borderId="104" xfId="0" applyNumberFormat="1" applyFont="1" applyBorder="1" applyAlignment="1">
      <alignment horizontal="right" vertical="center"/>
    </xf>
    <xf numFmtId="0" fontId="2" fillId="0" borderId="0" xfId="25" applyFont="1" applyAlignment="1">
      <alignment horizontal="left" vertical="center"/>
      <protection/>
    </xf>
    <xf numFmtId="3" fontId="2" fillId="0" borderId="0" xfId="25" applyNumberFormat="1" applyFont="1" applyAlignment="1">
      <alignment horizontal="left" vertical="center"/>
      <protection/>
    </xf>
    <xf numFmtId="0" fontId="2" fillId="0" borderId="0" xfId="25" applyFont="1" applyAlignment="1">
      <alignment horizontal="left" vertical="top"/>
      <protection/>
    </xf>
    <xf numFmtId="0" fontId="12" fillId="0" borderId="0" xfId="23" applyNumberFormat="1" applyFont="1" applyAlignment="1">
      <alignment vertical="center"/>
      <protection/>
    </xf>
    <xf numFmtId="0" fontId="12" fillId="0" borderId="0" xfId="23" applyNumberFormat="1" applyFont="1" applyAlignment="1">
      <alignment/>
      <protection/>
    </xf>
    <xf numFmtId="0" fontId="15" fillId="0" borderId="78" xfId="23" applyFont="1" applyBorder="1" applyAlignment="1">
      <alignment horizontal="center" vertical="center" wrapText="1"/>
      <protection/>
    </xf>
    <xf numFmtId="0" fontId="12" fillId="0" borderId="0" xfId="23" applyNumberFormat="1" applyFont="1" applyBorder="1" applyAlignment="1">
      <alignment vertical="center"/>
      <protection/>
    </xf>
    <xf numFmtId="0" fontId="13" fillId="0" borderId="78" xfId="23" applyNumberFormat="1" applyFont="1" applyBorder="1" applyAlignment="1">
      <alignment horizontal="center" vertical="center"/>
      <protection/>
    </xf>
    <xf numFmtId="0" fontId="15" fillId="0" borderId="78" xfId="23" applyFont="1" applyBorder="1" applyAlignment="1">
      <alignment horizontal="center" vertical="center" shrinkToFit="1"/>
      <protection/>
    </xf>
    <xf numFmtId="0" fontId="13" fillId="0" borderId="3" xfId="23" applyFont="1" applyBorder="1" applyAlignment="1">
      <alignment vertical="center" textRotation="255" wrapText="1"/>
      <protection/>
    </xf>
    <xf numFmtId="0" fontId="13" fillId="0" borderId="54" xfId="23" applyNumberFormat="1" applyFont="1" applyBorder="1" applyAlignment="1">
      <alignment vertical="center"/>
      <protection/>
    </xf>
    <xf numFmtId="0" fontId="13" fillId="2" borderId="3" xfId="23" applyNumberFormat="1" applyFont="1" applyFill="1" applyBorder="1" applyAlignment="1">
      <alignment horizontal="right" vertical="top"/>
      <protection/>
    </xf>
    <xf numFmtId="0" fontId="13" fillId="0" borderId="3" xfId="23" applyNumberFormat="1" applyFont="1" applyBorder="1" applyAlignment="1">
      <alignment horizontal="right" vertical="top"/>
      <protection/>
    </xf>
    <xf numFmtId="0" fontId="13" fillId="2" borderId="90" xfId="23" applyNumberFormat="1" applyFont="1" applyFill="1" applyBorder="1" applyAlignment="1">
      <alignment horizontal="right" vertical="top"/>
      <protection/>
    </xf>
    <xf numFmtId="0" fontId="13" fillId="2" borderId="105" xfId="23" applyNumberFormat="1" applyFont="1" applyFill="1" applyBorder="1" applyAlignment="1">
      <alignment horizontal="right" vertical="top"/>
      <protection/>
    </xf>
    <xf numFmtId="0" fontId="13" fillId="0" borderId="105" xfId="23" applyNumberFormat="1" applyFont="1" applyBorder="1" applyAlignment="1">
      <alignment horizontal="right" vertical="top"/>
      <protection/>
    </xf>
    <xf numFmtId="0" fontId="13" fillId="3" borderId="90" xfId="23" applyNumberFormat="1" applyFont="1" applyFill="1" applyBorder="1" applyAlignment="1">
      <alignment horizontal="right" vertical="top"/>
      <protection/>
    </xf>
    <xf numFmtId="0" fontId="13" fillId="3" borderId="105" xfId="23" applyNumberFormat="1" applyFont="1" applyFill="1" applyBorder="1" applyAlignment="1">
      <alignment horizontal="right" vertical="top"/>
      <protection/>
    </xf>
    <xf numFmtId="0" fontId="13" fillId="3" borderId="106" xfId="23" applyNumberFormat="1" applyFont="1" applyFill="1" applyBorder="1" applyAlignment="1">
      <alignment horizontal="right" vertical="top"/>
      <protection/>
    </xf>
    <xf numFmtId="0" fontId="13" fillId="0" borderId="3" xfId="23" applyNumberFormat="1" applyFont="1" applyBorder="1" applyAlignment="1">
      <alignment vertical="center"/>
      <protection/>
    </xf>
    <xf numFmtId="0" fontId="13" fillId="0" borderId="54" xfId="23" applyFont="1" applyBorder="1" applyAlignment="1">
      <alignment vertical="center" textRotation="255" wrapText="1"/>
      <protection/>
    </xf>
    <xf numFmtId="0" fontId="12" fillId="0" borderId="78" xfId="23" applyNumberFormat="1" applyFont="1" applyBorder="1" applyAlignment="1">
      <alignment horizontal="right" vertical="center"/>
      <protection/>
    </xf>
    <xf numFmtId="0" fontId="13" fillId="0" borderId="107" xfId="23" applyNumberFormat="1" applyFont="1" applyBorder="1" applyAlignment="1">
      <alignment horizontal="distributed" vertical="center"/>
      <protection/>
    </xf>
    <xf numFmtId="3" fontId="13" fillId="2" borderId="108" xfId="23" applyNumberFormat="1" applyFont="1" applyFill="1" applyBorder="1" applyAlignment="1">
      <alignment horizontal="right" vertical="center"/>
      <protection/>
    </xf>
    <xf numFmtId="3" fontId="13" fillId="0" borderId="108" xfId="23" applyNumberFormat="1" applyFont="1" applyFill="1" applyBorder="1" applyAlignment="1">
      <alignment horizontal="right" vertical="center"/>
      <protection/>
    </xf>
    <xf numFmtId="3" fontId="13" fillId="2" borderId="109" xfId="23" applyNumberFormat="1" applyFont="1" applyFill="1" applyBorder="1" applyAlignment="1">
      <alignment horizontal="right" vertical="center"/>
      <protection/>
    </xf>
    <xf numFmtId="3" fontId="13" fillId="2" borderId="110" xfId="23" applyNumberFormat="1" applyFont="1" applyFill="1" applyBorder="1" applyAlignment="1">
      <alignment horizontal="right" vertical="center"/>
      <protection/>
    </xf>
    <xf numFmtId="3" fontId="13" fillId="3" borderId="111" xfId="19" applyNumberFormat="1" applyFont="1" applyFill="1" applyBorder="1" applyAlignment="1">
      <alignment horizontal="right" vertical="center"/>
    </xf>
    <xf numFmtId="3" fontId="13" fillId="3" borderId="112" xfId="23" applyNumberFormat="1" applyFont="1" applyFill="1" applyBorder="1" applyAlignment="1">
      <alignment horizontal="right" vertical="center"/>
      <protection/>
    </xf>
    <xf numFmtId="3" fontId="13" fillId="2" borderId="112" xfId="23" applyNumberFormat="1" applyFont="1" applyFill="1" applyBorder="1" applyAlignment="1">
      <alignment horizontal="right" vertical="center"/>
      <protection/>
    </xf>
    <xf numFmtId="0" fontId="13" fillId="0" borderId="113" xfId="23" applyNumberFormat="1" applyFont="1" applyBorder="1" applyAlignment="1">
      <alignment horizontal="distributed" vertical="center"/>
      <protection/>
    </xf>
    <xf numFmtId="192" fontId="12" fillId="0" borderId="78" xfId="23" applyNumberFormat="1" applyFont="1" applyBorder="1" applyAlignment="1">
      <alignment horizontal="right" vertical="center"/>
      <protection/>
    </xf>
    <xf numFmtId="0" fontId="13" fillId="0" borderId="114" xfId="23" applyNumberFormat="1" applyFont="1" applyBorder="1" applyAlignment="1">
      <alignment horizontal="distributed" vertical="center"/>
      <protection/>
    </xf>
    <xf numFmtId="3" fontId="13" fillId="2" borderId="115" xfId="23" applyNumberFormat="1" applyFont="1" applyFill="1" applyBorder="1" applyAlignment="1">
      <alignment horizontal="right" vertical="center"/>
      <protection/>
    </xf>
    <xf numFmtId="3" fontId="13" fillId="0" borderId="115" xfId="23" applyNumberFormat="1" applyFont="1" applyFill="1" applyBorder="1" applyAlignment="1">
      <alignment horizontal="right" vertical="center"/>
      <protection/>
    </xf>
    <xf numFmtId="3" fontId="13" fillId="2" borderId="116" xfId="23" applyNumberFormat="1" applyFont="1" applyFill="1" applyBorder="1" applyAlignment="1">
      <alignment horizontal="right" vertical="center"/>
      <protection/>
    </xf>
    <xf numFmtId="3" fontId="13" fillId="2" borderId="117" xfId="23" applyNumberFormat="1" applyFont="1" applyFill="1" applyBorder="1" applyAlignment="1">
      <alignment horizontal="right" vertical="center"/>
      <protection/>
    </xf>
    <xf numFmtId="3" fontId="13" fillId="3" borderId="118" xfId="19" applyNumberFormat="1" applyFont="1" applyFill="1" applyBorder="1" applyAlignment="1">
      <alignment horizontal="right" vertical="center"/>
    </xf>
    <xf numFmtId="3" fontId="13" fillId="3" borderId="119" xfId="23" applyNumberFormat="1" applyFont="1" applyFill="1" applyBorder="1" applyAlignment="1">
      <alignment horizontal="right" vertical="center"/>
      <protection/>
    </xf>
    <xf numFmtId="3" fontId="13" fillId="3" borderId="120" xfId="23" applyNumberFormat="1" applyFont="1" applyFill="1" applyBorder="1" applyAlignment="1">
      <alignment horizontal="right" vertical="center"/>
      <protection/>
    </xf>
    <xf numFmtId="3" fontId="13" fillId="2" borderId="121" xfId="23" applyNumberFormat="1" applyFont="1" applyFill="1" applyBorder="1" applyAlignment="1">
      <alignment horizontal="right" vertical="center"/>
      <protection/>
    </xf>
    <xf numFmtId="0" fontId="13" fillId="0" borderId="119" xfId="23" applyNumberFormat="1" applyFont="1" applyBorder="1" applyAlignment="1">
      <alignment horizontal="distributed" vertical="center"/>
      <protection/>
    </xf>
    <xf numFmtId="0" fontId="13" fillId="0" borderId="122" xfId="23" applyNumberFormat="1" applyFont="1" applyBorder="1" applyAlignment="1">
      <alignment horizontal="distributed" vertical="center"/>
      <protection/>
    </xf>
    <xf numFmtId="3" fontId="13" fillId="2" borderId="123" xfId="23" applyNumberFormat="1" applyFont="1" applyFill="1" applyBorder="1" applyAlignment="1">
      <alignment horizontal="right" vertical="center"/>
      <protection/>
    </xf>
    <xf numFmtId="3" fontId="13" fillId="0" borderId="123" xfId="23" applyNumberFormat="1" applyFont="1" applyFill="1" applyBorder="1" applyAlignment="1">
      <alignment horizontal="right" vertical="center"/>
      <protection/>
    </xf>
    <xf numFmtId="3" fontId="13" fillId="2" borderId="124" xfId="23" applyNumberFormat="1" applyFont="1" applyFill="1" applyBorder="1" applyAlignment="1">
      <alignment horizontal="right" vertical="center"/>
      <protection/>
    </xf>
    <xf numFmtId="3" fontId="13" fillId="2" borderId="125" xfId="23" applyNumberFormat="1" applyFont="1" applyFill="1" applyBorder="1" applyAlignment="1">
      <alignment horizontal="right" vertical="center"/>
      <protection/>
    </xf>
    <xf numFmtId="3" fontId="13" fillId="3" borderId="126" xfId="19" applyNumberFormat="1" applyFont="1" applyFill="1" applyBorder="1" applyAlignment="1">
      <alignment horizontal="right" vertical="center"/>
    </xf>
    <xf numFmtId="3" fontId="13" fillId="3" borderId="127" xfId="23" applyNumberFormat="1" applyFont="1" applyFill="1" applyBorder="1" applyAlignment="1">
      <alignment horizontal="right" vertical="center"/>
      <protection/>
    </xf>
    <xf numFmtId="3" fontId="13" fillId="3" borderId="128" xfId="23" applyNumberFormat="1" applyFont="1" applyFill="1" applyBorder="1" applyAlignment="1">
      <alignment horizontal="right" vertical="center"/>
      <protection/>
    </xf>
    <xf numFmtId="3" fontId="13" fillId="2" borderId="129" xfId="23" applyNumberFormat="1" applyFont="1" applyFill="1" applyBorder="1" applyAlignment="1">
      <alignment horizontal="right" vertical="center"/>
      <protection/>
    </xf>
    <xf numFmtId="0" fontId="13" fillId="0" borderId="127" xfId="23" applyNumberFormat="1" applyFont="1" applyBorder="1" applyAlignment="1">
      <alignment horizontal="distributed" vertical="center"/>
      <protection/>
    </xf>
    <xf numFmtId="0" fontId="13" fillId="0" borderId="130" xfId="23" applyFont="1" applyBorder="1" applyAlignment="1">
      <alignment vertical="center" textRotation="255"/>
      <protection/>
    </xf>
    <xf numFmtId="0" fontId="13" fillId="0" borderId="131" xfId="23" applyNumberFormat="1" applyFont="1" applyBorder="1" applyAlignment="1">
      <alignment horizontal="distributed" vertical="center"/>
      <protection/>
    </xf>
    <xf numFmtId="3" fontId="13" fillId="0" borderId="131" xfId="23" applyNumberFormat="1" applyFont="1" applyFill="1" applyBorder="1" applyAlignment="1">
      <alignment horizontal="right" vertical="center"/>
      <protection/>
    </xf>
    <xf numFmtId="3" fontId="13" fillId="0" borderId="131" xfId="23" applyNumberFormat="1" applyFont="1" applyBorder="1" applyAlignment="1">
      <alignment horizontal="right" vertical="center"/>
      <protection/>
    </xf>
    <xf numFmtId="0" fontId="13" fillId="0" borderId="132" xfId="23" applyFont="1" applyBorder="1" applyAlignment="1">
      <alignment vertical="center" textRotation="255"/>
      <protection/>
    </xf>
    <xf numFmtId="0" fontId="13" fillId="0" borderId="133" xfId="23" applyNumberFormat="1" applyFont="1" applyBorder="1" applyAlignment="1">
      <alignment horizontal="distributed" vertical="center"/>
      <protection/>
    </xf>
    <xf numFmtId="3" fontId="13" fillId="2" borderId="134" xfId="23" applyNumberFormat="1" applyFont="1" applyFill="1" applyBorder="1" applyAlignment="1">
      <alignment horizontal="right" vertical="center"/>
      <protection/>
    </xf>
    <xf numFmtId="3" fontId="13" fillId="0" borderId="134" xfId="23" applyNumberFormat="1" applyFont="1" applyFill="1" applyBorder="1" applyAlignment="1">
      <alignment horizontal="right" vertical="center"/>
      <protection/>
    </xf>
    <xf numFmtId="3" fontId="13" fillId="2" borderId="135" xfId="23" applyNumberFormat="1" applyFont="1" applyFill="1" applyBorder="1" applyAlignment="1">
      <alignment horizontal="right" vertical="center"/>
      <protection/>
    </xf>
    <xf numFmtId="3" fontId="13" fillId="2" borderId="136" xfId="23" applyNumberFormat="1" applyFont="1" applyFill="1" applyBorder="1" applyAlignment="1">
      <alignment horizontal="right" vertical="center"/>
      <protection/>
    </xf>
    <xf numFmtId="3" fontId="13" fillId="3" borderId="137" xfId="19" applyNumberFormat="1" applyFont="1" applyFill="1" applyBorder="1" applyAlignment="1">
      <alignment horizontal="right" vertical="center"/>
    </xf>
    <xf numFmtId="3" fontId="13" fillId="3" borderId="138" xfId="23" applyNumberFormat="1" applyFont="1" applyFill="1" applyBorder="1" applyAlignment="1">
      <alignment horizontal="right" vertical="center"/>
      <protection/>
    </xf>
    <xf numFmtId="3" fontId="13" fillId="3" borderId="139" xfId="23" applyNumberFormat="1" applyFont="1" applyFill="1" applyBorder="1" applyAlignment="1">
      <alignment horizontal="right" vertical="center"/>
      <protection/>
    </xf>
    <xf numFmtId="3" fontId="13" fillId="2" borderId="140" xfId="23" applyNumberFormat="1" applyFont="1" applyFill="1" applyBorder="1" applyAlignment="1">
      <alignment horizontal="right" vertical="center"/>
      <protection/>
    </xf>
    <xf numFmtId="0" fontId="13" fillId="0" borderId="141" xfId="23" applyNumberFormat="1" applyFont="1" applyBorder="1" applyAlignment="1">
      <alignment horizontal="distributed" vertical="center"/>
      <protection/>
    </xf>
    <xf numFmtId="0" fontId="13" fillId="0" borderId="142" xfId="23" applyNumberFormat="1" applyFont="1" applyBorder="1" applyAlignment="1">
      <alignment horizontal="distributed" vertical="center"/>
      <protection/>
    </xf>
    <xf numFmtId="0" fontId="13" fillId="0" borderId="143" xfId="23" applyNumberFormat="1" applyFont="1" applyBorder="1" applyAlignment="1">
      <alignment horizontal="distributed" vertical="center"/>
      <protection/>
    </xf>
    <xf numFmtId="0" fontId="13" fillId="0" borderId="144" xfId="23" applyNumberFormat="1" applyFont="1" applyBorder="1" applyAlignment="1">
      <alignment horizontal="distributed" vertical="center"/>
      <protection/>
    </xf>
    <xf numFmtId="0" fontId="13" fillId="0" borderId="145" xfId="23" applyNumberFormat="1" applyFont="1" applyBorder="1" applyAlignment="1">
      <alignment horizontal="distributed" vertical="center"/>
      <protection/>
    </xf>
    <xf numFmtId="0" fontId="13" fillId="0" borderId="146" xfId="23" applyFont="1" applyBorder="1" applyAlignment="1">
      <alignment vertical="center" textRotation="255"/>
      <protection/>
    </xf>
    <xf numFmtId="0" fontId="13" fillId="0" borderId="147" xfId="23" applyNumberFormat="1" applyFont="1" applyBorder="1" applyAlignment="1">
      <alignment horizontal="distributed" vertical="center"/>
      <protection/>
    </xf>
    <xf numFmtId="3" fontId="13" fillId="0" borderId="147" xfId="23" applyNumberFormat="1" applyFont="1" applyFill="1" applyBorder="1" applyAlignment="1">
      <alignment horizontal="right" vertical="center"/>
      <protection/>
    </xf>
    <xf numFmtId="3" fontId="13" fillId="0" borderId="147" xfId="23" applyNumberFormat="1" applyFont="1" applyBorder="1" applyAlignment="1">
      <alignment horizontal="right" vertical="center"/>
      <protection/>
    </xf>
    <xf numFmtId="0" fontId="13" fillId="0" borderId="148" xfId="23" applyFont="1" applyBorder="1" applyAlignment="1">
      <alignment vertical="center" textRotation="255"/>
      <protection/>
    </xf>
    <xf numFmtId="0" fontId="13" fillId="0" borderId="149" xfId="23" applyNumberFormat="1" applyFont="1" applyBorder="1" applyAlignment="1">
      <alignment horizontal="distributed" vertical="center"/>
      <protection/>
    </xf>
    <xf numFmtId="3" fontId="13" fillId="2" borderId="150" xfId="23" applyNumberFormat="1" applyFont="1" applyFill="1" applyBorder="1" applyAlignment="1">
      <alignment horizontal="right" vertical="center"/>
      <protection/>
    </xf>
    <xf numFmtId="3" fontId="13" fillId="0" borderId="150" xfId="23" applyNumberFormat="1" applyFont="1" applyFill="1" applyBorder="1" applyAlignment="1">
      <alignment horizontal="right" vertical="center"/>
      <protection/>
    </xf>
    <xf numFmtId="3" fontId="13" fillId="2" borderId="151" xfId="23" applyNumberFormat="1" applyFont="1" applyFill="1" applyBorder="1" applyAlignment="1">
      <alignment horizontal="right" vertical="center"/>
      <protection/>
    </xf>
    <xf numFmtId="3" fontId="13" fillId="2" borderId="152" xfId="23" applyNumberFormat="1" applyFont="1" applyFill="1" applyBorder="1" applyAlignment="1">
      <alignment horizontal="right" vertical="center"/>
      <protection/>
    </xf>
    <xf numFmtId="3" fontId="13" fillId="3" borderId="153" xfId="19" applyNumberFormat="1" applyFont="1" applyFill="1" applyBorder="1" applyAlignment="1">
      <alignment horizontal="right" vertical="center"/>
    </xf>
    <xf numFmtId="3" fontId="13" fillId="3" borderId="154" xfId="23" applyNumberFormat="1" applyFont="1" applyFill="1" applyBorder="1" applyAlignment="1">
      <alignment horizontal="right" vertical="center"/>
      <protection/>
    </xf>
    <xf numFmtId="3" fontId="13" fillId="3" borderId="155" xfId="23" applyNumberFormat="1" applyFont="1" applyFill="1" applyBorder="1" applyAlignment="1">
      <alignment horizontal="right" vertical="center"/>
      <protection/>
    </xf>
    <xf numFmtId="3" fontId="13" fillId="2" borderId="156" xfId="23" applyNumberFormat="1" applyFont="1" applyFill="1" applyBorder="1" applyAlignment="1">
      <alignment horizontal="right" vertical="center"/>
      <protection/>
    </xf>
    <xf numFmtId="0" fontId="13" fillId="0" borderId="157" xfId="23" applyNumberFormat="1" applyFont="1" applyBorder="1" applyAlignment="1">
      <alignment horizontal="distributed" vertical="center"/>
      <protection/>
    </xf>
    <xf numFmtId="0" fontId="13" fillId="0" borderId="142" xfId="23" applyNumberFormat="1" applyFont="1" applyBorder="1" applyAlignment="1">
      <alignment horizontal="distributed" vertical="center" wrapText="1"/>
      <protection/>
    </xf>
    <xf numFmtId="0" fontId="13" fillId="0" borderId="143" xfId="23" applyNumberFormat="1" applyFont="1" applyBorder="1" applyAlignment="1">
      <alignment horizontal="distributed" vertical="center" wrapText="1"/>
      <protection/>
    </xf>
    <xf numFmtId="0" fontId="14" fillId="0" borderId="142" xfId="23" applyNumberFormat="1" applyFont="1" applyBorder="1" applyAlignment="1">
      <alignment horizontal="distributed" vertical="center" wrapText="1"/>
      <protection/>
    </xf>
    <xf numFmtId="0" fontId="14" fillId="0" borderId="143" xfId="23" applyNumberFormat="1" applyFont="1" applyBorder="1" applyAlignment="1">
      <alignment horizontal="distributed" vertical="center" wrapText="1"/>
      <protection/>
    </xf>
    <xf numFmtId="0" fontId="13" fillId="0" borderId="146" xfId="23" applyNumberFormat="1" applyFont="1" applyBorder="1" applyAlignment="1">
      <alignment vertical="center" textRotation="255"/>
      <protection/>
    </xf>
    <xf numFmtId="0" fontId="13" fillId="0" borderId="148" xfId="23" applyNumberFormat="1" applyFont="1" applyBorder="1" applyAlignment="1">
      <alignment vertical="center" textRotation="255"/>
      <protection/>
    </xf>
    <xf numFmtId="3" fontId="13" fillId="2" borderId="146" xfId="23" applyNumberFormat="1" applyFont="1" applyFill="1" applyBorder="1" applyAlignment="1">
      <alignment horizontal="right" vertical="center"/>
      <protection/>
    </xf>
    <xf numFmtId="3" fontId="13" fillId="0" borderId="78" xfId="23" applyNumberFormat="1" applyFont="1" applyFill="1" applyBorder="1" applyAlignment="1">
      <alignment horizontal="right" vertical="center"/>
      <protection/>
    </xf>
    <xf numFmtId="3" fontId="13" fillId="2" borderId="147" xfId="23" applyNumberFormat="1" applyFont="1" applyFill="1" applyBorder="1" applyAlignment="1">
      <alignment horizontal="right" vertical="center"/>
      <protection/>
    </xf>
    <xf numFmtId="3" fontId="13" fillId="2" borderId="158" xfId="23" applyNumberFormat="1" applyFont="1" applyFill="1" applyBorder="1" applyAlignment="1">
      <alignment horizontal="right" vertical="center"/>
      <protection/>
    </xf>
    <xf numFmtId="3" fontId="13" fillId="3" borderId="147" xfId="23" applyNumberFormat="1" applyFont="1" applyFill="1" applyBorder="1" applyAlignment="1">
      <alignment horizontal="right" vertical="center"/>
      <protection/>
    </xf>
    <xf numFmtId="3" fontId="13" fillId="3" borderId="158" xfId="23" applyNumberFormat="1" applyFont="1" applyFill="1" applyBorder="1" applyAlignment="1">
      <alignment horizontal="right" vertical="center"/>
      <protection/>
    </xf>
    <xf numFmtId="3" fontId="13" fillId="3" borderId="159" xfId="23" applyNumberFormat="1" applyFont="1" applyFill="1" applyBorder="1" applyAlignment="1">
      <alignment horizontal="right" vertical="center"/>
      <protection/>
    </xf>
    <xf numFmtId="3" fontId="13" fillId="2" borderId="15" xfId="23" applyNumberFormat="1" applyFont="1" applyFill="1" applyBorder="1" applyAlignment="1">
      <alignment horizontal="right" vertical="center"/>
      <protection/>
    </xf>
    <xf numFmtId="0" fontId="13" fillId="0" borderId="130" xfId="23" applyNumberFormat="1" applyFont="1" applyBorder="1" applyAlignment="1">
      <alignment horizontal="center" vertical="center"/>
      <protection/>
    </xf>
    <xf numFmtId="0" fontId="13" fillId="0" borderId="131" xfId="23" applyNumberFormat="1" applyFont="1" applyBorder="1" applyAlignment="1">
      <alignment horizontal="center" vertical="center"/>
      <protection/>
    </xf>
    <xf numFmtId="0" fontId="13" fillId="0" borderId="132" xfId="23" applyNumberFormat="1" applyFont="1" applyBorder="1" applyAlignment="1">
      <alignment horizontal="center" vertical="center"/>
      <protection/>
    </xf>
    <xf numFmtId="3" fontId="13" fillId="2" borderId="138" xfId="23" applyNumberFormat="1" applyFont="1" applyFill="1" applyBorder="1" applyAlignment="1">
      <alignment horizontal="right" vertical="center"/>
      <protection/>
    </xf>
    <xf numFmtId="3" fontId="13" fillId="3" borderId="135" xfId="23" applyNumberFormat="1" applyFont="1" applyFill="1" applyBorder="1" applyAlignment="1">
      <alignment horizontal="right" vertical="center"/>
      <protection/>
    </xf>
    <xf numFmtId="3" fontId="13" fillId="2" borderId="119" xfId="23" applyNumberFormat="1" applyFont="1" applyFill="1" applyBorder="1" applyAlignment="1">
      <alignment horizontal="right" vertical="center"/>
      <protection/>
    </xf>
    <xf numFmtId="3" fontId="13" fillId="3" borderId="116" xfId="23" applyNumberFormat="1" applyFont="1" applyFill="1" applyBorder="1" applyAlignment="1">
      <alignment horizontal="right" vertical="center"/>
      <protection/>
    </xf>
    <xf numFmtId="3" fontId="13" fillId="2" borderId="127" xfId="23" applyNumberFormat="1" applyFont="1" applyFill="1" applyBorder="1" applyAlignment="1">
      <alignment horizontal="right" vertical="center"/>
      <protection/>
    </xf>
    <xf numFmtId="3" fontId="13" fillId="3" borderId="124" xfId="23" applyNumberFormat="1" applyFont="1" applyFill="1" applyBorder="1" applyAlignment="1">
      <alignment horizontal="right" vertical="center"/>
      <protection/>
    </xf>
    <xf numFmtId="0" fontId="13" fillId="0" borderId="146" xfId="23" applyFont="1" applyBorder="1" applyAlignment="1">
      <alignment horizontal="center" vertical="center"/>
      <protection/>
    </xf>
    <xf numFmtId="0" fontId="13" fillId="0" borderId="148" xfId="23" applyFont="1" applyBorder="1" applyAlignment="1">
      <alignment horizontal="center" vertical="center"/>
      <protection/>
    </xf>
    <xf numFmtId="3" fontId="13" fillId="2" borderId="154" xfId="23" applyNumberFormat="1" applyFont="1" applyFill="1" applyBorder="1" applyAlignment="1">
      <alignment horizontal="right" vertical="center"/>
      <protection/>
    </xf>
    <xf numFmtId="3" fontId="13" fillId="3" borderId="151" xfId="23" applyNumberFormat="1" applyFont="1" applyFill="1" applyBorder="1" applyAlignment="1">
      <alignment horizontal="right" vertical="center"/>
      <protection/>
    </xf>
    <xf numFmtId="0" fontId="13" fillId="0" borderId="160" xfId="23" applyNumberFormat="1" applyFont="1" applyBorder="1" applyAlignment="1">
      <alignment horizontal="distributed" vertical="center"/>
      <protection/>
    </xf>
    <xf numFmtId="3" fontId="13" fillId="2" borderId="161" xfId="23" applyNumberFormat="1" applyFont="1" applyFill="1" applyBorder="1" applyAlignment="1">
      <alignment horizontal="right" vertical="center"/>
      <protection/>
    </xf>
    <xf numFmtId="3" fontId="13" fillId="0" borderId="161" xfId="23" applyNumberFormat="1" applyFont="1" applyFill="1" applyBorder="1" applyAlignment="1">
      <alignment horizontal="right" vertical="center"/>
      <protection/>
    </xf>
    <xf numFmtId="3" fontId="13" fillId="2" borderId="162" xfId="23" applyNumberFormat="1" applyFont="1" applyFill="1" applyBorder="1" applyAlignment="1">
      <alignment horizontal="right" vertical="center"/>
      <protection/>
    </xf>
    <xf numFmtId="3" fontId="13" fillId="2" borderId="163" xfId="23" applyNumberFormat="1" applyFont="1" applyFill="1" applyBorder="1" applyAlignment="1">
      <alignment horizontal="right" vertical="center"/>
      <protection/>
    </xf>
    <xf numFmtId="3" fontId="13" fillId="3" borderId="162" xfId="23" applyNumberFormat="1" applyFont="1" applyFill="1" applyBorder="1" applyAlignment="1">
      <alignment horizontal="right" vertical="center"/>
      <protection/>
    </xf>
    <xf numFmtId="3" fontId="13" fillId="3" borderId="163" xfId="23" applyNumberFormat="1" applyFont="1" applyFill="1" applyBorder="1" applyAlignment="1">
      <alignment horizontal="right" vertical="center"/>
      <protection/>
    </xf>
    <xf numFmtId="3" fontId="13" fillId="3" borderId="164" xfId="23" applyNumberFormat="1" applyFont="1" applyFill="1" applyBorder="1" applyAlignment="1">
      <alignment horizontal="right" vertical="center"/>
      <protection/>
    </xf>
    <xf numFmtId="3" fontId="13" fillId="2" borderId="165" xfId="23" applyNumberFormat="1" applyFont="1" applyFill="1" applyBorder="1" applyAlignment="1">
      <alignment horizontal="right" vertical="center"/>
      <protection/>
    </xf>
    <xf numFmtId="0" fontId="13" fillId="0" borderId="166" xfId="23" applyNumberFormat="1" applyFont="1" applyBorder="1" applyAlignment="1">
      <alignment horizontal="distributed" vertical="center"/>
      <protection/>
    </xf>
    <xf numFmtId="0" fontId="13" fillId="0" borderId="167" xfId="23" applyFont="1" applyBorder="1" applyAlignment="1">
      <alignment horizontal="center" vertical="center"/>
      <protection/>
    </xf>
    <xf numFmtId="0" fontId="13" fillId="0" borderId="167" xfId="23" applyNumberFormat="1" applyFont="1" applyBorder="1" applyAlignment="1">
      <alignment horizontal="distributed" vertical="center"/>
      <protection/>
    </xf>
    <xf numFmtId="3" fontId="13" fillId="0" borderId="167" xfId="23" applyNumberFormat="1" applyFont="1" applyFill="1" applyBorder="1" applyAlignment="1">
      <alignment horizontal="right" vertical="center"/>
      <protection/>
    </xf>
    <xf numFmtId="3" fontId="13" fillId="0" borderId="167" xfId="23" applyNumberFormat="1" applyFont="1" applyBorder="1" applyAlignment="1">
      <alignment horizontal="right" vertical="center"/>
      <protection/>
    </xf>
    <xf numFmtId="192" fontId="12" fillId="0" borderId="0" xfId="23" applyNumberFormat="1" applyFont="1" applyBorder="1" applyAlignment="1">
      <alignment horizontal="right" vertical="center"/>
      <protection/>
    </xf>
    <xf numFmtId="0" fontId="13" fillId="0" borderId="168" xfId="23" applyNumberFormat="1" applyFont="1" applyBorder="1" applyAlignment="1">
      <alignment horizontal="distributed" vertical="center"/>
      <protection/>
    </xf>
    <xf numFmtId="3" fontId="13" fillId="2" borderId="113" xfId="23" applyNumberFormat="1" applyFont="1" applyFill="1" applyBorder="1" applyAlignment="1">
      <alignment horizontal="right" vertical="center"/>
      <protection/>
    </xf>
    <xf numFmtId="3" fontId="13" fillId="3" borderId="109" xfId="23" applyNumberFormat="1" applyFont="1" applyFill="1" applyBorder="1" applyAlignment="1">
      <alignment horizontal="right" vertical="center"/>
      <protection/>
    </xf>
    <xf numFmtId="3" fontId="13" fillId="3" borderId="113" xfId="23" applyNumberFormat="1" applyFont="1" applyFill="1" applyBorder="1" applyAlignment="1">
      <alignment horizontal="right" vertical="center"/>
      <protection/>
    </xf>
    <xf numFmtId="3" fontId="13" fillId="3" borderId="169" xfId="23" applyNumberFormat="1" applyFont="1" applyFill="1" applyBorder="1" applyAlignment="1">
      <alignment horizontal="right" vertical="center"/>
      <protection/>
    </xf>
    <xf numFmtId="0" fontId="13" fillId="0" borderId="170" xfId="23" applyNumberFormat="1" applyFont="1" applyBorder="1" applyAlignment="1">
      <alignment horizontal="distributed" vertical="center"/>
      <protection/>
    </xf>
    <xf numFmtId="0" fontId="13" fillId="0" borderId="146" xfId="23" applyFont="1" applyBorder="1" applyAlignment="1">
      <alignment horizontal="center" vertical="center" textRotation="255" wrapText="1"/>
      <protection/>
    </xf>
    <xf numFmtId="0" fontId="13" fillId="0" borderId="148" xfId="23" applyFont="1" applyBorder="1" applyAlignment="1">
      <alignment horizontal="center" vertical="center" textRotation="255" wrapText="1"/>
      <protection/>
    </xf>
    <xf numFmtId="0" fontId="13" fillId="0" borderId="146" xfId="23" applyNumberFormat="1" applyFont="1" applyBorder="1" applyAlignment="1">
      <alignment horizontal="center" vertical="center"/>
      <protection/>
    </xf>
    <xf numFmtId="0" fontId="13" fillId="0" borderId="148" xfId="23" applyNumberFormat="1" applyFont="1" applyBorder="1" applyAlignment="1">
      <alignment horizontal="center" vertical="center"/>
      <protection/>
    </xf>
    <xf numFmtId="0" fontId="13" fillId="0" borderId="3" xfId="23" applyFont="1" applyBorder="1" applyAlignment="1">
      <alignment horizontal="center" vertical="center"/>
      <protection/>
    </xf>
    <xf numFmtId="0" fontId="13" fillId="0" borderId="46" xfId="23" applyFont="1" applyBorder="1" applyAlignment="1">
      <alignment horizontal="center" vertical="center"/>
      <protection/>
    </xf>
    <xf numFmtId="0" fontId="13" fillId="0" borderId="78" xfId="23" applyFont="1" applyBorder="1" applyAlignment="1">
      <alignment horizontal="center" vertical="center"/>
      <protection/>
    </xf>
    <xf numFmtId="0" fontId="13" fillId="0" borderId="171" xfId="23" applyFont="1" applyBorder="1" applyAlignment="1">
      <alignment horizontal="center" vertical="center"/>
      <protection/>
    </xf>
    <xf numFmtId="0" fontId="13" fillId="0" borderId="80" xfId="23" applyFont="1" applyBorder="1" applyAlignment="1">
      <alignment horizontal="center" vertical="center"/>
      <protection/>
    </xf>
    <xf numFmtId="0" fontId="13" fillId="0" borderId="172" xfId="23" applyFont="1" applyBorder="1" applyAlignment="1">
      <alignment horizontal="center" vertical="center"/>
      <protection/>
    </xf>
    <xf numFmtId="0" fontId="13" fillId="0" borderId="144" xfId="23" applyNumberFormat="1" applyFont="1" applyBorder="1" applyAlignment="1">
      <alignment horizontal="distributed" vertical="top"/>
      <protection/>
    </xf>
    <xf numFmtId="0" fontId="13" fillId="0" borderId="145" xfId="23" applyNumberFormat="1" applyFont="1" applyBorder="1" applyAlignment="1">
      <alignment horizontal="distributed" vertical="top"/>
      <protection/>
    </xf>
    <xf numFmtId="0" fontId="13" fillId="0" borderId="173" xfId="23" applyFont="1" applyBorder="1" applyAlignment="1">
      <alignment vertical="center" textRotation="255" wrapText="1"/>
      <protection/>
    </xf>
    <xf numFmtId="0" fontId="13" fillId="0" borderId="174" xfId="23" applyFont="1" applyBorder="1" applyAlignment="1">
      <alignment vertical="center" textRotation="255" wrapText="1"/>
      <protection/>
    </xf>
    <xf numFmtId="0" fontId="13" fillId="0" borderId="78" xfId="23" applyFont="1" applyBorder="1" applyAlignment="1">
      <alignment horizontal="center"/>
      <protection/>
    </xf>
    <xf numFmtId="3" fontId="13" fillId="3" borderId="121" xfId="23" applyNumberFormat="1" applyFont="1" applyFill="1" applyBorder="1" applyAlignment="1">
      <alignment horizontal="right" vertical="center"/>
      <protection/>
    </xf>
    <xf numFmtId="0" fontId="13" fillId="0" borderId="78" xfId="23" applyNumberFormat="1" applyFont="1" applyBorder="1" applyAlignment="1">
      <alignment horizontal="center"/>
      <protection/>
    </xf>
    <xf numFmtId="0" fontId="13" fillId="0" borderId="80" xfId="23" applyFont="1" applyBorder="1" applyAlignment="1">
      <alignment vertical="center" textRotation="255" wrapText="1"/>
      <protection/>
    </xf>
    <xf numFmtId="0" fontId="12" fillId="0" borderId="78" xfId="23" applyNumberFormat="1" applyFont="1" applyBorder="1" applyAlignment="1">
      <alignment/>
      <protection/>
    </xf>
    <xf numFmtId="0" fontId="13" fillId="0" borderId="142" xfId="22" applyNumberFormat="1" applyFont="1" applyBorder="1" applyAlignment="1">
      <alignment horizontal="distributed" vertical="center"/>
      <protection/>
    </xf>
    <xf numFmtId="0" fontId="13" fillId="0" borderId="143" xfId="22" applyNumberFormat="1" applyFont="1" applyBorder="1" applyAlignment="1">
      <alignment horizontal="distributed" vertical="center"/>
      <protection/>
    </xf>
    <xf numFmtId="0" fontId="13" fillId="0" borderId="144" xfId="22" applyNumberFormat="1" applyFont="1" applyBorder="1" applyAlignment="1">
      <alignment horizontal="distributed" vertical="center"/>
      <protection/>
    </xf>
    <xf numFmtId="0" fontId="13" fillId="0" borderId="145" xfId="22" applyNumberFormat="1" applyFont="1" applyBorder="1" applyAlignment="1">
      <alignment horizontal="distributed" vertical="center"/>
      <protection/>
    </xf>
    <xf numFmtId="0" fontId="13" fillId="0" borderId="146" xfId="23" applyNumberFormat="1" applyFont="1" applyBorder="1" applyAlignment="1">
      <alignment/>
      <protection/>
    </xf>
    <xf numFmtId="0" fontId="13" fillId="0" borderId="147" xfId="22" applyNumberFormat="1" applyFont="1" applyBorder="1" applyAlignment="1">
      <alignment horizontal="distributed" vertical="center"/>
      <protection/>
    </xf>
    <xf numFmtId="0" fontId="13" fillId="0" borderId="148" xfId="23" applyNumberFormat="1" applyFont="1" applyBorder="1" applyAlignment="1">
      <alignment/>
      <protection/>
    </xf>
    <xf numFmtId="3" fontId="13" fillId="2" borderId="78" xfId="23" applyNumberFormat="1" applyFont="1" applyFill="1" applyBorder="1" applyAlignment="1">
      <alignment horizontal="right" vertical="center"/>
      <protection/>
    </xf>
    <xf numFmtId="3" fontId="13" fillId="2" borderId="0" xfId="23" applyNumberFormat="1" applyFont="1" applyFill="1" applyBorder="1" applyAlignment="1">
      <alignment horizontal="right" vertical="center"/>
      <protection/>
    </xf>
    <xf numFmtId="3" fontId="13" fillId="2" borderId="175" xfId="23" applyNumberFormat="1" applyFont="1" applyFill="1" applyBorder="1" applyAlignment="1">
      <alignment horizontal="right" vertical="center"/>
      <protection/>
    </xf>
    <xf numFmtId="3" fontId="13" fillId="3" borderId="176" xfId="19" applyNumberFormat="1" applyFont="1" applyFill="1" applyBorder="1" applyAlignment="1">
      <alignment horizontal="right" vertical="center"/>
    </xf>
    <xf numFmtId="3" fontId="13" fillId="3" borderId="177" xfId="23" applyNumberFormat="1" applyFont="1" applyFill="1" applyBorder="1" applyAlignment="1">
      <alignment horizontal="right" vertical="center"/>
      <protection/>
    </xf>
    <xf numFmtId="3" fontId="13" fillId="2" borderId="177" xfId="23" applyNumberFormat="1" applyFont="1" applyFill="1" applyBorder="1" applyAlignment="1">
      <alignment horizontal="right" vertical="center"/>
      <protection/>
    </xf>
    <xf numFmtId="3" fontId="13" fillId="0" borderId="146" xfId="23" applyNumberFormat="1" applyFont="1" applyFill="1" applyBorder="1" applyAlignment="1">
      <alignment horizontal="right" vertical="center"/>
      <protection/>
    </xf>
    <xf numFmtId="0" fontId="10" fillId="0" borderId="0" xfId="23" applyNumberFormat="1">
      <alignment/>
      <protection/>
    </xf>
    <xf numFmtId="0" fontId="17" fillId="0" borderId="0" xfId="23" applyNumberFormat="1" applyFont="1" applyAlignment="1">
      <alignment vertical="center"/>
      <protection/>
    </xf>
    <xf numFmtId="192" fontId="12" fillId="0" borderId="0" xfId="23" applyNumberFormat="1" applyFont="1" applyAlignment="1">
      <alignment vertical="center"/>
      <protection/>
    </xf>
    <xf numFmtId="0" fontId="13" fillId="0" borderId="178" xfId="23" applyFont="1" applyBorder="1" applyAlignment="1">
      <alignment horizontal="center" vertical="center"/>
      <protection/>
    </xf>
    <xf numFmtId="0" fontId="14" fillId="0" borderId="178" xfId="23" applyFont="1" applyBorder="1" applyAlignment="1">
      <alignment horizontal="center" vertical="center"/>
      <protection/>
    </xf>
    <xf numFmtId="0" fontId="14" fillId="0" borderId="178" xfId="23" applyNumberFormat="1" applyFont="1" applyBorder="1" applyAlignment="1">
      <alignment horizontal="center"/>
      <protection/>
    </xf>
    <xf numFmtId="0" fontId="12" fillId="0" borderId="178" xfId="23" applyNumberFormat="1" applyFont="1" applyBorder="1" applyAlignment="1">
      <alignment/>
      <protection/>
    </xf>
    <xf numFmtId="0" fontId="14" fillId="0" borderId="178" xfId="23" applyNumberFormat="1" applyFont="1" applyBorder="1" applyAlignment="1">
      <alignment horizontal="center" vertical="center"/>
      <protection/>
    </xf>
    <xf numFmtId="0" fontId="13" fillId="0" borderId="179" xfId="23" applyFont="1" applyBorder="1" applyAlignment="1">
      <alignment vertical="center" textRotation="255" wrapText="1"/>
      <protection/>
    </xf>
    <xf numFmtId="177" fontId="2" fillId="2" borderId="180" xfId="0" applyNumberFormat="1" applyFont="1" applyFill="1" applyBorder="1" applyAlignment="1">
      <alignment horizontal="right" vertical="center"/>
    </xf>
    <xf numFmtId="176" fontId="5" fillId="0" borderId="91" xfId="0" applyNumberFormat="1" applyFont="1" applyBorder="1" applyAlignment="1">
      <alignment horizontal="right" vertical="center"/>
    </xf>
    <xf numFmtId="0" fontId="5" fillId="2" borderId="54" xfId="0" applyFont="1" applyFill="1" applyBorder="1" applyAlignment="1">
      <alignment horizontal="right" vertical="center"/>
    </xf>
    <xf numFmtId="177" fontId="2" fillId="2" borderId="37" xfId="0" applyNumberFormat="1" applyFont="1" applyFill="1" applyBorder="1" applyAlignment="1">
      <alignment horizontal="right" vertical="center"/>
    </xf>
    <xf numFmtId="177" fontId="2" fillId="2" borderId="181" xfId="0" applyNumberFormat="1" applyFont="1" applyFill="1" applyBorder="1" applyAlignment="1">
      <alignment horizontal="right" vertical="center"/>
    </xf>
    <xf numFmtId="177" fontId="4" fillId="2" borderId="37" xfId="0" applyNumberFormat="1" applyFont="1" applyFill="1" applyBorder="1" applyAlignment="1">
      <alignment horizontal="right" vertical="center"/>
    </xf>
    <xf numFmtId="177" fontId="4" fillId="2" borderId="36" xfId="0" applyNumberFormat="1" applyFont="1" applyFill="1" applyBorder="1" applyAlignment="1">
      <alignment horizontal="right" vertical="center"/>
    </xf>
    <xf numFmtId="177" fontId="2" fillId="2" borderId="182" xfId="0" applyNumberFormat="1" applyFont="1" applyFill="1" applyBorder="1" applyAlignment="1">
      <alignment horizontal="right" vertical="center"/>
    </xf>
    <xf numFmtId="177" fontId="2" fillId="2" borderId="183" xfId="0" applyNumberFormat="1" applyFont="1" applyFill="1" applyBorder="1" applyAlignment="1">
      <alignment horizontal="right" vertical="center"/>
    </xf>
    <xf numFmtId="177" fontId="2" fillId="2" borderId="36" xfId="0" applyNumberFormat="1" applyFont="1" applyFill="1" applyBorder="1" applyAlignment="1">
      <alignment horizontal="right" vertical="center"/>
    </xf>
    <xf numFmtId="177" fontId="2" fillId="2" borderId="184" xfId="0" applyNumberFormat="1" applyFont="1" applyFill="1" applyBorder="1" applyAlignment="1">
      <alignment horizontal="right" vertical="center"/>
    </xf>
    <xf numFmtId="177" fontId="4" fillId="2" borderId="40" xfId="0" applyNumberFormat="1" applyFont="1" applyFill="1" applyBorder="1" applyAlignment="1">
      <alignment horizontal="right" vertical="center"/>
    </xf>
    <xf numFmtId="177" fontId="4" fillId="2" borderId="41" xfId="0" applyNumberFormat="1" applyFont="1" applyFill="1" applyBorder="1" applyAlignment="1">
      <alignment horizontal="right" vertical="center"/>
    </xf>
    <xf numFmtId="177" fontId="2" fillId="2" borderId="40" xfId="0" applyNumberFormat="1" applyFont="1" applyFill="1" applyBorder="1" applyAlignment="1">
      <alignment horizontal="right" vertical="center"/>
    </xf>
    <xf numFmtId="177" fontId="2" fillId="2" borderId="38" xfId="0" applyNumberFormat="1" applyFont="1" applyFill="1" applyBorder="1" applyAlignment="1">
      <alignment horizontal="right" vertical="center"/>
    </xf>
    <xf numFmtId="177" fontId="2" fillId="2" borderId="42" xfId="0" applyNumberFormat="1" applyFont="1" applyFill="1" applyBorder="1" applyAlignment="1">
      <alignment horizontal="right" vertical="center"/>
    </xf>
    <xf numFmtId="177" fontId="4" fillId="2" borderId="43" xfId="0" applyNumberFormat="1" applyFont="1" applyFill="1" applyBorder="1" applyAlignment="1">
      <alignment horizontal="right" vertical="center"/>
    </xf>
    <xf numFmtId="177" fontId="4" fillId="2" borderId="44" xfId="0" applyNumberFormat="1" applyFont="1" applyFill="1" applyBorder="1" applyAlignment="1">
      <alignment horizontal="right" vertical="center"/>
    </xf>
    <xf numFmtId="0" fontId="2" fillId="0" borderId="185" xfId="0" applyFont="1" applyBorder="1" applyAlignment="1">
      <alignment horizontal="center" vertical="center" wrapText="1"/>
    </xf>
    <xf numFmtId="0" fontId="2" fillId="0" borderId="18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7" xfId="0" applyFont="1" applyBorder="1" applyAlignment="1">
      <alignment horizontal="center" vertical="center" wrapText="1"/>
    </xf>
    <xf numFmtId="0" fontId="4" fillId="0" borderId="188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92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193" xfId="0" applyFont="1" applyBorder="1" applyAlignment="1">
      <alignment horizontal="distributed" vertical="center"/>
    </xf>
    <xf numFmtId="0" fontId="2" fillId="0" borderId="194" xfId="0" applyFont="1" applyBorder="1" applyAlignment="1">
      <alignment horizontal="distributed" vertical="center"/>
    </xf>
    <xf numFmtId="0" fontId="2" fillId="0" borderId="195" xfId="0" applyFont="1" applyBorder="1" applyAlignment="1">
      <alignment horizontal="distributed" vertical="center"/>
    </xf>
    <xf numFmtId="0" fontId="2" fillId="0" borderId="19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97" xfId="0" applyFont="1" applyBorder="1" applyAlignment="1">
      <alignment horizontal="distributed" vertical="center"/>
    </xf>
    <xf numFmtId="0" fontId="2" fillId="0" borderId="198" xfId="0" applyFont="1" applyBorder="1" applyAlignment="1">
      <alignment horizontal="distributed" vertical="center"/>
    </xf>
    <xf numFmtId="0" fontId="2" fillId="0" borderId="199" xfId="0" applyFont="1" applyBorder="1" applyAlignment="1">
      <alignment horizontal="distributed" vertical="center"/>
    </xf>
    <xf numFmtId="0" fontId="4" fillId="0" borderId="200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2" fillId="0" borderId="201" xfId="0" applyFont="1" applyBorder="1" applyAlignment="1">
      <alignment horizontal="distributed" vertical="center"/>
    </xf>
    <xf numFmtId="0" fontId="2" fillId="0" borderId="202" xfId="0" applyFont="1" applyBorder="1" applyAlignment="1">
      <alignment horizontal="distributed" vertical="center"/>
    </xf>
    <xf numFmtId="0" fontId="2" fillId="0" borderId="203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4" fillId="0" borderId="20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205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206" xfId="0" applyFont="1" applyBorder="1" applyAlignment="1">
      <alignment horizontal="center" vertical="center" textRotation="255"/>
    </xf>
    <xf numFmtId="0" fontId="2" fillId="0" borderId="192" xfId="0" applyFont="1" applyBorder="1" applyAlignment="1">
      <alignment horizontal="center" vertical="center" textRotation="255"/>
    </xf>
    <xf numFmtId="0" fontId="2" fillId="0" borderId="207" xfId="0" applyFont="1" applyBorder="1" applyAlignment="1">
      <alignment horizontal="center" vertical="center"/>
    </xf>
    <xf numFmtId="0" fontId="2" fillId="0" borderId="208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06" xfId="0" applyFont="1" applyBorder="1" applyAlignment="1">
      <alignment horizontal="distributed" vertical="center" wrapText="1"/>
    </xf>
    <xf numFmtId="0" fontId="2" fillId="0" borderId="8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210" xfId="0" applyFont="1" applyBorder="1" applyAlignment="1">
      <alignment horizontal="distributed" vertical="center"/>
    </xf>
    <xf numFmtId="0" fontId="2" fillId="0" borderId="211" xfId="0" applyFont="1" applyBorder="1" applyAlignment="1">
      <alignment horizontal="distributed" vertical="center" wrapText="1"/>
    </xf>
    <xf numFmtId="0" fontId="2" fillId="0" borderId="77" xfId="0" applyFont="1" applyBorder="1" applyAlignment="1">
      <alignment horizontal="distributed" vertical="center" wrapText="1"/>
    </xf>
    <xf numFmtId="0" fontId="4" fillId="0" borderId="188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2" fillId="0" borderId="195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4" fillId="0" borderId="2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7" xfId="0" applyFont="1" applyBorder="1" applyAlignment="1">
      <alignment horizontal="center" vertical="center" wrapText="1"/>
    </xf>
    <xf numFmtId="0" fontId="4" fillId="0" borderId="199" xfId="0" applyFont="1" applyBorder="1" applyAlignment="1">
      <alignment horizontal="center" vertical="center" wrapText="1"/>
    </xf>
    <xf numFmtId="0" fontId="2" fillId="0" borderId="197" xfId="0" applyFont="1" applyBorder="1" applyAlignment="1">
      <alignment horizontal="distributed" vertical="center" wrapText="1"/>
    </xf>
    <xf numFmtId="0" fontId="2" fillId="0" borderId="199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0" borderId="213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212" xfId="0" applyFont="1" applyBorder="1" applyAlignment="1">
      <alignment horizontal="center" vertical="center" textRotation="255"/>
    </xf>
    <xf numFmtId="0" fontId="2" fillId="0" borderId="195" xfId="0" applyFont="1" applyBorder="1" applyAlignment="1">
      <alignment horizontal="center" vertical="center" textRotation="255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 vertical="center" wrapText="1"/>
    </xf>
    <xf numFmtId="0" fontId="2" fillId="0" borderId="215" xfId="0" applyFont="1" applyBorder="1" applyAlignment="1">
      <alignment horizontal="center" vertical="center"/>
    </xf>
    <xf numFmtId="0" fontId="2" fillId="0" borderId="192" xfId="0" applyFont="1" applyBorder="1" applyAlignment="1">
      <alignment horizontal="distributed" vertical="center" wrapText="1"/>
    </xf>
    <xf numFmtId="0" fontId="2" fillId="0" borderId="216" xfId="0" applyFont="1" applyBorder="1" applyAlignment="1">
      <alignment horizontal="distributed" vertical="center" wrapText="1"/>
    </xf>
    <xf numFmtId="0" fontId="2" fillId="0" borderId="21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4" fillId="0" borderId="217" xfId="0" applyFont="1" applyBorder="1" applyAlignment="1">
      <alignment horizontal="center" vertical="center" wrapText="1"/>
    </xf>
    <xf numFmtId="0" fontId="4" fillId="0" borderId="218" xfId="0" applyFont="1" applyBorder="1" applyAlignment="1">
      <alignment horizontal="center" vertical="center" wrapText="1"/>
    </xf>
    <xf numFmtId="0" fontId="4" fillId="0" borderId="2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20" xfId="0" applyFont="1" applyBorder="1" applyAlignment="1">
      <alignment horizontal="center" vertical="center" wrapText="1"/>
    </xf>
    <xf numFmtId="0" fontId="4" fillId="0" borderId="172" xfId="0" applyFont="1" applyBorder="1" applyAlignment="1">
      <alignment horizontal="center" vertical="center" wrapText="1"/>
    </xf>
    <xf numFmtId="0" fontId="2" fillId="0" borderId="193" xfId="0" applyFont="1" applyBorder="1" applyAlignment="1">
      <alignment horizontal="distributed" vertical="center" wrapText="1"/>
    </xf>
    <xf numFmtId="0" fontId="2" fillId="0" borderId="221" xfId="0" applyFont="1" applyBorder="1" applyAlignment="1">
      <alignment horizontal="distributed" vertical="center" wrapText="1"/>
    </xf>
    <xf numFmtId="0" fontId="2" fillId="0" borderId="201" xfId="0" applyFont="1" applyBorder="1" applyAlignment="1">
      <alignment horizontal="distributed" vertical="center" wrapText="1"/>
    </xf>
    <xf numFmtId="0" fontId="2" fillId="0" borderId="222" xfId="0" applyFont="1" applyBorder="1" applyAlignment="1">
      <alignment horizontal="distributed" vertical="center" wrapText="1"/>
    </xf>
    <xf numFmtId="0" fontId="2" fillId="0" borderId="212" xfId="0" applyFont="1" applyBorder="1" applyAlignment="1">
      <alignment horizontal="distributed" vertical="center"/>
    </xf>
    <xf numFmtId="0" fontId="2" fillId="0" borderId="223" xfId="0" applyFont="1" applyBorder="1" applyAlignment="1">
      <alignment horizontal="center" vertical="center"/>
    </xf>
    <xf numFmtId="0" fontId="5" fillId="0" borderId="224" xfId="24" applyFont="1" applyBorder="1" applyAlignment="1">
      <alignment horizontal="distributed" vertical="center" wrapText="1"/>
      <protection/>
    </xf>
    <xf numFmtId="0" fontId="16" fillId="0" borderId="175" xfId="24" applyFont="1" applyBorder="1" applyAlignment="1">
      <alignment horizontal="distributed" vertical="center" wrapText="1"/>
      <protection/>
    </xf>
    <xf numFmtId="0" fontId="16" fillId="0" borderId="225" xfId="24" applyFont="1" applyBorder="1" applyAlignment="1">
      <alignment horizontal="distributed" vertical="center" wrapText="1"/>
      <protection/>
    </xf>
    <xf numFmtId="0" fontId="5" fillId="0" borderId="224" xfId="24" applyFont="1" applyBorder="1" applyAlignment="1">
      <alignment horizontal="center" vertical="center" wrapText="1"/>
      <protection/>
    </xf>
    <xf numFmtId="0" fontId="5" fillId="0" borderId="175" xfId="24" applyFont="1" applyBorder="1" applyAlignment="1">
      <alignment horizontal="center" vertical="center" wrapText="1"/>
      <protection/>
    </xf>
    <xf numFmtId="0" fontId="5" fillId="0" borderId="225" xfId="24" applyFont="1" applyBorder="1" applyAlignment="1">
      <alignment horizontal="center" vertical="center" wrapText="1"/>
      <protection/>
    </xf>
    <xf numFmtId="0" fontId="16" fillId="0" borderId="224" xfId="24" applyFont="1" applyBorder="1" applyAlignment="1">
      <alignment horizontal="center" vertical="center" wrapText="1"/>
      <protection/>
    </xf>
    <xf numFmtId="0" fontId="16" fillId="0" borderId="175" xfId="24" applyFont="1" applyBorder="1" applyAlignment="1">
      <alignment horizontal="center" vertical="center" wrapText="1"/>
      <protection/>
    </xf>
    <xf numFmtId="0" fontId="16" fillId="0" borderId="225" xfId="24" applyFont="1" applyBorder="1" applyAlignment="1">
      <alignment horizontal="center" vertical="center" wrapText="1"/>
      <protection/>
    </xf>
    <xf numFmtId="0" fontId="14" fillId="0" borderId="224" xfId="23" applyFont="1" applyBorder="1" applyAlignment="1">
      <alignment horizontal="center" vertical="center" wrapText="1"/>
      <protection/>
    </xf>
    <xf numFmtId="0" fontId="14" fillId="0" borderId="175" xfId="23" applyFont="1" applyBorder="1" applyAlignment="1">
      <alignment horizontal="center" vertical="center" wrapText="1"/>
      <protection/>
    </xf>
    <xf numFmtId="0" fontId="14" fillId="0" borderId="225" xfId="23" applyFont="1" applyBorder="1" applyAlignment="1">
      <alignment horizontal="center" vertical="center" wrapText="1"/>
      <protection/>
    </xf>
    <xf numFmtId="0" fontId="13" fillId="0" borderId="158" xfId="23" applyNumberFormat="1" applyFont="1" applyBorder="1" applyAlignment="1">
      <alignment horizontal="left" vertical="center"/>
      <protection/>
    </xf>
    <xf numFmtId="0" fontId="13" fillId="0" borderId="148" xfId="23" applyNumberFormat="1" applyFont="1" applyBorder="1" applyAlignment="1">
      <alignment horizontal="left" vertical="center"/>
      <protection/>
    </xf>
    <xf numFmtId="0" fontId="13" fillId="0" borderId="147" xfId="23" applyNumberFormat="1" applyFont="1" applyBorder="1" applyAlignment="1">
      <alignment horizontal="center" vertical="center"/>
      <protection/>
    </xf>
    <xf numFmtId="0" fontId="13" fillId="0" borderId="148" xfId="23" applyNumberFormat="1" applyFont="1" applyBorder="1" applyAlignment="1">
      <alignment horizontal="center" vertical="center"/>
      <protection/>
    </xf>
    <xf numFmtId="0" fontId="13" fillId="0" borderId="15" xfId="23" applyNumberFormat="1" applyFont="1" applyBorder="1" applyAlignment="1">
      <alignment horizontal="center" vertical="center"/>
      <protection/>
    </xf>
    <xf numFmtId="0" fontId="13" fillId="0" borderId="147" xfId="23" applyNumberFormat="1" applyFont="1" applyBorder="1" applyAlignment="1">
      <alignment horizontal="center" vertical="center" wrapText="1"/>
      <protection/>
    </xf>
    <xf numFmtId="0" fontId="13" fillId="0" borderId="148" xfId="23" applyNumberFormat="1" applyFont="1" applyBorder="1" applyAlignment="1">
      <alignment horizontal="center" vertical="center" wrapText="1"/>
      <protection/>
    </xf>
    <xf numFmtId="0" fontId="13" fillId="0" borderId="131" xfId="23" applyNumberFormat="1" applyFont="1" applyBorder="1" applyAlignment="1">
      <alignment horizontal="center" vertical="center"/>
      <protection/>
    </xf>
    <xf numFmtId="0" fontId="13" fillId="0" borderId="132" xfId="23" applyNumberFormat="1" applyFont="1" applyBorder="1" applyAlignment="1">
      <alignment horizontal="center" vertical="center"/>
      <protection/>
    </xf>
    <xf numFmtId="0" fontId="13" fillId="0" borderId="226" xfId="23" applyFont="1" applyBorder="1" applyAlignment="1">
      <alignment horizontal="center" vertical="center" textRotation="255"/>
      <protection/>
    </xf>
    <xf numFmtId="0" fontId="13" fillId="0" borderId="171" xfId="23" applyFont="1" applyBorder="1" applyAlignment="1">
      <alignment horizontal="center" vertical="center" textRotation="255"/>
      <protection/>
    </xf>
    <xf numFmtId="0" fontId="13" fillId="0" borderId="172" xfId="23" applyFont="1" applyBorder="1" applyAlignment="1">
      <alignment horizontal="center" vertical="center" textRotation="255"/>
      <protection/>
    </xf>
    <xf numFmtId="0" fontId="13" fillId="0" borderId="46" xfId="23" applyNumberFormat="1" applyFont="1" applyBorder="1" applyAlignment="1">
      <alignment horizontal="center" vertical="center" textRotation="255"/>
      <protection/>
    </xf>
    <xf numFmtId="0" fontId="13" fillId="0" borderId="171" xfId="23" applyNumberFormat="1" applyFont="1" applyBorder="1" applyAlignment="1">
      <alignment horizontal="center" vertical="center" textRotation="255"/>
      <protection/>
    </xf>
    <xf numFmtId="0" fontId="13" fillId="0" borderId="172" xfId="23" applyNumberFormat="1" applyFont="1" applyBorder="1" applyAlignment="1">
      <alignment horizontal="center" vertical="center" textRotation="255"/>
      <protection/>
    </xf>
    <xf numFmtId="0" fontId="13" fillId="0" borderId="227" xfId="23" applyNumberFormat="1" applyFont="1" applyBorder="1" applyAlignment="1">
      <alignment horizontal="center" vertical="center" textRotation="255"/>
      <protection/>
    </xf>
    <xf numFmtId="0" fontId="13" fillId="0" borderId="3" xfId="23" applyFont="1" applyBorder="1" applyAlignment="1">
      <alignment horizontal="center" vertical="center" textRotation="255" wrapText="1"/>
      <protection/>
    </xf>
    <xf numFmtId="0" fontId="13" fillId="0" borderId="78" xfId="23" applyFont="1" applyBorder="1" applyAlignment="1">
      <alignment horizontal="center" vertical="center" textRotation="255" wrapText="1"/>
      <protection/>
    </xf>
    <xf numFmtId="0" fontId="13" fillId="0" borderId="80" xfId="23" applyFont="1" applyBorder="1" applyAlignment="1">
      <alignment horizontal="center" vertical="center" textRotation="255" wrapText="1"/>
      <protection/>
    </xf>
    <xf numFmtId="0" fontId="13" fillId="0" borderId="3" xfId="23" applyNumberFormat="1" applyFont="1" applyBorder="1" applyAlignment="1">
      <alignment horizontal="center" vertical="center" textRotation="255"/>
      <protection/>
    </xf>
    <xf numFmtId="0" fontId="13" fillId="0" borderId="78" xfId="23" applyNumberFormat="1" applyFont="1" applyBorder="1" applyAlignment="1">
      <alignment horizontal="center" vertical="center" textRotation="255"/>
      <protection/>
    </xf>
    <xf numFmtId="0" fontId="13" fillId="0" borderId="80" xfId="23" applyNumberFormat="1" applyFont="1" applyBorder="1" applyAlignment="1">
      <alignment horizontal="center" vertical="center" textRotation="255"/>
      <protection/>
    </xf>
    <xf numFmtId="0" fontId="13" fillId="0" borderId="46" xfId="23" applyFont="1" applyBorder="1" applyAlignment="1">
      <alignment horizontal="center" vertical="center" textRotation="255" wrapText="1"/>
      <protection/>
    </xf>
    <xf numFmtId="0" fontId="13" fillId="0" borderId="171" xfId="23" applyFont="1" applyBorder="1" applyAlignment="1">
      <alignment horizontal="center" vertical="center" textRotation="255" wrapText="1"/>
      <protection/>
    </xf>
    <xf numFmtId="0" fontId="13" fillId="0" borderId="172" xfId="23" applyFont="1" applyBorder="1" applyAlignment="1">
      <alignment horizontal="center" vertical="center" textRotation="255" wrapText="1"/>
      <protection/>
    </xf>
    <xf numFmtId="0" fontId="13" fillId="0" borderId="146" xfId="23" applyNumberFormat="1" applyFont="1" applyBorder="1" applyAlignment="1">
      <alignment horizontal="center" vertical="center"/>
      <protection/>
    </xf>
    <xf numFmtId="0" fontId="13" fillId="0" borderId="146" xfId="23" applyNumberFormat="1" applyFont="1" applyBorder="1" applyAlignment="1">
      <alignment horizontal="center" vertical="center" wrapText="1"/>
      <protection/>
    </xf>
    <xf numFmtId="0" fontId="13" fillId="0" borderId="146" xfId="23" applyNumberFormat="1" applyFont="1" applyBorder="1" applyAlignment="1">
      <alignment horizontal="left" vertical="center" wrapText="1"/>
      <protection/>
    </xf>
    <xf numFmtId="0" fontId="13" fillId="0" borderId="148" xfId="23" applyNumberFormat="1" applyFont="1" applyBorder="1" applyAlignment="1">
      <alignment horizontal="left" vertical="center" wrapText="1"/>
      <protection/>
    </xf>
    <xf numFmtId="0" fontId="13" fillId="0" borderId="130" xfId="23" applyNumberFormat="1" applyFont="1" applyBorder="1" applyAlignment="1">
      <alignment horizontal="center" vertical="center"/>
      <protection/>
    </xf>
    <xf numFmtId="0" fontId="13" fillId="0" borderId="228" xfId="23" applyFont="1" applyBorder="1" applyAlignment="1">
      <alignment horizontal="center" vertical="center" textRotation="255" wrapText="1"/>
      <protection/>
    </xf>
    <xf numFmtId="0" fontId="13" fillId="0" borderId="184" xfId="23" applyFont="1" applyBorder="1" applyAlignment="1">
      <alignment horizontal="center" vertical="center" textRotation="255" wrapText="1"/>
      <protection/>
    </xf>
    <xf numFmtId="0" fontId="13" fillId="0" borderId="146" xfId="23" applyNumberFormat="1" applyFont="1" applyBorder="1" applyAlignment="1">
      <alignment horizontal="left" vertical="center"/>
      <protection/>
    </xf>
    <xf numFmtId="0" fontId="13" fillId="0" borderId="229" xfId="23" applyNumberFormat="1" applyFont="1" applyBorder="1" applyAlignment="1">
      <alignment horizontal="left" vertical="center"/>
      <protection/>
    </xf>
    <xf numFmtId="0" fontId="13" fillId="0" borderId="15" xfId="23" applyFont="1" applyBorder="1" applyAlignment="1">
      <alignment horizontal="center" vertical="center"/>
      <protection/>
    </xf>
    <xf numFmtId="3" fontId="16" fillId="0" borderId="224" xfId="24" applyNumberFormat="1" applyFont="1" applyBorder="1" applyAlignment="1">
      <alignment horizontal="center" vertical="center" wrapText="1"/>
      <protection/>
    </xf>
    <xf numFmtId="3" fontId="16" fillId="0" borderId="175" xfId="24" applyNumberFormat="1" applyFont="1" applyBorder="1" applyAlignment="1">
      <alignment horizontal="center" vertical="center" wrapText="1"/>
      <protection/>
    </xf>
    <xf numFmtId="3" fontId="16" fillId="0" borderId="225" xfId="24" applyNumberFormat="1" applyFont="1" applyBorder="1" applyAlignment="1">
      <alignment horizontal="center" vertical="center" wrapText="1"/>
      <protection/>
    </xf>
    <xf numFmtId="0" fontId="13" fillId="0" borderId="3" xfId="23" applyFont="1" applyBorder="1" applyAlignment="1">
      <alignment horizontal="center" vertical="center" shrinkToFit="1"/>
      <protection/>
    </xf>
    <xf numFmtId="0" fontId="13" fillId="0" borderId="90" xfId="23" applyFont="1" applyBorder="1" applyAlignment="1">
      <alignment horizontal="center" vertical="center" shrinkToFit="1"/>
      <protection/>
    </xf>
    <xf numFmtId="0" fontId="13" fillId="0" borderId="46" xfId="23" applyFont="1" applyBorder="1" applyAlignment="1">
      <alignment horizontal="center" vertical="center" shrinkToFit="1"/>
      <protection/>
    </xf>
    <xf numFmtId="0" fontId="13" fillId="0" borderId="78" xfId="23" applyFont="1" applyBorder="1" applyAlignment="1">
      <alignment horizontal="center" vertical="center" shrinkToFit="1"/>
      <protection/>
    </xf>
    <xf numFmtId="0" fontId="13" fillId="0" borderId="0" xfId="23" applyFont="1" applyBorder="1" applyAlignment="1">
      <alignment horizontal="center" vertical="center" shrinkToFit="1"/>
      <protection/>
    </xf>
    <xf numFmtId="0" fontId="13" fillId="0" borderId="171" xfId="23" applyFont="1" applyBorder="1" applyAlignment="1">
      <alignment horizontal="center" vertical="center" shrinkToFit="1"/>
      <protection/>
    </xf>
    <xf numFmtId="0" fontId="13" fillId="0" borderId="80" xfId="23" applyFont="1" applyBorder="1" applyAlignment="1">
      <alignment horizontal="center" vertical="center" shrinkToFit="1"/>
      <protection/>
    </xf>
    <xf numFmtId="0" fontId="13" fillId="0" borderId="91" xfId="23" applyFont="1" applyBorder="1" applyAlignment="1">
      <alignment horizontal="center" vertical="center" shrinkToFit="1"/>
      <protection/>
    </xf>
    <xf numFmtId="0" fontId="13" fillId="0" borderId="172" xfId="23" applyFont="1" applyBorder="1" applyAlignment="1">
      <alignment horizontal="center" vertical="center" shrinkToFit="1"/>
      <protection/>
    </xf>
    <xf numFmtId="0" fontId="13" fillId="0" borderId="3" xfId="23" applyNumberFormat="1" applyFont="1" applyBorder="1" applyAlignment="1">
      <alignment horizontal="center" vertical="center"/>
      <protection/>
    </xf>
    <xf numFmtId="0" fontId="13" fillId="0" borderId="90" xfId="23" applyNumberFormat="1" applyFont="1" applyBorder="1" applyAlignment="1">
      <alignment horizontal="center" vertical="center"/>
      <protection/>
    </xf>
    <xf numFmtId="0" fontId="13" fillId="0" borderId="46" xfId="23" applyNumberFormat="1" applyFont="1" applyBorder="1" applyAlignment="1">
      <alignment horizontal="center" vertical="center"/>
      <protection/>
    </xf>
    <xf numFmtId="0" fontId="13" fillId="0" borderId="78" xfId="23" applyNumberFormat="1" applyFont="1" applyBorder="1" applyAlignment="1">
      <alignment horizontal="center" vertical="center"/>
      <protection/>
    </xf>
    <xf numFmtId="0" fontId="13" fillId="0" borderId="0" xfId="23" applyNumberFormat="1" applyFont="1" applyBorder="1" applyAlignment="1">
      <alignment horizontal="center" vertical="center"/>
      <protection/>
    </xf>
    <xf numFmtId="0" fontId="13" fillId="0" borderId="171" xfId="23" applyNumberFormat="1" applyFont="1" applyBorder="1" applyAlignment="1">
      <alignment horizontal="center" vertical="center"/>
      <protection/>
    </xf>
    <xf numFmtId="0" fontId="13" fillId="0" borderId="80" xfId="23" applyNumberFormat="1" applyFont="1" applyBorder="1" applyAlignment="1">
      <alignment horizontal="center" vertical="center"/>
      <protection/>
    </xf>
    <xf numFmtId="0" fontId="13" fillId="0" borderId="91" xfId="23" applyNumberFormat="1" applyFont="1" applyBorder="1" applyAlignment="1">
      <alignment horizontal="center" vertical="center"/>
      <protection/>
    </xf>
    <xf numFmtId="0" fontId="13" fillId="0" borderId="172" xfId="23" applyNumberFormat="1" applyFont="1" applyBorder="1" applyAlignment="1">
      <alignment horizontal="center" vertical="center"/>
      <protection/>
    </xf>
    <xf numFmtId="0" fontId="13" fillId="0" borderId="173" xfId="23" applyFont="1" applyBorder="1" applyAlignment="1">
      <alignment horizontal="center" vertical="center" textRotation="255"/>
      <protection/>
    </xf>
    <xf numFmtId="0" fontId="13" fillId="0" borderId="78" xfId="23" applyFont="1" applyBorder="1" applyAlignment="1">
      <alignment horizontal="center" vertical="center" textRotation="255"/>
      <protection/>
    </xf>
    <xf numFmtId="0" fontId="13" fillId="0" borderId="80" xfId="23" applyFont="1" applyBorder="1" applyAlignment="1">
      <alignment horizontal="center" vertical="center" textRotation="255"/>
      <protection/>
    </xf>
    <xf numFmtId="0" fontId="13" fillId="0" borderId="15" xfId="23" applyFont="1" applyBorder="1" applyAlignment="1">
      <alignment horizontal="center" vertical="center" wrapText="1"/>
      <protection/>
    </xf>
    <xf numFmtId="0" fontId="13" fillId="0" borderId="224" xfId="23" applyFont="1" applyBorder="1" applyAlignment="1">
      <alignment horizontal="center" vertical="center" shrinkToFit="1"/>
      <protection/>
    </xf>
    <xf numFmtId="0" fontId="13" fillId="0" borderId="175" xfId="23" applyFont="1" applyBorder="1" applyAlignment="1">
      <alignment horizontal="center" vertical="center" shrinkToFit="1"/>
      <protection/>
    </xf>
    <xf numFmtId="0" fontId="13" fillId="0" borderId="225" xfId="23" applyFont="1" applyBorder="1" applyAlignment="1">
      <alignment horizontal="center" vertical="center" shrinkToFit="1"/>
      <protection/>
    </xf>
    <xf numFmtId="0" fontId="13" fillId="0" borderId="158" xfId="23" applyNumberFormat="1" applyFont="1" applyBorder="1" applyAlignment="1">
      <alignment horizontal="left" vertical="center" wrapText="1"/>
      <protection/>
    </xf>
    <xf numFmtId="0" fontId="13" fillId="0" borderId="230" xfId="23" applyNumberFormat="1" applyFont="1" applyBorder="1" applyAlignment="1">
      <alignment horizontal="center" vertical="center" textRotation="255"/>
      <protection/>
    </xf>
    <xf numFmtId="0" fontId="13" fillId="0" borderId="158" xfId="2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桁区切り_05　H18申告所得税表（変更する統計表のみ）局別データ" xfId="19"/>
    <cellStyle name="Currency [0]" xfId="20"/>
    <cellStyle name="Currency" xfId="21"/>
    <cellStyle name="標準_04 法人税表貼り付け用エクスポートデータ" xfId="22"/>
    <cellStyle name="標準_05　H18申告所得税表（変更する統計表のみ）局別データ" xfId="23"/>
    <cellStyle name="標準_2-2" xfId="24"/>
    <cellStyle name="標準_申告所得税-3（所得種類別）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70</xdr:row>
      <xdr:rowOff>0</xdr:rowOff>
    </xdr:from>
    <xdr:to>
      <xdr:col>30</xdr:col>
      <xdr:colOff>19050</xdr:colOff>
      <xdr:row>70</xdr:row>
      <xdr:rowOff>0</xdr:rowOff>
    </xdr:to>
    <xdr:sp>
      <xdr:nvSpPr>
        <xdr:cNvPr id="1" name="Line 1"/>
        <xdr:cNvSpPr>
          <a:spLocks/>
        </xdr:cNvSpPr>
      </xdr:nvSpPr>
      <xdr:spPr>
        <a:xfrm>
          <a:off x="19716750" y="16411575"/>
          <a:ext cx="561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="85" zoomScaleNormal="85" workbookViewId="0" topLeftCell="A1">
      <selection activeCell="A1" sqref="A1:K1"/>
    </sheetView>
  </sheetViews>
  <sheetFormatPr defaultColWidth="9.00390625" defaultRowHeight="13.5"/>
  <cols>
    <col min="1" max="2" width="5.625" style="1" customWidth="1"/>
    <col min="3" max="3" width="20.50390625" style="1" bestFit="1" customWidth="1"/>
    <col min="4" max="4" width="12.125" style="1" customWidth="1"/>
    <col min="5" max="5" width="3.00390625" style="1" bestFit="1" customWidth="1"/>
    <col min="6" max="7" width="12.00390625" style="1" customWidth="1"/>
    <col min="8" max="8" width="3.00390625" style="1" bestFit="1" customWidth="1"/>
    <col min="9" max="11" width="13.00390625" style="1" customWidth="1"/>
    <col min="12" max="16384" width="5.875" style="1" customWidth="1"/>
  </cols>
  <sheetData>
    <row r="1" spans="1:11" ht="18" customHeight="1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2" thickBot="1">
      <c r="A2" s="6" t="s">
        <v>86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9.5" customHeight="1">
      <c r="A3" s="357" t="s">
        <v>62</v>
      </c>
      <c r="B3" s="364"/>
      <c r="C3" s="365"/>
      <c r="D3" s="394" t="s">
        <v>64</v>
      </c>
      <c r="E3" s="395"/>
      <c r="F3" s="395"/>
      <c r="G3" s="396"/>
      <c r="H3" s="363" t="s">
        <v>63</v>
      </c>
      <c r="I3" s="364"/>
      <c r="J3" s="365"/>
      <c r="K3" s="360" t="s">
        <v>58</v>
      </c>
    </row>
    <row r="4" spans="1:11" ht="20.25" customHeight="1">
      <c r="A4" s="358"/>
      <c r="B4" s="367"/>
      <c r="C4" s="368"/>
      <c r="D4" s="11" t="s">
        <v>4</v>
      </c>
      <c r="E4" s="369" t="s">
        <v>65</v>
      </c>
      <c r="F4" s="370"/>
      <c r="G4" s="371"/>
      <c r="H4" s="366"/>
      <c r="I4" s="367"/>
      <c r="J4" s="368"/>
      <c r="K4" s="356"/>
    </row>
    <row r="5" spans="1:11" s="73" customFormat="1" ht="11.25" customHeight="1">
      <c r="A5" s="74"/>
      <c r="B5" s="117"/>
      <c r="C5" s="75"/>
      <c r="D5" s="77" t="s">
        <v>6</v>
      </c>
      <c r="E5" s="76"/>
      <c r="F5" s="86" t="s">
        <v>101</v>
      </c>
      <c r="G5" s="83" t="s">
        <v>6</v>
      </c>
      <c r="H5" s="76"/>
      <c r="I5" s="85" t="s">
        <v>102</v>
      </c>
      <c r="J5" s="79" t="s">
        <v>8</v>
      </c>
      <c r="K5" s="78" t="s">
        <v>8</v>
      </c>
    </row>
    <row r="6" spans="1:11" ht="21" customHeight="1">
      <c r="A6" s="392" t="s">
        <v>84</v>
      </c>
      <c r="B6" s="390" t="s">
        <v>83</v>
      </c>
      <c r="C6" s="391"/>
      <c r="D6" s="93">
        <v>51399</v>
      </c>
      <c r="E6" s="118" t="s">
        <v>97</v>
      </c>
      <c r="F6" s="96">
        <v>1502</v>
      </c>
      <c r="G6" s="97">
        <v>6127</v>
      </c>
      <c r="H6" s="118" t="s">
        <v>98</v>
      </c>
      <c r="I6" s="102">
        <v>1855168</v>
      </c>
      <c r="J6" s="103">
        <v>183242756</v>
      </c>
      <c r="K6" s="104">
        <v>13950803</v>
      </c>
    </row>
    <row r="7" spans="1:11" ht="21" customHeight="1">
      <c r="A7" s="393"/>
      <c r="B7" s="386" t="s">
        <v>32</v>
      </c>
      <c r="C7" s="387"/>
      <c r="D7" s="94">
        <v>3214</v>
      </c>
      <c r="E7" s="118" t="s">
        <v>97</v>
      </c>
      <c r="F7" s="98">
        <v>8532</v>
      </c>
      <c r="G7" s="99">
        <v>16578</v>
      </c>
      <c r="H7" s="118" t="s">
        <v>98</v>
      </c>
      <c r="I7" s="105">
        <v>2977014</v>
      </c>
      <c r="J7" s="106">
        <v>12398328</v>
      </c>
      <c r="K7" s="107">
        <v>360457</v>
      </c>
    </row>
    <row r="8" spans="1:11" s="7" customFormat="1" ht="21" customHeight="1">
      <c r="A8" s="393"/>
      <c r="B8" s="388" t="s">
        <v>31</v>
      </c>
      <c r="C8" s="389"/>
      <c r="D8" s="95">
        <v>54613</v>
      </c>
      <c r="E8" s="118" t="s">
        <v>97</v>
      </c>
      <c r="F8" s="100">
        <v>10034</v>
      </c>
      <c r="G8" s="101">
        <v>22705</v>
      </c>
      <c r="H8" s="118" t="s">
        <v>98</v>
      </c>
      <c r="I8" s="108">
        <v>4832182</v>
      </c>
      <c r="J8" s="109">
        <v>195641084</v>
      </c>
      <c r="K8" s="110">
        <v>14311260</v>
      </c>
    </row>
    <row r="9" spans="1:11" ht="21" customHeight="1">
      <c r="A9" s="376" t="s">
        <v>33</v>
      </c>
      <c r="B9" s="377"/>
      <c r="C9" s="378"/>
      <c r="D9" s="14">
        <v>17</v>
      </c>
      <c r="E9" s="118"/>
      <c r="F9" s="111"/>
      <c r="G9" s="15">
        <v>216</v>
      </c>
      <c r="H9" s="118"/>
      <c r="I9" s="111"/>
      <c r="J9" s="16">
        <v>136945</v>
      </c>
      <c r="K9" s="17">
        <v>3408</v>
      </c>
    </row>
    <row r="10" spans="1:11" ht="21" customHeight="1">
      <c r="A10" s="376" t="s">
        <v>35</v>
      </c>
      <c r="B10" s="377"/>
      <c r="C10" s="378"/>
      <c r="D10" s="18">
        <v>162</v>
      </c>
      <c r="E10" s="118"/>
      <c r="F10" s="111"/>
      <c r="G10" s="19">
        <v>9201</v>
      </c>
      <c r="H10" s="118"/>
      <c r="I10" s="111"/>
      <c r="J10" s="20">
        <v>7930014</v>
      </c>
      <c r="K10" s="21">
        <v>316019</v>
      </c>
    </row>
    <row r="11" spans="1:11" ht="21" customHeight="1">
      <c r="A11" s="376" t="s">
        <v>36</v>
      </c>
      <c r="B11" s="377"/>
      <c r="C11" s="378"/>
      <c r="D11" s="18">
        <v>16494</v>
      </c>
      <c r="E11" s="118" t="s">
        <v>97</v>
      </c>
      <c r="F11" s="80">
        <v>1331</v>
      </c>
      <c r="G11" s="19">
        <v>33439</v>
      </c>
      <c r="H11" s="118" t="s">
        <v>98</v>
      </c>
      <c r="I11" s="36">
        <v>554964</v>
      </c>
      <c r="J11" s="20">
        <v>98408978</v>
      </c>
      <c r="K11" s="21">
        <v>7003040</v>
      </c>
    </row>
    <row r="12" spans="1:11" ht="21" customHeight="1">
      <c r="A12" s="376" t="s">
        <v>37</v>
      </c>
      <c r="B12" s="377"/>
      <c r="C12" s="378"/>
      <c r="D12" s="18">
        <v>75144</v>
      </c>
      <c r="E12" s="118"/>
      <c r="F12" s="112"/>
      <c r="G12" s="19">
        <v>25504</v>
      </c>
      <c r="H12" s="118"/>
      <c r="I12" s="111"/>
      <c r="J12" s="20">
        <v>404535929</v>
      </c>
      <c r="K12" s="21">
        <v>12348117</v>
      </c>
    </row>
    <row r="13" spans="1:11" ht="21" customHeight="1">
      <c r="A13" s="376" t="s">
        <v>38</v>
      </c>
      <c r="B13" s="377"/>
      <c r="C13" s="378"/>
      <c r="D13" s="18">
        <v>110</v>
      </c>
      <c r="E13" s="118" t="s">
        <v>97</v>
      </c>
      <c r="F13" s="80">
        <v>553</v>
      </c>
      <c r="G13" s="19">
        <v>467</v>
      </c>
      <c r="H13" s="118" t="s">
        <v>98</v>
      </c>
      <c r="I13" s="36">
        <v>396228</v>
      </c>
      <c r="J13" s="20">
        <v>1056727</v>
      </c>
      <c r="K13" s="21">
        <v>88408</v>
      </c>
    </row>
    <row r="14" spans="1:11" ht="21" customHeight="1">
      <c r="A14" s="376" t="s">
        <v>39</v>
      </c>
      <c r="B14" s="377"/>
      <c r="C14" s="378"/>
      <c r="D14" s="18">
        <v>1597</v>
      </c>
      <c r="E14" s="118"/>
      <c r="F14" s="112"/>
      <c r="G14" s="19">
        <v>7566</v>
      </c>
      <c r="H14" s="118"/>
      <c r="I14" s="111"/>
      <c r="J14" s="20">
        <v>9158562</v>
      </c>
      <c r="K14" s="21">
        <v>491319</v>
      </c>
    </row>
    <row r="15" spans="1:11" ht="21" customHeight="1">
      <c r="A15" s="376" t="s">
        <v>40</v>
      </c>
      <c r="B15" s="377"/>
      <c r="C15" s="378"/>
      <c r="D15" s="18">
        <v>54773</v>
      </c>
      <c r="E15" s="118"/>
      <c r="F15" s="112"/>
      <c r="G15" s="19">
        <v>48048</v>
      </c>
      <c r="H15" s="118"/>
      <c r="I15" s="111"/>
      <c r="J15" s="20">
        <v>124819836</v>
      </c>
      <c r="K15" s="21">
        <v>2259497</v>
      </c>
    </row>
    <row r="16" spans="1:11" ht="21" customHeight="1">
      <c r="A16" s="379" t="s">
        <v>41</v>
      </c>
      <c r="B16" s="380"/>
      <c r="C16" s="381"/>
      <c r="D16" s="114"/>
      <c r="E16" s="118" t="s">
        <v>97</v>
      </c>
      <c r="F16" s="113"/>
      <c r="G16" s="115"/>
      <c r="H16" s="118" t="s">
        <v>97</v>
      </c>
      <c r="I16" s="35">
        <v>5199458</v>
      </c>
      <c r="J16" s="28">
        <v>1725527</v>
      </c>
      <c r="K16" s="116"/>
    </row>
    <row r="17" spans="1:11" s="7" customFormat="1" ht="21" customHeight="1">
      <c r="A17" s="382" t="s">
        <v>66</v>
      </c>
      <c r="B17" s="383"/>
      <c r="C17" s="383"/>
      <c r="D17" s="29">
        <f>SUM(D8:D15)</f>
        <v>202910</v>
      </c>
      <c r="E17" s="161" t="s">
        <v>107</v>
      </c>
      <c r="F17" s="81">
        <f>SUM(F8:F15)</f>
        <v>11918</v>
      </c>
      <c r="G17" s="84">
        <f>SUM(G8:G15)</f>
        <v>147146</v>
      </c>
      <c r="H17" s="161" t="s">
        <v>107</v>
      </c>
      <c r="I17" s="37">
        <v>10982833</v>
      </c>
      <c r="J17" s="30">
        <v>843413603</v>
      </c>
      <c r="K17" s="31">
        <v>36821067</v>
      </c>
    </row>
    <row r="18" spans="1:11" ht="21" customHeight="1">
      <c r="A18" s="384" t="s">
        <v>43</v>
      </c>
      <c r="B18" s="385"/>
      <c r="C18" s="385"/>
      <c r="D18" s="32">
        <v>60</v>
      </c>
      <c r="E18" s="118" t="s">
        <v>97</v>
      </c>
      <c r="F18" s="80">
        <v>26</v>
      </c>
      <c r="G18" s="19">
        <v>160</v>
      </c>
      <c r="H18" s="118" t="s">
        <v>98</v>
      </c>
      <c r="I18" s="151"/>
      <c r="J18" s="20">
        <v>585649</v>
      </c>
      <c r="K18" s="21">
        <v>92460</v>
      </c>
    </row>
    <row r="19" spans="1:11" ht="21" customHeight="1">
      <c r="A19" s="372" t="s">
        <v>44</v>
      </c>
      <c r="B19" s="373"/>
      <c r="C19" s="373"/>
      <c r="D19" s="32">
        <v>4939</v>
      </c>
      <c r="E19" s="118" t="s">
        <v>97</v>
      </c>
      <c r="F19" s="80">
        <v>164</v>
      </c>
      <c r="G19" s="19">
        <v>1644</v>
      </c>
      <c r="H19" s="118" t="s">
        <v>98</v>
      </c>
      <c r="I19" s="111"/>
      <c r="J19" s="20">
        <v>64194252</v>
      </c>
      <c r="K19" s="21">
        <v>8667354</v>
      </c>
    </row>
    <row r="20" spans="1:11" ht="21" customHeight="1">
      <c r="A20" s="372" t="s">
        <v>85</v>
      </c>
      <c r="B20" s="373"/>
      <c r="C20" s="373"/>
      <c r="D20" s="32">
        <v>1466</v>
      </c>
      <c r="E20" s="118"/>
      <c r="F20" s="111"/>
      <c r="G20" s="19">
        <v>3827</v>
      </c>
      <c r="H20" s="118"/>
      <c r="I20" s="111"/>
      <c r="J20" s="20">
        <v>29981952</v>
      </c>
      <c r="K20" s="21">
        <v>2432389</v>
      </c>
    </row>
    <row r="21" spans="1:11" ht="21" customHeight="1">
      <c r="A21" s="372" t="s">
        <v>46</v>
      </c>
      <c r="B21" s="373"/>
      <c r="C21" s="373"/>
      <c r="D21" s="32">
        <v>11</v>
      </c>
      <c r="E21" s="118" t="s">
        <v>97</v>
      </c>
      <c r="F21" s="80">
        <v>1</v>
      </c>
      <c r="G21" s="19">
        <v>37</v>
      </c>
      <c r="H21" s="118" t="s">
        <v>98</v>
      </c>
      <c r="I21" s="111"/>
      <c r="J21" s="20">
        <v>197487</v>
      </c>
      <c r="K21" s="21">
        <v>1407</v>
      </c>
    </row>
    <row r="22" spans="1:11" ht="21" customHeight="1" thickBot="1">
      <c r="A22" s="374" t="s">
        <v>47</v>
      </c>
      <c r="B22" s="375"/>
      <c r="C22" s="375"/>
      <c r="D22" s="33">
        <v>160</v>
      </c>
      <c r="E22" s="119"/>
      <c r="F22" s="152"/>
      <c r="G22" s="22">
        <v>248</v>
      </c>
      <c r="H22" s="119"/>
      <c r="I22" s="152"/>
      <c r="J22" s="23">
        <v>2343854</v>
      </c>
      <c r="K22" s="24">
        <v>56624</v>
      </c>
    </row>
    <row r="23" spans="1:11" s="7" customFormat="1" ht="24" customHeight="1" thickBot="1" thickTop="1">
      <c r="A23" s="361" t="s">
        <v>67</v>
      </c>
      <c r="B23" s="362"/>
      <c r="C23" s="362"/>
      <c r="D23" s="34">
        <f>SUM(D17:D22)</f>
        <v>209546</v>
      </c>
      <c r="E23" s="160" t="s">
        <v>59</v>
      </c>
      <c r="F23" s="82">
        <f>SUM(F17:F22)</f>
        <v>12109</v>
      </c>
      <c r="G23" s="25">
        <f>SUM(G17:G22)</f>
        <v>153062</v>
      </c>
      <c r="H23" s="160" t="s">
        <v>59</v>
      </c>
      <c r="I23" s="38">
        <f>SUM(I17:I22)</f>
        <v>10982833</v>
      </c>
      <c r="J23" s="26">
        <v>940716796</v>
      </c>
      <c r="K23" s="27">
        <v>48071300</v>
      </c>
    </row>
    <row r="24" spans="1:11" s="164" customFormat="1" ht="11.25">
      <c r="A24" s="162" t="s">
        <v>234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</row>
    <row r="25" spans="1:11" s="164" customFormat="1" ht="11.25">
      <c r="A25" s="162" t="s">
        <v>111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1" s="164" customFormat="1" ht="11.25">
      <c r="A26" s="162" t="s">
        <v>112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 s="164" customFormat="1" ht="11.25">
      <c r="A27" s="162" t="s">
        <v>113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1" s="164" customFormat="1" ht="11.25">
      <c r="A28" s="162" t="s">
        <v>114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</row>
  </sheetData>
  <mergeCells count="25">
    <mergeCell ref="A3:C4"/>
    <mergeCell ref="A1:K1"/>
    <mergeCell ref="A9:C9"/>
    <mergeCell ref="A10:C10"/>
    <mergeCell ref="K3:K4"/>
    <mergeCell ref="B7:C7"/>
    <mergeCell ref="B8:C8"/>
    <mergeCell ref="B6:C6"/>
    <mergeCell ref="A6:A8"/>
    <mergeCell ref="D3:G3"/>
    <mergeCell ref="A18:C18"/>
    <mergeCell ref="A11:C11"/>
    <mergeCell ref="A12:C12"/>
    <mergeCell ref="A13:C13"/>
    <mergeCell ref="A14:C14"/>
    <mergeCell ref="A23:C23"/>
    <mergeCell ref="H3:J4"/>
    <mergeCell ref="E4:G4"/>
    <mergeCell ref="A19:C19"/>
    <mergeCell ref="A20:C20"/>
    <mergeCell ref="A21:C21"/>
    <mergeCell ref="A22:C22"/>
    <mergeCell ref="A15:C15"/>
    <mergeCell ref="A16:C16"/>
    <mergeCell ref="A17:C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  <headerFooter alignWithMargins="0">
    <oddFooter>&amp;R&amp;10金沢国税局
申告所得税３
（H18)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17.625" style="1" customWidth="1"/>
    <col min="3" max="3" width="3.625" style="1" customWidth="1"/>
    <col min="4" max="4" width="8.625" style="1" customWidth="1"/>
    <col min="5" max="5" width="3.625" style="1" customWidth="1"/>
    <col min="6" max="6" width="8.625" style="1" customWidth="1"/>
    <col min="7" max="7" width="3.625" style="1" customWidth="1"/>
    <col min="8" max="8" width="8.625" style="1" customWidth="1"/>
    <col min="9" max="9" width="3.625" style="1" customWidth="1"/>
    <col min="10" max="10" width="8.625" style="1" customWidth="1"/>
    <col min="11" max="11" width="3.625" style="1" customWidth="1"/>
    <col min="12" max="12" width="8.625" style="1" customWidth="1"/>
    <col min="13" max="16384" width="5.875" style="1" customWidth="1"/>
  </cols>
  <sheetData>
    <row r="1" spans="1:12" ht="12" thickBot="1">
      <c r="A1" s="6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>
      <c r="A2" s="424" t="s">
        <v>87</v>
      </c>
      <c r="B2" s="425"/>
      <c r="C2" s="417" t="s">
        <v>68</v>
      </c>
      <c r="D2" s="417"/>
      <c r="E2" s="417"/>
      <c r="F2" s="417"/>
      <c r="G2" s="417"/>
      <c r="H2" s="417"/>
      <c r="I2" s="417"/>
      <c r="J2" s="417"/>
      <c r="K2" s="417"/>
      <c r="L2" s="418"/>
    </row>
    <row r="3" spans="1:12" ht="18" customHeight="1">
      <c r="A3" s="426"/>
      <c r="B3" s="427"/>
      <c r="C3" s="423" t="s">
        <v>103</v>
      </c>
      <c r="D3" s="422"/>
      <c r="E3" s="421" t="s">
        <v>104</v>
      </c>
      <c r="F3" s="422"/>
      <c r="G3" s="421" t="s">
        <v>105</v>
      </c>
      <c r="H3" s="422"/>
      <c r="I3" s="421" t="s">
        <v>106</v>
      </c>
      <c r="J3" s="422"/>
      <c r="K3" s="421" t="s">
        <v>235</v>
      </c>
      <c r="L3" s="428"/>
    </row>
    <row r="4" spans="1:12" s="5" customFormat="1" ht="11.25" customHeight="1">
      <c r="A4" s="87"/>
      <c r="B4" s="89"/>
      <c r="C4" s="154"/>
      <c r="D4" s="340" t="s">
        <v>6</v>
      </c>
      <c r="E4" s="153"/>
      <c r="F4" s="340" t="s">
        <v>6</v>
      </c>
      <c r="G4" s="153"/>
      <c r="H4" s="340" t="s">
        <v>6</v>
      </c>
      <c r="I4" s="153"/>
      <c r="J4" s="340" t="s">
        <v>6</v>
      </c>
      <c r="K4" s="153"/>
      <c r="L4" s="90"/>
    </row>
    <row r="5" spans="1:12" ht="21" customHeight="1">
      <c r="A5" s="419" t="s">
        <v>69</v>
      </c>
      <c r="B5" s="401" t="s">
        <v>70</v>
      </c>
      <c r="C5" s="134" t="s">
        <v>59</v>
      </c>
      <c r="D5" s="341">
        <v>1271</v>
      </c>
      <c r="E5" s="127" t="s">
        <v>59</v>
      </c>
      <c r="F5" s="341">
        <v>1218</v>
      </c>
      <c r="G5" s="127" t="s">
        <v>59</v>
      </c>
      <c r="H5" s="341">
        <v>1283</v>
      </c>
      <c r="I5" s="127" t="s">
        <v>59</v>
      </c>
      <c r="J5" s="341">
        <v>1550</v>
      </c>
      <c r="K5" s="127" t="s">
        <v>59</v>
      </c>
      <c r="L5" s="47">
        <f>'(1)所得種類別内訳'!F6</f>
        <v>1502</v>
      </c>
    </row>
    <row r="6" spans="1:12" ht="24" customHeight="1">
      <c r="A6" s="420"/>
      <c r="B6" s="402"/>
      <c r="C6" s="157"/>
      <c r="D6" s="342">
        <v>58460</v>
      </c>
      <c r="E6" s="158"/>
      <c r="F6" s="342">
        <v>57713</v>
      </c>
      <c r="G6" s="158"/>
      <c r="H6" s="342">
        <v>58010</v>
      </c>
      <c r="I6" s="158"/>
      <c r="J6" s="342">
        <v>58308</v>
      </c>
      <c r="K6" s="158"/>
      <c r="L6" s="159">
        <f>'(1)所得種類別内訳'!D6+'(1)所得種類別内訳'!G6</f>
        <v>57526</v>
      </c>
    </row>
    <row r="7" spans="1:12" ht="21" customHeight="1">
      <c r="A7" s="420"/>
      <c r="B7" s="401" t="s">
        <v>32</v>
      </c>
      <c r="C7" s="134" t="s">
        <v>59</v>
      </c>
      <c r="D7" s="341">
        <v>3384</v>
      </c>
      <c r="E7" s="127" t="s">
        <v>59</v>
      </c>
      <c r="F7" s="341">
        <v>3480</v>
      </c>
      <c r="G7" s="127" t="s">
        <v>59</v>
      </c>
      <c r="H7" s="341">
        <v>4950</v>
      </c>
      <c r="I7" s="127" t="s">
        <v>59</v>
      </c>
      <c r="J7" s="341">
        <v>8291</v>
      </c>
      <c r="K7" s="127" t="s">
        <v>59</v>
      </c>
      <c r="L7" s="47">
        <f>'(1)所得種類別内訳'!F7</f>
        <v>8532</v>
      </c>
    </row>
    <row r="8" spans="1:12" ht="24" customHeight="1">
      <c r="A8" s="420"/>
      <c r="B8" s="402"/>
      <c r="C8" s="157"/>
      <c r="D8" s="342">
        <v>19034</v>
      </c>
      <c r="E8" s="158"/>
      <c r="F8" s="342">
        <v>25871</v>
      </c>
      <c r="G8" s="158"/>
      <c r="H8" s="342">
        <v>17767</v>
      </c>
      <c r="I8" s="158"/>
      <c r="J8" s="342">
        <v>21038</v>
      </c>
      <c r="K8" s="158"/>
      <c r="L8" s="159">
        <f>'(1)所得種類別内訳'!D7+'(1)所得種類別内訳'!G7</f>
        <v>19792</v>
      </c>
    </row>
    <row r="9" spans="1:12" s="7" customFormat="1" ht="21" customHeight="1">
      <c r="A9" s="420"/>
      <c r="B9" s="415" t="s">
        <v>31</v>
      </c>
      <c r="C9" s="137" t="s">
        <v>59</v>
      </c>
      <c r="D9" s="343">
        <v>4655</v>
      </c>
      <c r="E9" s="144" t="s">
        <v>59</v>
      </c>
      <c r="F9" s="343">
        <v>4698</v>
      </c>
      <c r="G9" s="144" t="s">
        <v>59</v>
      </c>
      <c r="H9" s="343">
        <v>6233</v>
      </c>
      <c r="I9" s="144" t="s">
        <v>59</v>
      </c>
      <c r="J9" s="343">
        <v>9841</v>
      </c>
      <c r="K9" s="144" t="s">
        <v>59</v>
      </c>
      <c r="L9" s="156">
        <f>SUM(L5,L7)</f>
        <v>10034</v>
      </c>
    </row>
    <row r="10" spans="1:12" s="7" customFormat="1" ht="24" customHeight="1">
      <c r="A10" s="420"/>
      <c r="B10" s="416"/>
      <c r="C10" s="139"/>
      <c r="D10" s="344">
        <v>77494</v>
      </c>
      <c r="E10" s="130"/>
      <c r="F10" s="344">
        <v>83584</v>
      </c>
      <c r="G10" s="130"/>
      <c r="H10" s="344">
        <v>75777</v>
      </c>
      <c r="I10" s="130"/>
      <c r="J10" s="344">
        <v>79346</v>
      </c>
      <c r="K10" s="130"/>
      <c r="L10" s="42">
        <f>SUM(L6,L8)</f>
        <v>77318</v>
      </c>
    </row>
    <row r="11" spans="1:12" ht="24" customHeight="1">
      <c r="A11" s="376" t="s">
        <v>33</v>
      </c>
      <c r="B11" s="378"/>
      <c r="C11" s="140"/>
      <c r="D11" s="345">
        <v>220</v>
      </c>
      <c r="E11" s="131"/>
      <c r="F11" s="345">
        <v>250</v>
      </c>
      <c r="G11" s="131"/>
      <c r="H11" s="345">
        <v>230</v>
      </c>
      <c r="I11" s="131"/>
      <c r="J11" s="345">
        <v>232</v>
      </c>
      <c r="K11" s="131"/>
      <c r="L11" s="43">
        <f>'(1)所得種類別内訳'!D9+'(1)所得種類別内訳'!G9</f>
        <v>233</v>
      </c>
    </row>
    <row r="12" spans="1:12" ht="24" customHeight="1">
      <c r="A12" s="376" t="s">
        <v>35</v>
      </c>
      <c r="B12" s="378"/>
      <c r="C12" s="140"/>
      <c r="D12" s="345">
        <v>8648</v>
      </c>
      <c r="E12" s="131"/>
      <c r="F12" s="345">
        <v>9137</v>
      </c>
      <c r="G12" s="131"/>
      <c r="H12" s="345">
        <v>9060</v>
      </c>
      <c r="I12" s="131"/>
      <c r="J12" s="345">
        <v>9763</v>
      </c>
      <c r="K12" s="131"/>
      <c r="L12" s="43">
        <f>'(1)所得種類別内訳'!D10+'(1)所得種類別内訳'!G10</f>
        <v>9363</v>
      </c>
    </row>
    <row r="13" spans="1:12" ht="21" customHeight="1">
      <c r="A13" s="376" t="s">
        <v>36</v>
      </c>
      <c r="B13" s="378"/>
      <c r="C13" s="138" t="s">
        <v>59</v>
      </c>
      <c r="D13" s="346">
        <v>1030</v>
      </c>
      <c r="E13" s="128" t="s">
        <v>59</v>
      </c>
      <c r="F13" s="346">
        <v>1039</v>
      </c>
      <c r="G13" s="128" t="s">
        <v>59</v>
      </c>
      <c r="H13" s="346">
        <v>1093</v>
      </c>
      <c r="I13" s="128" t="s">
        <v>59</v>
      </c>
      <c r="J13" s="346">
        <v>1260</v>
      </c>
      <c r="K13" s="128" t="s">
        <v>59</v>
      </c>
      <c r="L13" s="40">
        <f>'(1)所得種類別内訳'!F11</f>
        <v>1331</v>
      </c>
    </row>
    <row r="14" spans="1:12" ht="24" customHeight="1">
      <c r="A14" s="376"/>
      <c r="B14" s="378"/>
      <c r="C14" s="135"/>
      <c r="D14" s="347">
        <v>45472</v>
      </c>
      <c r="E14" s="129"/>
      <c r="F14" s="347">
        <v>45213</v>
      </c>
      <c r="G14" s="129"/>
      <c r="H14" s="347">
        <v>45667</v>
      </c>
      <c r="I14" s="129"/>
      <c r="J14" s="347">
        <v>49767</v>
      </c>
      <c r="K14" s="129"/>
      <c r="L14" s="41">
        <f>'(1)所得種類別内訳'!D11+'(1)所得種類別内訳'!G11</f>
        <v>49933</v>
      </c>
    </row>
    <row r="15" spans="1:12" ht="24" customHeight="1">
      <c r="A15" s="376" t="s">
        <v>37</v>
      </c>
      <c r="B15" s="378"/>
      <c r="C15" s="140"/>
      <c r="D15" s="345">
        <v>92998</v>
      </c>
      <c r="E15" s="131"/>
      <c r="F15" s="345">
        <v>97043</v>
      </c>
      <c r="G15" s="131"/>
      <c r="H15" s="345">
        <v>92253</v>
      </c>
      <c r="I15" s="131"/>
      <c r="J15" s="345">
        <v>101303</v>
      </c>
      <c r="K15" s="131"/>
      <c r="L15" s="41">
        <f>'(1)所得種類別内訳'!D12+'(1)所得種類別内訳'!G12</f>
        <v>100648</v>
      </c>
    </row>
    <row r="16" spans="1:12" ht="21" customHeight="1">
      <c r="A16" s="407" t="s">
        <v>88</v>
      </c>
      <c r="B16" s="408"/>
      <c r="C16" s="138" t="s">
        <v>59</v>
      </c>
      <c r="D16" s="346">
        <v>589</v>
      </c>
      <c r="E16" s="128" t="s">
        <v>59</v>
      </c>
      <c r="F16" s="346">
        <v>515</v>
      </c>
      <c r="G16" s="128" t="s">
        <v>59</v>
      </c>
      <c r="H16" s="346">
        <v>622</v>
      </c>
      <c r="I16" s="128" t="s">
        <v>59</v>
      </c>
      <c r="J16" s="346">
        <v>562</v>
      </c>
      <c r="K16" s="128" t="s">
        <v>59</v>
      </c>
      <c r="L16" s="40">
        <f>'(1)所得種類別内訳'!F13</f>
        <v>553</v>
      </c>
    </row>
    <row r="17" spans="1:12" ht="24" customHeight="1">
      <c r="A17" s="407"/>
      <c r="B17" s="408"/>
      <c r="C17" s="135"/>
      <c r="D17" s="347">
        <v>641</v>
      </c>
      <c r="E17" s="129"/>
      <c r="F17" s="347">
        <v>578</v>
      </c>
      <c r="G17" s="129"/>
      <c r="H17" s="347">
        <v>546</v>
      </c>
      <c r="I17" s="129"/>
      <c r="J17" s="347">
        <v>624</v>
      </c>
      <c r="K17" s="129"/>
      <c r="L17" s="41">
        <f>'(1)所得種類別内訳'!D13+'(1)所得種類別内訳'!G13</f>
        <v>577</v>
      </c>
    </row>
    <row r="18" spans="1:12" ht="24" customHeight="1">
      <c r="A18" s="407" t="s">
        <v>89</v>
      </c>
      <c r="B18" s="408"/>
      <c r="C18" s="140"/>
      <c r="D18" s="345">
        <v>12248</v>
      </c>
      <c r="E18" s="131"/>
      <c r="F18" s="345">
        <v>12791</v>
      </c>
      <c r="G18" s="131"/>
      <c r="H18" s="345">
        <v>9977</v>
      </c>
      <c r="I18" s="131"/>
      <c r="J18" s="345">
        <v>10828</v>
      </c>
      <c r="K18" s="131"/>
      <c r="L18" s="43">
        <f>'(1)所得種類別内訳'!D14+'(1)所得種類別内訳'!G14</f>
        <v>9163</v>
      </c>
    </row>
    <row r="19" spans="1:12" ht="24" customHeight="1">
      <c r="A19" s="413" t="s">
        <v>90</v>
      </c>
      <c r="B19" s="414"/>
      <c r="C19" s="155"/>
      <c r="D19" s="348">
        <v>63993</v>
      </c>
      <c r="E19" s="339"/>
      <c r="F19" s="348">
        <v>65412</v>
      </c>
      <c r="G19" s="339"/>
      <c r="H19" s="348">
        <v>75144</v>
      </c>
      <c r="I19" s="339"/>
      <c r="J19" s="348">
        <v>102457</v>
      </c>
      <c r="K19" s="339"/>
      <c r="L19" s="338">
        <f>'(1)所得種類別内訳'!D15+'(1)所得種類別内訳'!G15</f>
        <v>102821</v>
      </c>
    </row>
    <row r="20" spans="1:12" s="7" customFormat="1" ht="21" customHeight="1">
      <c r="A20" s="409" t="s">
        <v>91</v>
      </c>
      <c r="B20" s="410"/>
      <c r="C20" s="132" t="s">
        <v>59</v>
      </c>
      <c r="D20" s="349">
        <v>6274</v>
      </c>
      <c r="E20" s="141" t="s">
        <v>59</v>
      </c>
      <c r="F20" s="349">
        <v>6252</v>
      </c>
      <c r="G20" s="141" t="s">
        <v>59</v>
      </c>
      <c r="H20" s="349">
        <v>7948</v>
      </c>
      <c r="I20" s="141" t="s">
        <v>59</v>
      </c>
      <c r="J20" s="349">
        <v>11663</v>
      </c>
      <c r="K20" s="141" t="s">
        <v>59</v>
      </c>
      <c r="L20" s="45">
        <f>SUM(L9,L13,L16)</f>
        <v>11918</v>
      </c>
    </row>
    <row r="21" spans="1:12" s="7" customFormat="1" ht="24" customHeight="1">
      <c r="A21" s="411"/>
      <c r="B21" s="412"/>
      <c r="C21" s="133"/>
      <c r="D21" s="350">
        <v>301714</v>
      </c>
      <c r="E21" s="142"/>
      <c r="F21" s="350">
        <v>314008</v>
      </c>
      <c r="G21" s="142"/>
      <c r="H21" s="350">
        <v>308654</v>
      </c>
      <c r="I21" s="142"/>
      <c r="J21" s="350">
        <v>354320</v>
      </c>
      <c r="K21" s="142"/>
      <c r="L21" s="46">
        <f>L10+L11+L12+L14+L15+L17+L18+L19</f>
        <v>350056</v>
      </c>
    </row>
    <row r="22" spans="1:12" ht="21" customHeight="1">
      <c r="A22" s="397" t="s">
        <v>92</v>
      </c>
      <c r="B22" s="398"/>
      <c r="C22" s="134" t="s">
        <v>59</v>
      </c>
      <c r="D22" s="351">
        <v>35</v>
      </c>
      <c r="E22" s="127" t="s">
        <v>59</v>
      </c>
      <c r="F22" s="351">
        <v>26</v>
      </c>
      <c r="G22" s="127" t="s">
        <v>59</v>
      </c>
      <c r="H22" s="351">
        <v>32</v>
      </c>
      <c r="I22" s="127" t="s">
        <v>59</v>
      </c>
      <c r="J22" s="351">
        <v>46</v>
      </c>
      <c r="K22" s="127" t="s">
        <v>59</v>
      </c>
      <c r="L22" s="39">
        <f>'(1)所得種類別内訳'!F18</f>
        <v>26</v>
      </c>
    </row>
    <row r="23" spans="1:12" ht="24" customHeight="1">
      <c r="A23" s="399"/>
      <c r="B23" s="400"/>
      <c r="C23" s="135"/>
      <c r="D23" s="347">
        <v>159</v>
      </c>
      <c r="E23" s="129"/>
      <c r="F23" s="347">
        <v>161</v>
      </c>
      <c r="G23" s="129"/>
      <c r="H23" s="347">
        <v>157</v>
      </c>
      <c r="I23" s="129"/>
      <c r="J23" s="347">
        <v>211</v>
      </c>
      <c r="K23" s="129"/>
      <c r="L23" s="41">
        <f>'(1)所得種類別内訳'!D18+'(1)所得種類別内訳'!G18</f>
        <v>220</v>
      </c>
    </row>
    <row r="24" spans="1:12" ht="21" customHeight="1">
      <c r="A24" s="397" t="s">
        <v>93</v>
      </c>
      <c r="B24" s="398"/>
      <c r="C24" s="134" t="s">
        <v>59</v>
      </c>
      <c r="D24" s="341">
        <v>64</v>
      </c>
      <c r="E24" s="127" t="s">
        <v>59</v>
      </c>
      <c r="F24" s="341">
        <v>62</v>
      </c>
      <c r="G24" s="127" t="s">
        <v>59</v>
      </c>
      <c r="H24" s="341">
        <v>80</v>
      </c>
      <c r="I24" s="127" t="s">
        <v>59</v>
      </c>
      <c r="J24" s="341">
        <v>143</v>
      </c>
      <c r="K24" s="127" t="s">
        <v>59</v>
      </c>
      <c r="L24" s="47">
        <f>'(1)所得種類別内訳'!F19</f>
        <v>164</v>
      </c>
    </row>
    <row r="25" spans="1:12" ht="24" customHeight="1">
      <c r="A25" s="399"/>
      <c r="B25" s="400"/>
      <c r="C25" s="135"/>
      <c r="D25" s="347">
        <v>5328</v>
      </c>
      <c r="E25" s="129"/>
      <c r="F25" s="347">
        <v>4987</v>
      </c>
      <c r="G25" s="129"/>
      <c r="H25" s="347">
        <v>6226</v>
      </c>
      <c r="I25" s="129"/>
      <c r="J25" s="347">
        <v>6353</v>
      </c>
      <c r="K25" s="129"/>
      <c r="L25" s="41">
        <f>'(1)所得種類別内訳'!D19+'(1)所得種類別内訳'!G19</f>
        <v>6583</v>
      </c>
    </row>
    <row r="26" spans="1:12" ht="24" customHeight="1">
      <c r="A26" s="399" t="s">
        <v>110</v>
      </c>
      <c r="B26" s="400"/>
      <c r="C26" s="135"/>
      <c r="D26" s="352">
        <v>669</v>
      </c>
      <c r="E26" s="129"/>
      <c r="F26" s="352">
        <v>4067</v>
      </c>
      <c r="G26" s="129"/>
      <c r="H26" s="352">
        <v>4072</v>
      </c>
      <c r="I26" s="129"/>
      <c r="J26" s="352">
        <v>6686</v>
      </c>
      <c r="K26" s="129"/>
      <c r="L26" s="44">
        <f>'(1)所得種類別内訳'!D20+'(1)所得種類別内訳'!G20</f>
        <v>5293</v>
      </c>
    </row>
    <row r="27" spans="1:12" ht="21" customHeight="1">
      <c r="A27" s="397" t="s">
        <v>94</v>
      </c>
      <c r="B27" s="398"/>
      <c r="C27" s="134" t="s">
        <v>59</v>
      </c>
      <c r="D27" s="341">
        <v>3</v>
      </c>
      <c r="E27" s="127" t="s">
        <v>59</v>
      </c>
      <c r="F27" s="341">
        <v>0</v>
      </c>
      <c r="G27" s="127" t="s">
        <v>59</v>
      </c>
      <c r="H27" s="341">
        <v>3</v>
      </c>
      <c r="I27" s="127" t="s">
        <v>59</v>
      </c>
      <c r="J27" s="341">
        <v>2</v>
      </c>
      <c r="K27" s="127" t="s">
        <v>59</v>
      </c>
      <c r="L27" s="47">
        <f>'(1)所得種類別内訳'!F21</f>
        <v>1</v>
      </c>
    </row>
    <row r="28" spans="1:12" ht="24" customHeight="1">
      <c r="A28" s="399"/>
      <c r="B28" s="400"/>
      <c r="C28" s="135"/>
      <c r="D28" s="347">
        <v>98</v>
      </c>
      <c r="E28" s="129"/>
      <c r="F28" s="347">
        <v>58</v>
      </c>
      <c r="G28" s="129"/>
      <c r="H28" s="347">
        <v>59</v>
      </c>
      <c r="I28" s="129"/>
      <c r="J28" s="347">
        <v>66</v>
      </c>
      <c r="K28" s="129"/>
      <c r="L28" s="41">
        <f>'(1)所得種類別内訳'!D21+'(1)所得種類別内訳'!G21</f>
        <v>48</v>
      </c>
    </row>
    <row r="29" spans="1:12" ht="24" customHeight="1" thickBot="1">
      <c r="A29" s="403" t="s">
        <v>95</v>
      </c>
      <c r="B29" s="404"/>
      <c r="C29" s="136"/>
      <c r="D29" s="353">
        <v>337</v>
      </c>
      <c r="E29" s="143"/>
      <c r="F29" s="353">
        <v>359</v>
      </c>
      <c r="G29" s="143"/>
      <c r="H29" s="353">
        <v>294</v>
      </c>
      <c r="I29" s="143"/>
      <c r="J29" s="353">
        <v>315</v>
      </c>
      <c r="K29" s="143"/>
      <c r="L29" s="48">
        <f>'(1)所得種類別内訳'!D22+'(1)所得種類別内訳'!G22</f>
        <v>408</v>
      </c>
    </row>
    <row r="30" spans="1:12" s="7" customFormat="1" ht="21" customHeight="1" thickTop="1">
      <c r="A30" s="9"/>
      <c r="B30" s="10"/>
      <c r="C30" s="137" t="s">
        <v>59</v>
      </c>
      <c r="D30" s="354">
        <v>6376</v>
      </c>
      <c r="E30" s="144" t="s">
        <v>59</v>
      </c>
      <c r="F30" s="354">
        <v>6340</v>
      </c>
      <c r="G30" s="144" t="s">
        <v>59</v>
      </c>
      <c r="H30" s="354">
        <v>8063</v>
      </c>
      <c r="I30" s="144" t="s">
        <v>59</v>
      </c>
      <c r="J30" s="354">
        <v>11854</v>
      </c>
      <c r="K30" s="144" t="s">
        <v>59</v>
      </c>
      <c r="L30" s="49">
        <f>'(1)所得種類別内訳'!F23</f>
        <v>12109</v>
      </c>
    </row>
    <row r="31" spans="1:12" s="7" customFormat="1" ht="24" customHeight="1" thickBot="1">
      <c r="A31" s="405" t="s">
        <v>96</v>
      </c>
      <c r="B31" s="406"/>
      <c r="C31" s="8"/>
      <c r="D31" s="355">
        <v>308305</v>
      </c>
      <c r="E31" s="145"/>
      <c r="F31" s="355">
        <v>323640</v>
      </c>
      <c r="G31" s="145"/>
      <c r="H31" s="355">
        <v>319462</v>
      </c>
      <c r="I31" s="145"/>
      <c r="J31" s="355">
        <v>367951</v>
      </c>
      <c r="K31" s="145"/>
      <c r="L31" s="72">
        <f>'(1)所得種類別内訳'!D23+'(1)所得種類別内訳'!G23</f>
        <v>362608</v>
      </c>
    </row>
    <row r="32" spans="1:12" ht="11.25">
      <c r="A32" s="162" t="s">
        <v>108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</row>
    <row r="33" spans="1:12" ht="11.2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3"/>
    </row>
    <row r="34" spans="1:12" ht="11.2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1:12" ht="11.2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</row>
    <row r="36" spans="1:12" ht="11.2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</sheetData>
  <mergeCells count="25">
    <mergeCell ref="C2:L2"/>
    <mergeCell ref="A5:A10"/>
    <mergeCell ref="I3:J3"/>
    <mergeCell ref="C3:D3"/>
    <mergeCell ref="B5:B6"/>
    <mergeCell ref="E3:F3"/>
    <mergeCell ref="G3:H3"/>
    <mergeCell ref="A2:B3"/>
    <mergeCell ref="K3:L3"/>
    <mergeCell ref="A19:B19"/>
    <mergeCell ref="B9:B10"/>
    <mergeCell ref="A13:B14"/>
    <mergeCell ref="A11:B11"/>
    <mergeCell ref="A12:B12"/>
    <mergeCell ref="A15:B15"/>
    <mergeCell ref="A22:B23"/>
    <mergeCell ref="B7:B8"/>
    <mergeCell ref="A29:B29"/>
    <mergeCell ref="A31:B31"/>
    <mergeCell ref="A16:B17"/>
    <mergeCell ref="A27:B28"/>
    <mergeCell ref="A26:B26"/>
    <mergeCell ref="A20:B21"/>
    <mergeCell ref="A18:B18"/>
    <mergeCell ref="A24:B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Footer>&amp;R&amp;10金沢国税局
申告所得税３
（H18)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workbookViewId="0" topLeftCell="A1">
      <selection activeCell="A34" sqref="A34"/>
    </sheetView>
  </sheetViews>
  <sheetFormatPr defaultColWidth="9.00390625" defaultRowHeight="13.5"/>
  <cols>
    <col min="1" max="1" width="5.625" style="1" customWidth="1"/>
    <col min="2" max="2" width="17.625" style="1" customWidth="1"/>
    <col min="3" max="3" width="3.00390625" style="1" bestFit="1" customWidth="1"/>
    <col min="4" max="4" width="16.00390625" style="1" bestFit="1" customWidth="1"/>
    <col min="5" max="5" width="3.00390625" style="1" bestFit="1" customWidth="1"/>
    <col min="6" max="6" width="16.00390625" style="1" bestFit="1" customWidth="1"/>
    <col min="7" max="7" width="3.00390625" style="1" bestFit="1" customWidth="1"/>
    <col min="8" max="8" width="16.00390625" style="1" bestFit="1" customWidth="1"/>
    <col min="9" max="9" width="3.00390625" style="1" bestFit="1" customWidth="1"/>
    <col min="10" max="10" width="16.00390625" style="1" bestFit="1" customWidth="1"/>
    <col min="11" max="11" width="3.00390625" style="1" bestFit="1" customWidth="1"/>
    <col min="12" max="12" width="16.00390625" style="1" bestFit="1" customWidth="1"/>
    <col min="13" max="16384" width="5.875" style="1" customWidth="1"/>
  </cols>
  <sheetData>
    <row r="1" spans="1:11" ht="12" thickBot="1">
      <c r="A1" s="6" t="s">
        <v>99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3.5" customHeight="1">
      <c r="A2" s="424" t="s">
        <v>71</v>
      </c>
      <c r="B2" s="425"/>
      <c r="C2" s="417" t="s">
        <v>72</v>
      </c>
      <c r="D2" s="417"/>
      <c r="E2" s="417"/>
      <c r="F2" s="417"/>
      <c r="G2" s="417"/>
      <c r="H2" s="417"/>
      <c r="I2" s="417"/>
      <c r="J2" s="417"/>
      <c r="K2" s="417"/>
      <c r="L2" s="418"/>
    </row>
    <row r="3" spans="1:12" ht="15" customHeight="1">
      <c r="A3" s="426"/>
      <c r="B3" s="427"/>
      <c r="C3" s="369" t="s">
        <v>115</v>
      </c>
      <c r="D3" s="370"/>
      <c r="E3" s="369" t="s">
        <v>116</v>
      </c>
      <c r="F3" s="370"/>
      <c r="G3" s="369" t="s">
        <v>117</v>
      </c>
      <c r="H3" s="370"/>
      <c r="I3" s="369" t="s">
        <v>118</v>
      </c>
      <c r="J3" s="370"/>
      <c r="K3" s="369" t="s">
        <v>236</v>
      </c>
      <c r="L3" s="445"/>
    </row>
    <row r="4" spans="1:12" s="5" customFormat="1" ht="11.25" customHeight="1">
      <c r="A4" s="87"/>
      <c r="B4" s="89"/>
      <c r="C4" s="88"/>
      <c r="D4" s="91" t="s">
        <v>8</v>
      </c>
      <c r="E4" s="88"/>
      <c r="F4" s="91" t="s">
        <v>8</v>
      </c>
      <c r="G4" s="88"/>
      <c r="H4" s="91" t="s">
        <v>8</v>
      </c>
      <c r="I4" s="88"/>
      <c r="J4" s="91" t="s">
        <v>8</v>
      </c>
      <c r="K4" s="88"/>
      <c r="L4" s="92"/>
    </row>
    <row r="5" spans="1:12" ht="21" customHeight="1">
      <c r="A5" s="419" t="s">
        <v>69</v>
      </c>
      <c r="B5" s="401" t="s">
        <v>70</v>
      </c>
      <c r="C5" s="120" t="s">
        <v>59</v>
      </c>
      <c r="D5" s="62">
        <v>1487315</v>
      </c>
      <c r="E5" s="120" t="s">
        <v>59</v>
      </c>
      <c r="F5" s="62">
        <v>1278267</v>
      </c>
      <c r="G5" s="120" t="s">
        <v>59</v>
      </c>
      <c r="H5" s="62">
        <v>1309498</v>
      </c>
      <c r="I5" s="120" t="s">
        <v>59</v>
      </c>
      <c r="J5" s="62">
        <v>1800837</v>
      </c>
      <c r="K5" s="120" t="s">
        <v>59</v>
      </c>
      <c r="L5" s="51">
        <v>1855168</v>
      </c>
    </row>
    <row r="6" spans="1:12" ht="24" customHeight="1">
      <c r="A6" s="420"/>
      <c r="B6" s="378"/>
      <c r="C6" s="121"/>
      <c r="D6" s="61">
        <v>192614787</v>
      </c>
      <c r="E6" s="121"/>
      <c r="F6" s="61">
        <v>187181471</v>
      </c>
      <c r="G6" s="121"/>
      <c r="H6" s="61">
        <v>189075276</v>
      </c>
      <c r="I6" s="121"/>
      <c r="J6" s="61">
        <v>181889860</v>
      </c>
      <c r="K6" s="121"/>
      <c r="L6" s="50">
        <v>183242756</v>
      </c>
    </row>
    <row r="7" spans="1:12" ht="21" customHeight="1">
      <c r="A7" s="420"/>
      <c r="B7" s="401" t="s">
        <v>32</v>
      </c>
      <c r="C7" s="120" t="s">
        <v>59</v>
      </c>
      <c r="D7" s="62">
        <v>1584411</v>
      </c>
      <c r="E7" s="120" t="s">
        <v>59</v>
      </c>
      <c r="F7" s="62">
        <v>1578748</v>
      </c>
      <c r="G7" s="120" t="s">
        <v>59</v>
      </c>
      <c r="H7" s="62">
        <v>1929099</v>
      </c>
      <c r="I7" s="120" t="s">
        <v>59</v>
      </c>
      <c r="J7" s="62">
        <v>2748187</v>
      </c>
      <c r="K7" s="120" t="s">
        <v>59</v>
      </c>
      <c r="L7" s="51">
        <v>2977014</v>
      </c>
    </row>
    <row r="8" spans="1:12" ht="24" customHeight="1">
      <c r="A8" s="420"/>
      <c r="B8" s="378"/>
      <c r="C8" s="121"/>
      <c r="D8" s="61">
        <v>10718170</v>
      </c>
      <c r="E8" s="121"/>
      <c r="F8" s="61">
        <v>17431535</v>
      </c>
      <c r="G8" s="121"/>
      <c r="H8" s="61">
        <v>11507944</v>
      </c>
      <c r="I8" s="121"/>
      <c r="J8" s="61">
        <v>12693019</v>
      </c>
      <c r="K8" s="121"/>
      <c r="L8" s="50">
        <v>12398328</v>
      </c>
    </row>
    <row r="9" spans="1:12" s="7" customFormat="1" ht="21" customHeight="1">
      <c r="A9" s="420"/>
      <c r="B9" s="415" t="s">
        <v>31</v>
      </c>
      <c r="C9" s="126" t="s">
        <v>59</v>
      </c>
      <c r="D9" s="63">
        <v>3071726</v>
      </c>
      <c r="E9" s="126" t="s">
        <v>59</v>
      </c>
      <c r="F9" s="63">
        <v>2857015</v>
      </c>
      <c r="G9" s="126" t="s">
        <v>59</v>
      </c>
      <c r="H9" s="63">
        <v>3238597</v>
      </c>
      <c r="I9" s="126" t="s">
        <v>59</v>
      </c>
      <c r="J9" s="63">
        <v>4549023</v>
      </c>
      <c r="K9" s="126" t="s">
        <v>59</v>
      </c>
      <c r="L9" s="52">
        <f>SUM(L5,L7)</f>
        <v>4832182</v>
      </c>
    </row>
    <row r="10" spans="1:12" s="7" customFormat="1" ht="24" customHeight="1">
      <c r="A10" s="420"/>
      <c r="B10" s="416"/>
      <c r="C10" s="122"/>
      <c r="D10" s="64">
        <v>203332957</v>
      </c>
      <c r="E10" s="122"/>
      <c r="F10" s="64">
        <v>204613006</v>
      </c>
      <c r="G10" s="122"/>
      <c r="H10" s="64">
        <v>200583220</v>
      </c>
      <c r="I10" s="122"/>
      <c r="J10" s="64">
        <v>194582879</v>
      </c>
      <c r="K10" s="122"/>
      <c r="L10" s="53">
        <f>SUM(L6,L8)</f>
        <v>195641084</v>
      </c>
    </row>
    <row r="11" spans="1:15" ht="24" customHeight="1">
      <c r="A11" s="376" t="s">
        <v>33</v>
      </c>
      <c r="B11" s="401"/>
      <c r="C11" s="121"/>
      <c r="D11" s="65">
        <v>142584</v>
      </c>
      <c r="E11" s="121"/>
      <c r="F11" s="65">
        <v>155375</v>
      </c>
      <c r="G11" s="121"/>
      <c r="H11" s="65">
        <v>121284</v>
      </c>
      <c r="I11" s="121"/>
      <c r="J11" s="65">
        <v>192746</v>
      </c>
      <c r="K11" s="121"/>
      <c r="L11" s="54">
        <v>136945</v>
      </c>
      <c r="O11" s="13"/>
    </row>
    <row r="12" spans="1:12" ht="24" customHeight="1">
      <c r="A12" s="444" t="s">
        <v>35</v>
      </c>
      <c r="B12" s="401"/>
      <c r="C12" s="121"/>
      <c r="D12" s="65">
        <v>7283211</v>
      </c>
      <c r="E12" s="121"/>
      <c r="F12" s="65">
        <v>6446003</v>
      </c>
      <c r="G12" s="121"/>
      <c r="H12" s="65">
        <v>6341915</v>
      </c>
      <c r="I12" s="121"/>
      <c r="J12" s="65">
        <v>7675952</v>
      </c>
      <c r="K12" s="121"/>
      <c r="L12" s="54">
        <v>7930014</v>
      </c>
    </row>
    <row r="13" spans="1:12" ht="21" customHeight="1">
      <c r="A13" s="444" t="s">
        <v>36</v>
      </c>
      <c r="B13" s="401"/>
      <c r="C13" s="120" t="s">
        <v>59</v>
      </c>
      <c r="D13" s="62">
        <v>543474</v>
      </c>
      <c r="E13" s="120" t="s">
        <v>59</v>
      </c>
      <c r="F13" s="62">
        <v>520592</v>
      </c>
      <c r="G13" s="120" t="s">
        <v>59</v>
      </c>
      <c r="H13" s="62">
        <v>491528</v>
      </c>
      <c r="I13" s="120" t="s">
        <v>59</v>
      </c>
      <c r="J13" s="62">
        <v>571701</v>
      </c>
      <c r="K13" s="120" t="s">
        <v>59</v>
      </c>
      <c r="L13" s="51">
        <v>554964</v>
      </c>
    </row>
    <row r="14" spans="1:12" ht="24" customHeight="1">
      <c r="A14" s="376"/>
      <c r="B14" s="378"/>
      <c r="C14" s="121"/>
      <c r="D14" s="61">
        <v>94665598</v>
      </c>
      <c r="E14" s="121"/>
      <c r="F14" s="61">
        <v>95004353</v>
      </c>
      <c r="G14" s="121"/>
      <c r="H14" s="61">
        <v>94626927</v>
      </c>
      <c r="I14" s="121"/>
      <c r="J14" s="61">
        <v>97976698</v>
      </c>
      <c r="K14" s="121"/>
      <c r="L14" s="50">
        <v>98408978</v>
      </c>
    </row>
    <row r="15" spans="1:12" ht="24" customHeight="1">
      <c r="A15" s="444" t="s">
        <v>37</v>
      </c>
      <c r="B15" s="401"/>
      <c r="C15" s="121"/>
      <c r="D15" s="65">
        <v>408993041</v>
      </c>
      <c r="E15" s="121"/>
      <c r="F15" s="65">
        <v>415931432</v>
      </c>
      <c r="G15" s="121"/>
      <c r="H15" s="65">
        <v>387188671</v>
      </c>
      <c r="I15" s="121"/>
      <c r="J15" s="65">
        <v>405641676</v>
      </c>
      <c r="K15" s="121"/>
      <c r="L15" s="54">
        <v>404535929</v>
      </c>
    </row>
    <row r="16" spans="1:12" ht="21" customHeight="1">
      <c r="A16" s="431" t="s">
        <v>73</v>
      </c>
      <c r="B16" s="432"/>
      <c r="C16" s="120" t="s">
        <v>59</v>
      </c>
      <c r="D16" s="62">
        <v>297552</v>
      </c>
      <c r="E16" s="120" t="s">
        <v>59</v>
      </c>
      <c r="F16" s="62">
        <v>333577</v>
      </c>
      <c r="G16" s="120" t="s">
        <v>59</v>
      </c>
      <c r="H16" s="62">
        <v>737115</v>
      </c>
      <c r="I16" s="120" t="s">
        <v>59</v>
      </c>
      <c r="J16" s="62">
        <v>454293</v>
      </c>
      <c r="K16" s="120" t="s">
        <v>59</v>
      </c>
      <c r="L16" s="51">
        <v>396228</v>
      </c>
    </row>
    <row r="17" spans="1:12" ht="24" customHeight="1">
      <c r="A17" s="407"/>
      <c r="B17" s="408"/>
      <c r="C17" s="121"/>
      <c r="D17" s="61">
        <v>1151060</v>
      </c>
      <c r="E17" s="121"/>
      <c r="F17" s="61">
        <v>843418</v>
      </c>
      <c r="G17" s="121"/>
      <c r="H17" s="61">
        <v>1257836</v>
      </c>
      <c r="I17" s="121"/>
      <c r="J17" s="61">
        <v>1191665</v>
      </c>
      <c r="K17" s="121"/>
      <c r="L17" s="50">
        <v>1056727</v>
      </c>
    </row>
    <row r="18" spans="1:12" ht="24" customHeight="1">
      <c r="A18" s="431" t="s">
        <v>74</v>
      </c>
      <c r="B18" s="432"/>
      <c r="C18" s="121"/>
      <c r="D18" s="65">
        <v>12898559</v>
      </c>
      <c r="E18" s="121"/>
      <c r="F18" s="65">
        <v>12736505</v>
      </c>
      <c r="G18" s="121"/>
      <c r="H18" s="65">
        <v>11697636</v>
      </c>
      <c r="I18" s="121"/>
      <c r="J18" s="65">
        <v>11653046</v>
      </c>
      <c r="K18" s="121"/>
      <c r="L18" s="54">
        <v>9158562</v>
      </c>
    </row>
    <row r="19" spans="1:12" ht="24" customHeight="1">
      <c r="A19" s="431" t="s">
        <v>75</v>
      </c>
      <c r="B19" s="432"/>
      <c r="C19" s="121"/>
      <c r="D19" s="65">
        <v>74243221</v>
      </c>
      <c r="E19" s="121"/>
      <c r="F19" s="65">
        <v>74917991</v>
      </c>
      <c r="G19" s="121"/>
      <c r="H19" s="65">
        <v>89943898</v>
      </c>
      <c r="I19" s="121"/>
      <c r="J19" s="65">
        <v>125432797</v>
      </c>
      <c r="K19" s="121"/>
      <c r="L19" s="54">
        <v>124819836</v>
      </c>
    </row>
    <row r="20" spans="1:12" ht="21" customHeight="1">
      <c r="A20" s="431" t="s">
        <v>76</v>
      </c>
      <c r="B20" s="432"/>
      <c r="C20" s="120" t="s">
        <v>59</v>
      </c>
      <c r="D20" s="62">
        <v>3985343</v>
      </c>
      <c r="E20" s="120" t="s">
        <v>59</v>
      </c>
      <c r="F20" s="62">
        <v>3475179</v>
      </c>
      <c r="G20" s="120" t="s">
        <v>59</v>
      </c>
      <c r="H20" s="62">
        <v>5411928</v>
      </c>
      <c r="I20" s="120" t="s">
        <v>59</v>
      </c>
      <c r="J20" s="62">
        <v>6108891</v>
      </c>
      <c r="K20" s="120" t="s">
        <v>59</v>
      </c>
      <c r="L20" s="51">
        <v>5199458</v>
      </c>
    </row>
    <row r="21" spans="1:12" ht="24" customHeight="1">
      <c r="A21" s="413"/>
      <c r="B21" s="414"/>
      <c r="C21" s="120"/>
      <c r="D21" s="66">
        <v>1232699</v>
      </c>
      <c r="E21" s="120"/>
      <c r="F21" s="66">
        <v>1066421</v>
      </c>
      <c r="G21" s="120"/>
      <c r="H21" s="66">
        <v>1379769</v>
      </c>
      <c r="I21" s="120"/>
      <c r="J21" s="66">
        <v>1469041</v>
      </c>
      <c r="K21" s="120"/>
      <c r="L21" s="55">
        <v>1725527</v>
      </c>
    </row>
    <row r="22" spans="1:12" s="7" customFormat="1" ht="21" customHeight="1">
      <c r="A22" s="436" t="s">
        <v>82</v>
      </c>
      <c r="B22" s="437"/>
      <c r="C22" s="123" t="s">
        <v>59</v>
      </c>
      <c r="D22" s="67">
        <v>7898095</v>
      </c>
      <c r="E22" s="123" t="s">
        <v>59</v>
      </c>
      <c r="F22" s="67">
        <v>7186363</v>
      </c>
      <c r="G22" s="123" t="s">
        <v>59</v>
      </c>
      <c r="H22" s="67">
        <v>9879167</v>
      </c>
      <c r="I22" s="123" t="s">
        <v>59</v>
      </c>
      <c r="J22" s="67">
        <v>11683908</v>
      </c>
      <c r="K22" s="123" t="s">
        <v>59</v>
      </c>
      <c r="L22" s="56">
        <v>10982833</v>
      </c>
    </row>
    <row r="23" spans="1:12" s="7" customFormat="1" ht="24" customHeight="1">
      <c r="A23" s="438"/>
      <c r="B23" s="439"/>
      <c r="C23" s="124"/>
      <c r="D23" s="68">
        <v>803942929</v>
      </c>
      <c r="E23" s="124"/>
      <c r="F23" s="68">
        <v>811714505</v>
      </c>
      <c r="G23" s="124"/>
      <c r="H23" s="68">
        <v>793141157</v>
      </c>
      <c r="I23" s="124"/>
      <c r="J23" s="68">
        <v>845816500</v>
      </c>
      <c r="K23" s="124"/>
      <c r="L23" s="57">
        <v>843413603</v>
      </c>
    </row>
    <row r="24" spans="1:12" ht="21" customHeight="1">
      <c r="A24" s="442" t="s">
        <v>77</v>
      </c>
      <c r="B24" s="443"/>
      <c r="C24" s="146" t="s">
        <v>59</v>
      </c>
      <c r="D24" s="149"/>
      <c r="E24" s="146" t="s">
        <v>59</v>
      </c>
      <c r="F24" s="149"/>
      <c r="G24" s="146" t="s">
        <v>59</v>
      </c>
      <c r="H24" s="149"/>
      <c r="I24" s="146" t="s">
        <v>59</v>
      </c>
      <c r="J24" s="149"/>
      <c r="K24" s="146" t="s">
        <v>59</v>
      </c>
      <c r="L24" s="150"/>
    </row>
    <row r="25" spans="1:12" ht="24" customHeight="1">
      <c r="A25" s="429"/>
      <c r="B25" s="430"/>
      <c r="C25" s="121"/>
      <c r="D25" s="61">
        <v>300151</v>
      </c>
      <c r="E25" s="121"/>
      <c r="F25" s="61">
        <v>301003</v>
      </c>
      <c r="G25" s="121"/>
      <c r="H25" s="61">
        <v>387014</v>
      </c>
      <c r="I25" s="121"/>
      <c r="J25" s="61">
        <v>549864</v>
      </c>
      <c r="K25" s="121"/>
      <c r="L25" s="50">
        <v>585649</v>
      </c>
    </row>
    <row r="26" spans="1:12" ht="21" customHeight="1">
      <c r="A26" s="429" t="s">
        <v>78</v>
      </c>
      <c r="B26" s="430"/>
      <c r="C26" s="146" t="s">
        <v>59</v>
      </c>
      <c r="D26" s="149"/>
      <c r="E26" s="146" t="s">
        <v>59</v>
      </c>
      <c r="F26" s="149"/>
      <c r="G26" s="146" t="s">
        <v>59</v>
      </c>
      <c r="H26" s="149"/>
      <c r="I26" s="146" t="s">
        <v>59</v>
      </c>
      <c r="J26" s="149"/>
      <c r="K26" s="146" t="s">
        <v>59</v>
      </c>
      <c r="L26" s="150"/>
    </row>
    <row r="27" spans="1:12" ht="24" customHeight="1">
      <c r="A27" s="429"/>
      <c r="B27" s="430"/>
      <c r="C27" s="121"/>
      <c r="D27" s="61">
        <v>59198769</v>
      </c>
      <c r="E27" s="121"/>
      <c r="F27" s="61">
        <v>52982497</v>
      </c>
      <c r="G27" s="121"/>
      <c r="H27" s="61">
        <v>61724074</v>
      </c>
      <c r="I27" s="121"/>
      <c r="J27" s="61">
        <v>60516991</v>
      </c>
      <c r="K27" s="121"/>
      <c r="L27" s="50">
        <v>64194252</v>
      </c>
    </row>
    <row r="28" spans="1:12" ht="24" customHeight="1">
      <c r="A28" s="429" t="s">
        <v>110</v>
      </c>
      <c r="B28" s="430"/>
      <c r="C28" s="121"/>
      <c r="D28" s="65">
        <v>3422874</v>
      </c>
      <c r="E28" s="121"/>
      <c r="F28" s="65">
        <v>12195845</v>
      </c>
      <c r="G28" s="121"/>
      <c r="H28" s="65">
        <v>19348884</v>
      </c>
      <c r="I28" s="121"/>
      <c r="J28" s="65">
        <v>36976202</v>
      </c>
      <c r="K28" s="121"/>
      <c r="L28" s="54">
        <v>29981952</v>
      </c>
    </row>
    <row r="29" spans="1:12" ht="21" customHeight="1">
      <c r="A29" s="429" t="s">
        <v>79</v>
      </c>
      <c r="B29" s="430"/>
      <c r="C29" s="146" t="s">
        <v>59</v>
      </c>
      <c r="D29" s="149"/>
      <c r="E29" s="146" t="s">
        <v>59</v>
      </c>
      <c r="F29" s="149"/>
      <c r="G29" s="146" t="s">
        <v>59</v>
      </c>
      <c r="H29" s="149"/>
      <c r="I29" s="146" t="s">
        <v>59</v>
      </c>
      <c r="J29" s="149"/>
      <c r="K29" s="146" t="s">
        <v>59</v>
      </c>
      <c r="L29" s="150"/>
    </row>
    <row r="30" spans="1:12" ht="24" customHeight="1">
      <c r="A30" s="429"/>
      <c r="B30" s="430"/>
      <c r="C30" s="121"/>
      <c r="D30" s="61">
        <v>165369</v>
      </c>
      <c r="E30" s="121"/>
      <c r="F30" s="61">
        <v>89369</v>
      </c>
      <c r="G30" s="121"/>
      <c r="H30" s="61">
        <v>90374</v>
      </c>
      <c r="I30" s="121"/>
      <c r="J30" s="61">
        <v>94295</v>
      </c>
      <c r="K30" s="121"/>
      <c r="L30" s="50">
        <v>197487</v>
      </c>
    </row>
    <row r="31" spans="1:16" ht="24" customHeight="1" thickBot="1">
      <c r="A31" s="440" t="s">
        <v>80</v>
      </c>
      <c r="B31" s="441"/>
      <c r="C31" s="125"/>
      <c r="D31" s="69">
        <v>1298789</v>
      </c>
      <c r="E31" s="125"/>
      <c r="F31" s="69">
        <v>1811193</v>
      </c>
      <c r="G31" s="125"/>
      <c r="H31" s="69">
        <v>1384849</v>
      </c>
      <c r="I31" s="125"/>
      <c r="J31" s="69">
        <v>1436988</v>
      </c>
      <c r="K31" s="125"/>
      <c r="L31" s="58">
        <v>2343854</v>
      </c>
      <c r="P31" s="12"/>
    </row>
    <row r="32" spans="1:12" s="7" customFormat="1" ht="21" customHeight="1" thickTop="1">
      <c r="A32" s="433" t="s">
        <v>81</v>
      </c>
      <c r="B32" s="434"/>
      <c r="C32" s="147" t="s">
        <v>59</v>
      </c>
      <c r="D32" s="70">
        <v>7898095</v>
      </c>
      <c r="E32" s="147" t="s">
        <v>59</v>
      </c>
      <c r="F32" s="70">
        <v>7186363</v>
      </c>
      <c r="G32" s="147" t="s">
        <v>59</v>
      </c>
      <c r="H32" s="70">
        <v>9879167</v>
      </c>
      <c r="I32" s="147" t="s">
        <v>59</v>
      </c>
      <c r="J32" s="70">
        <v>11683908</v>
      </c>
      <c r="K32" s="147" t="s">
        <v>59</v>
      </c>
      <c r="L32" s="59">
        <f>L22</f>
        <v>10982833</v>
      </c>
    </row>
    <row r="33" spans="1:12" s="7" customFormat="1" ht="24" customHeight="1" thickBot="1">
      <c r="A33" s="405"/>
      <c r="B33" s="435"/>
      <c r="C33" s="148"/>
      <c r="D33" s="71">
        <v>868328882</v>
      </c>
      <c r="E33" s="148"/>
      <c r="F33" s="71">
        <v>879094412</v>
      </c>
      <c r="G33" s="148"/>
      <c r="H33" s="71">
        <v>876076352</v>
      </c>
      <c r="I33" s="148"/>
      <c r="J33" s="71">
        <v>945390840</v>
      </c>
      <c r="K33" s="148"/>
      <c r="L33" s="60">
        <v>940716796</v>
      </c>
    </row>
    <row r="34" spans="1:12" s="7" customFormat="1" ht="21" customHeight="1">
      <c r="A34" s="162" t="s">
        <v>109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</row>
    <row r="35" spans="1:12" ht="11.2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3"/>
    </row>
    <row r="36" spans="1:12" ht="11.2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2" ht="11.2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</row>
    <row r="38" spans="1:12" ht="11.2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</sheetData>
  <mergeCells count="26">
    <mergeCell ref="E3:F3"/>
    <mergeCell ref="G3:H3"/>
    <mergeCell ref="K3:L3"/>
    <mergeCell ref="I3:J3"/>
    <mergeCell ref="C2:L2"/>
    <mergeCell ref="A13:B14"/>
    <mergeCell ref="A15:B15"/>
    <mergeCell ref="A11:B11"/>
    <mergeCell ref="A12:B12"/>
    <mergeCell ref="A5:A10"/>
    <mergeCell ref="B5:B6"/>
    <mergeCell ref="C3:D3"/>
    <mergeCell ref="B7:B8"/>
    <mergeCell ref="A2:B3"/>
    <mergeCell ref="B9:B10"/>
    <mergeCell ref="A16:B17"/>
    <mergeCell ref="A18:B18"/>
    <mergeCell ref="A24:B25"/>
    <mergeCell ref="A26:B27"/>
    <mergeCell ref="A19:B19"/>
    <mergeCell ref="A20:B21"/>
    <mergeCell ref="A32:B33"/>
    <mergeCell ref="A29:B30"/>
    <mergeCell ref="A28:B28"/>
    <mergeCell ref="A22:B23"/>
    <mergeCell ref="A31:B3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Footer>&amp;R&amp;10金沢国税局
申告所得税３
（H18)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S137"/>
  <sheetViews>
    <sheetView showOutlineSymbols="0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6.125" style="166" customWidth="1"/>
    <col min="2" max="2" width="19.125" style="166" customWidth="1"/>
    <col min="3" max="3" width="8.625" style="166" customWidth="1"/>
    <col min="4" max="4" width="3.125" style="166" customWidth="1"/>
    <col min="5" max="5" width="8.00390625" style="166" bestFit="1" customWidth="1"/>
    <col min="6" max="6" width="7.625" style="166" customWidth="1"/>
    <col min="7" max="7" width="3.125" style="166" customWidth="1"/>
    <col min="8" max="8" width="11.00390625" style="166" bestFit="1" customWidth="1"/>
    <col min="9" max="9" width="13.125" style="166" bestFit="1" customWidth="1"/>
    <col min="10" max="10" width="12.00390625" style="166" bestFit="1" customWidth="1"/>
    <col min="11" max="11" width="7.50390625" style="166" customWidth="1"/>
    <col min="12" max="28" width="8.25390625" style="166" customWidth="1"/>
    <col min="29" max="29" width="19.125" style="166" customWidth="1"/>
    <col min="30" max="30" width="7.125" style="166" customWidth="1"/>
    <col min="31" max="31" width="1.37890625" style="166" customWidth="1"/>
    <col min="32" max="16384" width="12.00390625" style="166" customWidth="1"/>
  </cols>
  <sheetData>
    <row r="1" spans="1:97" ht="14.25">
      <c r="A1" s="165" t="s">
        <v>202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</row>
    <row r="2" spans="1:97" ht="15" customHeight="1">
      <c r="A2" s="462" t="s">
        <v>119</v>
      </c>
      <c r="B2" s="462"/>
      <c r="C2" s="517" t="s">
        <v>203</v>
      </c>
      <c r="D2" s="517"/>
      <c r="E2" s="517"/>
      <c r="F2" s="517"/>
      <c r="G2" s="505" t="s">
        <v>120</v>
      </c>
      <c r="H2" s="506"/>
      <c r="I2" s="507"/>
      <c r="J2" s="455" t="s">
        <v>204</v>
      </c>
      <c r="K2" s="492" t="s">
        <v>121</v>
      </c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62" t="s">
        <v>119</v>
      </c>
      <c r="AD2" s="462"/>
      <c r="AE2" s="167"/>
      <c r="AF2" s="168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</row>
    <row r="3" spans="1:97" ht="14.25">
      <c r="A3" s="462"/>
      <c r="B3" s="462"/>
      <c r="C3" s="517"/>
      <c r="D3" s="517"/>
      <c r="E3" s="517"/>
      <c r="F3" s="517"/>
      <c r="G3" s="508"/>
      <c r="H3" s="509"/>
      <c r="I3" s="510"/>
      <c r="J3" s="456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62"/>
      <c r="AD3" s="462"/>
      <c r="AE3" s="167"/>
      <c r="AF3" s="168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</row>
    <row r="4" spans="1:97" ht="14.25" customHeight="1">
      <c r="A4" s="462"/>
      <c r="B4" s="462"/>
      <c r="C4" s="518" t="s">
        <v>122</v>
      </c>
      <c r="D4" s="496" t="s">
        <v>123</v>
      </c>
      <c r="E4" s="497"/>
      <c r="F4" s="498"/>
      <c r="G4" s="508"/>
      <c r="H4" s="509"/>
      <c r="I4" s="510"/>
      <c r="J4" s="456"/>
      <c r="K4" s="452" t="s">
        <v>205</v>
      </c>
      <c r="L4" s="452" t="s">
        <v>206</v>
      </c>
      <c r="M4" s="452" t="s">
        <v>207</v>
      </c>
      <c r="N4" s="452" t="s">
        <v>208</v>
      </c>
      <c r="O4" s="452" t="s">
        <v>209</v>
      </c>
      <c r="P4" s="452" t="s">
        <v>210</v>
      </c>
      <c r="Q4" s="452" t="s">
        <v>211</v>
      </c>
      <c r="R4" s="452" t="s">
        <v>212</v>
      </c>
      <c r="S4" s="452" t="s">
        <v>213</v>
      </c>
      <c r="T4" s="452" t="s">
        <v>214</v>
      </c>
      <c r="U4" s="452" t="s">
        <v>215</v>
      </c>
      <c r="V4" s="452" t="s">
        <v>216</v>
      </c>
      <c r="W4" s="446" t="s">
        <v>217</v>
      </c>
      <c r="X4" s="449" t="s">
        <v>218</v>
      </c>
      <c r="Y4" s="449" t="s">
        <v>219</v>
      </c>
      <c r="Z4" s="449" t="s">
        <v>220</v>
      </c>
      <c r="AA4" s="449" t="s">
        <v>221</v>
      </c>
      <c r="AB4" s="493" t="s">
        <v>222</v>
      </c>
      <c r="AC4" s="462"/>
      <c r="AD4" s="462"/>
      <c r="AE4" s="170"/>
      <c r="AF4" s="168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</row>
    <row r="5" spans="1:97" ht="14.25" customHeight="1">
      <c r="A5" s="462"/>
      <c r="B5" s="462"/>
      <c r="C5" s="519"/>
      <c r="D5" s="499"/>
      <c r="E5" s="500"/>
      <c r="F5" s="501"/>
      <c r="G5" s="508"/>
      <c r="H5" s="509"/>
      <c r="I5" s="510"/>
      <c r="J5" s="456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47"/>
      <c r="X5" s="450"/>
      <c r="Y5" s="450"/>
      <c r="Z5" s="450"/>
      <c r="AA5" s="450"/>
      <c r="AB5" s="494"/>
      <c r="AC5" s="462"/>
      <c r="AD5" s="462"/>
      <c r="AE5" s="170"/>
      <c r="AF5" s="168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</row>
    <row r="6" spans="1:97" ht="14.25" customHeight="1">
      <c r="A6" s="462"/>
      <c r="B6" s="462"/>
      <c r="C6" s="520"/>
      <c r="D6" s="502"/>
      <c r="E6" s="503"/>
      <c r="F6" s="504"/>
      <c r="G6" s="511"/>
      <c r="H6" s="512"/>
      <c r="I6" s="513"/>
      <c r="J6" s="457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48"/>
      <c r="X6" s="451"/>
      <c r="Y6" s="451"/>
      <c r="Z6" s="451"/>
      <c r="AA6" s="451"/>
      <c r="AB6" s="495"/>
      <c r="AC6" s="462"/>
      <c r="AD6" s="462"/>
      <c r="AE6" s="170"/>
      <c r="AF6" s="168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</row>
    <row r="7" spans="1:97" ht="17.25" customHeight="1">
      <c r="A7" s="171"/>
      <c r="B7" s="172"/>
      <c r="C7" s="173" t="s">
        <v>223</v>
      </c>
      <c r="D7" s="174"/>
      <c r="E7" s="175" t="s">
        <v>124</v>
      </c>
      <c r="F7" s="176" t="s">
        <v>124</v>
      </c>
      <c r="G7" s="177"/>
      <c r="H7" s="178" t="s">
        <v>125</v>
      </c>
      <c r="I7" s="179" t="s">
        <v>126</v>
      </c>
      <c r="J7" s="180" t="s">
        <v>126</v>
      </c>
      <c r="K7" s="173" t="s">
        <v>223</v>
      </c>
      <c r="L7" s="176" t="s">
        <v>223</v>
      </c>
      <c r="M7" s="176" t="s">
        <v>223</v>
      </c>
      <c r="N7" s="176" t="s">
        <v>223</v>
      </c>
      <c r="O7" s="176" t="s">
        <v>223</v>
      </c>
      <c r="P7" s="173" t="s">
        <v>223</v>
      </c>
      <c r="Q7" s="173" t="s">
        <v>223</v>
      </c>
      <c r="R7" s="176" t="s">
        <v>223</v>
      </c>
      <c r="S7" s="176" t="s">
        <v>223</v>
      </c>
      <c r="T7" s="176" t="s">
        <v>223</v>
      </c>
      <c r="U7" s="173" t="s">
        <v>223</v>
      </c>
      <c r="V7" s="173" t="s">
        <v>223</v>
      </c>
      <c r="W7" s="176" t="s">
        <v>223</v>
      </c>
      <c r="X7" s="176" t="s">
        <v>223</v>
      </c>
      <c r="Y7" s="176" t="s">
        <v>223</v>
      </c>
      <c r="Z7" s="173" t="s">
        <v>223</v>
      </c>
      <c r="AA7" s="173" t="s">
        <v>223</v>
      </c>
      <c r="AB7" s="173" t="s">
        <v>223</v>
      </c>
      <c r="AC7" s="181"/>
      <c r="AD7" s="182"/>
      <c r="AE7" s="183"/>
      <c r="AF7" s="168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</row>
    <row r="8" spans="1:97" ht="17.25" customHeight="1">
      <c r="A8" s="475" t="s">
        <v>127</v>
      </c>
      <c r="B8" s="184" t="s">
        <v>128</v>
      </c>
      <c r="C8" s="185">
        <v>3270</v>
      </c>
      <c r="D8" s="186" t="s">
        <v>129</v>
      </c>
      <c r="E8" s="187">
        <v>8532</v>
      </c>
      <c r="F8" s="188">
        <v>16585</v>
      </c>
      <c r="G8" s="186" t="s">
        <v>129</v>
      </c>
      <c r="H8" s="189">
        <v>2977014</v>
      </c>
      <c r="I8" s="190">
        <v>12556971</v>
      </c>
      <c r="J8" s="190">
        <v>367596</v>
      </c>
      <c r="K8" s="191">
        <v>396</v>
      </c>
      <c r="L8" s="191">
        <v>855</v>
      </c>
      <c r="M8" s="191">
        <v>2195</v>
      </c>
      <c r="N8" s="191">
        <v>2496</v>
      </c>
      <c r="O8" s="191">
        <v>2452</v>
      </c>
      <c r="P8" s="191">
        <v>2048</v>
      </c>
      <c r="Q8" s="191">
        <v>3009</v>
      </c>
      <c r="R8" s="191">
        <v>2228</v>
      </c>
      <c r="S8" s="191">
        <v>1526</v>
      </c>
      <c r="T8" s="191">
        <v>1041</v>
      </c>
      <c r="U8" s="191">
        <v>576</v>
      </c>
      <c r="V8" s="191">
        <v>468</v>
      </c>
      <c r="W8" s="191">
        <v>169</v>
      </c>
      <c r="X8" s="191">
        <v>140</v>
      </c>
      <c r="Y8" s="191">
        <v>106</v>
      </c>
      <c r="Z8" s="191">
        <v>81</v>
      </c>
      <c r="AA8" s="191">
        <v>42</v>
      </c>
      <c r="AB8" s="191">
        <v>27</v>
      </c>
      <c r="AC8" s="192" t="s">
        <v>128</v>
      </c>
      <c r="AD8" s="488" t="s">
        <v>127</v>
      </c>
      <c r="AE8" s="193"/>
      <c r="AF8" s="168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</row>
    <row r="9" spans="1:97" ht="17.25" customHeight="1">
      <c r="A9" s="475"/>
      <c r="B9" s="194" t="s">
        <v>130</v>
      </c>
      <c r="C9" s="195">
        <v>817</v>
      </c>
      <c r="D9" s="196" t="s">
        <v>59</v>
      </c>
      <c r="E9" s="197">
        <v>47</v>
      </c>
      <c r="F9" s="198">
        <v>293</v>
      </c>
      <c r="G9" s="196" t="s">
        <v>59</v>
      </c>
      <c r="H9" s="199">
        <v>302578</v>
      </c>
      <c r="I9" s="200">
        <v>2945877</v>
      </c>
      <c r="J9" s="201">
        <v>212191</v>
      </c>
      <c r="K9" s="202">
        <v>28</v>
      </c>
      <c r="L9" s="202">
        <v>51</v>
      </c>
      <c r="M9" s="202">
        <v>138</v>
      </c>
      <c r="N9" s="202">
        <v>127</v>
      </c>
      <c r="O9" s="202">
        <v>164</v>
      </c>
      <c r="P9" s="202">
        <v>124</v>
      </c>
      <c r="Q9" s="202">
        <v>188</v>
      </c>
      <c r="R9" s="202">
        <v>80</v>
      </c>
      <c r="S9" s="202">
        <v>85</v>
      </c>
      <c r="T9" s="202">
        <v>27</v>
      </c>
      <c r="U9" s="202">
        <v>27</v>
      </c>
      <c r="V9" s="202">
        <v>23</v>
      </c>
      <c r="W9" s="202">
        <v>9</v>
      </c>
      <c r="X9" s="202">
        <v>17</v>
      </c>
      <c r="Y9" s="202">
        <v>11</v>
      </c>
      <c r="Z9" s="202">
        <v>8</v>
      </c>
      <c r="AA9" s="202">
        <v>3</v>
      </c>
      <c r="AB9" s="202" t="s">
        <v>131</v>
      </c>
      <c r="AC9" s="203" t="s">
        <v>130</v>
      </c>
      <c r="AD9" s="488"/>
      <c r="AE9" s="193"/>
      <c r="AF9" s="168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</row>
    <row r="10" spans="1:97" ht="17.25" customHeight="1">
      <c r="A10" s="476"/>
      <c r="B10" s="204" t="s">
        <v>132</v>
      </c>
      <c r="C10" s="205">
        <v>4087</v>
      </c>
      <c r="D10" s="206" t="s">
        <v>59</v>
      </c>
      <c r="E10" s="207">
        <v>8579</v>
      </c>
      <c r="F10" s="208">
        <v>16878</v>
      </c>
      <c r="G10" s="206" t="s">
        <v>59</v>
      </c>
      <c r="H10" s="209">
        <v>3279592</v>
      </c>
      <c r="I10" s="210">
        <v>15502847</v>
      </c>
      <c r="J10" s="211">
        <v>579787</v>
      </c>
      <c r="K10" s="212">
        <v>424</v>
      </c>
      <c r="L10" s="212">
        <v>906</v>
      </c>
      <c r="M10" s="212">
        <v>2333</v>
      </c>
      <c r="N10" s="212">
        <v>2623</v>
      </c>
      <c r="O10" s="212">
        <v>2616</v>
      </c>
      <c r="P10" s="212">
        <v>2172</v>
      </c>
      <c r="Q10" s="212">
        <v>3197</v>
      </c>
      <c r="R10" s="212">
        <v>2308</v>
      </c>
      <c r="S10" s="212">
        <v>1611</v>
      </c>
      <c r="T10" s="212">
        <v>1068</v>
      </c>
      <c r="U10" s="212">
        <v>603</v>
      </c>
      <c r="V10" s="212">
        <v>491</v>
      </c>
      <c r="W10" s="212">
        <v>178</v>
      </c>
      <c r="X10" s="212">
        <v>157</v>
      </c>
      <c r="Y10" s="212">
        <v>117</v>
      </c>
      <c r="Z10" s="212">
        <v>89</v>
      </c>
      <c r="AA10" s="212">
        <v>45</v>
      </c>
      <c r="AB10" s="212">
        <v>27</v>
      </c>
      <c r="AC10" s="213" t="s">
        <v>132</v>
      </c>
      <c r="AD10" s="489"/>
      <c r="AE10" s="193"/>
      <c r="AF10" s="168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</row>
    <row r="11" spans="1:97" ht="17.25" customHeight="1">
      <c r="A11" s="214"/>
      <c r="B11" s="215"/>
      <c r="C11" s="216"/>
      <c r="D11" s="216"/>
      <c r="E11" s="216"/>
      <c r="F11" s="216"/>
      <c r="G11" s="216"/>
      <c r="H11" s="216"/>
      <c r="I11" s="216"/>
      <c r="J11" s="216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5"/>
      <c r="AD11" s="218"/>
      <c r="AE11" s="193"/>
      <c r="AF11" s="168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</row>
    <row r="12" spans="1:97" ht="17.25" customHeight="1">
      <c r="A12" s="514" t="s">
        <v>133</v>
      </c>
      <c r="B12" s="219" t="s">
        <v>134</v>
      </c>
      <c r="C12" s="220">
        <v>2124</v>
      </c>
      <c r="D12" s="221" t="s">
        <v>59</v>
      </c>
      <c r="E12" s="222">
        <v>52</v>
      </c>
      <c r="F12" s="223">
        <v>150</v>
      </c>
      <c r="G12" s="221" t="s">
        <v>59</v>
      </c>
      <c r="H12" s="224">
        <v>77472</v>
      </c>
      <c r="I12" s="225">
        <v>7573603</v>
      </c>
      <c r="J12" s="226">
        <v>517477</v>
      </c>
      <c r="K12" s="227">
        <v>32</v>
      </c>
      <c r="L12" s="227">
        <v>85</v>
      </c>
      <c r="M12" s="227">
        <v>219</v>
      </c>
      <c r="N12" s="227">
        <v>279</v>
      </c>
      <c r="O12" s="227">
        <v>304</v>
      </c>
      <c r="P12" s="227">
        <v>258</v>
      </c>
      <c r="Q12" s="227">
        <v>413</v>
      </c>
      <c r="R12" s="227">
        <v>261</v>
      </c>
      <c r="S12" s="227">
        <v>157</v>
      </c>
      <c r="T12" s="227">
        <v>77</v>
      </c>
      <c r="U12" s="227">
        <v>59</v>
      </c>
      <c r="V12" s="227">
        <v>58</v>
      </c>
      <c r="W12" s="227">
        <v>35</v>
      </c>
      <c r="X12" s="227">
        <v>18</v>
      </c>
      <c r="Y12" s="227">
        <v>7</v>
      </c>
      <c r="Z12" s="227">
        <v>5</v>
      </c>
      <c r="AA12" s="227">
        <v>4</v>
      </c>
      <c r="AB12" s="227">
        <v>3</v>
      </c>
      <c r="AC12" s="228" t="s">
        <v>134</v>
      </c>
      <c r="AD12" s="467" t="s">
        <v>133</v>
      </c>
      <c r="AE12" s="193"/>
      <c r="AF12" s="168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</row>
    <row r="13" spans="1:97" ht="17.25" customHeight="1">
      <c r="A13" s="515"/>
      <c r="B13" s="229" t="s">
        <v>224</v>
      </c>
      <c r="C13" s="195">
        <v>8951</v>
      </c>
      <c r="D13" s="196" t="s">
        <v>59</v>
      </c>
      <c r="E13" s="197">
        <v>66</v>
      </c>
      <c r="F13" s="198">
        <v>282</v>
      </c>
      <c r="G13" s="196" t="s">
        <v>59</v>
      </c>
      <c r="H13" s="199">
        <v>63960</v>
      </c>
      <c r="I13" s="200">
        <v>28614843</v>
      </c>
      <c r="J13" s="201">
        <v>1538212</v>
      </c>
      <c r="K13" s="202">
        <v>95</v>
      </c>
      <c r="L13" s="202">
        <v>278</v>
      </c>
      <c r="M13" s="202">
        <v>823</v>
      </c>
      <c r="N13" s="202">
        <v>1268</v>
      </c>
      <c r="O13" s="202">
        <v>1361</v>
      </c>
      <c r="P13" s="202">
        <v>1261</v>
      </c>
      <c r="Q13" s="202">
        <v>1953</v>
      </c>
      <c r="R13" s="202">
        <v>1001</v>
      </c>
      <c r="S13" s="202">
        <v>516</v>
      </c>
      <c r="T13" s="202">
        <v>253</v>
      </c>
      <c r="U13" s="202">
        <v>146</v>
      </c>
      <c r="V13" s="202">
        <v>151</v>
      </c>
      <c r="W13" s="202">
        <v>60</v>
      </c>
      <c r="X13" s="202">
        <v>38</v>
      </c>
      <c r="Y13" s="202">
        <v>20</v>
      </c>
      <c r="Z13" s="202">
        <v>4</v>
      </c>
      <c r="AA13" s="202">
        <v>3</v>
      </c>
      <c r="AB13" s="202">
        <v>2</v>
      </c>
      <c r="AC13" s="230" t="s">
        <v>224</v>
      </c>
      <c r="AD13" s="468"/>
      <c r="AE13" s="193"/>
      <c r="AF13" s="168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</row>
    <row r="14" spans="1:97" ht="17.25" customHeight="1">
      <c r="A14" s="515"/>
      <c r="B14" s="229" t="s">
        <v>225</v>
      </c>
      <c r="C14" s="195">
        <v>3231</v>
      </c>
      <c r="D14" s="196" t="s">
        <v>59</v>
      </c>
      <c r="E14" s="197">
        <v>15</v>
      </c>
      <c r="F14" s="198">
        <v>150</v>
      </c>
      <c r="G14" s="196" t="s">
        <v>59</v>
      </c>
      <c r="H14" s="199">
        <v>12789</v>
      </c>
      <c r="I14" s="200">
        <v>11411145</v>
      </c>
      <c r="J14" s="201">
        <v>662296</v>
      </c>
      <c r="K14" s="202">
        <v>29</v>
      </c>
      <c r="L14" s="202">
        <v>94</v>
      </c>
      <c r="M14" s="202">
        <v>254</v>
      </c>
      <c r="N14" s="202">
        <v>329</v>
      </c>
      <c r="O14" s="202">
        <v>468</v>
      </c>
      <c r="P14" s="202">
        <v>437</v>
      </c>
      <c r="Q14" s="202">
        <v>706</v>
      </c>
      <c r="R14" s="202">
        <v>454</v>
      </c>
      <c r="S14" s="202">
        <v>253</v>
      </c>
      <c r="T14" s="202">
        <v>136</v>
      </c>
      <c r="U14" s="202">
        <v>81</v>
      </c>
      <c r="V14" s="202">
        <v>71</v>
      </c>
      <c r="W14" s="202">
        <v>37</v>
      </c>
      <c r="X14" s="202">
        <v>16</v>
      </c>
      <c r="Y14" s="202">
        <v>9</v>
      </c>
      <c r="Z14" s="202">
        <v>5</v>
      </c>
      <c r="AA14" s="202">
        <v>1</v>
      </c>
      <c r="AB14" s="202">
        <v>1</v>
      </c>
      <c r="AC14" s="230" t="s">
        <v>225</v>
      </c>
      <c r="AD14" s="468"/>
      <c r="AE14" s="193"/>
      <c r="AF14" s="168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</row>
    <row r="15" spans="1:97" ht="17.25" customHeight="1">
      <c r="A15" s="516"/>
      <c r="B15" s="231" t="s">
        <v>132</v>
      </c>
      <c r="C15" s="205">
        <v>14306</v>
      </c>
      <c r="D15" s="206" t="s">
        <v>59</v>
      </c>
      <c r="E15" s="207">
        <v>133</v>
      </c>
      <c r="F15" s="208">
        <v>582</v>
      </c>
      <c r="G15" s="206" t="s">
        <v>59</v>
      </c>
      <c r="H15" s="209">
        <v>154221</v>
      </c>
      <c r="I15" s="210">
        <v>47599591</v>
      </c>
      <c r="J15" s="211">
        <v>2717985</v>
      </c>
      <c r="K15" s="212">
        <v>156</v>
      </c>
      <c r="L15" s="212">
        <v>457</v>
      </c>
      <c r="M15" s="212">
        <v>1296</v>
      </c>
      <c r="N15" s="212">
        <v>1876</v>
      </c>
      <c r="O15" s="212">
        <v>2133</v>
      </c>
      <c r="P15" s="212">
        <v>1956</v>
      </c>
      <c r="Q15" s="212">
        <v>3072</v>
      </c>
      <c r="R15" s="212">
        <v>1716</v>
      </c>
      <c r="S15" s="212">
        <v>926</v>
      </c>
      <c r="T15" s="212">
        <v>466</v>
      </c>
      <c r="U15" s="212">
        <v>286</v>
      </c>
      <c r="V15" s="212">
        <v>280</v>
      </c>
      <c r="W15" s="212">
        <v>132</v>
      </c>
      <c r="X15" s="212">
        <v>72</v>
      </c>
      <c r="Y15" s="212">
        <v>36</v>
      </c>
      <c r="Z15" s="212">
        <v>14</v>
      </c>
      <c r="AA15" s="212">
        <v>8</v>
      </c>
      <c r="AB15" s="212">
        <v>6</v>
      </c>
      <c r="AC15" s="232" t="s">
        <v>132</v>
      </c>
      <c r="AD15" s="469"/>
      <c r="AE15" s="193"/>
      <c r="AF15" s="168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</row>
    <row r="16" spans="1:97" ht="17.25" customHeight="1">
      <c r="A16" s="233"/>
      <c r="B16" s="234"/>
      <c r="C16" s="235"/>
      <c r="D16" s="235"/>
      <c r="E16" s="235"/>
      <c r="F16" s="235"/>
      <c r="G16" s="235"/>
      <c r="H16" s="235"/>
      <c r="I16" s="235"/>
      <c r="J16" s="235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4"/>
      <c r="AD16" s="237"/>
      <c r="AE16" s="193"/>
      <c r="AF16" s="168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</row>
    <row r="17" spans="1:97" ht="17.25" customHeight="1">
      <c r="A17" s="477" t="s">
        <v>135</v>
      </c>
      <c r="B17" s="238" t="s">
        <v>136</v>
      </c>
      <c r="C17" s="239">
        <v>206</v>
      </c>
      <c r="D17" s="240" t="s">
        <v>59</v>
      </c>
      <c r="E17" s="241">
        <v>12</v>
      </c>
      <c r="F17" s="242">
        <v>20</v>
      </c>
      <c r="G17" s="240" t="s">
        <v>59</v>
      </c>
      <c r="H17" s="243">
        <v>26616</v>
      </c>
      <c r="I17" s="244">
        <v>601267</v>
      </c>
      <c r="J17" s="245">
        <v>37669</v>
      </c>
      <c r="K17" s="246">
        <v>6</v>
      </c>
      <c r="L17" s="246">
        <v>17</v>
      </c>
      <c r="M17" s="246">
        <v>31</v>
      </c>
      <c r="N17" s="246">
        <v>43</v>
      </c>
      <c r="O17" s="246">
        <v>30</v>
      </c>
      <c r="P17" s="246">
        <v>21</v>
      </c>
      <c r="Q17" s="246">
        <v>24</v>
      </c>
      <c r="R17" s="246">
        <v>21</v>
      </c>
      <c r="S17" s="246">
        <v>9</v>
      </c>
      <c r="T17" s="246">
        <v>6</v>
      </c>
      <c r="U17" s="246">
        <v>7</v>
      </c>
      <c r="V17" s="246">
        <v>6</v>
      </c>
      <c r="W17" s="246">
        <v>1</v>
      </c>
      <c r="X17" s="246">
        <v>3</v>
      </c>
      <c r="Y17" s="246">
        <v>1</v>
      </c>
      <c r="Z17" s="246" t="s">
        <v>131</v>
      </c>
      <c r="AA17" s="246" t="s">
        <v>131</v>
      </c>
      <c r="AB17" s="246" t="s">
        <v>131</v>
      </c>
      <c r="AC17" s="247" t="s">
        <v>136</v>
      </c>
      <c r="AD17" s="470" t="s">
        <v>137</v>
      </c>
      <c r="AE17" s="193"/>
      <c r="AF17" s="168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</row>
    <row r="18" spans="1:97" ht="17.25" customHeight="1">
      <c r="A18" s="478"/>
      <c r="B18" s="229" t="s">
        <v>138</v>
      </c>
      <c r="C18" s="195">
        <v>308</v>
      </c>
      <c r="D18" s="196" t="s">
        <v>59</v>
      </c>
      <c r="E18" s="197">
        <v>13</v>
      </c>
      <c r="F18" s="198">
        <v>32</v>
      </c>
      <c r="G18" s="196" t="s">
        <v>59</v>
      </c>
      <c r="H18" s="199">
        <v>9403</v>
      </c>
      <c r="I18" s="200">
        <v>924251</v>
      </c>
      <c r="J18" s="201">
        <v>57907</v>
      </c>
      <c r="K18" s="202">
        <v>5</v>
      </c>
      <c r="L18" s="202">
        <v>21</v>
      </c>
      <c r="M18" s="202">
        <v>43</v>
      </c>
      <c r="N18" s="202">
        <v>54</v>
      </c>
      <c r="O18" s="202">
        <v>49</v>
      </c>
      <c r="P18" s="202">
        <v>41</v>
      </c>
      <c r="Q18" s="202">
        <v>53</v>
      </c>
      <c r="R18" s="202">
        <v>26</v>
      </c>
      <c r="S18" s="202">
        <v>20</v>
      </c>
      <c r="T18" s="202">
        <v>7</v>
      </c>
      <c r="U18" s="202">
        <v>6</v>
      </c>
      <c r="V18" s="202">
        <v>7</v>
      </c>
      <c r="W18" s="202">
        <v>4</v>
      </c>
      <c r="X18" s="202">
        <v>3</v>
      </c>
      <c r="Y18" s="202" t="s">
        <v>131</v>
      </c>
      <c r="Z18" s="202">
        <v>1</v>
      </c>
      <c r="AA18" s="202" t="s">
        <v>131</v>
      </c>
      <c r="AB18" s="202" t="s">
        <v>131</v>
      </c>
      <c r="AC18" s="230" t="s">
        <v>138</v>
      </c>
      <c r="AD18" s="471"/>
      <c r="AE18" s="193"/>
      <c r="AF18" s="168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</row>
    <row r="19" spans="1:97" ht="27">
      <c r="A19" s="478"/>
      <c r="B19" s="248" t="s">
        <v>139</v>
      </c>
      <c r="C19" s="195">
        <v>392</v>
      </c>
      <c r="D19" s="196" t="s">
        <v>59</v>
      </c>
      <c r="E19" s="197">
        <v>17</v>
      </c>
      <c r="F19" s="198">
        <v>24</v>
      </c>
      <c r="G19" s="196" t="s">
        <v>59</v>
      </c>
      <c r="H19" s="199">
        <v>30010</v>
      </c>
      <c r="I19" s="200">
        <v>1212260</v>
      </c>
      <c r="J19" s="201">
        <v>70876</v>
      </c>
      <c r="K19" s="202">
        <v>6</v>
      </c>
      <c r="L19" s="202">
        <v>28</v>
      </c>
      <c r="M19" s="202">
        <v>47</v>
      </c>
      <c r="N19" s="202">
        <v>68</v>
      </c>
      <c r="O19" s="202">
        <v>58</v>
      </c>
      <c r="P19" s="202">
        <v>39</v>
      </c>
      <c r="Q19" s="202">
        <v>70</v>
      </c>
      <c r="R19" s="202">
        <v>33</v>
      </c>
      <c r="S19" s="202">
        <v>26</v>
      </c>
      <c r="T19" s="202">
        <v>16</v>
      </c>
      <c r="U19" s="202">
        <v>8</v>
      </c>
      <c r="V19" s="202">
        <v>7</v>
      </c>
      <c r="W19" s="202">
        <v>5</v>
      </c>
      <c r="X19" s="202">
        <v>2</v>
      </c>
      <c r="Y19" s="202">
        <v>2</v>
      </c>
      <c r="Z19" s="202">
        <v>1</v>
      </c>
      <c r="AA19" s="202" t="s">
        <v>131</v>
      </c>
      <c r="AB19" s="202" t="s">
        <v>131</v>
      </c>
      <c r="AC19" s="249" t="s">
        <v>139</v>
      </c>
      <c r="AD19" s="471"/>
      <c r="AE19" s="193"/>
      <c r="AF19" s="168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</row>
    <row r="20" spans="1:97" ht="24">
      <c r="A20" s="478"/>
      <c r="B20" s="250" t="s">
        <v>140</v>
      </c>
      <c r="C20" s="195">
        <v>290</v>
      </c>
      <c r="D20" s="196" t="s">
        <v>59</v>
      </c>
      <c r="E20" s="197">
        <v>5</v>
      </c>
      <c r="F20" s="198">
        <v>15</v>
      </c>
      <c r="G20" s="196" t="s">
        <v>59</v>
      </c>
      <c r="H20" s="199">
        <v>7480</v>
      </c>
      <c r="I20" s="200">
        <v>1139530</v>
      </c>
      <c r="J20" s="201">
        <v>105365</v>
      </c>
      <c r="K20" s="202">
        <v>5</v>
      </c>
      <c r="L20" s="202">
        <v>15</v>
      </c>
      <c r="M20" s="202">
        <v>26</v>
      </c>
      <c r="N20" s="202">
        <v>36</v>
      </c>
      <c r="O20" s="202">
        <v>52</v>
      </c>
      <c r="P20" s="202">
        <v>30</v>
      </c>
      <c r="Q20" s="202">
        <v>39</v>
      </c>
      <c r="R20" s="202">
        <v>37</v>
      </c>
      <c r="S20" s="202">
        <v>20</v>
      </c>
      <c r="T20" s="202">
        <v>11</v>
      </c>
      <c r="U20" s="202">
        <v>8</v>
      </c>
      <c r="V20" s="202">
        <v>9</v>
      </c>
      <c r="W20" s="202">
        <v>8</v>
      </c>
      <c r="X20" s="202">
        <v>3</v>
      </c>
      <c r="Y20" s="202">
        <v>4</v>
      </c>
      <c r="Z20" s="202" t="s">
        <v>131</v>
      </c>
      <c r="AA20" s="202">
        <v>2</v>
      </c>
      <c r="AB20" s="202" t="s">
        <v>131</v>
      </c>
      <c r="AC20" s="251" t="s">
        <v>140</v>
      </c>
      <c r="AD20" s="471"/>
      <c r="AE20" s="193"/>
      <c r="AF20" s="168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</row>
    <row r="21" spans="1:97" ht="17.25" customHeight="1">
      <c r="A21" s="478"/>
      <c r="B21" s="229" t="s">
        <v>141</v>
      </c>
      <c r="C21" s="195">
        <v>133</v>
      </c>
      <c r="D21" s="196" t="s">
        <v>59</v>
      </c>
      <c r="E21" s="197">
        <v>13</v>
      </c>
      <c r="F21" s="198">
        <v>20</v>
      </c>
      <c r="G21" s="196" t="s">
        <v>59</v>
      </c>
      <c r="H21" s="199">
        <v>8769</v>
      </c>
      <c r="I21" s="200">
        <v>332188</v>
      </c>
      <c r="J21" s="201">
        <v>16385</v>
      </c>
      <c r="K21" s="202">
        <v>5</v>
      </c>
      <c r="L21" s="202">
        <v>13</v>
      </c>
      <c r="M21" s="202">
        <v>31</v>
      </c>
      <c r="N21" s="202">
        <v>25</v>
      </c>
      <c r="O21" s="202">
        <v>18</v>
      </c>
      <c r="P21" s="202">
        <v>17</v>
      </c>
      <c r="Q21" s="202">
        <v>23</v>
      </c>
      <c r="R21" s="202">
        <v>10</v>
      </c>
      <c r="S21" s="202">
        <v>4</v>
      </c>
      <c r="T21" s="202">
        <v>3</v>
      </c>
      <c r="U21" s="202">
        <v>2</v>
      </c>
      <c r="V21" s="202" t="s">
        <v>131</v>
      </c>
      <c r="W21" s="202">
        <v>1</v>
      </c>
      <c r="X21" s="202">
        <v>1</v>
      </c>
      <c r="Y21" s="202" t="s">
        <v>131</v>
      </c>
      <c r="Z21" s="202" t="s">
        <v>131</v>
      </c>
      <c r="AA21" s="202" t="s">
        <v>131</v>
      </c>
      <c r="AB21" s="202" t="s">
        <v>131</v>
      </c>
      <c r="AC21" s="230" t="s">
        <v>141</v>
      </c>
      <c r="AD21" s="471"/>
      <c r="AE21" s="193"/>
      <c r="AF21" s="168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</row>
    <row r="22" spans="1:97" ht="17.25" customHeight="1">
      <c r="A22" s="478"/>
      <c r="B22" s="229" t="s">
        <v>142</v>
      </c>
      <c r="C22" s="195">
        <v>486</v>
      </c>
      <c r="D22" s="196" t="s">
        <v>59</v>
      </c>
      <c r="E22" s="197">
        <v>7</v>
      </c>
      <c r="F22" s="198">
        <v>29</v>
      </c>
      <c r="G22" s="196" t="s">
        <v>59</v>
      </c>
      <c r="H22" s="199">
        <v>10238</v>
      </c>
      <c r="I22" s="200">
        <v>1744802</v>
      </c>
      <c r="J22" s="201">
        <v>131874</v>
      </c>
      <c r="K22" s="202">
        <v>12</v>
      </c>
      <c r="L22" s="202">
        <v>23</v>
      </c>
      <c r="M22" s="202">
        <v>70</v>
      </c>
      <c r="N22" s="202">
        <v>62</v>
      </c>
      <c r="O22" s="202">
        <v>56</v>
      </c>
      <c r="P22" s="202">
        <v>49</v>
      </c>
      <c r="Q22" s="202">
        <v>80</v>
      </c>
      <c r="R22" s="202">
        <v>54</v>
      </c>
      <c r="S22" s="202">
        <v>42</v>
      </c>
      <c r="T22" s="202">
        <v>27</v>
      </c>
      <c r="U22" s="202">
        <v>8</v>
      </c>
      <c r="V22" s="202">
        <v>12</v>
      </c>
      <c r="W22" s="202">
        <v>7</v>
      </c>
      <c r="X22" s="202">
        <v>5</v>
      </c>
      <c r="Y22" s="202">
        <v>5</v>
      </c>
      <c r="Z22" s="202">
        <v>2</v>
      </c>
      <c r="AA22" s="202">
        <v>1</v>
      </c>
      <c r="AB22" s="202" t="s">
        <v>131</v>
      </c>
      <c r="AC22" s="230" t="s">
        <v>142</v>
      </c>
      <c r="AD22" s="471"/>
      <c r="AE22" s="193"/>
      <c r="AF22" s="168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</row>
    <row r="23" spans="1:97" ht="17.25" customHeight="1">
      <c r="A23" s="478"/>
      <c r="B23" s="229" t="s">
        <v>143</v>
      </c>
      <c r="C23" s="195">
        <v>2954</v>
      </c>
      <c r="D23" s="196" t="s">
        <v>59</v>
      </c>
      <c r="E23" s="197">
        <v>57</v>
      </c>
      <c r="F23" s="198">
        <v>297</v>
      </c>
      <c r="G23" s="196" t="s">
        <v>59</v>
      </c>
      <c r="H23" s="199">
        <v>47544</v>
      </c>
      <c r="I23" s="200">
        <v>9462718</v>
      </c>
      <c r="J23" s="201">
        <v>626489</v>
      </c>
      <c r="K23" s="202">
        <v>87</v>
      </c>
      <c r="L23" s="202">
        <v>200</v>
      </c>
      <c r="M23" s="202">
        <v>431</v>
      </c>
      <c r="N23" s="202">
        <v>448</v>
      </c>
      <c r="O23" s="202">
        <v>411</v>
      </c>
      <c r="P23" s="202">
        <v>369</v>
      </c>
      <c r="Q23" s="202">
        <v>480</v>
      </c>
      <c r="R23" s="202">
        <v>312</v>
      </c>
      <c r="S23" s="202">
        <v>169</v>
      </c>
      <c r="T23" s="202">
        <v>106</v>
      </c>
      <c r="U23" s="202">
        <v>70</v>
      </c>
      <c r="V23" s="202">
        <v>75</v>
      </c>
      <c r="W23" s="202">
        <v>40</v>
      </c>
      <c r="X23" s="202">
        <v>20</v>
      </c>
      <c r="Y23" s="202">
        <v>18</v>
      </c>
      <c r="Z23" s="202">
        <v>8</v>
      </c>
      <c r="AA23" s="202">
        <v>6</v>
      </c>
      <c r="AB23" s="202">
        <v>1</v>
      </c>
      <c r="AC23" s="230" t="s">
        <v>143</v>
      </c>
      <c r="AD23" s="471"/>
      <c r="AE23" s="193"/>
      <c r="AF23" s="168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</row>
    <row r="24" spans="1:97" ht="17.25" customHeight="1">
      <c r="A24" s="479"/>
      <c r="B24" s="231" t="s">
        <v>144</v>
      </c>
      <c r="C24" s="205">
        <v>4769</v>
      </c>
      <c r="D24" s="206" t="s">
        <v>59</v>
      </c>
      <c r="E24" s="207">
        <v>124</v>
      </c>
      <c r="F24" s="208">
        <v>437</v>
      </c>
      <c r="G24" s="206" t="s">
        <v>59</v>
      </c>
      <c r="H24" s="209">
        <v>140059</v>
      </c>
      <c r="I24" s="210">
        <v>15417017</v>
      </c>
      <c r="J24" s="211">
        <v>1046564</v>
      </c>
      <c r="K24" s="212">
        <v>126</v>
      </c>
      <c r="L24" s="212">
        <v>317</v>
      </c>
      <c r="M24" s="212">
        <v>679</v>
      </c>
      <c r="N24" s="212">
        <v>736</v>
      </c>
      <c r="O24" s="212">
        <v>674</v>
      </c>
      <c r="P24" s="212">
        <v>566</v>
      </c>
      <c r="Q24" s="212">
        <v>769</v>
      </c>
      <c r="R24" s="212">
        <v>493</v>
      </c>
      <c r="S24" s="212">
        <v>290</v>
      </c>
      <c r="T24" s="212">
        <v>176</v>
      </c>
      <c r="U24" s="212">
        <v>109</v>
      </c>
      <c r="V24" s="212">
        <v>116</v>
      </c>
      <c r="W24" s="212">
        <v>66</v>
      </c>
      <c r="X24" s="212">
        <v>37</v>
      </c>
      <c r="Y24" s="212">
        <v>30</v>
      </c>
      <c r="Z24" s="212">
        <v>12</v>
      </c>
      <c r="AA24" s="212">
        <v>9</v>
      </c>
      <c r="AB24" s="212">
        <v>1</v>
      </c>
      <c r="AC24" s="232" t="s">
        <v>144</v>
      </c>
      <c r="AD24" s="472"/>
      <c r="AE24" s="193"/>
      <c r="AF24" s="168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</row>
    <row r="25" spans="1:97" ht="17.25" customHeight="1">
      <c r="A25" s="252"/>
      <c r="B25" s="234"/>
      <c r="C25" s="235"/>
      <c r="D25" s="235"/>
      <c r="E25" s="235"/>
      <c r="F25" s="235"/>
      <c r="G25" s="235"/>
      <c r="H25" s="235"/>
      <c r="I25" s="235"/>
      <c r="J25" s="235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4"/>
      <c r="AD25" s="253"/>
      <c r="AE25" s="193"/>
      <c r="AF25" s="168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</row>
    <row r="26" spans="1:97" ht="29.25" customHeight="1">
      <c r="A26" s="485" t="s">
        <v>145</v>
      </c>
      <c r="B26" s="486"/>
      <c r="C26" s="254">
        <v>56</v>
      </c>
      <c r="D26" s="255" t="s">
        <v>59</v>
      </c>
      <c r="E26" s="256">
        <v>1</v>
      </c>
      <c r="F26" s="257">
        <v>6</v>
      </c>
      <c r="G26" s="255" t="s">
        <v>59</v>
      </c>
      <c r="H26" s="258">
        <v>298</v>
      </c>
      <c r="I26" s="259">
        <v>169434</v>
      </c>
      <c r="J26" s="260">
        <v>11726</v>
      </c>
      <c r="K26" s="254">
        <v>4</v>
      </c>
      <c r="L26" s="257">
        <v>2</v>
      </c>
      <c r="M26" s="257">
        <v>9</v>
      </c>
      <c r="N26" s="257">
        <v>9</v>
      </c>
      <c r="O26" s="257">
        <v>8</v>
      </c>
      <c r="P26" s="254">
        <v>3</v>
      </c>
      <c r="Q26" s="254">
        <v>12</v>
      </c>
      <c r="R26" s="257">
        <v>5</v>
      </c>
      <c r="S26" s="257">
        <v>4</v>
      </c>
      <c r="T26" s="257" t="s">
        <v>131</v>
      </c>
      <c r="U26" s="257">
        <v>2</v>
      </c>
      <c r="V26" s="254">
        <v>2</v>
      </c>
      <c r="W26" s="257" t="s">
        <v>131</v>
      </c>
      <c r="X26" s="257">
        <v>2</v>
      </c>
      <c r="Y26" s="257" t="s">
        <v>131</v>
      </c>
      <c r="Z26" s="257" t="s">
        <v>131</v>
      </c>
      <c r="AA26" s="254" t="s">
        <v>131</v>
      </c>
      <c r="AB26" s="261" t="s">
        <v>131</v>
      </c>
      <c r="AC26" s="521" t="s">
        <v>146</v>
      </c>
      <c r="AD26" s="486"/>
      <c r="AE26" s="193"/>
      <c r="AF26" s="168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</row>
    <row r="27" spans="1:97" ht="17.25" customHeight="1">
      <c r="A27" s="484"/>
      <c r="B27" s="463"/>
      <c r="C27" s="235"/>
      <c r="D27" s="235"/>
      <c r="E27" s="235"/>
      <c r="F27" s="235"/>
      <c r="G27" s="235"/>
      <c r="H27" s="235"/>
      <c r="I27" s="235"/>
      <c r="J27" s="235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463"/>
      <c r="AD27" s="464"/>
      <c r="AE27" s="193"/>
      <c r="AF27" s="168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</row>
    <row r="28" spans="1:97" ht="22.5" customHeight="1">
      <c r="A28" s="490" t="s">
        <v>147</v>
      </c>
      <c r="B28" s="459"/>
      <c r="C28" s="254">
        <v>1682</v>
      </c>
      <c r="D28" s="255" t="s">
        <v>59</v>
      </c>
      <c r="E28" s="256">
        <v>16</v>
      </c>
      <c r="F28" s="257">
        <v>172</v>
      </c>
      <c r="G28" s="255" t="s">
        <v>59</v>
      </c>
      <c r="H28" s="258">
        <v>13415</v>
      </c>
      <c r="I28" s="259">
        <v>4244368</v>
      </c>
      <c r="J28" s="260">
        <v>193233</v>
      </c>
      <c r="K28" s="254">
        <v>32</v>
      </c>
      <c r="L28" s="257">
        <v>89</v>
      </c>
      <c r="M28" s="257">
        <v>282</v>
      </c>
      <c r="N28" s="257">
        <v>317</v>
      </c>
      <c r="O28" s="257">
        <v>325</v>
      </c>
      <c r="P28" s="254">
        <v>253</v>
      </c>
      <c r="Q28" s="254">
        <v>298</v>
      </c>
      <c r="R28" s="257">
        <v>141</v>
      </c>
      <c r="S28" s="257">
        <v>59</v>
      </c>
      <c r="T28" s="257">
        <v>23</v>
      </c>
      <c r="U28" s="257">
        <v>10</v>
      </c>
      <c r="V28" s="254">
        <v>13</v>
      </c>
      <c r="W28" s="257">
        <v>4</v>
      </c>
      <c r="X28" s="257">
        <v>4</v>
      </c>
      <c r="Y28" s="257">
        <v>2</v>
      </c>
      <c r="Z28" s="257" t="s">
        <v>131</v>
      </c>
      <c r="AA28" s="254">
        <v>2</v>
      </c>
      <c r="AB28" s="261" t="s">
        <v>131</v>
      </c>
      <c r="AC28" s="458" t="s">
        <v>148</v>
      </c>
      <c r="AD28" s="459"/>
      <c r="AE28" s="193"/>
      <c r="AF28" s="168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</row>
    <row r="29" spans="1:97" ht="17.25" customHeight="1">
      <c r="A29" s="487"/>
      <c r="B29" s="465"/>
      <c r="C29" s="216"/>
      <c r="D29" s="216"/>
      <c r="E29" s="216"/>
      <c r="F29" s="216"/>
      <c r="G29" s="216"/>
      <c r="H29" s="216"/>
      <c r="I29" s="216"/>
      <c r="J29" s="216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465"/>
      <c r="AD29" s="466"/>
      <c r="AE29" s="193"/>
      <c r="AF29" s="168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</row>
    <row r="30" spans="1:97" ht="17.25" customHeight="1">
      <c r="A30" s="514" t="s">
        <v>149</v>
      </c>
      <c r="B30" s="219" t="s">
        <v>150</v>
      </c>
      <c r="C30" s="220">
        <v>177</v>
      </c>
      <c r="D30" s="221" t="s">
        <v>59</v>
      </c>
      <c r="E30" s="222">
        <v>7</v>
      </c>
      <c r="F30" s="265">
        <v>25</v>
      </c>
      <c r="G30" s="221" t="s">
        <v>59</v>
      </c>
      <c r="H30" s="266">
        <v>14623</v>
      </c>
      <c r="I30" s="225">
        <v>607157</v>
      </c>
      <c r="J30" s="226">
        <v>42988</v>
      </c>
      <c r="K30" s="220">
        <v>5</v>
      </c>
      <c r="L30" s="265">
        <v>6</v>
      </c>
      <c r="M30" s="265">
        <v>27</v>
      </c>
      <c r="N30" s="265">
        <v>27</v>
      </c>
      <c r="O30" s="265">
        <v>29</v>
      </c>
      <c r="P30" s="220">
        <v>21</v>
      </c>
      <c r="Q30" s="220">
        <v>31</v>
      </c>
      <c r="R30" s="265">
        <v>16</v>
      </c>
      <c r="S30" s="265">
        <v>10</v>
      </c>
      <c r="T30" s="265">
        <v>11</v>
      </c>
      <c r="U30" s="265">
        <v>4</v>
      </c>
      <c r="V30" s="220">
        <v>6</v>
      </c>
      <c r="W30" s="265">
        <v>4</v>
      </c>
      <c r="X30" s="265">
        <v>1</v>
      </c>
      <c r="Y30" s="265">
        <v>2</v>
      </c>
      <c r="Z30" s="265">
        <v>2</v>
      </c>
      <c r="AA30" s="220" t="s">
        <v>131</v>
      </c>
      <c r="AB30" s="223" t="s">
        <v>131</v>
      </c>
      <c r="AC30" s="228" t="s">
        <v>150</v>
      </c>
      <c r="AD30" s="467" t="s">
        <v>149</v>
      </c>
      <c r="AE30" s="193"/>
      <c r="AF30" s="168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</row>
    <row r="31" spans="1:97" ht="27">
      <c r="A31" s="515"/>
      <c r="B31" s="248" t="s">
        <v>151</v>
      </c>
      <c r="C31" s="195">
        <v>275</v>
      </c>
      <c r="D31" s="196" t="s">
        <v>59</v>
      </c>
      <c r="E31" s="197">
        <v>18</v>
      </c>
      <c r="F31" s="267">
        <v>39</v>
      </c>
      <c r="G31" s="196" t="s">
        <v>59</v>
      </c>
      <c r="H31" s="268">
        <v>63133</v>
      </c>
      <c r="I31" s="200">
        <v>907747</v>
      </c>
      <c r="J31" s="201">
        <v>62795</v>
      </c>
      <c r="K31" s="195">
        <v>4</v>
      </c>
      <c r="L31" s="267">
        <v>11</v>
      </c>
      <c r="M31" s="267">
        <v>50</v>
      </c>
      <c r="N31" s="267">
        <v>34</v>
      </c>
      <c r="O31" s="267">
        <v>49</v>
      </c>
      <c r="P31" s="195">
        <v>28</v>
      </c>
      <c r="Q31" s="195">
        <v>55</v>
      </c>
      <c r="R31" s="267">
        <v>30</v>
      </c>
      <c r="S31" s="267">
        <v>16</v>
      </c>
      <c r="T31" s="267">
        <v>7</v>
      </c>
      <c r="U31" s="267">
        <v>7</v>
      </c>
      <c r="V31" s="195">
        <v>9</v>
      </c>
      <c r="W31" s="267">
        <v>4</v>
      </c>
      <c r="X31" s="267">
        <v>3</v>
      </c>
      <c r="Y31" s="267">
        <v>1</v>
      </c>
      <c r="Z31" s="267">
        <v>4</v>
      </c>
      <c r="AA31" s="195" t="s">
        <v>131</v>
      </c>
      <c r="AB31" s="198">
        <v>2</v>
      </c>
      <c r="AC31" s="249" t="s">
        <v>151</v>
      </c>
      <c r="AD31" s="468"/>
      <c r="AE31" s="193"/>
      <c r="AF31" s="168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</row>
    <row r="32" spans="1:97" ht="17.25" customHeight="1">
      <c r="A32" s="515"/>
      <c r="B32" s="229" t="s">
        <v>152</v>
      </c>
      <c r="C32" s="195">
        <v>147</v>
      </c>
      <c r="D32" s="196" t="s">
        <v>59</v>
      </c>
      <c r="E32" s="197">
        <v>3</v>
      </c>
      <c r="F32" s="267">
        <v>15</v>
      </c>
      <c r="G32" s="196" t="s">
        <v>59</v>
      </c>
      <c r="H32" s="268">
        <v>1471</v>
      </c>
      <c r="I32" s="200">
        <v>798769</v>
      </c>
      <c r="J32" s="201">
        <v>121165</v>
      </c>
      <c r="K32" s="195">
        <v>1</v>
      </c>
      <c r="L32" s="267">
        <v>11</v>
      </c>
      <c r="M32" s="267">
        <v>16</v>
      </c>
      <c r="N32" s="267">
        <v>18</v>
      </c>
      <c r="O32" s="267">
        <v>18</v>
      </c>
      <c r="P32" s="195">
        <v>9</v>
      </c>
      <c r="Q32" s="195">
        <v>25</v>
      </c>
      <c r="R32" s="267">
        <v>18</v>
      </c>
      <c r="S32" s="267">
        <v>12</v>
      </c>
      <c r="T32" s="267">
        <v>7</v>
      </c>
      <c r="U32" s="267">
        <v>6</v>
      </c>
      <c r="V32" s="195">
        <v>4</v>
      </c>
      <c r="W32" s="267">
        <v>2</v>
      </c>
      <c r="X32" s="267">
        <v>4</v>
      </c>
      <c r="Y32" s="267">
        <v>5</v>
      </c>
      <c r="Z32" s="267">
        <v>2</v>
      </c>
      <c r="AA32" s="195">
        <v>3</v>
      </c>
      <c r="AB32" s="198">
        <v>1</v>
      </c>
      <c r="AC32" s="230" t="s">
        <v>152</v>
      </c>
      <c r="AD32" s="468"/>
      <c r="AE32" s="193"/>
      <c r="AF32" s="168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</row>
    <row r="33" spans="1:97" ht="27">
      <c r="A33" s="515"/>
      <c r="B33" s="248" t="s">
        <v>153</v>
      </c>
      <c r="C33" s="195">
        <v>168</v>
      </c>
      <c r="D33" s="196" t="s">
        <v>59</v>
      </c>
      <c r="E33" s="197">
        <v>13</v>
      </c>
      <c r="F33" s="267">
        <v>19</v>
      </c>
      <c r="G33" s="196" t="s">
        <v>59</v>
      </c>
      <c r="H33" s="268">
        <v>4600</v>
      </c>
      <c r="I33" s="200">
        <v>561819</v>
      </c>
      <c r="J33" s="201">
        <v>52572</v>
      </c>
      <c r="K33" s="195">
        <v>7</v>
      </c>
      <c r="L33" s="267">
        <v>11</v>
      </c>
      <c r="M33" s="267">
        <v>32</v>
      </c>
      <c r="N33" s="267">
        <v>21</v>
      </c>
      <c r="O33" s="267">
        <v>27</v>
      </c>
      <c r="P33" s="195">
        <v>24</v>
      </c>
      <c r="Q33" s="195">
        <v>27</v>
      </c>
      <c r="R33" s="267">
        <v>11</v>
      </c>
      <c r="S33" s="267">
        <v>7</v>
      </c>
      <c r="T33" s="267">
        <v>4</v>
      </c>
      <c r="U33" s="195">
        <v>3</v>
      </c>
      <c r="V33" s="195">
        <v>5</v>
      </c>
      <c r="W33" s="267">
        <v>1</v>
      </c>
      <c r="X33" s="267">
        <v>3</v>
      </c>
      <c r="Y33" s="267" t="s">
        <v>131</v>
      </c>
      <c r="Z33" s="195">
        <v>2</v>
      </c>
      <c r="AA33" s="195">
        <v>1</v>
      </c>
      <c r="AB33" s="198">
        <v>1</v>
      </c>
      <c r="AC33" s="249" t="s">
        <v>153</v>
      </c>
      <c r="AD33" s="468"/>
      <c r="AE33" s="193"/>
      <c r="AF33" s="168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</row>
    <row r="34" spans="1:97" ht="17.25" customHeight="1">
      <c r="A34" s="515"/>
      <c r="B34" s="229" t="s">
        <v>154</v>
      </c>
      <c r="C34" s="195">
        <v>346</v>
      </c>
      <c r="D34" s="196" t="s">
        <v>59</v>
      </c>
      <c r="E34" s="197">
        <v>15</v>
      </c>
      <c r="F34" s="267">
        <v>49</v>
      </c>
      <c r="G34" s="196" t="s">
        <v>59</v>
      </c>
      <c r="H34" s="268">
        <v>12994</v>
      </c>
      <c r="I34" s="200">
        <v>1714660</v>
      </c>
      <c r="J34" s="201">
        <v>210095</v>
      </c>
      <c r="K34" s="195">
        <v>7</v>
      </c>
      <c r="L34" s="195">
        <v>21</v>
      </c>
      <c r="M34" s="195">
        <v>48</v>
      </c>
      <c r="N34" s="195">
        <v>41</v>
      </c>
      <c r="O34" s="195">
        <v>38</v>
      </c>
      <c r="P34" s="195">
        <v>35</v>
      </c>
      <c r="Q34" s="195">
        <v>61</v>
      </c>
      <c r="R34" s="195">
        <v>34</v>
      </c>
      <c r="S34" s="195">
        <v>27</v>
      </c>
      <c r="T34" s="195">
        <v>20</v>
      </c>
      <c r="U34" s="195">
        <v>9</v>
      </c>
      <c r="V34" s="195">
        <v>14</v>
      </c>
      <c r="W34" s="195">
        <v>7</v>
      </c>
      <c r="X34" s="195">
        <v>11</v>
      </c>
      <c r="Y34" s="195">
        <v>6</v>
      </c>
      <c r="Z34" s="195">
        <v>8</v>
      </c>
      <c r="AA34" s="195">
        <v>7</v>
      </c>
      <c r="AB34" s="195">
        <v>1</v>
      </c>
      <c r="AC34" s="230" t="s">
        <v>154</v>
      </c>
      <c r="AD34" s="468"/>
      <c r="AE34" s="193"/>
      <c r="AF34" s="168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</row>
    <row r="35" spans="1:97" ht="17.25" customHeight="1">
      <c r="A35" s="516"/>
      <c r="B35" s="231" t="s">
        <v>132</v>
      </c>
      <c r="C35" s="205">
        <v>1113</v>
      </c>
      <c r="D35" s="206" t="s">
        <v>59</v>
      </c>
      <c r="E35" s="207">
        <v>56</v>
      </c>
      <c r="F35" s="269">
        <v>147</v>
      </c>
      <c r="G35" s="206" t="s">
        <v>59</v>
      </c>
      <c r="H35" s="270">
        <v>96820</v>
      </c>
      <c r="I35" s="210">
        <v>4590152</v>
      </c>
      <c r="J35" s="211">
        <v>489615</v>
      </c>
      <c r="K35" s="205">
        <v>24</v>
      </c>
      <c r="L35" s="269">
        <v>60</v>
      </c>
      <c r="M35" s="269">
        <v>173</v>
      </c>
      <c r="N35" s="269">
        <v>141</v>
      </c>
      <c r="O35" s="269">
        <v>161</v>
      </c>
      <c r="P35" s="205">
        <v>117</v>
      </c>
      <c r="Q35" s="205">
        <v>199</v>
      </c>
      <c r="R35" s="269">
        <v>109</v>
      </c>
      <c r="S35" s="269">
        <v>72</v>
      </c>
      <c r="T35" s="269">
        <v>49</v>
      </c>
      <c r="U35" s="269">
        <v>29</v>
      </c>
      <c r="V35" s="205">
        <v>38</v>
      </c>
      <c r="W35" s="269">
        <v>18</v>
      </c>
      <c r="X35" s="269">
        <v>22</v>
      </c>
      <c r="Y35" s="269">
        <v>14</v>
      </c>
      <c r="Z35" s="269">
        <v>18</v>
      </c>
      <c r="AA35" s="205">
        <v>11</v>
      </c>
      <c r="AB35" s="208">
        <v>5</v>
      </c>
      <c r="AC35" s="232" t="s">
        <v>132</v>
      </c>
      <c r="AD35" s="469"/>
      <c r="AE35" s="193"/>
      <c r="AF35" s="168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</row>
    <row r="36" spans="1:97" ht="17.25" customHeight="1">
      <c r="A36" s="271"/>
      <c r="B36" s="234"/>
      <c r="C36" s="235"/>
      <c r="D36" s="235"/>
      <c r="E36" s="235"/>
      <c r="F36" s="235"/>
      <c r="G36" s="235"/>
      <c r="H36" s="235"/>
      <c r="I36" s="235"/>
      <c r="J36" s="235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4"/>
      <c r="AD36" s="272"/>
      <c r="AE36" s="193"/>
      <c r="AF36" s="168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</row>
    <row r="37" spans="1:97" ht="17.25" customHeight="1">
      <c r="A37" s="477" t="s">
        <v>155</v>
      </c>
      <c r="B37" s="238" t="s">
        <v>156</v>
      </c>
      <c r="C37" s="239">
        <v>1461</v>
      </c>
      <c r="D37" s="240" t="s">
        <v>59</v>
      </c>
      <c r="E37" s="241">
        <v>143</v>
      </c>
      <c r="F37" s="273">
        <v>326</v>
      </c>
      <c r="G37" s="240" t="s">
        <v>59</v>
      </c>
      <c r="H37" s="274">
        <v>135985</v>
      </c>
      <c r="I37" s="244">
        <v>4006131</v>
      </c>
      <c r="J37" s="245">
        <v>264409</v>
      </c>
      <c r="K37" s="239">
        <v>80</v>
      </c>
      <c r="L37" s="273">
        <v>160</v>
      </c>
      <c r="M37" s="273">
        <v>309</v>
      </c>
      <c r="N37" s="273">
        <v>253</v>
      </c>
      <c r="O37" s="273">
        <v>208</v>
      </c>
      <c r="P37" s="239">
        <v>206</v>
      </c>
      <c r="Q37" s="239">
        <v>220</v>
      </c>
      <c r="R37" s="273">
        <v>115</v>
      </c>
      <c r="S37" s="273">
        <v>91</v>
      </c>
      <c r="T37" s="273">
        <v>48</v>
      </c>
      <c r="U37" s="273">
        <v>29</v>
      </c>
      <c r="V37" s="239">
        <v>27</v>
      </c>
      <c r="W37" s="273">
        <v>16</v>
      </c>
      <c r="X37" s="273">
        <v>8</v>
      </c>
      <c r="Y37" s="273">
        <v>8</v>
      </c>
      <c r="Z37" s="273">
        <v>4</v>
      </c>
      <c r="AA37" s="239">
        <v>2</v>
      </c>
      <c r="AB37" s="242">
        <v>3</v>
      </c>
      <c r="AC37" s="247" t="s">
        <v>156</v>
      </c>
      <c r="AD37" s="470" t="s">
        <v>155</v>
      </c>
      <c r="AE37" s="193"/>
      <c r="AF37" s="168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</row>
    <row r="38" spans="1:97" ht="27">
      <c r="A38" s="478"/>
      <c r="B38" s="229" t="s">
        <v>157</v>
      </c>
      <c r="C38" s="195">
        <v>557</v>
      </c>
      <c r="D38" s="196" t="s">
        <v>59</v>
      </c>
      <c r="E38" s="197">
        <v>50</v>
      </c>
      <c r="F38" s="267">
        <v>81</v>
      </c>
      <c r="G38" s="196" t="s">
        <v>59</v>
      </c>
      <c r="H38" s="268">
        <v>37120</v>
      </c>
      <c r="I38" s="200">
        <v>1332214</v>
      </c>
      <c r="J38" s="201">
        <v>77389</v>
      </c>
      <c r="K38" s="195">
        <v>60</v>
      </c>
      <c r="L38" s="267">
        <v>68</v>
      </c>
      <c r="M38" s="267">
        <v>118</v>
      </c>
      <c r="N38" s="267">
        <v>113</v>
      </c>
      <c r="O38" s="267">
        <v>63</v>
      </c>
      <c r="P38" s="195">
        <v>56</v>
      </c>
      <c r="Q38" s="195">
        <v>65</v>
      </c>
      <c r="R38" s="267">
        <v>35</v>
      </c>
      <c r="S38" s="267">
        <v>24</v>
      </c>
      <c r="T38" s="267">
        <v>11</v>
      </c>
      <c r="U38" s="195">
        <v>8</v>
      </c>
      <c r="V38" s="195">
        <v>7</v>
      </c>
      <c r="W38" s="267">
        <v>3</v>
      </c>
      <c r="X38" s="267">
        <v>3</v>
      </c>
      <c r="Y38" s="267">
        <v>2</v>
      </c>
      <c r="Z38" s="195">
        <v>1</v>
      </c>
      <c r="AA38" s="195">
        <v>1</v>
      </c>
      <c r="AB38" s="198" t="s">
        <v>131</v>
      </c>
      <c r="AC38" s="230" t="s">
        <v>226</v>
      </c>
      <c r="AD38" s="471"/>
      <c r="AE38" s="193"/>
      <c r="AF38" s="168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</row>
    <row r="39" spans="1:97" ht="27">
      <c r="A39" s="478"/>
      <c r="B39" s="248" t="s">
        <v>158</v>
      </c>
      <c r="C39" s="195">
        <v>1564</v>
      </c>
      <c r="D39" s="196" t="s">
        <v>59</v>
      </c>
      <c r="E39" s="197">
        <v>97</v>
      </c>
      <c r="F39" s="267">
        <v>265</v>
      </c>
      <c r="G39" s="196" t="s">
        <v>59</v>
      </c>
      <c r="H39" s="268">
        <v>93731</v>
      </c>
      <c r="I39" s="200">
        <v>4915179</v>
      </c>
      <c r="J39" s="201">
        <v>332716</v>
      </c>
      <c r="K39" s="195">
        <v>76</v>
      </c>
      <c r="L39" s="195">
        <v>139</v>
      </c>
      <c r="M39" s="195">
        <v>271</v>
      </c>
      <c r="N39" s="195">
        <v>293</v>
      </c>
      <c r="O39" s="195">
        <v>232</v>
      </c>
      <c r="P39" s="195">
        <v>157</v>
      </c>
      <c r="Q39" s="195">
        <v>238</v>
      </c>
      <c r="R39" s="195">
        <v>134</v>
      </c>
      <c r="S39" s="195">
        <v>82</v>
      </c>
      <c r="T39" s="195">
        <v>50</v>
      </c>
      <c r="U39" s="195">
        <v>29</v>
      </c>
      <c r="V39" s="195">
        <v>47</v>
      </c>
      <c r="W39" s="195">
        <v>32</v>
      </c>
      <c r="X39" s="195">
        <v>19</v>
      </c>
      <c r="Y39" s="195">
        <v>20</v>
      </c>
      <c r="Z39" s="195">
        <v>6</v>
      </c>
      <c r="AA39" s="195">
        <v>3</v>
      </c>
      <c r="AB39" s="195">
        <v>1</v>
      </c>
      <c r="AC39" s="249" t="s">
        <v>158</v>
      </c>
      <c r="AD39" s="471"/>
      <c r="AE39" s="193"/>
      <c r="AF39" s="168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</row>
    <row r="40" spans="1:97" ht="17.25" customHeight="1">
      <c r="A40" s="478"/>
      <c r="B40" s="229" t="s">
        <v>159</v>
      </c>
      <c r="C40" s="195">
        <v>689</v>
      </c>
      <c r="D40" s="196" t="s">
        <v>59</v>
      </c>
      <c r="E40" s="197">
        <v>31</v>
      </c>
      <c r="F40" s="267">
        <v>69</v>
      </c>
      <c r="G40" s="196" t="s">
        <v>59</v>
      </c>
      <c r="H40" s="268">
        <v>37594</v>
      </c>
      <c r="I40" s="200">
        <v>2044091</v>
      </c>
      <c r="J40" s="201">
        <v>110920</v>
      </c>
      <c r="K40" s="195">
        <v>17</v>
      </c>
      <c r="L40" s="267">
        <v>45</v>
      </c>
      <c r="M40" s="267">
        <v>127</v>
      </c>
      <c r="N40" s="267">
        <v>102</v>
      </c>
      <c r="O40" s="267">
        <v>97</v>
      </c>
      <c r="P40" s="195">
        <v>88</v>
      </c>
      <c r="Q40" s="195">
        <v>112</v>
      </c>
      <c r="R40" s="267">
        <v>58</v>
      </c>
      <c r="S40" s="267">
        <v>45</v>
      </c>
      <c r="T40" s="267">
        <v>30</v>
      </c>
      <c r="U40" s="267">
        <v>14</v>
      </c>
      <c r="V40" s="195">
        <v>13</v>
      </c>
      <c r="W40" s="267">
        <v>1</v>
      </c>
      <c r="X40" s="267">
        <v>4</v>
      </c>
      <c r="Y40" s="267">
        <v>3</v>
      </c>
      <c r="Z40" s="267">
        <v>1</v>
      </c>
      <c r="AA40" s="195">
        <v>1</v>
      </c>
      <c r="AB40" s="198" t="s">
        <v>131</v>
      </c>
      <c r="AC40" s="230" t="s">
        <v>159</v>
      </c>
      <c r="AD40" s="471"/>
      <c r="AE40" s="193"/>
      <c r="AF40" s="168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</row>
    <row r="41" spans="1:97" ht="17.25" customHeight="1">
      <c r="A41" s="478"/>
      <c r="B41" s="229" t="s">
        <v>160</v>
      </c>
      <c r="C41" s="195">
        <v>816</v>
      </c>
      <c r="D41" s="196" t="s">
        <v>59</v>
      </c>
      <c r="E41" s="197">
        <v>99</v>
      </c>
      <c r="F41" s="267">
        <v>313</v>
      </c>
      <c r="G41" s="196" t="s">
        <v>59</v>
      </c>
      <c r="H41" s="268">
        <v>83799</v>
      </c>
      <c r="I41" s="200">
        <v>2418687</v>
      </c>
      <c r="J41" s="201">
        <v>160805</v>
      </c>
      <c r="K41" s="195">
        <v>55</v>
      </c>
      <c r="L41" s="195">
        <v>86</v>
      </c>
      <c r="M41" s="195">
        <v>159</v>
      </c>
      <c r="N41" s="195">
        <v>171</v>
      </c>
      <c r="O41" s="195">
        <v>150</v>
      </c>
      <c r="P41" s="195">
        <v>121</v>
      </c>
      <c r="Q41" s="195">
        <v>147</v>
      </c>
      <c r="R41" s="195">
        <v>71</v>
      </c>
      <c r="S41" s="195">
        <v>53</v>
      </c>
      <c r="T41" s="195">
        <v>32</v>
      </c>
      <c r="U41" s="195">
        <v>13</v>
      </c>
      <c r="V41" s="195">
        <v>26</v>
      </c>
      <c r="W41" s="195">
        <v>18</v>
      </c>
      <c r="X41" s="195">
        <v>8</v>
      </c>
      <c r="Y41" s="195">
        <v>5</v>
      </c>
      <c r="Z41" s="195">
        <v>4</v>
      </c>
      <c r="AA41" s="195">
        <v>3</v>
      </c>
      <c r="AB41" s="195">
        <v>7</v>
      </c>
      <c r="AC41" s="230" t="s">
        <v>160</v>
      </c>
      <c r="AD41" s="471"/>
      <c r="AE41" s="193"/>
      <c r="AF41" s="168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</row>
    <row r="42" spans="1:97" ht="17.25" customHeight="1">
      <c r="A42" s="478"/>
      <c r="B42" s="229" t="s">
        <v>161</v>
      </c>
      <c r="C42" s="195">
        <v>502</v>
      </c>
      <c r="D42" s="196" t="s">
        <v>59</v>
      </c>
      <c r="E42" s="197">
        <v>7</v>
      </c>
      <c r="F42" s="267">
        <v>35</v>
      </c>
      <c r="G42" s="196" t="s">
        <v>59</v>
      </c>
      <c r="H42" s="268">
        <v>8932</v>
      </c>
      <c r="I42" s="200">
        <v>1422909</v>
      </c>
      <c r="J42" s="201">
        <v>79247</v>
      </c>
      <c r="K42" s="195">
        <v>15</v>
      </c>
      <c r="L42" s="267">
        <v>40</v>
      </c>
      <c r="M42" s="267">
        <v>78</v>
      </c>
      <c r="N42" s="267">
        <v>84</v>
      </c>
      <c r="O42" s="267">
        <v>69</v>
      </c>
      <c r="P42" s="195">
        <v>75</v>
      </c>
      <c r="Q42" s="195">
        <v>64</v>
      </c>
      <c r="R42" s="267">
        <v>34</v>
      </c>
      <c r="S42" s="267">
        <v>29</v>
      </c>
      <c r="T42" s="267">
        <v>20</v>
      </c>
      <c r="U42" s="267">
        <v>11</v>
      </c>
      <c r="V42" s="195">
        <v>10</v>
      </c>
      <c r="W42" s="267">
        <v>4</v>
      </c>
      <c r="X42" s="267" t="s">
        <v>131</v>
      </c>
      <c r="Y42" s="267">
        <v>2</v>
      </c>
      <c r="Z42" s="267">
        <v>2</v>
      </c>
      <c r="AA42" s="195" t="s">
        <v>131</v>
      </c>
      <c r="AB42" s="198" t="s">
        <v>131</v>
      </c>
      <c r="AC42" s="230" t="s">
        <v>161</v>
      </c>
      <c r="AD42" s="471"/>
      <c r="AE42" s="193"/>
      <c r="AF42" s="168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</row>
    <row r="43" spans="1:97" ht="27">
      <c r="A43" s="478"/>
      <c r="B43" s="248" t="s">
        <v>162</v>
      </c>
      <c r="C43" s="195">
        <v>570</v>
      </c>
      <c r="D43" s="196" t="s">
        <v>59</v>
      </c>
      <c r="E43" s="197">
        <v>9</v>
      </c>
      <c r="F43" s="267">
        <v>41</v>
      </c>
      <c r="G43" s="196" t="s">
        <v>59</v>
      </c>
      <c r="H43" s="268">
        <v>11483</v>
      </c>
      <c r="I43" s="200">
        <v>1614270</v>
      </c>
      <c r="J43" s="201">
        <v>96547</v>
      </c>
      <c r="K43" s="195">
        <v>18</v>
      </c>
      <c r="L43" s="267">
        <v>39</v>
      </c>
      <c r="M43" s="267">
        <v>87</v>
      </c>
      <c r="N43" s="267">
        <v>97</v>
      </c>
      <c r="O43" s="267">
        <v>96</v>
      </c>
      <c r="P43" s="195">
        <v>59</v>
      </c>
      <c r="Q43" s="195">
        <v>96</v>
      </c>
      <c r="R43" s="267">
        <v>48</v>
      </c>
      <c r="S43" s="267">
        <v>29</v>
      </c>
      <c r="T43" s="267">
        <v>13</v>
      </c>
      <c r="U43" s="267">
        <v>7</v>
      </c>
      <c r="V43" s="195">
        <v>9</v>
      </c>
      <c r="W43" s="267">
        <v>3</v>
      </c>
      <c r="X43" s="267">
        <v>4</v>
      </c>
      <c r="Y43" s="267">
        <v>3</v>
      </c>
      <c r="Z43" s="267">
        <v>2</v>
      </c>
      <c r="AA43" s="195">
        <v>1</v>
      </c>
      <c r="AB43" s="198" t="s">
        <v>131</v>
      </c>
      <c r="AC43" s="249" t="s">
        <v>162</v>
      </c>
      <c r="AD43" s="471"/>
      <c r="AE43" s="193"/>
      <c r="AF43" s="168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</row>
    <row r="44" spans="1:97" ht="17.25" customHeight="1">
      <c r="A44" s="478"/>
      <c r="B44" s="229" t="s">
        <v>163</v>
      </c>
      <c r="C44" s="195">
        <v>179</v>
      </c>
      <c r="D44" s="196" t="s">
        <v>59</v>
      </c>
      <c r="E44" s="197">
        <v>7</v>
      </c>
      <c r="F44" s="198">
        <v>12</v>
      </c>
      <c r="G44" s="196" t="s">
        <v>59</v>
      </c>
      <c r="H44" s="199">
        <v>10133</v>
      </c>
      <c r="I44" s="200">
        <v>450720</v>
      </c>
      <c r="J44" s="201">
        <v>29629</v>
      </c>
      <c r="K44" s="202">
        <v>11</v>
      </c>
      <c r="L44" s="202">
        <v>25</v>
      </c>
      <c r="M44" s="202">
        <v>35</v>
      </c>
      <c r="N44" s="202">
        <v>33</v>
      </c>
      <c r="O44" s="202">
        <v>17</v>
      </c>
      <c r="P44" s="202">
        <v>12</v>
      </c>
      <c r="Q44" s="202">
        <v>23</v>
      </c>
      <c r="R44" s="202">
        <v>15</v>
      </c>
      <c r="S44" s="202">
        <v>11</v>
      </c>
      <c r="T44" s="202" t="s">
        <v>131</v>
      </c>
      <c r="U44" s="202">
        <v>2</v>
      </c>
      <c r="V44" s="202">
        <v>3</v>
      </c>
      <c r="W44" s="202">
        <v>1</v>
      </c>
      <c r="X44" s="202">
        <v>1</v>
      </c>
      <c r="Y44" s="202">
        <v>1</v>
      </c>
      <c r="Z44" s="202" t="s">
        <v>131</v>
      </c>
      <c r="AA44" s="202">
        <v>1</v>
      </c>
      <c r="AB44" s="202" t="s">
        <v>131</v>
      </c>
      <c r="AC44" s="230" t="s">
        <v>163</v>
      </c>
      <c r="AD44" s="471"/>
      <c r="AE44" s="193"/>
      <c r="AF44" s="168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</row>
    <row r="45" spans="1:97" ht="17.25" customHeight="1">
      <c r="A45" s="522"/>
      <c r="B45" s="275" t="s">
        <v>227</v>
      </c>
      <c r="C45" s="276">
        <v>6338</v>
      </c>
      <c r="D45" s="277" t="s">
        <v>59</v>
      </c>
      <c r="E45" s="278">
        <v>443</v>
      </c>
      <c r="F45" s="279">
        <v>1142</v>
      </c>
      <c r="G45" s="277" t="s">
        <v>59</v>
      </c>
      <c r="H45" s="280">
        <v>418776</v>
      </c>
      <c r="I45" s="281">
        <v>18204202</v>
      </c>
      <c r="J45" s="282">
        <v>1151661</v>
      </c>
      <c r="K45" s="276">
        <v>332</v>
      </c>
      <c r="L45" s="279">
        <v>602</v>
      </c>
      <c r="M45" s="279">
        <v>1184</v>
      </c>
      <c r="N45" s="279">
        <v>1146</v>
      </c>
      <c r="O45" s="279">
        <v>932</v>
      </c>
      <c r="P45" s="276">
        <v>774</v>
      </c>
      <c r="Q45" s="276">
        <v>965</v>
      </c>
      <c r="R45" s="279">
        <v>510</v>
      </c>
      <c r="S45" s="279">
        <v>364</v>
      </c>
      <c r="T45" s="279">
        <v>204</v>
      </c>
      <c r="U45" s="279">
        <v>113</v>
      </c>
      <c r="V45" s="276">
        <v>142</v>
      </c>
      <c r="W45" s="279">
        <v>78</v>
      </c>
      <c r="X45" s="279">
        <v>47</v>
      </c>
      <c r="Y45" s="279">
        <v>44</v>
      </c>
      <c r="Z45" s="279">
        <v>20</v>
      </c>
      <c r="AA45" s="276">
        <v>12</v>
      </c>
      <c r="AB45" s="283">
        <v>11</v>
      </c>
      <c r="AC45" s="284" t="s">
        <v>227</v>
      </c>
      <c r="AD45" s="473"/>
      <c r="AE45" s="193"/>
      <c r="AF45" s="168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</row>
    <row r="46" spans="1:97" ht="17.25" customHeight="1">
      <c r="A46" s="285"/>
      <c r="B46" s="286"/>
      <c r="C46" s="287"/>
      <c r="D46" s="287"/>
      <c r="E46" s="287"/>
      <c r="F46" s="287"/>
      <c r="G46" s="287"/>
      <c r="H46" s="287"/>
      <c r="I46" s="287"/>
      <c r="J46" s="287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6"/>
      <c r="AD46" s="285"/>
      <c r="AE46" s="289"/>
      <c r="AF46" s="168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</row>
    <row r="47" spans="1:97" ht="17.25" customHeight="1">
      <c r="A47" s="475" t="s">
        <v>164</v>
      </c>
      <c r="B47" s="290" t="s">
        <v>165</v>
      </c>
      <c r="C47" s="185">
        <v>41</v>
      </c>
      <c r="D47" s="186" t="s">
        <v>59</v>
      </c>
      <c r="E47" s="187">
        <v>4</v>
      </c>
      <c r="F47" s="291">
        <v>10</v>
      </c>
      <c r="G47" s="186" t="s">
        <v>59</v>
      </c>
      <c r="H47" s="292">
        <v>10810</v>
      </c>
      <c r="I47" s="293">
        <v>214708</v>
      </c>
      <c r="J47" s="294">
        <v>18079</v>
      </c>
      <c r="K47" s="185">
        <v>2</v>
      </c>
      <c r="L47" s="291">
        <v>4</v>
      </c>
      <c r="M47" s="291">
        <v>5</v>
      </c>
      <c r="N47" s="291">
        <v>5</v>
      </c>
      <c r="O47" s="291">
        <v>2</v>
      </c>
      <c r="P47" s="185">
        <v>3</v>
      </c>
      <c r="Q47" s="185">
        <v>9</v>
      </c>
      <c r="R47" s="291">
        <v>5</v>
      </c>
      <c r="S47" s="291">
        <v>3</v>
      </c>
      <c r="T47" s="291" t="s">
        <v>131</v>
      </c>
      <c r="U47" s="291">
        <v>2</v>
      </c>
      <c r="V47" s="185">
        <v>4</v>
      </c>
      <c r="W47" s="291">
        <v>1</v>
      </c>
      <c r="X47" s="291" t="s">
        <v>131</v>
      </c>
      <c r="Y47" s="291">
        <v>3</v>
      </c>
      <c r="Z47" s="291">
        <v>2</v>
      </c>
      <c r="AA47" s="185" t="s">
        <v>131</v>
      </c>
      <c r="AB47" s="188">
        <v>1</v>
      </c>
      <c r="AC47" s="295" t="s">
        <v>165</v>
      </c>
      <c r="AD47" s="481" t="s">
        <v>164</v>
      </c>
      <c r="AE47" s="193"/>
      <c r="AF47" s="168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</row>
    <row r="48" spans="1:97" ht="17.25" customHeight="1">
      <c r="A48" s="475"/>
      <c r="B48" s="229" t="s">
        <v>166</v>
      </c>
      <c r="C48" s="195">
        <v>355</v>
      </c>
      <c r="D48" s="196" t="s">
        <v>59</v>
      </c>
      <c r="E48" s="197">
        <v>28</v>
      </c>
      <c r="F48" s="267">
        <v>245</v>
      </c>
      <c r="G48" s="196" t="s">
        <v>59</v>
      </c>
      <c r="H48" s="268">
        <v>8452</v>
      </c>
      <c r="I48" s="200">
        <v>1144417</v>
      </c>
      <c r="J48" s="201">
        <v>49195</v>
      </c>
      <c r="K48" s="195">
        <v>9</v>
      </c>
      <c r="L48" s="267">
        <v>31</v>
      </c>
      <c r="M48" s="267">
        <v>68</v>
      </c>
      <c r="N48" s="267">
        <v>76</v>
      </c>
      <c r="O48" s="267">
        <v>69</v>
      </c>
      <c r="P48" s="195">
        <v>76</v>
      </c>
      <c r="Q48" s="195">
        <v>102</v>
      </c>
      <c r="R48" s="267">
        <v>75</v>
      </c>
      <c r="S48" s="267">
        <v>34</v>
      </c>
      <c r="T48" s="267">
        <v>20</v>
      </c>
      <c r="U48" s="267">
        <v>9</v>
      </c>
      <c r="V48" s="195">
        <v>11</v>
      </c>
      <c r="W48" s="267">
        <v>2</v>
      </c>
      <c r="X48" s="267">
        <v>9</v>
      </c>
      <c r="Y48" s="267">
        <v>3</v>
      </c>
      <c r="Z48" s="267">
        <v>5</v>
      </c>
      <c r="AA48" s="195">
        <v>1</v>
      </c>
      <c r="AB48" s="198" t="s">
        <v>131</v>
      </c>
      <c r="AC48" s="230" t="s">
        <v>166</v>
      </c>
      <c r="AD48" s="481"/>
      <c r="AE48" s="193"/>
      <c r="AF48" s="168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</row>
    <row r="49" spans="1:97" ht="17.25" customHeight="1">
      <c r="A49" s="476"/>
      <c r="B49" s="231" t="s">
        <v>167</v>
      </c>
      <c r="C49" s="205">
        <v>396</v>
      </c>
      <c r="D49" s="206" t="s">
        <v>59</v>
      </c>
      <c r="E49" s="207">
        <v>32</v>
      </c>
      <c r="F49" s="269">
        <v>255</v>
      </c>
      <c r="G49" s="206" t="s">
        <v>59</v>
      </c>
      <c r="H49" s="270">
        <v>19262</v>
      </c>
      <c r="I49" s="210">
        <v>1359125</v>
      </c>
      <c r="J49" s="211">
        <v>67274</v>
      </c>
      <c r="K49" s="205">
        <v>11</v>
      </c>
      <c r="L49" s="269">
        <v>35</v>
      </c>
      <c r="M49" s="269">
        <v>73</v>
      </c>
      <c r="N49" s="269">
        <v>81</v>
      </c>
      <c r="O49" s="269">
        <v>71</v>
      </c>
      <c r="P49" s="205">
        <v>79</v>
      </c>
      <c r="Q49" s="205">
        <v>111</v>
      </c>
      <c r="R49" s="269">
        <v>80</v>
      </c>
      <c r="S49" s="269">
        <v>37</v>
      </c>
      <c r="T49" s="269">
        <v>20</v>
      </c>
      <c r="U49" s="269">
        <v>11</v>
      </c>
      <c r="V49" s="205">
        <v>15</v>
      </c>
      <c r="W49" s="269">
        <v>3</v>
      </c>
      <c r="X49" s="269">
        <v>9</v>
      </c>
      <c r="Y49" s="269">
        <v>6</v>
      </c>
      <c r="Z49" s="269">
        <v>7</v>
      </c>
      <c r="AA49" s="205">
        <v>1</v>
      </c>
      <c r="AB49" s="208">
        <v>1</v>
      </c>
      <c r="AC49" s="232" t="s">
        <v>167</v>
      </c>
      <c r="AD49" s="482"/>
      <c r="AE49" s="193"/>
      <c r="AF49" s="168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</row>
    <row r="50" spans="1:97" ht="17.25" customHeight="1">
      <c r="A50" s="296"/>
      <c r="B50" s="234"/>
      <c r="C50" s="235"/>
      <c r="D50" s="235"/>
      <c r="E50" s="235"/>
      <c r="F50" s="235"/>
      <c r="G50" s="235"/>
      <c r="H50" s="235"/>
      <c r="I50" s="235"/>
      <c r="J50" s="235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4"/>
      <c r="AD50" s="297"/>
      <c r="AE50" s="193"/>
      <c r="AF50" s="168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</row>
    <row r="51" spans="1:97" ht="17.25" customHeight="1">
      <c r="A51" s="490" t="s">
        <v>228</v>
      </c>
      <c r="B51" s="491"/>
      <c r="C51" s="257">
        <v>147</v>
      </c>
      <c r="D51" s="255" t="s">
        <v>59</v>
      </c>
      <c r="E51" s="256">
        <v>35</v>
      </c>
      <c r="F51" s="257">
        <v>62</v>
      </c>
      <c r="G51" s="255" t="s">
        <v>59</v>
      </c>
      <c r="H51" s="258">
        <v>120362</v>
      </c>
      <c r="I51" s="259">
        <v>963157</v>
      </c>
      <c r="J51" s="259">
        <v>169029</v>
      </c>
      <c r="K51" s="254">
        <v>2</v>
      </c>
      <c r="L51" s="254">
        <v>3</v>
      </c>
      <c r="M51" s="254">
        <v>27</v>
      </c>
      <c r="N51" s="254">
        <v>17</v>
      </c>
      <c r="O51" s="254">
        <v>21</v>
      </c>
      <c r="P51" s="254">
        <v>20</v>
      </c>
      <c r="Q51" s="254">
        <v>24</v>
      </c>
      <c r="R51" s="254">
        <v>22</v>
      </c>
      <c r="S51" s="254">
        <v>14</v>
      </c>
      <c r="T51" s="254">
        <v>14</v>
      </c>
      <c r="U51" s="254">
        <v>9</v>
      </c>
      <c r="V51" s="254">
        <v>13</v>
      </c>
      <c r="W51" s="254">
        <v>5</v>
      </c>
      <c r="X51" s="254">
        <v>5</v>
      </c>
      <c r="Y51" s="254">
        <v>5</v>
      </c>
      <c r="Z51" s="254">
        <v>5</v>
      </c>
      <c r="AA51" s="254">
        <v>1</v>
      </c>
      <c r="AB51" s="261">
        <v>2</v>
      </c>
      <c r="AC51" s="458" t="s">
        <v>229</v>
      </c>
      <c r="AD51" s="459"/>
      <c r="AE51" s="193"/>
      <c r="AF51" s="168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</row>
    <row r="52" spans="1:97" ht="17.25" customHeight="1">
      <c r="A52" s="483"/>
      <c r="B52" s="460"/>
      <c r="C52" s="235"/>
      <c r="D52" s="235"/>
      <c r="E52" s="235"/>
      <c r="F52" s="235"/>
      <c r="G52" s="235"/>
      <c r="H52" s="235"/>
      <c r="I52" s="235"/>
      <c r="J52" s="235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460"/>
      <c r="AD52" s="461"/>
      <c r="AE52" s="193"/>
      <c r="AF52" s="168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</row>
    <row r="53" spans="1:97" ht="17.25" customHeight="1">
      <c r="A53" s="300" t="s">
        <v>168</v>
      </c>
      <c r="B53" s="238" t="s">
        <v>169</v>
      </c>
      <c r="C53" s="273">
        <v>4108</v>
      </c>
      <c r="D53" s="240" t="s">
        <v>59</v>
      </c>
      <c r="E53" s="241">
        <v>150</v>
      </c>
      <c r="F53" s="273">
        <v>308</v>
      </c>
      <c r="G53" s="240" t="s">
        <v>59</v>
      </c>
      <c r="H53" s="274">
        <v>188549</v>
      </c>
      <c r="I53" s="244">
        <v>10029663</v>
      </c>
      <c r="J53" s="244">
        <v>573633</v>
      </c>
      <c r="K53" s="239">
        <v>361</v>
      </c>
      <c r="L53" s="239">
        <v>528</v>
      </c>
      <c r="M53" s="239">
        <v>782</v>
      </c>
      <c r="N53" s="239">
        <v>671</v>
      </c>
      <c r="O53" s="239">
        <v>519</v>
      </c>
      <c r="P53" s="239">
        <v>378</v>
      </c>
      <c r="Q53" s="239">
        <v>485</v>
      </c>
      <c r="R53" s="239">
        <v>282</v>
      </c>
      <c r="S53" s="239">
        <v>149</v>
      </c>
      <c r="T53" s="239">
        <v>99</v>
      </c>
      <c r="U53" s="239">
        <v>65</v>
      </c>
      <c r="V53" s="239">
        <v>47</v>
      </c>
      <c r="W53" s="239">
        <v>21</v>
      </c>
      <c r="X53" s="239">
        <v>20</v>
      </c>
      <c r="Y53" s="239">
        <v>5</v>
      </c>
      <c r="Z53" s="239">
        <v>2</v>
      </c>
      <c r="AA53" s="239">
        <v>1</v>
      </c>
      <c r="AB53" s="242">
        <v>1</v>
      </c>
      <c r="AC53" s="247" t="s">
        <v>169</v>
      </c>
      <c r="AD53" s="301" t="s">
        <v>168</v>
      </c>
      <c r="AE53" s="193"/>
      <c r="AF53" s="168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</row>
    <row r="54" spans="1:97" ht="17.25" customHeight="1">
      <c r="A54" s="302" t="s">
        <v>170</v>
      </c>
      <c r="B54" s="229" t="s">
        <v>171</v>
      </c>
      <c r="C54" s="267">
        <v>302</v>
      </c>
      <c r="D54" s="196" t="s">
        <v>59</v>
      </c>
      <c r="E54" s="197">
        <v>18</v>
      </c>
      <c r="F54" s="267">
        <v>59</v>
      </c>
      <c r="G54" s="196" t="s">
        <v>59</v>
      </c>
      <c r="H54" s="268">
        <v>7201</v>
      </c>
      <c r="I54" s="200">
        <v>972670</v>
      </c>
      <c r="J54" s="200">
        <v>67918</v>
      </c>
      <c r="K54" s="195">
        <v>10</v>
      </c>
      <c r="L54" s="195">
        <v>28</v>
      </c>
      <c r="M54" s="195">
        <v>57</v>
      </c>
      <c r="N54" s="195">
        <v>43</v>
      </c>
      <c r="O54" s="195">
        <v>44</v>
      </c>
      <c r="P54" s="195">
        <v>38</v>
      </c>
      <c r="Q54" s="195">
        <v>57</v>
      </c>
      <c r="R54" s="195">
        <v>21</v>
      </c>
      <c r="S54" s="195">
        <v>22</v>
      </c>
      <c r="T54" s="195">
        <v>13</v>
      </c>
      <c r="U54" s="195">
        <v>7</v>
      </c>
      <c r="V54" s="195">
        <v>9</v>
      </c>
      <c r="W54" s="195">
        <v>5</v>
      </c>
      <c r="X54" s="195">
        <v>4</v>
      </c>
      <c r="Y54" s="195">
        <v>1</v>
      </c>
      <c r="Z54" s="195">
        <v>1</v>
      </c>
      <c r="AA54" s="195">
        <v>1</v>
      </c>
      <c r="AB54" s="198" t="s">
        <v>131</v>
      </c>
      <c r="AC54" s="230" t="s">
        <v>171</v>
      </c>
      <c r="AD54" s="303" t="s">
        <v>170</v>
      </c>
      <c r="AE54" s="193"/>
      <c r="AF54" s="168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</row>
    <row r="55" spans="1:97" ht="17.25" customHeight="1">
      <c r="A55" s="304" t="s">
        <v>172</v>
      </c>
      <c r="B55" s="231" t="s">
        <v>132</v>
      </c>
      <c r="C55" s="269">
        <v>4410</v>
      </c>
      <c r="D55" s="206" t="s">
        <v>59</v>
      </c>
      <c r="E55" s="207">
        <v>168</v>
      </c>
      <c r="F55" s="269">
        <v>367</v>
      </c>
      <c r="G55" s="206" t="s">
        <v>59</v>
      </c>
      <c r="H55" s="270">
        <v>195750</v>
      </c>
      <c r="I55" s="210">
        <v>11002333</v>
      </c>
      <c r="J55" s="210">
        <v>641551</v>
      </c>
      <c r="K55" s="205">
        <v>371</v>
      </c>
      <c r="L55" s="205">
        <v>556</v>
      </c>
      <c r="M55" s="205">
        <v>839</v>
      </c>
      <c r="N55" s="205">
        <v>714</v>
      </c>
      <c r="O55" s="205">
        <v>563</v>
      </c>
      <c r="P55" s="205">
        <v>416</v>
      </c>
      <c r="Q55" s="205">
        <v>542</v>
      </c>
      <c r="R55" s="205">
        <v>303</v>
      </c>
      <c r="S55" s="205">
        <v>171</v>
      </c>
      <c r="T55" s="205">
        <v>112</v>
      </c>
      <c r="U55" s="205">
        <v>72</v>
      </c>
      <c r="V55" s="205">
        <v>56</v>
      </c>
      <c r="W55" s="205">
        <v>26</v>
      </c>
      <c r="X55" s="205">
        <v>24</v>
      </c>
      <c r="Y55" s="205">
        <v>6</v>
      </c>
      <c r="Z55" s="205">
        <v>3</v>
      </c>
      <c r="AA55" s="205">
        <v>2</v>
      </c>
      <c r="AB55" s="208">
        <v>1</v>
      </c>
      <c r="AC55" s="232" t="s">
        <v>132</v>
      </c>
      <c r="AD55" s="305" t="s">
        <v>172</v>
      </c>
      <c r="AE55" s="193"/>
      <c r="AF55" s="168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</row>
    <row r="56" spans="1:97" ht="17.25" customHeight="1">
      <c r="A56" s="298"/>
      <c r="B56" s="234"/>
      <c r="C56" s="235"/>
      <c r="D56" s="235"/>
      <c r="E56" s="235"/>
      <c r="F56" s="235"/>
      <c r="G56" s="235"/>
      <c r="H56" s="235"/>
      <c r="I56" s="235"/>
      <c r="J56" s="235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4"/>
      <c r="AD56" s="299"/>
      <c r="AE56" s="193"/>
      <c r="AF56" s="168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</row>
    <row r="57" spans="1:97" ht="17.25" customHeight="1">
      <c r="A57" s="474" t="s">
        <v>173</v>
      </c>
      <c r="B57" s="238" t="s">
        <v>174</v>
      </c>
      <c r="C57" s="273">
        <v>642</v>
      </c>
      <c r="D57" s="240" t="s">
        <v>59</v>
      </c>
      <c r="E57" s="241">
        <v>9</v>
      </c>
      <c r="F57" s="273">
        <v>51</v>
      </c>
      <c r="G57" s="240" t="s">
        <v>59</v>
      </c>
      <c r="H57" s="274">
        <v>28594</v>
      </c>
      <c r="I57" s="244">
        <v>21504074</v>
      </c>
      <c r="J57" s="244">
        <v>3708147</v>
      </c>
      <c r="K57" s="239" t="s">
        <v>131</v>
      </c>
      <c r="L57" s="239">
        <v>1</v>
      </c>
      <c r="M57" s="239">
        <v>2</v>
      </c>
      <c r="N57" s="239">
        <v>1</v>
      </c>
      <c r="O57" s="239">
        <v>6</v>
      </c>
      <c r="P57" s="239">
        <v>3</v>
      </c>
      <c r="Q57" s="239">
        <v>7</v>
      </c>
      <c r="R57" s="239">
        <v>7</v>
      </c>
      <c r="S57" s="239">
        <v>8</v>
      </c>
      <c r="T57" s="239">
        <v>8</v>
      </c>
      <c r="U57" s="239">
        <v>5</v>
      </c>
      <c r="V57" s="239">
        <v>18</v>
      </c>
      <c r="W57" s="239">
        <v>18</v>
      </c>
      <c r="X57" s="239">
        <v>53</v>
      </c>
      <c r="Y57" s="239">
        <v>105</v>
      </c>
      <c r="Z57" s="239">
        <v>147</v>
      </c>
      <c r="AA57" s="239">
        <v>193</v>
      </c>
      <c r="AB57" s="242">
        <v>111</v>
      </c>
      <c r="AC57" s="247" t="s">
        <v>174</v>
      </c>
      <c r="AD57" s="480" t="s">
        <v>173</v>
      </c>
      <c r="AE57" s="193"/>
      <c r="AF57" s="168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</row>
    <row r="58" spans="1:97" ht="17.25" customHeight="1">
      <c r="A58" s="475"/>
      <c r="B58" s="229" t="s">
        <v>175</v>
      </c>
      <c r="C58" s="267">
        <v>314</v>
      </c>
      <c r="D58" s="196" t="s">
        <v>59</v>
      </c>
      <c r="E58" s="197">
        <v>3</v>
      </c>
      <c r="F58" s="267">
        <v>17</v>
      </c>
      <c r="G58" s="196" t="s">
        <v>59</v>
      </c>
      <c r="H58" s="268">
        <v>3911</v>
      </c>
      <c r="I58" s="200">
        <v>4954337</v>
      </c>
      <c r="J58" s="200">
        <v>444879</v>
      </c>
      <c r="K58" s="195" t="s">
        <v>131</v>
      </c>
      <c r="L58" s="195" t="s">
        <v>131</v>
      </c>
      <c r="M58" s="195">
        <v>4</v>
      </c>
      <c r="N58" s="195">
        <v>4</v>
      </c>
      <c r="O58" s="195">
        <v>6</v>
      </c>
      <c r="P58" s="195">
        <v>5</v>
      </c>
      <c r="Q58" s="195">
        <v>6</v>
      </c>
      <c r="R58" s="195">
        <v>9</v>
      </c>
      <c r="S58" s="195">
        <v>9</v>
      </c>
      <c r="T58" s="195">
        <v>7</v>
      </c>
      <c r="U58" s="195">
        <v>4</v>
      </c>
      <c r="V58" s="195">
        <v>20</v>
      </c>
      <c r="W58" s="195">
        <v>39</v>
      </c>
      <c r="X58" s="195">
        <v>53</v>
      </c>
      <c r="Y58" s="195">
        <v>67</v>
      </c>
      <c r="Z58" s="195">
        <v>76</v>
      </c>
      <c r="AA58" s="195">
        <v>19</v>
      </c>
      <c r="AB58" s="198">
        <v>3</v>
      </c>
      <c r="AC58" s="230" t="s">
        <v>175</v>
      </c>
      <c r="AD58" s="481"/>
      <c r="AE58" s="193"/>
      <c r="AF58" s="168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</row>
    <row r="59" spans="1:97" ht="17.25" customHeight="1">
      <c r="A59" s="475"/>
      <c r="B59" s="229" t="s">
        <v>176</v>
      </c>
      <c r="C59" s="267">
        <v>1294</v>
      </c>
      <c r="D59" s="196" t="s">
        <v>59</v>
      </c>
      <c r="E59" s="197">
        <v>10</v>
      </c>
      <c r="F59" s="267">
        <v>78</v>
      </c>
      <c r="G59" s="196" t="s">
        <v>59</v>
      </c>
      <c r="H59" s="268">
        <v>4978</v>
      </c>
      <c r="I59" s="200">
        <v>4396501</v>
      </c>
      <c r="J59" s="200">
        <v>219840</v>
      </c>
      <c r="K59" s="195">
        <v>24</v>
      </c>
      <c r="L59" s="195">
        <v>70</v>
      </c>
      <c r="M59" s="195">
        <v>150</v>
      </c>
      <c r="N59" s="195">
        <v>157</v>
      </c>
      <c r="O59" s="195">
        <v>168</v>
      </c>
      <c r="P59" s="195">
        <v>151</v>
      </c>
      <c r="Q59" s="195">
        <v>230</v>
      </c>
      <c r="R59" s="195">
        <v>166</v>
      </c>
      <c r="S59" s="195">
        <v>107</v>
      </c>
      <c r="T59" s="195">
        <v>51</v>
      </c>
      <c r="U59" s="195">
        <v>37</v>
      </c>
      <c r="V59" s="195">
        <v>32</v>
      </c>
      <c r="W59" s="195">
        <v>13</v>
      </c>
      <c r="X59" s="195">
        <v>6</v>
      </c>
      <c r="Y59" s="195">
        <v>6</v>
      </c>
      <c r="Z59" s="195">
        <v>3</v>
      </c>
      <c r="AA59" s="195">
        <v>1</v>
      </c>
      <c r="AB59" s="198" t="s">
        <v>131</v>
      </c>
      <c r="AC59" s="230" t="s">
        <v>176</v>
      </c>
      <c r="AD59" s="481"/>
      <c r="AE59" s="193"/>
      <c r="AF59" s="168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</row>
    <row r="60" spans="1:97" ht="17.25" customHeight="1">
      <c r="A60" s="476"/>
      <c r="B60" s="306" t="s">
        <v>132</v>
      </c>
      <c r="C60" s="269">
        <v>2250</v>
      </c>
      <c r="D60" s="206" t="s">
        <v>59</v>
      </c>
      <c r="E60" s="207">
        <v>22</v>
      </c>
      <c r="F60" s="269">
        <v>146</v>
      </c>
      <c r="G60" s="206" t="s">
        <v>59</v>
      </c>
      <c r="H60" s="270">
        <v>37482</v>
      </c>
      <c r="I60" s="210">
        <v>30854912</v>
      </c>
      <c r="J60" s="210">
        <v>4372867</v>
      </c>
      <c r="K60" s="205">
        <v>24</v>
      </c>
      <c r="L60" s="205">
        <v>71</v>
      </c>
      <c r="M60" s="205">
        <v>156</v>
      </c>
      <c r="N60" s="205">
        <v>162</v>
      </c>
      <c r="O60" s="205">
        <v>180</v>
      </c>
      <c r="P60" s="205">
        <v>159</v>
      </c>
      <c r="Q60" s="205">
        <v>243</v>
      </c>
      <c r="R60" s="205">
        <v>182</v>
      </c>
      <c r="S60" s="205">
        <v>124</v>
      </c>
      <c r="T60" s="205">
        <v>66</v>
      </c>
      <c r="U60" s="205">
        <v>46</v>
      </c>
      <c r="V60" s="205">
        <v>70</v>
      </c>
      <c r="W60" s="205">
        <v>70</v>
      </c>
      <c r="X60" s="205">
        <v>112</v>
      </c>
      <c r="Y60" s="205">
        <v>178</v>
      </c>
      <c r="Z60" s="205">
        <v>226</v>
      </c>
      <c r="AA60" s="205">
        <v>213</v>
      </c>
      <c r="AB60" s="208">
        <v>114</v>
      </c>
      <c r="AC60" s="307" t="s">
        <v>132</v>
      </c>
      <c r="AD60" s="482"/>
      <c r="AE60" s="193"/>
      <c r="AF60" s="168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</row>
    <row r="61" spans="1:97" ht="17.25" customHeight="1">
      <c r="A61" s="262" t="s">
        <v>177</v>
      </c>
      <c r="B61" s="263"/>
      <c r="C61" s="216"/>
      <c r="D61" s="216"/>
      <c r="E61" s="216"/>
      <c r="F61" s="216"/>
      <c r="G61" s="216"/>
      <c r="H61" s="216"/>
      <c r="I61" s="216"/>
      <c r="J61" s="216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63"/>
      <c r="AD61" s="264" t="s">
        <v>177</v>
      </c>
      <c r="AE61" s="193"/>
      <c r="AF61" s="168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</row>
    <row r="62" spans="1:97" ht="17.25" customHeight="1">
      <c r="A62" s="308"/>
      <c r="B62" s="219" t="s">
        <v>178</v>
      </c>
      <c r="C62" s="220">
        <v>110</v>
      </c>
      <c r="D62" s="221" t="s">
        <v>59</v>
      </c>
      <c r="E62" s="222">
        <v>1</v>
      </c>
      <c r="F62" s="265">
        <v>16</v>
      </c>
      <c r="G62" s="221" t="s">
        <v>59</v>
      </c>
      <c r="H62" s="266">
        <v>198</v>
      </c>
      <c r="I62" s="225">
        <v>2536906</v>
      </c>
      <c r="J62" s="226">
        <v>381717</v>
      </c>
      <c r="K62" s="220" t="s">
        <v>131</v>
      </c>
      <c r="L62" s="265" t="s">
        <v>131</v>
      </c>
      <c r="M62" s="265">
        <v>1</v>
      </c>
      <c r="N62" s="265" t="s">
        <v>131</v>
      </c>
      <c r="O62" s="265" t="s">
        <v>131</v>
      </c>
      <c r="P62" s="220">
        <v>1</v>
      </c>
      <c r="Q62" s="220" t="s">
        <v>131</v>
      </c>
      <c r="R62" s="265">
        <v>1</v>
      </c>
      <c r="S62" s="265">
        <v>2</v>
      </c>
      <c r="T62" s="265">
        <v>4</v>
      </c>
      <c r="U62" s="265">
        <v>5</v>
      </c>
      <c r="V62" s="220">
        <v>18</v>
      </c>
      <c r="W62" s="265">
        <v>8</v>
      </c>
      <c r="X62" s="265">
        <v>10</v>
      </c>
      <c r="Y62" s="265">
        <v>22</v>
      </c>
      <c r="Z62" s="265">
        <v>25</v>
      </c>
      <c r="AA62" s="220">
        <v>20</v>
      </c>
      <c r="AB62" s="223">
        <v>9</v>
      </c>
      <c r="AC62" s="228" t="s">
        <v>178</v>
      </c>
      <c r="AD62" s="309"/>
      <c r="AE62" s="289"/>
      <c r="AF62" s="168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</row>
    <row r="63" spans="1:97" ht="17.25" customHeight="1">
      <c r="A63" s="302"/>
      <c r="B63" s="229" t="s">
        <v>179</v>
      </c>
      <c r="C63" s="195">
        <v>248</v>
      </c>
      <c r="D63" s="196" t="s">
        <v>59</v>
      </c>
      <c r="E63" s="197">
        <v>17</v>
      </c>
      <c r="F63" s="267">
        <v>50</v>
      </c>
      <c r="G63" s="196" t="s">
        <v>59</v>
      </c>
      <c r="H63" s="268">
        <v>6761</v>
      </c>
      <c r="I63" s="200">
        <v>2120199</v>
      </c>
      <c r="J63" s="201">
        <v>227444</v>
      </c>
      <c r="K63" s="195">
        <v>2</v>
      </c>
      <c r="L63" s="267">
        <v>7</v>
      </c>
      <c r="M63" s="267">
        <v>12</v>
      </c>
      <c r="N63" s="267">
        <v>15</v>
      </c>
      <c r="O63" s="267">
        <v>15</v>
      </c>
      <c r="P63" s="195">
        <v>23</v>
      </c>
      <c r="Q63" s="195">
        <v>32</v>
      </c>
      <c r="R63" s="267">
        <v>27</v>
      </c>
      <c r="S63" s="267">
        <v>18</v>
      </c>
      <c r="T63" s="267">
        <v>15</v>
      </c>
      <c r="U63" s="267">
        <v>13</v>
      </c>
      <c r="V63" s="195">
        <v>34</v>
      </c>
      <c r="W63" s="267">
        <v>19</v>
      </c>
      <c r="X63" s="267">
        <v>33</v>
      </c>
      <c r="Y63" s="267">
        <v>21</v>
      </c>
      <c r="Z63" s="267">
        <v>6</v>
      </c>
      <c r="AA63" s="195">
        <v>5</v>
      </c>
      <c r="AB63" s="198">
        <v>1</v>
      </c>
      <c r="AC63" s="230" t="s">
        <v>179</v>
      </c>
      <c r="AD63" s="332"/>
      <c r="AE63" s="289"/>
      <c r="AF63" s="168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</row>
    <row r="64" spans="1:97" ht="17.25" customHeight="1">
      <c r="A64" s="302" t="s">
        <v>180</v>
      </c>
      <c r="B64" s="229" t="s">
        <v>181</v>
      </c>
      <c r="C64" s="195">
        <v>55</v>
      </c>
      <c r="D64" s="196" t="s">
        <v>59</v>
      </c>
      <c r="E64" s="197">
        <v>14</v>
      </c>
      <c r="F64" s="267">
        <v>55</v>
      </c>
      <c r="G64" s="196" t="s">
        <v>59</v>
      </c>
      <c r="H64" s="268">
        <v>3161</v>
      </c>
      <c r="I64" s="200">
        <v>1291956</v>
      </c>
      <c r="J64" s="201">
        <v>132147</v>
      </c>
      <c r="K64" s="195" t="s">
        <v>131</v>
      </c>
      <c r="L64" s="267" t="s">
        <v>131</v>
      </c>
      <c r="M64" s="267" t="s">
        <v>131</v>
      </c>
      <c r="N64" s="267">
        <v>3</v>
      </c>
      <c r="O64" s="267">
        <v>3</v>
      </c>
      <c r="P64" s="195">
        <v>4</v>
      </c>
      <c r="Q64" s="195">
        <v>2</v>
      </c>
      <c r="R64" s="267">
        <v>3</v>
      </c>
      <c r="S64" s="267">
        <v>5</v>
      </c>
      <c r="T64" s="267">
        <v>4</v>
      </c>
      <c r="U64" s="267">
        <v>6</v>
      </c>
      <c r="V64" s="195">
        <v>6</v>
      </c>
      <c r="W64" s="267">
        <v>5</v>
      </c>
      <c r="X64" s="267">
        <v>15</v>
      </c>
      <c r="Y64" s="267">
        <v>15</v>
      </c>
      <c r="Z64" s="267">
        <v>20</v>
      </c>
      <c r="AA64" s="195">
        <v>14</v>
      </c>
      <c r="AB64" s="198">
        <v>5</v>
      </c>
      <c r="AC64" s="230" t="s">
        <v>181</v>
      </c>
      <c r="AD64" s="333" t="s">
        <v>180</v>
      </c>
      <c r="AE64" s="289"/>
      <c r="AF64" s="168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</row>
    <row r="65" spans="1:97" ht="27">
      <c r="A65" s="310" t="s">
        <v>182</v>
      </c>
      <c r="B65" s="248" t="s">
        <v>183</v>
      </c>
      <c r="C65" s="195">
        <v>59</v>
      </c>
      <c r="D65" s="196" t="s">
        <v>59</v>
      </c>
      <c r="E65" s="197">
        <v>8</v>
      </c>
      <c r="F65" s="198">
        <v>34</v>
      </c>
      <c r="G65" s="196" t="s">
        <v>59</v>
      </c>
      <c r="H65" s="199">
        <v>6355</v>
      </c>
      <c r="I65" s="311">
        <v>300960</v>
      </c>
      <c r="J65" s="311">
        <v>32543</v>
      </c>
      <c r="K65" s="202">
        <v>3</v>
      </c>
      <c r="L65" s="202">
        <v>3</v>
      </c>
      <c r="M65" s="202">
        <v>8</v>
      </c>
      <c r="N65" s="202">
        <v>8</v>
      </c>
      <c r="O65" s="202">
        <v>5</v>
      </c>
      <c r="P65" s="202">
        <v>5</v>
      </c>
      <c r="Q65" s="202">
        <v>13</v>
      </c>
      <c r="R65" s="202">
        <v>12</v>
      </c>
      <c r="S65" s="202">
        <v>7</v>
      </c>
      <c r="T65" s="202">
        <v>5</v>
      </c>
      <c r="U65" s="202">
        <v>1</v>
      </c>
      <c r="V65" s="202">
        <v>10</v>
      </c>
      <c r="W65" s="202">
        <v>2</v>
      </c>
      <c r="X65" s="202">
        <v>6</v>
      </c>
      <c r="Y65" s="202">
        <v>1</v>
      </c>
      <c r="Z65" s="202">
        <v>3</v>
      </c>
      <c r="AA65" s="202" t="s">
        <v>131</v>
      </c>
      <c r="AB65" s="202">
        <v>1</v>
      </c>
      <c r="AC65" s="249" t="s">
        <v>183</v>
      </c>
      <c r="AD65" s="333" t="s">
        <v>182</v>
      </c>
      <c r="AE65" s="289"/>
      <c r="AF65" s="168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</row>
    <row r="66" spans="1:97" ht="17.25" customHeight="1">
      <c r="A66" s="312"/>
      <c r="B66" s="229" t="s">
        <v>185</v>
      </c>
      <c r="C66" s="195">
        <v>96</v>
      </c>
      <c r="D66" s="196" t="s">
        <v>59</v>
      </c>
      <c r="E66" s="197">
        <v>6</v>
      </c>
      <c r="F66" s="267">
        <v>17</v>
      </c>
      <c r="G66" s="196" t="s">
        <v>59</v>
      </c>
      <c r="H66" s="268">
        <v>5426</v>
      </c>
      <c r="I66" s="200">
        <v>570220</v>
      </c>
      <c r="J66" s="201">
        <v>31108</v>
      </c>
      <c r="K66" s="195">
        <v>1</v>
      </c>
      <c r="L66" s="267">
        <v>1</v>
      </c>
      <c r="M66" s="267">
        <v>3</v>
      </c>
      <c r="N66" s="267">
        <v>2</v>
      </c>
      <c r="O66" s="267">
        <v>14</v>
      </c>
      <c r="P66" s="195">
        <v>7</v>
      </c>
      <c r="Q66" s="195">
        <v>13</v>
      </c>
      <c r="R66" s="267">
        <v>16</v>
      </c>
      <c r="S66" s="267">
        <v>11</v>
      </c>
      <c r="T66" s="267">
        <v>9</v>
      </c>
      <c r="U66" s="267">
        <v>5</v>
      </c>
      <c r="V66" s="195">
        <v>12</v>
      </c>
      <c r="W66" s="267">
        <v>2</v>
      </c>
      <c r="X66" s="267">
        <v>9</v>
      </c>
      <c r="Y66" s="267">
        <v>7</v>
      </c>
      <c r="Z66" s="267">
        <v>1</v>
      </c>
      <c r="AA66" s="195" t="s">
        <v>131</v>
      </c>
      <c r="AB66" s="198" t="s">
        <v>131</v>
      </c>
      <c r="AC66" s="230" t="s">
        <v>185</v>
      </c>
      <c r="AD66" s="334" t="s">
        <v>184</v>
      </c>
      <c r="AE66" s="289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</row>
    <row r="67" spans="1:97" ht="27">
      <c r="A67" s="169" t="s">
        <v>184</v>
      </c>
      <c r="B67" s="248" t="s">
        <v>230</v>
      </c>
      <c r="C67" s="195">
        <v>300</v>
      </c>
      <c r="D67" s="196" t="s">
        <v>59</v>
      </c>
      <c r="E67" s="197">
        <v>15</v>
      </c>
      <c r="F67" s="267">
        <v>49</v>
      </c>
      <c r="G67" s="196" t="s">
        <v>59</v>
      </c>
      <c r="H67" s="268">
        <v>5915</v>
      </c>
      <c r="I67" s="200">
        <v>1096352</v>
      </c>
      <c r="J67" s="201">
        <v>56623</v>
      </c>
      <c r="K67" s="195">
        <v>8</v>
      </c>
      <c r="L67" s="267">
        <v>11</v>
      </c>
      <c r="M67" s="267">
        <v>29</v>
      </c>
      <c r="N67" s="267">
        <v>30</v>
      </c>
      <c r="O67" s="267">
        <v>47</v>
      </c>
      <c r="P67" s="195">
        <v>35</v>
      </c>
      <c r="Q67" s="195">
        <v>51</v>
      </c>
      <c r="R67" s="267">
        <v>59</v>
      </c>
      <c r="S67" s="267">
        <v>21</v>
      </c>
      <c r="T67" s="267">
        <v>19</v>
      </c>
      <c r="U67" s="267">
        <v>15</v>
      </c>
      <c r="V67" s="195">
        <v>13</v>
      </c>
      <c r="W67" s="267">
        <v>7</v>
      </c>
      <c r="X67" s="267">
        <v>3</v>
      </c>
      <c r="Y67" s="267">
        <v>1</v>
      </c>
      <c r="Z67" s="267" t="s">
        <v>131</v>
      </c>
      <c r="AA67" s="195" t="s">
        <v>131</v>
      </c>
      <c r="AB67" s="198" t="s">
        <v>131</v>
      </c>
      <c r="AC67" s="249" t="s">
        <v>230</v>
      </c>
      <c r="AD67" s="335"/>
      <c r="AE67" s="289"/>
      <c r="AF67" s="168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</row>
    <row r="68" spans="1:97" ht="17.25" customHeight="1">
      <c r="A68" s="169" t="s">
        <v>186</v>
      </c>
      <c r="B68" s="248" t="s">
        <v>187</v>
      </c>
      <c r="C68" s="195">
        <v>65</v>
      </c>
      <c r="D68" s="196" t="s">
        <v>59</v>
      </c>
      <c r="E68" s="197">
        <v>6</v>
      </c>
      <c r="F68" s="267">
        <v>7</v>
      </c>
      <c r="G68" s="196" t="s">
        <v>59</v>
      </c>
      <c r="H68" s="268">
        <v>2111</v>
      </c>
      <c r="I68" s="200">
        <v>517735</v>
      </c>
      <c r="J68" s="201">
        <v>64524</v>
      </c>
      <c r="K68" s="195">
        <v>1</v>
      </c>
      <c r="L68" s="267">
        <v>1</v>
      </c>
      <c r="M68" s="267">
        <v>1</v>
      </c>
      <c r="N68" s="267">
        <v>2</v>
      </c>
      <c r="O68" s="267">
        <v>5</v>
      </c>
      <c r="P68" s="195">
        <v>3</v>
      </c>
      <c r="Q68" s="195">
        <v>7</v>
      </c>
      <c r="R68" s="267">
        <v>7</v>
      </c>
      <c r="S68" s="267">
        <v>10</v>
      </c>
      <c r="T68" s="267">
        <v>6</v>
      </c>
      <c r="U68" s="267">
        <v>4</v>
      </c>
      <c r="V68" s="195">
        <v>11</v>
      </c>
      <c r="W68" s="267">
        <v>4</v>
      </c>
      <c r="X68" s="267">
        <v>4</v>
      </c>
      <c r="Y68" s="267">
        <v>2</v>
      </c>
      <c r="Z68" s="267">
        <v>2</v>
      </c>
      <c r="AA68" s="195">
        <v>2</v>
      </c>
      <c r="AB68" s="198" t="s">
        <v>131</v>
      </c>
      <c r="AC68" s="249" t="s">
        <v>187</v>
      </c>
      <c r="AD68" s="336" t="s">
        <v>186</v>
      </c>
      <c r="AE68" s="289"/>
      <c r="AF68" s="168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</row>
    <row r="69" spans="1:97" ht="17.25" customHeight="1">
      <c r="A69" s="313"/>
      <c r="B69" s="231" t="s">
        <v>188</v>
      </c>
      <c r="C69" s="205">
        <v>933</v>
      </c>
      <c r="D69" s="206" t="s">
        <v>59</v>
      </c>
      <c r="E69" s="207">
        <v>67</v>
      </c>
      <c r="F69" s="269">
        <v>228</v>
      </c>
      <c r="G69" s="206" t="s">
        <v>59</v>
      </c>
      <c r="H69" s="270">
        <v>29926</v>
      </c>
      <c r="I69" s="210">
        <v>8434328</v>
      </c>
      <c r="J69" s="211">
        <v>926106</v>
      </c>
      <c r="K69" s="205">
        <v>15</v>
      </c>
      <c r="L69" s="269">
        <v>23</v>
      </c>
      <c r="M69" s="269">
        <v>54</v>
      </c>
      <c r="N69" s="269">
        <v>60</v>
      </c>
      <c r="O69" s="269">
        <v>89</v>
      </c>
      <c r="P69" s="205">
        <v>78</v>
      </c>
      <c r="Q69" s="205">
        <v>118</v>
      </c>
      <c r="R69" s="269">
        <v>125</v>
      </c>
      <c r="S69" s="269">
        <v>74</v>
      </c>
      <c r="T69" s="269">
        <v>62</v>
      </c>
      <c r="U69" s="269">
        <v>49</v>
      </c>
      <c r="V69" s="205">
        <v>104</v>
      </c>
      <c r="W69" s="269">
        <v>47</v>
      </c>
      <c r="X69" s="269">
        <v>80</v>
      </c>
      <c r="Y69" s="269">
        <v>69</v>
      </c>
      <c r="Z69" s="269">
        <v>57</v>
      </c>
      <c r="AA69" s="205">
        <v>41</v>
      </c>
      <c r="AB69" s="208">
        <v>16</v>
      </c>
      <c r="AC69" s="232" t="s">
        <v>188</v>
      </c>
      <c r="AD69" s="337"/>
      <c r="AE69" s="289"/>
      <c r="AF69" s="168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</row>
    <row r="70" spans="1:97" ht="17.25" customHeight="1">
      <c r="A70" s="298"/>
      <c r="B70" s="234"/>
      <c r="C70" s="235"/>
      <c r="D70" s="235"/>
      <c r="E70" s="235"/>
      <c r="F70" s="235"/>
      <c r="G70" s="235"/>
      <c r="H70" s="235"/>
      <c r="I70" s="235"/>
      <c r="J70" s="235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4"/>
      <c r="AD70" s="299"/>
      <c r="AE70" s="193"/>
      <c r="AF70" s="168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</row>
    <row r="71" spans="1:97" ht="17.25" customHeight="1">
      <c r="A71" s="477" t="s">
        <v>189</v>
      </c>
      <c r="B71" s="238" t="s">
        <v>190</v>
      </c>
      <c r="C71" s="239">
        <v>691</v>
      </c>
      <c r="D71" s="240" t="s">
        <v>59</v>
      </c>
      <c r="E71" s="241">
        <v>50</v>
      </c>
      <c r="F71" s="273">
        <v>149</v>
      </c>
      <c r="G71" s="240" t="s">
        <v>59</v>
      </c>
      <c r="H71" s="274">
        <v>42914</v>
      </c>
      <c r="I71" s="244">
        <v>1392559</v>
      </c>
      <c r="J71" s="245">
        <v>69367</v>
      </c>
      <c r="K71" s="239">
        <v>100</v>
      </c>
      <c r="L71" s="273">
        <v>145</v>
      </c>
      <c r="M71" s="273">
        <v>165</v>
      </c>
      <c r="N71" s="273">
        <v>108</v>
      </c>
      <c r="O71" s="273">
        <v>82</v>
      </c>
      <c r="P71" s="239">
        <v>58</v>
      </c>
      <c r="Q71" s="239">
        <v>89</v>
      </c>
      <c r="R71" s="273">
        <v>29</v>
      </c>
      <c r="S71" s="273">
        <v>22</v>
      </c>
      <c r="T71" s="273">
        <v>13</v>
      </c>
      <c r="U71" s="273">
        <v>5</v>
      </c>
      <c r="V71" s="239">
        <v>4</v>
      </c>
      <c r="W71" s="273">
        <v>3</v>
      </c>
      <c r="X71" s="273">
        <v>10</v>
      </c>
      <c r="Y71" s="273">
        <v>1</v>
      </c>
      <c r="Z71" s="273">
        <v>3</v>
      </c>
      <c r="AA71" s="239">
        <v>2</v>
      </c>
      <c r="AB71" s="242">
        <v>1</v>
      </c>
      <c r="AC71" s="247" t="s">
        <v>190</v>
      </c>
      <c r="AD71" s="470" t="s">
        <v>189</v>
      </c>
      <c r="AE71" s="193"/>
      <c r="AF71" s="168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</row>
    <row r="72" spans="1:97" ht="27">
      <c r="A72" s="478"/>
      <c r="B72" s="248" t="s">
        <v>191</v>
      </c>
      <c r="C72" s="195">
        <v>3868</v>
      </c>
      <c r="D72" s="196" t="s">
        <v>59</v>
      </c>
      <c r="E72" s="197">
        <v>38</v>
      </c>
      <c r="F72" s="267">
        <v>178</v>
      </c>
      <c r="G72" s="196" t="s">
        <v>59</v>
      </c>
      <c r="H72" s="268">
        <v>41501</v>
      </c>
      <c r="I72" s="200">
        <v>7859605</v>
      </c>
      <c r="J72" s="201">
        <v>335778</v>
      </c>
      <c r="K72" s="195">
        <v>310</v>
      </c>
      <c r="L72" s="267">
        <v>574</v>
      </c>
      <c r="M72" s="267">
        <v>919</v>
      </c>
      <c r="N72" s="267">
        <v>661</v>
      </c>
      <c r="O72" s="267">
        <v>486</v>
      </c>
      <c r="P72" s="195">
        <v>324</v>
      </c>
      <c r="Q72" s="195">
        <v>393</v>
      </c>
      <c r="R72" s="267">
        <v>171</v>
      </c>
      <c r="S72" s="267">
        <v>84</v>
      </c>
      <c r="T72" s="267">
        <v>45</v>
      </c>
      <c r="U72" s="267">
        <v>33</v>
      </c>
      <c r="V72" s="195">
        <v>23</v>
      </c>
      <c r="W72" s="267">
        <v>7</v>
      </c>
      <c r="X72" s="267">
        <v>12</v>
      </c>
      <c r="Y72" s="267">
        <v>3</v>
      </c>
      <c r="Z72" s="267" t="s">
        <v>131</v>
      </c>
      <c r="AA72" s="195">
        <v>1</v>
      </c>
      <c r="AB72" s="198" t="s">
        <v>131</v>
      </c>
      <c r="AC72" s="249" t="s">
        <v>191</v>
      </c>
      <c r="AD72" s="471"/>
      <c r="AE72" s="193"/>
      <c r="AF72" s="168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</row>
    <row r="73" spans="1:97" ht="27">
      <c r="A73" s="478"/>
      <c r="B73" s="248" t="s">
        <v>192</v>
      </c>
      <c r="C73" s="195">
        <v>456</v>
      </c>
      <c r="D73" s="196" t="s">
        <v>59</v>
      </c>
      <c r="E73" s="197">
        <v>12</v>
      </c>
      <c r="F73" s="267">
        <v>81</v>
      </c>
      <c r="G73" s="196" t="s">
        <v>59</v>
      </c>
      <c r="H73" s="268">
        <v>11087</v>
      </c>
      <c r="I73" s="200">
        <v>1203108</v>
      </c>
      <c r="J73" s="201">
        <v>68506</v>
      </c>
      <c r="K73" s="195">
        <v>35</v>
      </c>
      <c r="L73" s="267">
        <v>61</v>
      </c>
      <c r="M73" s="267">
        <v>89</v>
      </c>
      <c r="N73" s="267">
        <v>85</v>
      </c>
      <c r="O73" s="267">
        <v>59</v>
      </c>
      <c r="P73" s="195">
        <v>38</v>
      </c>
      <c r="Q73" s="195">
        <v>59</v>
      </c>
      <c r="R73" s="267">
        <v>51</v>
      </c>
      <c r="S73" s="267">
        <v>20</v>
      </c>
      <c r="T73" s="267">
        <v>12</v>
      </c>
      <c r="U73" s="267">
        <v>7</v>
      </c>
      <c r="V73" s="195">
        <v>9</v>
      </c>
      <c r="W73" s="267">
        <v>6</v>
      </c>
      <c r="X73" s="267">
        <v>3</v>
      </c>
      <c r="Y73" s="267" t="s">
        <v>131</v>
      </c>
      <c r="Z73" s="267">
        <v>2</v>
      </c>
      <c r="AA73" s="195">
        <v>1</v>
      </c>
      <c r="AB73" s="198" t="s">
        <v>131</v>
      </c>
      <c r="AC73" s="249" t="s">
        <v>192</v>
      </c>
      <c r="AD73" s="471"/>
      <c r="AE73" s="314"/>
      <c r="AF73" s="168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</row>
    <row r="74" spans="1:97" ht="17.25" customHeight="1">
      <c r="A74" s="478"/>
      <c r="B74" s="229" t="s">
        <v>231</v>
      </c>
      <c r="C74" s="195">
        <v>28</v>
      </c>
      <c r="D74" s="196" t="s">
        <v>59</v>
      </c>
      <c r="E74" s="197" t="s">
        <v>131</v>
      </c>
      <c r="F74" s="267">
        <v>4</v>
      </c>
      <c r="G74" s="196" t="s">
        <v>59</v>
      </c>
      <c r="H74" s="268" t="s">
        <v>131</v>
      </c>
      <c r="I74" s="200">
        <v>262712</v>
      </c>
      <c r="J74" s="201">
        <v>62480</v>
      </c>
      <c r="K74" s="195">
        <v>1</v>
      </c>
      <c r="L74" s="267">
        <v>2</v>
      </c>
      <c r="M74" s="267">
        <v>4</v>
      </c>
      <c r="N74" s="267">
        <v>3</v>
      </c>
      <c r="O74" s="267">
        <v>3</v>
      </c>
      <c r="P74" s="195">
        <v>2</v>
      </c>
      <c r="Q74" s="195">
        <v>4</v>
      </c>
      <c r="R74" s="267">
        <v>2</v>
      </c>
      <c r="S74" s="267">
        <v>4</v>
      </c>
      <c r="T74" s="267">
        <v>2</v>
      </c>
      <c r="U74" s="267" t="s">
        <v>131</v>
      </c>
      <c r="V74" s="195" t="s">
        <v>131</v>
      </c>
      <c r="W74" s="267" t="s">
        <v>131</v>
      </c>
      <c r="X74" s="267">
        <v>1</v>
      </c>
      <c r="Y74" s="267">
        <v>2</v>
      </c>
      <c r="Z74" s="267">
        <v>1</v>
      </c>
      <c r="AA74" s="195" t="s">
        <v>131</v>
      </c>
      <c r="AB74" s="198">
        <v>1</v>
      </c>
      <c r="AC74" s="230" t="s">
        <v>231</v>
      </c>
      <c r="AD74" s="471"/>
      <c r="AE74" s="193"/>
      <c r="AF74" s="168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</row>
    <row r="75" spans="1:97" ht="17.25" customHeight="1">
      <c r="A75" s="478"/>
      <c r="B75" s="229" t="s">
        <v>193</v>
      </c>
      <c r="C75" s="195">
        <v>832</v>
      </c>
      <c r="D75" s="196" t="s">
        <v>59</v>
      </c>
      <c r="E75" s="197">
        <v>15</v>
      </c>
      <c r="F75" s="267">
        <v>47</v>
      </c>
      <c r="G75" s="196" t="s">
        <v>59</v>
      </c>
      <c r="H75" s="268">
        <v>21344</v>
      </c>
      <c r="I75" s="200">
        <v>2641620</v>
      </c>
      <c r="J75" s="201">
        <v>156188</v>
      </c>
      <c r="K75" s="195">
        <v>12</v>
      </c>
      <c r="L75" s="267">
        <v>45</v>
      </c>
      <c r="M75" s="267">
        <v>133</v>
      </c>
      <c r="N75" s="267">
        <v>109</v>
      </c>
      <c r="O75" s="267">
        <v>107</v>
      </c>
      <c r="P75" s="195">
        <v>95</v>
      </c>
      <c r="Q75" s="195">
        <v>146</v>
      </c>
      <c r="R75" s="267">
        <v>76</v>
      </c>
      <c r="S75" s="267">
        <v>68</v>
      </c>
      <c r="T75" s="267">
        <v>27</v>
      </c>
      <c r="U75" s="267">
        <v>17</v>
      </c>
      <c r="V75" s="195">
        <v>25</v>
      </c>
      <c r="W75" s="267">
        <v>8</v>
      </c>
      <c r="X75" s="267">
        <v>5</v>
      </c>
      <c r="Y75" s="267">
        <v>3</v>
      </c>
      <c r="Z75" s="267">
        <v>3</v>
      </c>
      <c r="AA75" s="195" t="s">
        <v>131</v>
      </c>
      <c r="AB75" s="198" t="s">
        <v>131</v>
      </c>
      <c r="AC75" s="230" t="s">
        <v>193</v>
      </c>
      <c r="AD75" s="471"/>
      <c r="AE75" s="193"/>
      <c r="AF75" s="168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</row>
    <row r="76" spans="1:97" ht="17.25" customHeight="1">
      <c r="A76" s="478"/>
      <c r="B76" s="229" t="s">
        <v>194</v>
      </c>
      <c r="C76" s="195">
        <v>652</v>
      </c>
      <c r="D76" s="196" t="s">
        <v>59</v>
      </c>
      <c r="E76" s="197">
        <v>9</v>
      </c>
      <c r="F76" s="267">
        <v>47</v>
      </c>
      <c r="G76" s="196" t="s">
        <v>59</v>
      </c>
      <c r="H76" s="268">
        <v>12942</v>
      </c>
      <c r="I76" s="200">
        <v>2092475</v>
      </c>
      <c r="J76" s="201">
        <v>117334</v>
      </c>
      <c r="K76" s="195">
        <v>16</v>
      </c>
      <c r="L76" s="267">
        <v>25</v>
      </c>
      <c r="M76" s="267">
        <v>78</v>
      </c>
      <c r="N76" s="267">
        <v>93</v>
      </c>
      <c r="O76" s="267">
        <v>85</v>
      </c>
      <c r="P76" s="195">
        <v>76</v>
      </c>
      <c r="Q76" s="195">
        <v>133</v>
      </c>
      <c r="R76" s="267">
        <v>81</v>
      </c>
      <c r="S76" s="267">
        <v>54</v>
      </c>
      <c r="T76" s="267">
        <v>22</v>
      </c>
      <c r="U76" s="267">
        <v>11</v>
      </c>
      <c r="V76" s="195">
        <v>14</v>
      </c>
      <c r="W76" s="267">
        <v>2</v>
      </c>
      <c r="X76" s="267">
        <v>4</v>
      </c>
      <c r="Y76" s="267">
        <v>4</v>
      </c>
      <c r="Z76" s="267">
        <v>1</v>
      </c>
      <c r="AA76" s="195" t="s">
        <v>131</v>
      </c>
      <c r="AB76" s="198" t="s">
        <v>131</v>
      </c>
      <c r="AC76" s="230" t="s">
        <v>194</v>
      </c>
      <c r="AD76" s="471"/>
      <c r="AE76" s="193"/>
      <c r="AF76" s="168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</row>
    <row r="77" spans="1:97" ht="17.25" customHeight="1">
      <c r="A77" s="478"/>
      <c r="B77" s="229" t="s">
        <v>195</v>
      </c>
      <c r="C77" s="195">
        <v>39</v>
      </c>
      <c r="D77" s="196" t="s">
        <v>59</v>
      </c>
      <c r="E77" s="197">
        <v>5</v>
      </c>
      <c r="F77" s="267">
        <v>10</v>
      </c>
      <c r="G77" s="196" t="s">
        <v>59</v>
      </c>
      <c r="H77" s="268">
        <v>1783</v>
      </c>
      <c r="I77" s="200">
        <v>124078</v>
      </c>
      <c r="J77" s="201">
        <v>6686</v>
      </c>
      <c r="K77" s="195">
        <v>2</v>
      </c>
      <c r="L77" s="267">
        <v>3</v>
      </c>
      <c r="M77" s="267">
        <v>4</v>
      </c>
      <c r="N77" s="267">
        <v>6</v>
      </c>
      <c r="O77" s="267">
        <v>8</v>
      </c>
      <c r="P77" s="195">
        <v>5</v>
      </c>
      <c r="Q77" s="195">
        <v>6</v>
      </c>
      <c r="R77" s="267">
        <v>4</v>
      </c>
      <c r="S77" s="267">
        <v>6</v>
      </c>
      <c r="T77" s="267">
        <v>2</v>
      </c>
      <c r="U77" s="267" t="s">
        <v>131</v>
      </c>
      <c r="V77" s="195">
        <v>1</v>
      </c>
      <c r="W77" s="267">
        <v>2</v>
      </c>
      <c r="X77" s="267" t="s">
        <v>131</v>
      </c>
      <c r="Y77" s="267" t="s">
        <v>131</v>
      </c>
      <c r="Z77" s="267" t="s">
        <v>131</v>
      </c>
      <c r="AA77" s="195" t="s">
        <v>131</v>
      </c>
      <c r="AB77" s="198" t="s">
        <v>131</v>
      </c>
      <c r="AC77" s="230" t="s">
        <v>195</v>
      </c>
      <c r="AD77" s="471"/>
      <c r="AE77" s="193"/>
      <c r="AF77" s="168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</row>
    <row r="78" spans="1:97" ht="27">
      <c r="A78" s="478"/>
      <c r="B78" s="248" t="s">
        <v>196</v>
      </c>
      <c r="C78" s="195">
        <v>1359</v>
      </c>
      <c r="D78" s="196" t="s">
        <v>59</v>
      </c>
      <c r="E78" s="197">
        <v>51</v>
      </c>
      <c r="F78" s="267">
        <v>543</v>
      </c>
      <c r="G78" s="196" t="s">
        <v>59</v>
      </c>
      <c r="H78" s="268">
        <v>33732</v>
      </c>
      <c r="I78" s="200">
        <v>4001513</v>
      </c>
      <c r="J78" s="201">
        <v>177735</v>
      </c>
      <c r="K78" s="195">
        <v>80</v>
      </c>
      <c r="L78" s="267">
        <v>148</v>
      </c>
      <c r="M78" s="267">
        <v>271</v>
      </c>
      <c r="N78" s="267">
        <v>245</v>
      </c>
      <c r="O78" s="267">
        <v>223</v>
      </c>
      <c r="P78" s="195">
        <v>171</v>
      </c>
      <c r="Q78" s="195">
        <v>253</v>
      </c>
      <c r="R78" s="267">
        <v>159</v>
      </c>
      <c r="S78" s="267">
        <v>94</v>
      </c>
      <c r="T78" s="267">
        <v>63</v>
      </c>
      <c r="U78" s="267">
        <v>51</v>
      </c>
      <c r="V78" s="195">
        <v>71</v>
      </c>
      <c r="W78" s="267">
        <v>29</v>
      </c>
      <c r="X78" s="267">
        <v>14</v>
      </c>
      <c r="Y78" s="267">
        <v>12</v>
      </c>
      <c r="Z78" s="267">
        <v>11</v>
      </c>
      <c r="AA78" s="195">
        <v>5</v>
      </c>
      <c r="AB78" s="198">
        <v>2</v>
      </c>
      <c r="AC78" s="249" t="s">
        <v>196</v>
      </c>
      <c r="AD78" s="471"/>
      <c r="AE78" s="193"/>
      <c r="AF78" s="168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</row>
    <row r="79" spans="1:97" ht="17.25" customHeight="1">
      <c r="A79" s="478"/>
      <c r="B79" s="229" t="s">
        <v>197</v>
      </c>
      <c r="C79" s="195">
        <v>110</v>
      </c>
      <c r="D79" s="196" t="s">
        <v>59</v>
      </c>
      <c r="E79" s="197">
        <v>8</v>
      </c>
      <c r="F79" s="267">
        <v>26</v>
      </c>
      <c r="G79" s="196" t="s">
        <v>59</v>
      </c>
      <c r="H79" s="268">
        <v>4735</v>
      </c>
      <c r="I79" s="200">
        <v>327685</v>
      </c>
      <c r="J79" s="201">
        <v>17598</v>
      </c>
      <c r="K79" s="195">
        <v>10</v>
      </c>
      <c r="L79" s="267">
        <v>14</v>
      </c>
      <c r="M79" s="267">
        <v>13</v>
      </c>
      <c r="N79" s="267">
        <v>22</v>
      </c>
      <c r="O79" s="267">
        <v>16</v>
      </c>
      <c r="P79" s="195">
        <v>13</v>
      </c>
      <c r="Q79" s="195">
        <v>16</v>
      </c>
      <c r="R79" s="267">
        <v>13</v>
      </c>
      <c r="S79" s="267">
        <v>6</v>
      </c>
      <c r="T79" s="267">
        <v>5</v>
      </c>
      <c r="U79" s="267">
        <v>1</v>
      </c>
      <c r="V79" s="195">
        <v>3</v>
      </c>
      <c r="W79" s="267">
        <v>2</v>
      </c>
      <c r="X79" s="267" t="s">
        <v>131</v>
      </c>
      <c r="Y79" s="267" t="s">
        <v>131</v>
      </c>
      <c r="Z79" s="267">
        <v>2</v>
      </c>
      <c r="AA79" s="195" t="s">
        <v>131</v>
      </c>
      <c r="AB79" s="198" t="s">
        <v>131</v>
      </c>
      <c r="AC79" s="230" t="s">
        <v>197</v>
      </c>
      <c r="AD79" s="471"/>
      <c r="AE79" s="193"/>
      <c r="AF79" s="168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</row>
    <row r="80" spans="1:97" ht="17.25" customHeight="1">
      <c r="A80" s="478"/>
      <c r="B80" s="229" t="s">
        <v>198</v>
      </c>
      <c r="C80" s="195">
        <v>203</v>
      </c>
      <c r="D80" s="196" t="s">
        <v>59</v>
      </c>
      <c r="E80" s="197">
        <v>12</v>
      </c>
      <c r="F80" s="267">
        <v>29</v>
      </c>
      <c r="G80" s="196" t="s">
        <v>59</v>
      </c>
      <c r="H80" s="268">
        <v>16007</v>
      </c>
      <c r="I80" s="200">
        <v>615558</v>
      </c>
      <c r="J80" s="201">
        <v>45847</v>
      </c>
      <c r="K80" s="195">
        <v>10</v>
      </c>
      <c r="L80" s="267">
        <v>25</v>
      </c>
      <c r="M80" s="267">
        <v>45</v>
      </c>
      <c r="N80" s="267">
        <v>40</v>
      </c>
      <c r="O80" s="267">
        <v>20</v>
      </c>
      <c r="P80" s="195">
        <v>20</v>
      </c>
      <c r="Q80" s="195">
        <v>25</v>
      </c>
      <c r="R80" s="267">
        <v>17</v>
      </c>
      <c r="S80" s="267">
        <v>6</v>
      </c>
      <c r="T80" s="267">
        <v>8</v>
      </c>
      <c r="U80" s="267">
        <v>5</v>
      </c>
      <c r="V80" s="195">
        <v>5</v>
      </c>
      <c r="W80" s="267">
        <v>1</v>
      </c>
      <c r="X80" s="267">
        <v>1</v>
      </c>
      <c r="Y80" s="267">
        <v>1</v>
      </c>
      <c r="Z80" s="267">
        <v>1</v>
      </c>
      <c r="AA80" s="195">
        <v>1</v>
      </c>
      <c r="AB80" s="198">
        <v>1</v>
      </c>
      <c r="AC80" s="230" t="s">
        <v>198</v>
      </c>
      <c r="AD80" s="471"/>
      <c r="AE80" s="193"/>
      <c r="AF80" s="168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</row>
    <row r="81" spans="1:97" ht="36">
      <c r="A81" s="478"/>
      <c r="B81" s="250" t="s">
        <v>199</v>
      </c>
      <c r="C81" s="195">
        <v>57</v>
      </c>
      <c r="D81" s="196" t="s">
        <v>59</v>
      </c>
      <c r="E81" s="197">
        <v>6</v>
      </c>
      <c r="F81" s="198">
        <v>24</v>
      </c>
      <c r="G81" s="196" t="s">
        <v>59</v>
      </c>
      <c r="H81" s="199">
        <v>42609</v>
      </c>
      <c r="I81" s="311">
        <v>668474</v>
      </c>
      <c r="J81" s="311">
        <v>91324</v>
      </c>
      <c r="K81" s="202">
        <v>3</v>
      </c>
      <c r="L81" s="202">
        <v>8</v>
      </c>
      <c r="M81" s="202">
        <v>10</v>
      </c>
      <c r="N81" s="202">
        <v>15</v>
      </c>
      <c r="O81" s="202">
        <v>11</v>
      </c>
      <c r="P81" s="202">
        <v>3</v>
      </c>
      <c r="Q81" s="202">
        <v>9</v>
      </c>
      <c r="R81" s="202">
        <v>7</v>
      </c>
      <c r="S81" s="202">
        <v>2</v>
      </c>
      <c r="T81" s="202" t="s">
        <v>131</v>
      </c>
      <c r="U81" s="202" t="s">
        <v>131</v>
      </c>
      <c r="V81" s="202">
        <v>2</v>
      </c>
      <c r="W81" s="202" t="s">
        <v>131</v>
      </c>
      <c r="X81" s="202">
        <v>1</v>
      </c>
      <c r="Y81" s="202">
        <v>3</v>
      </c>
      <c r="Z81" s="202">
        <v>1</v>
      </c>
      <c r="AA81" s="202">
        <v>3</v>
      </c>
      <c r="AB81" s="202">
        <v>3</v>
      </c>
      <c r="AC81" s="251" t="s">
        <v>199</v>
      </c>
      <c r="AD81" s="471"/>
      <c r="AE81" s="193"/>
      <c r="AF81" s="168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</row>
    <row r="82" spans="1:97" ht="17.25" customHeight="1">
      <c r="A82" s="478"/>
      <c r="B82" s="315" t="s">
        <v>200</v>
      </c>
      <c r="C82" s="195">
        <v>282</v>
      </c>
      <c r="D82" s="196" t="s">
        <v>59</v>
      </c>
      <c r="E82" s="197">
        <v>8</v>
      </c>
      <c r="F82" s="267">
        <v>54</v>
      </c>
      <c r="G82" s="196" t="s">
        <v>59</v>
      </c>
      <c r="H82" s="268">
        <v>4921</v>
      </c>
      <c r="I82" s="200">
        <v>793456</v>
      </c>
      <c r="J82" s="201">
        <v>43627</v>
      </c>
      <c r="K82" s="195">
        <v>16</v>
      </c>
      <c r="L82" s="267">
        <v>21</v>
      </c>
      <c r="M82" s="267">
        <v>52</v>
      </c>
      <c r="N82" s="267">
        <v>46</v>
      </c>
      <c r="O82" s="267">
        <v>41</v>
      </c>
      <c r="P82" s="195">
        <v>33</v>
      </c>
      <c r="Q82" s="195">
        <v>60</v>
      </c>
      <c r="R82" s="267">
        <v>29</v>
      </c>
      <c r="S82" s="267">
        <v>15</v>
      </c>
      <c r="T82" s="267">
        <v>3</v>
      </c>
      <c r="U82" s="267">
        <v>3</v>
      </c>
      <c r="V82" s="195">
        <v>8</v>
      </c>
      <c r="W82" s="267">
        <v>2</v>
      </c>
      <c r="X82" s="267">
        <v>3</v>
      </c>
      <c r="Y82" s="267">
        <v>2</v>
      </c>
      <c r="Z82" s="267">
        <v>1</v>
      </c>
      <c r="AA82" s="195" t="s">
        <v>131</v>
      </c>
      <c r="AB82" s="198">
        <v>1</v>
      </c>
      <c r="AC82" s="316" t="s">
        <v>200</v>
      </c>
      <c r="AD82" s="471"/>
      <c r="AE82" s="193"/>
      <c r="AF82" s="168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</row>
    <row r="83" spans="1:97" ht="17.25" customHeight="1">
      <c r="A83" s="479"/>
      <c r="B83" s="317" t="s">
        <v>188</v>
      </c>
      <c r="C83" s="205">
        <v>8577</v>
      </c>
      <c r="D83" s="206" t="s">
        <v>59</v>
      </c>
      <c r="E83" s="207">
        <v>214</v>
      </c>
      <c r="F83" s="269">
        <v>1192</v>
      </c>
      <c r="G83" s="206" t="s">
        <v>59</v>
      </c>
      <c r="H83" s="270">
        <v>233575</v>
      </c>
      <c r="I83" s="210">
        <v>21982844</v>
      </c>
      <c r="J83" s="211">
        <v>1192469</v>
      </c>
      <c r="K83" s="205">
        <v>595</v>
      </c>
      <c r="L83" s="269">
        <v>1071</v>
      </c>
      <c r="M83" s="269">
        <v>1783</v>
      </c>
      <c r="N83" s="269">
        <v>1433</v>
      </c>
      <c r="O83" s="269">
        <v>1141</v>
      </c>
      <c r="P83" s="205">
        <v>838</v>
      </c>
      <c r="Q83" s="205">
        <v>1193</v>
      </c>
      <c r="R83" s="269">
        <v>639</v>
      </c>
      <c r="S83" s="269">
        <v>381</v>
      </c>
      <c r="T83" s="269">
        <v>202</v>
      </c>
      <c r="U83" s="269">
        <v>133</v>
      </c>
      <c r="V83" s="205">
        <v>165</v>
      </c>
      <c r="W83" s="269">
        <v>62</v>
      </c>
      <c r="X83" s="269">
        <v>54</v>
      </c>
      <c r="Y83" s="269">
        <v>31</v>
      </c>
      <c r="Z83" s="269">
        <v>26</v>
      </c>
      <c r="AA83" s="205">
        <v>13</v>
      </c>
      <c r="AB83" s="208">
        <v>9</v>
      </c>
      <c r="AC83" s="318" t="s">
        <v>188</v>
      </c>
      <c r="AD83" s="472"/>
      <c r="AE83" s="193"/>
      <c r="AF83" s="168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</row>
    <row r="84" spans="1:97" ht="17.25" customHeight="1">
      <c r="A84" s="319"/>
      <c r="B84" s="320"/>
      <c r="C84" s="235"/>
      <c r="D84" s="235"/>
      <c r="E84" s="235"/>
      <c r="F84" s="235"/>
      <c r="G84" s="235"/>
      <c r="H84" s="235"/>
      <c r="I84" s="235"/>
      <c r="J84" s="235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320"/>
      <c r="AD84" s="321"/>
      <c r="AE84" s="193"/>
      <c r="AF84" s="168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</row>
    <row r="85" spans="1:97" ht="17.25" customHeight="1">
      <c r="A85" s="483" t="s">
        <v>232</v>
      </c>
      <c r="B85" s="460"/>
      <c r="C85" s="322">
        <v>5549</v>
      </c>
      <c r="D85" s="255" t="s">
        <v>59</v>
      </c>
      <c r="E85" s="323">
        <v>144</v>
      </c>
      <c r="F85" s="324">
        <v>1091</v>
      </c>
      <c r="G85" s="255" t="s">
        <v>59</v>
      </c>
      <c r="H85" s="325">
        <v>92642</v>
      </c>
      <c r="I85" s="326">
        <v>15316773</v>
      </c>
      <c r="J85" s="326">
        <v>751394</v>
      </c>
      <c r="K85" s="327">
        <v>184</v>
      </c>
      <c r="L85" s="327">
        <v>356</v>
      </c>
      <c r="M85" s="327">
        <v>797</v>
      </c>
      <c r="N85" s="327">
        <v>986</v>
      </c>
      <c r="O85" s="327">
        <v>1067</v>
      </c>
      <c r="P85" s="327">
        <v>848</v>
      </c>
      <c r="Q85" s="327">
        <v>1258</v>
      </c>
      <c r="R85" s="327">
        <v>555</v>
      </c>
      <c r="S85" s="327">
        <v>213</v>
      </c>
      <c r="T85" s="327">
        <v>122</v>
      </c>
      <c r="U85" s="327">
        <v>78</v>
      </c>
      <c r="V85" s="327">
        <v>67</v>
      </c>
      <c r="W85" s="327">
        <v>29</v>
      </c>
      <c r="X85" s="327">
        <v>28</v>
      </c>
      <c r="Y85" s="327">
        <v>17</v>
      </c>
      <c r="Z85" s="327">
        <v>17</v>
      </c>
      <c r="AA85" s="327">
        <v>14</v>
      </c>
      <c r="AB85" s="327">
        <v>4</v>
      </c>
      <c r="AC85" s="523" t="s">
        <v>233</v>
      </c>
      <c r="AD85" s="461"/>
      <c r="AE85" s="193"/>
      <c r="AF85" s="168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</row>
    <row r="86" spans="1:97" ht="17.25" customHeight="1">
      <c r="A86" s="483"/>
      <c r="B86" s="460"/>
      <c r="C86" s="235"/>
      <c r="D86" s="235"/>
      <c r="E86" s="235"/>
      <c r="F86" s="235"/>
      <c r="G86" s="235"/>
      <c r="H86" s="235"/>
      <c r="I86" s="235"/>
      <c r="J86" s="235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460"/>
      <c r="AD86" s="461"/>
      <c r="AE86" s="193"/>
      <c r="AF86" s="168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</row>
    <row r="87" spans="1:97" ht="17.25" customHeight="1">
      <c r="A87" s="462" t="s">
        <v>201</v>
      </c>
      <c r="B87" s="462"/>
      <c r="C87" s="254">
        <v>54613</v>
      </c>
      <c r="D87" s="328" t="s">
        <v>59</v>
      </c>
      <c r="E87" s="256">
        <v>10034</v>
      </c>
      <c r="F87" s="257">
        <v>22705</v>
      </c>
      <c r="G87" s="328" t="s">
        <v>59</v>
      </c>
      <c r="H87" s="258">
        <v>4832182</v>
      </c>
      <c r="I87" s="259">
        <v>195641084</v>
      </c>
      <c r="J87" s="260">
        <v>14311260</v>
      </c>
      <c r="K87" s="254">
        <v>2300</v>
      </c>
      <c r="L87" s="257">
        <v>4548</v>
      </c>
      <c r="M87" s="257">
        <v>9685</v>
      </c>
      <c r="N87" s="257">
        <v>10301</v>
      </c>
      <c r="O87" s="257">
        <v>9981</v>
      </c>
      <c r="P87" s="254">
        <v>8279</v>
      </c>
      <c r="Q87" s="254">
        <v>12001</v>
      </c>
      <c r="R87" s="257">
        <v>7188</v>
      </c>
      <c r="S87" s="257">
        <v>4340</v>
      </c>
      <c r="T87" s="257">
        <v>2584</v>
      </c>
      <c r="U87" s="257">
        <v>1550</v>
      </c>
      <c r="V87" s="254">
        <v>1572</v>
      </c>
      <c r="W87" s="257">
        <v>718</v>
      </c>
      <c r="X87" s="257">
        <v>653</v>
      </c>
      <c r="Y87" s="257">
        <v>555</v>
      </c>
      <c r="Z87" s="257">
        <v>494</v>
      </c>
      <c r="AA87" s="254">
        <v>372</v>
      </c>
      <c r="AB87" s="261">
        <v>197</v>
      </c>
      <c r="AC87" s="462" t="s">
        <v>201</v>
      </c>
      <c r="AD87" s="462"/>
      <c r="AE87" s="289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</row>
    <row r="88" spans="1:97" ht="15">
      <c r="A88" s="165"/>
      <c r="B88" s="165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165"/>
      <c r="AD88" s="165"/>
      <c r="AE88" s="329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</row>
    <row r="89" spans="1:97" ht="14.25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</row>
    <row r="90" spans="1:97" ht="14.25">
      <c r="A90" s="165"/>
      <c r="B90" s="330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0"/>
      <c r="AD90" s="165"/>
      <c r="AE90" s="331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</row>
    <row r="91" spans="1:97" ht="14.25">
      <c r="A91" s="165"/>
      <c r="B91" s="330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0"/>
      <c r="AD91" s="165"/>
      <c r="AE91" s="331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</row>
    <row r="92" spans="1:97" ht="14.25">
      <c r="A92" s="165"/>
      <c r="B92" s="330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330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</row>
    <row r="93" spans="1:97" ht="14.25">
      <c r="A93" s="165"/>
      <c r="B93" s="330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0"/>
      <c r="AD93" s="165"/>
      <c r="AE93" s="331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</row>
    <row r="94" spans="1:97" ht="14.25">
      <c r="A94" s="165"/>
      <c r="B94" s="330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0"/>
      <c r="AD94" s="165"/>
      <c r="AE94" s="331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</row>
    <row r="95" spans="1:97" ht="14.25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</row>
    <row r="96" spans="1:97" ht="14.25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</row>
    <row r="97" spans="1:97" ht="14.25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</row>
    <row r="98" spans="1:97" ht="14.25">
      <c r="A98" s="16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</row>
    <row r="99" spans="1:97" ht="14.25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</row>
    <row r="100" spans="1:97" ht="14.25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65"/>
      <c r="CR100" s="165"/>
      <c r="CS100" s="165"/>
    </row>
    <row r="101" spans="1:97" ht="14.25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</row>
    <row r="102" spans="1:97" ht="14.25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</row>
    <row r="103" spans="1:97" ht="14.25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</row>
    <row r="104" spans="1:97" ht="14.25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</row>
    <row r="105" spans="1:97" ht="14.25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</row>
    <row r="106" spans="1:97" ht="14.25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/>
      <c r="CG106" s="165"/>
      <c r="CH106" s="165"/>
      <c r="CI106" s="165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</row>
    <row r="107" spans="1:97" ht="14.25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</row>
    <row r="108" spans="1:97" ht="14.25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</row>
    <row r="109" spans="1:97" ht="14.25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</row>
    <row r="110" spans="1:97" ht="14.25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  <c r="CH110" s="165"/>
      <c r="CI110" s="165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</row>
    <row r="111" spans="1:97" ht="14.25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</row>
    <row r="112" spans="1:97" ht="14.25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  <c r="CH112" s="165"/>
      <c r="CI112" s="165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</row>
    <row r="113" spans="1:97" ht="14.25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</row>
    <row r="114" spans="1:97" ht="14.25">
      <c r="A114" s="165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</row>
    <row r="115" spans="1:97" ht="14.25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</row>
    <row r="116" spans="1:97" ht="14.25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65"/>
      <c r="CH116" s="165"/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</row>
    <row r="117" spans="1:97" ht="14.25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5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</row>
    <row r="118" spans="1:97" ht="14.25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</row>
    <row r="119" spans="1:97" ht="14.25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</row>
    <row r="120" spans="1:97" ht="14.25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</row>
    <row r="121" spans="1:97" ht="14.25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</row>
    <row r="122" spans="1:97" ht="14.25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</row>
    <row r="123" spans="1:97" ht="14.25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</row>
    <row r="124" spans="1:97" ht="14.25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</row>
    <row r="125" spans="1:97" ht="14.25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</row>
    <row r="126" spans="1:97" ht="14.25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</row>
    <row r="127" spans="1:97" ht="14.25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  <c r="CH127" s="165"/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5"/>
      <c r="CS127" s="165"/>
    </row>
    <row r="128" spans="1:97" ht="14.25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/>
      <c r="BK128" s="165"/>
      <c r="BL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  <c r="CE128" s="165"/>
      <c r="CF128" s="165"/>
      <c r="CG128" s="165"/>
      <c r="CH128" s="165"/>
      <c r="CI128" s="165"/>
      <c r="CJ128" s="165"/>
      <c r="CK128" s="165"/>
      <c r="CL128" s="165"/>
      <c r="CM128" s="165"/>
      <c r="CN128" s="165"/>
      <c r="CO128" s="165"/>
      <c r="CP128" s="165"/>
      <c r="CQ128" s="165"/>
      <c r="CR128" s="165"/>
      <c r="CS128" s="165"/>
    </row>
    <row r="129" spans="1:97" ht="14.25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  <c r="CH129" s="165"/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5"/>
      <c r="CS129" s="165"/>
    </row>
    <row r="130" spans="1:97" ht="14.25">
      <c r="A130" s="165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  <c r="CH130" s="165"/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5"/>
      <c r="CS130" s="165"/>
    </row>
    <row r="131" spans="1:97" ht="14.25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  <c r="CH131" s="165"/>
      <c r="CI131" s="165"/>
      <c r="CJ131" s="165"/>
      <c r="CK131" s="165"/>
      <c r="CL131" s="165"/>
      <c r="CM131" s="165"/>
      <c r="CN131" s="165"/>
      <c r="CO131" s="165"/>
      <c r="CP131" s="165"/>
      <c r="CQ131" s="165"/>
      <c r="CR131" s="165"/>
      <c r="CS131" s="165"/>
    </row>
    <row r="132" spans="1:97" ht="14.25">
      <c r="A132" s="165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5"/>
      <c r="CD132" s="165"/>
      <c r="CE132" s="165"/>
      <c r="CF132" s="165"/>
      <c r="CG132" s="165"/>
      <c r="CH132" s="165"/>
      <c r="CI132" s="165"/>
      <c r="CJ132" s="165"/>
      <c r="CK132" s="165"/>
      <c r="CL132" s="165"/>
      <c r="CM132" s="165"/>
      <c r="CN132" s="165"/>
      <c r="CO132" s="165"/>
      <c r="CP132" s="165"/>
      <c r="CQ132" s="165"/>
      <c r="CR132" s="165"/>
      <c r="CS132" s="165"/>
    </row>
    <row r="133" spans="1:97" ht="14.25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5"/>
      <c r="BQ133" s="165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  <c r="CE133" s="165"/>
      <c r="CF133" s="165"/>
      <c r="CG133" s="165"/>
      <c r="CH133" s="165"/>
      <c r="CI133" s="165"/>
      <c r="CJ133" s="165"/>
      <c r="CK133" s="165"/>
      <c r="CL133" s="165"/>
      <c r="CM133" s="165"/>
      <c r="CN133" s="165"/>
      <c r="CO133" s="165"/>
      <c r="CP133" s="165"/>
      <c r="CQ133" s="165"/>
      <c r="CR133" s="165"/>
      <c r="CS133" s="165"/>
    </row>
    <row r="134" spans="1:97" ht="14.25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  <c r="CE134" s="165"/>
      <c r="CF134" s="165"/>
      <c r="CG134" s="165"/>
      <c r="CH134" s="165"/>
      <c r="CI134" s="165"/>
      <c r="CJ134" s="165"/>
      <c r="CK134" s="165"/>
      <c r="CL134" s="165"/>
      <c r="CM134" s="165"/>
      <c r="CN134" s="165"/>
      <c r="CO134" s="165"/>
      <c r="CP134" s="165"/>
      <c r="CQ134" s="165"/>
      <c r="CR134" s="165"/>
      <c r="CS134" s="165"/>
    </row>
    <row r="135" spans="1:97" ht="14.25">
      <c r="A135" s="165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  <c r="CH135" s="165"/>
      <c r="CI135" s="165"/>
      <c r="CJ135" s="165"/>
      <c r="CK135" s="165"/>
      <c r="CL135" s="165"/>
      <c r="CM135" s="165"/>
      <c r="CN135" s="165"/>
      <c r="CO135" s="165"/>
      <c r="CP135" s="165"/>
      <c r="CQ135" s="165"/>
      <c r="CR135" s="165"/>
      <c r="CS135" s="165"/>
    </row>
    <row r="136" spans="1:97" ht="14.25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5"/>
      <c r="CR136" s="165"/>
      <c r="CS136" s="165"/>
    </row>
    <row r="137" spans="1:97" ht="14.25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/>
      <c r="CH137" s="165"/>
      <c r="CI137" s="165"/>
      <c r="CJ137" s="165"/>
      <c r="CK137" s="165"/>
      <c r="CL137" s="165"/>
      <c r="CM137" s="165"/>
      <c r="CN137" s="165"/>
      <c r="CO137" s="165"/>
      <c r="CP137" s="165"/>
      <c r="CQ137" s="165"/>
      <c r="CR137" s="165"/>
      <c r="CS137" s="165"/>
    </row>
  </sheetData>
  <mergeCells count="60">
    <mergeCell ref="A87:B87"/>
    <mergeCell ref="AC26:AD26"/>
    <mergeCell ref="AC28:AD28"/>
    <mergeCell ref="A30:A35"/>
    <mergeCell ref="A37:A45"/>
    <mergeCell ref="A47:A49"/>
    <mergeCell ref="A28:B28"/>
    <mergeCell ref="AC85:AD85"/>
    <mergeCell ref="AC87:AD87"/>
    <mergeCell ref="AD47:AD49"/>
    <mergeCell ref="D4:F6"/>
    <mergeCell ref="G2:I6"/>
    <mergeCell ref="A17:A24"/>
    <mergeCell ref="A12:A15"/>
    <mergeCell ref="A2:B6"/>
    <mergeCell ref="C2:F3"/>
    <mergeCell ref="C4:C6"/>
    <mergeCell ref="K2:AB3"/>
    <mergeCell ref="AA4:AA6"/>
    <mergeCell ref="U4:U6"/>
    <mergeCell ref="V4:V6"/>
    <mergeCell ref="AB4:AB6"/>
    <mergeCell ref="T4:T6"/>
    <mergeCell ref="N4:N6"/>
    <mergeCell ref="Y4:Y6"/>
    <mergeCell ref="Z4:Z6"/>
    <mergeCell ref="M4:M6"/>
    <mergeCell ref="A86:B86"/>
    <mergeCell ref="AC86:AD86"/>
    <mergeCell ref="A85:B85"/>
    <mergeCell ref="A8:A10"/>
    <mergeCell ref="A27:B27"/>
    <mergeCell ref="A26:B26"/>
    <mergeCell ref="A52:B52"/>
    <mergeCell ref="A29:B29"/>
    <mergeCell ref="AD8:AD10"/>
    <mergeCell ref="A51:B51"/>
    <mergeCell ref="A57:A60"/>
    <mergeCell ref="A71:A83"/>
    <mergeCell ref="AD57:AD60"/>
    <mergeCell ref="AD71:AD83"/>
    <mergeCell ref="AC51:AD51"/>
    <mergeCell ref="AC52:AD52"/>
    <mergeCell ref="AC2:AD6"/>
    <mergeCell ref="AC27:AD27"/>
    <mergeCell ref="AC29:AD29"/>
    <mergeCell ref="AD12:AD15"/>
    <mergeCell ref="AD17:AD24"/>
    <mergeCell ref="AD30:AD35"/>
    <mergeCell ref="AD37:AD45"/>
    <mergeCell ref="W4:W6"/>
    <mergeCell ref="X4:X6"/>
    <mergeCell ref="S4:S6"/>
    <mergeCell ref="J2:J6"/>
    <mergeCell ref="O4:O6"/>
    <mergeCell ref="P4:P6"/>
    <mergeCell ref="Q4:Q6"/>
    <mergeCell ref="R4:R6"/>
    <mergeCell ref="K4:K6"/>
    <mergeCell ref="L4:L6"/>
  </mergeCells>
  <printOptions/>
  <pageMargins left="0.34" right="0.21" top="1.07" bottom="1.06" header="0.57" footer="0.66"/>
  <pageSetup horizontalDpi="600" verticalDpi="600" orientation="landscape" paperSize="9" scale="50" r:id="rId2"/>
  <headerFooter alignWithMargins="0">
    <oddFooter>&amp;R金沢国税局
申告所得税３
（H18）</oddFooter>
  </headerFooter>
  <rowBreaks count="1" manualBreakCount="1">
    <brk id="46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H5" sqref="H5"/>
    </sheetView>
  </sheetViews>
  <sheetFormatPr defaultColWidth="9.00390625" defaultRowHeight="13.5"/>
  <cols>
    <col min="1" max="1" width="11.875" style="1" customWidth="1"/>
    <col min="2" max="2" width="9.125" style="1" customWidth="1"/>
    <col min="3" max="3" width="20.50390625" style="1" bestFit="1" customWidth="1"/>
    <col min="4" max="4" width="9.125" style="1" customWidth="1"/>
    <col min="5" max="5" width="3.00390625" style="1" bestFit="1" customWidth="1"/>
    <col min="6" max="6" width="13.00390625" style="1" customWidth="1"/>
    <col min="7" max="7" width="11.875" style="1" customWidth="1"/>
    <col min="8" max="8" width="3.00390625" style="1" bestFit="1" customWidth="1"/>
    <col min="9" max="9" width="10.25390625" style="1" customWidth="1"/>
    <col min="10" max="10" width="13.00390625" style="1" bestFit="1" customWidth="1"/>
    <col min="11" max="11" width="12.125" style="1" customWidth="1"/>
    <col min="12" max="16384" width="5.875" style="1" customWidth="1"/>
  </cols>
  <sheetData>
    <row r="1" ht="15">
      <c r="A1" s="3" t="s">
        <v>0</v>
      </c>
    </row>
    <row r="2" ht="11.25">
      <c r="A2" s="1" t="s">
        <v>57</v>
      </c>
    </row>
    <row r="3" spans="1:11" ht="11.25" customHeight="1">
      <c r="A3" s="524" t="s">
        <v>1</v>
      </c>
      <c r="B3" s="524"/>
      <c r="C3" s="524"/>
      <c r="D3" s="524" t="s">
        <v>2</v>
      </c>
      <c r="E3" s="524"/>
      <c r="F3" s="524"/>
      <c r="G3" s="524"/>
      <c r="H3" s="4"/>
      <c r="I3" s="524" t="s">
        <v>3</v>
      </c>
      <c r="J3" s="524"/>
      <c r="K3" s="525" t="s">
        <v>60</v>
      </c>
    </row>
    <row r="4" spans="1:11" ht="11.25">
      <c r="A4" s="524"/>
      <c r="B4" s="524"/>
      <c r="C4" s="524"/>
      <c r="D4" s="1" t="s">
        <v>4</v>
      </c>
      <c r="F4" s="524" t="s">
        <v>5</v>
      </c>
      <c r="G4" s="524"/>
      <c r="H4" s="4"/>
      <c r="I4" s="524"/>
      <c r="J4" s="524"/>
      <c r="K4" s="525"/>
    </row>
    <row r="5" spans="4:10" s="5" customFormat="1" ht="11.25">
      <c r="D5" s="5" t="s">
        <v>6</v>
      </c>
      <c r="E5" s="5" t="s">
        <v>59</v>
      </c>
      <c r="F5" s="5" t="s">
        <v>61</v>
      </c>
      <c r="G5" s="5" t="s">
        <v>6</v>
      </c>
      <c r="H5" s="5" t="s">
        <v>7</v>
      </c>
      <c r="I5" s="5" t="s">
        <v>8</v>
      </c>
      <c r="J5" s="5" t="s">
        <v>8</v>
      </c>
    </row>
    <row r="6" spans="3:11" ht="11.25">
      <c r="C6" s="1" t="s">
        <v>9</v>
      </c>
      <c r="D6" s="1">
        <v>68</v>
      </c>
      <c r="F6" s="1">
        <v>8</v>
      </c>
      <c r="G6" s="1">
        <v>15</v>
      </c>
      <c r="I6" s="2">
        <v>3392</v>
      </c>
      <c r="J6" s="2">
        <v>185579</v>
      </c>
      <c r="K6" s="2">
        <v>7947</v>
      </c>
    </row>
    <row r="7" spans="3:11" ht="11.25">
      <c r="C7" s="1" t="s">
        <v>12</v>
      </c>
      <c r="D7" s="2">
        <v>6886</v>
      </c>
      <c r="E7" s="2"/>
      <c r="F7" s="1">
        <v>711</v>
      </c>
      <c r="G7" s="2">
        <v>1396</v>
      </c>
      <c r="H7" s="2"/>
      <c r="I7" s="2">
        <v>828016</v>
      </c>
      <c r="J7" s="2">
        <v>19449943</v>
      </c>
      <c r="K7" s="2">
        <v>900918</v>
      </c>
    </row>
    <row r="8" spans="3:11" ht="11.25">
      <c r="C8" s="1" t="s">
        <v>13</v>
      </c>
      <c r="D8" s="2">
        <v>1786</v>
      </c>
      <c r="E8" s="2"/>
      <c r="F8" s="1">
        <v>162</v>
      </c>
      <c r="G8" s="1">
        <v>308</v>
      </c>
      <c r="I8" s="2">
        <v>174842</v>
      </c>
      <c r="J8" s="2">
        <v>4180537</v>
      </c>
      <c r="K8" s="2">
        <v>180057</v>
      </c>
    </row>
    <row r="9" spans="3:11" ht="11.25">
      <c r="C9" s="1" t="s">
        <v>14</v>
      </c>
      <c r="D9" s="1">
        <v>113</v>
      </c>
      <c r="F9" s="1">
        <v>20</v>
      </c>
      <c r="G9" s="1">
        <v>17</v>
      </c>
      <c r="I9" s="2">
        <v>31914</v>
      </c>
      <c r="J9" s="2">
        <v>329594</v>
      </c>
      <c r="K9" s="2">
        <v>16418</v>
      </c>
    </row>
    <row r="10" spans="3:11" ht="11.25">
      <c r="C10" s="1" t="s">
        <v>15</v>
      </c>
      <c r="D10" s="2">
        <v>4255</v>
      </c>
      <c r="E10" s="2"/>
      <c r="F10" s="1">
        <v>390</v>
      </c>
      <c r="G10" s="1">
        <v>664</v>
      </c>
      <c r="I10" s="2">
        <v>421576</v>
      </c>
      <c r="J10" s="2">
        <v>13858528</v>
      </c>
      <c r="K10" s="2">
        <v>909200</v>
      </c>
    </row>
    <row r="11" spans="1:11" ht="11.25">
      <c r="A11" s="1" t="s">
        <v>10</v>
      </c>
      <c r="C11" s="1" t="s">
        <v>16</v>
      </c>
      <c r="D11" s="2">
        <v>3341</v>
      </c>
      <c r="E11" s="2"/>
      <c r="F11" s="1">
        <v>112</v>
      </c>
      <c r="G11" s="1">
        <v>299</v>
      </c>
      <c r="I11" s="2">
        <v>126244</v>
      </c>
      <c r="J11" s="2">
        <v>9140162</v>
      </c>
      <c r="K11" s="2">
        <v>398704</v>
      </c>
    </row>
    <row r="12" spans="2:11" ht="11.25">
      <c r="B12" s="1" t="s">
        <v>11</v>
      </c>
      <c r="C12" s="1" t="s">
        <v>17</v>
      </c>
      <c r="D12" s="2">
        <v>4243</v>
      </c>
      <c r="E12" s="2"/>
      <c r="F12" s="1">
        <v>442</v>
      </c>
      <c r="G12" s="2">
        <v>1346</v>
      </c>
      <c r="H12" s="2"/>
      <c r="I12" s="2">
        <v>536904</v>
      </c>
      <c r="J12" s="2">
        <v>12907196</v>
      </c>
      <c r="K12" s="2">
        <v>702955</v>
      </c>
    </row>
    <row r="13" spans="3:11" ht="11.25">
      <c r="C13" s="1" t="s">
        <v>18</v>
      </c>
      <c r="D13" s="2">
        <v>18467</v>
      </c>
      <c r="E13" s="2"/>
      <c r="F13" s="1">
        <v>769</v>
      </c>
      <c r="G13" s="2">
        <v>1527</v>
      </c>
      <c r="H13" s="2"/>
      <c r="I13" s="2">
        <v>959919</v>
      </c>
      <c r="J13" s="2">
        <v>39431269</v>
      </c>
      <c r="K13" s="2">
        <v>1593885</v>
      </c>
    </row>
    <row r="14" spans="3:11" ht="11.25">
      <c r="C14" s="1" t="s">
        <v>19</v>
      </c>
      <c r="D14" s="2">
        <v>5863</v>
      </c>
      <c r="E14" s="2"/>
      <c r="F14" s="1">
        <v>178</v>
      </c>
      <c r="G14" s="1">
        <v>572</v>
      </c>
      <c r="I14" s="2">
        <v>272707</v>
      </c>
      <c r="J14" s="2">
        <v>19014734</v>
      </c>
      <c r="K14" s="2">
        <v>1162075</v>
      </c>
    </row>
    <row r="15" spans="3:11" ht="11.25">
      <c r="C15" s="1" t="s">
        <v>20</v>
      </c>
      <c r="D15" s="2">
        <v>4848</v>
      </c>
      <c r="E15" s="2"/>
      <c r="F15" s="1">
        <v>129</v>
      </c>
      <c r="G15" s="1">
        <v>355</v>
      </c>
      <c r="I15" s="2">
        <v>146689</v>
      </c>
      <c r="J15" s="2">
        <v>13516461</v>
      </c>
      <c r="K15" s="2">
        <v>600115</v>
      </c>
    </row>
    <row r="16" spans="3:11" ht="11.25">
      <c r="C16" s="1" t="s">
        <v>21</v>
      </c>
      <c r="D16" s="2">
        <v>5991</v>
      </c>
      <c r="E16" s="2"/>
      <c r="F16" s="1">
        <v>221</v>
      </c>
      <c r="G16" s="1">
        <v>653</v>
      </c>
      <c r="I16" s="2">
        <v>380514</v>
      </c>
      <c r="J16" s="2">
        <v>18927438</v>
      </c>
      <c r="K16" s="2">
        <v>1041490</v>
      </c>
    </row>
    <row r="17" spans="3:11" ht="11.25">
      <c r="C17" s="1" t="s">
        <v>22</v>
      </c>
      <c r="D17" s="2">
        <v>15923</v>
      </c>
      <c r="E17" s="2"/>
      <c r="F17" s="1">
        <v>245</v>
      </c>
      <c r="G17" s="2">
        <v>1131</v>
      </c>
      <c r="H17" s="2"/>
      <c r="I17" s="2">
        <v>210846</v>
      </c>
      <c r="J17" s="2">
        <v>49883112</v>
      </c>
      <c r="K17" s="2">
        <v>2755701</v>
      </c>
    </row>
    <row r="18" spans="3:11" ht="11.25">
      <c r="C18" s="1" t="s">
        <v>23</v>
      </c>
      <c r="D18" s="2">
        <v>7991</v>
      </c>
      <c r="E18" s="2"/>
      <c r="F18" s="1">
        <v>91</v>
      </c>
      <c r="G18" s="1">
        <v>410</v>
      </c>
      <c r="I18" s="2">
        <v>100839</v>
      </c>
      <c r="J18" s="2">
        <v>23945714</v>
      </c>
      <c r="K18" s="2">
        <v>1051042</v>
      </c>
    </row>
    <row r="19" spans="3:11" ht="11.25">
      <c r="C19" s="1" t="s">
        <v>24</v>
      </c>
      <c r="D19" s="2">
        <v>28239</v>
      </c>
      <c r="E19" s="2"/>
      <c r="F19" s="1">
        <v>732</v>
      </c>
      <c r="G19" s="2">
        <v>2538</v>
      </c>
      <c r="H19" s="2"/>
      <c r="I19" s="2">
        <v>1036433</v>
      </c>
      <c r="J19" s="2">
        <v>67921057</v>
      </c>
      <c r="K19" s="2">
        <v>3197568</v>
      </c>
    </row>
    <row r="20" spans="3:11" ht="11.25">
      <c r="C20" s="1" t="s">
        <v>25</v>
      </c>
      <c r="D20" s="2">
        <v>71520</v>
      </c>
      <c r="E20" s="2"/>
      <c r="F20" s="1">
        <v>555</v>
      </c>
      <c r="G20" s="2">
        <v>2556</v>
      </c>
      <c r="H20" s="2"/>
      <c r="I20" s="2">
        <v>787414</v>
      </c>
      <c r="J20" s="2">
        <v>221025557</v>
      </c>
      <c r="K20" s="2">
        <v>9704129</v>
      </c>
    </row>
    <row r="21" spans="3:11" ht="11.25">
      <c r="C21" s="1" t="s">
        <v>26</v>
      </c>
      <c r="D21" s="2">
        <v>30183</v>
      </c>
      <c r="E21" s="2"/>
      <c r="F21" s="2">
        <v>1163</v>
      </c>
      <c r="G21" s="2">
        <v>6757</v>
      </c>
      <c r="H21" s="2"/>
      <c r="I21" s="2">
        <v>1132621</v>
      </c>
      <c r="J21" s="2">
        <v>84803027</v>
      </c>
      <c r="K21" s="2">
        <v>3897115</v>
      </c>
    </row>
    <row r="22" spans="3:11" ht="11.25">
      <c r="C22" s="1" t="s">
        <v>27</v>
      </c>
      <c r="D22" s="1">
        <v>594</v>
      </c>
      <c r="F22" s="1">
        <v>60</v>
      </c>
      <c r="G22" s="1">
        <v>238</v>
      </c>
      <c r="I22" s="2">
        <v>46697</v>
      </c>
      <c r="J22" s="2">
        <v>2113523</v>
      </c>
      <c r="K22" s="2">
        <v>112853</v>
      </c>
    </row>
    <row r="23" spans="3:11" ht="11.25">
      <c r="C23" s="1" t="s">
        <v>28</v>
      </c>
      <c r="D23" s="2">
        <v>11972</v>
      </c>
      <c r="E23" s="2"/>
      <c r="F23" s="1">
        <v>144</v>
      </c>
      <c r="G23" s="1">
        <v>774</v>
      </c>
      <c r="I23" s="2">
        <v>193743</v>
      </c>
      <c r="J23" s="2">
        <v>157287354</v>
      </c>
      <c r="K23" s="2">
        <v>21580286</v>
      </c>
    </row>
    <row r="24" spans="3:11" ht="11.25">
      <c r="C24" s="1" t="s">
        <v>29</v>
      </c>
      <c r="D24" s="2">
        <v>4424</v>
      </c>
      <c r="E24" s="2"/>
      <c r="F24" s="1">
        <v>318</v>
      </c>
      <c r="G24" s="2">
        <v>1109</v>
      </c>
      <c r="H24" s="2"/>
      <c r="I24" s="2">
        <v>245580</v>
      </c>
      <c r="J24" s="2">
        <v>39656448</v>
      </c>
      <c r="K24" s="2">
        <v>3768452</v>
      </c>
    </row>
    <row r="25" spans="3:11" ht="11.25">
      <c r="C25" s="1" t="s">
        <v>30</v>
      </c>
      <c r="D25" s="2">
        <v>28634</v>
      </c>
      <c r="E25" s="2"/>
      <c r="F25" s="1">
        <v>828</v>
      </c>
      <c r="G25" s="2">
        <v>5421</v>
      </c>
      <c r="H25" s="2"/>
      <c r="I25" s="2">
        <v>566687</v>
      </c>
      <c r="J25" s="2">
        <v>88348495</v>
      </c>
      <c r="K25" s="2">
        <v>4878446</v>
      </c>
    </row>
    <row r="26" spans="3:11" ht="11.25">
      <c r="C26" s="1" t="s">
        <v>31</v>
      </c>
      <c r="D26" s="2">
        <v>255341</v>
      </c>
      <c r="E26" s="2"/>
      <c r="F26" s="2">
        <v>7278</v>
      </c>
      <c r="G26" s="2">
        <v>28086</v>
      </c>
      <c r="H26" s="2"/>
      <c r="I26" s="2">
        <v>8203573</v>
      </c>
      <c r="J26" s="2">
        <v>885925728</v>
      </c>
      <c r="K26" s="2">
        <v>58459353</v>
      </c>
    </row>
    <row r="28" spans="3:11" ht="11.25">
      <c r="C28" s="1" t="s">
        <v>32</v>
      </c>
      <c r="D28" s="2">
        <v>27430</v>
      </c>
      <c r="E28" s="2"/>
      <c r="F28" s="2">
        <v>18903</v>
      </c>
      <c r="G28" s="2">
        <v>72700</v>
      </c>
      <c r="H28" s="2"/>
      <c r="I28" s="2">
        <v>11385166</v>
      </c>
      <c r="J28" s="2">
        <v>113934485</v>
      </c>
      <c r="K28" s="2">
        <v>4614778</v>
      </c>
    </row>
    <row r="29" spans="3:11" ht="11.25">
      <c r="C29" s="1" t="s">
        <v>31</v>
      </c>
      <c r="D29" s="2">
        <v>282771</v>
      </c>
      <c r="E29" s="2"/>
      <c r="F29" s="2">
        <v>26181</v>
      </c>
      <c r="G29" s="2">
        <v>100786</v>
      </c>
      <c r="H29" s="2"/>
      <c r="I29" s="2">
        <v>19588739</v>
      </c>
      <c r="J29" s="2">
        <v>999860214</v>
      </c>
      <c r="K29" s="2">
        <v>63074131</v>
      </c>
    </row>
    <row r="31" spans="3:11" ht="11.25">
      <c r="C31" s="1" t="s">
        <v>33</v>
      </c>
      <c r="D31" s="1">
        <v>72</v>
      </c>
      <c r="F31" s="1" t="s">
        <v>34</v>
      </c>
      <c r="G31" s="1">
        <v>977</v>
      </c>
      <c r="I31" s="1" t="s">
        <v>34</v>
      </c>
      <c r="J31" s="2">
        <v>653776</v>
      </c>
      <c r="K31" s="2">
        <v>42260</v>
      </c>
    </row>
    <row r="32" spans="3:11" ht="11.25">
      <c r="C32" s="1" t="s">
        <v>35</v>
      </c>
      <c r="D32" s="1">
        <v>619</v>
      </c>
      <c r="F32" s="1" t="s">
        <v>34</v>
      </c>
      <c r="G32" s="2">
        <v>33666</v>
      </c>
      <c r="H32" s="2"/>
      <c r="I32" s="1" t="s">
        <v>34</v>
      </c>
      <c r="J32" s="2">
        <v>32632455</v>
      </c>
      <c r="K32" s="2">
        <v>767879</v>
      </c>
    </row>
    <row r="33" spans="3:11" ht="11.25">
      <c r="C33" s="1" t="s">
        <v>36</v>
      </c>
      <c r="D33" s="2">
        <v>125898</v>
      </c>
      <c r="E33" s="2"/>
      <c r="F33" s="2">
        <v>5984</v>
      </c>
      <c r="G33" s="2">
        <v>188556</v>
      </c>
      <c r="H33" s="2"/>
      <c r="I33" s="2">
        <v>3607338</v>
      </c>
      <c r="J33" s="2">
        <v>797859928</v>
      </c>
      <c r="K33" s="2">
        <v>69021532</v>
      </c>
    </row>
    <row r="34" spans="3:11" ht="11.25">
      <c r="C34" s="1" t="s">
        <v>37</v>
      </c>
      <c r="D34" s="2">
        <v>384352</v>
      </c>
      <c r="E34" s="2"/>
      <c r="F34" s="1" t="s">
        <v>34</v>
      </c>
      <c r="G34" s="2">
        <v>119048</v>
      </c>
      <c r="H34" s="2"/>
      <c r="I34" s="1" t="s">
        <v>34</v>
      </c>
      <c r="J34" s="2">
        <v>2150009377</v>
      </c>
      <c r="K34" s="2">
        <v>63708833</v>
      </c>
    </row>
    <row r="35" spans="3:11" ht="11.25">
      <c r="C35" s="1" t="s">
        <v>38</v>
      </c>
      <c r="D35" s="1">
        <v>329</v>
      </c>
      <c r="F35" s="2">
        <v>3229</v>
      </c>
      <c r="G35" s="2">
        <v>2091</v>
      </c>
      <c r="H35" s="2"/>
      <c r="I35" s="2">
        <v>5423739</v>
      </c>
      <c r="J35" s="2">
        <v>6918130</v>
      </c>
      <c r="K35" s="2">
        <v>338774</v>
      </c>
    </row>
    <row r="36" spans="3:11" ht="11.25">
      <c r="C36" s="1" t="s">
        <v>39</v>
      </c>
      <c r="D36" s="2">
        <v>7084</v>
      </c>
      <c r="E36" s="2"/>
      <c r="F36" s="1" t="s">
        <v>34</v>
      </c>
      <c r="G36" s="2">
        <v>37856</v>
      </c>
      <c r="H36" s="2"/>
      <c r="I36" s="1" t="s">
        <v>34</v>
      </c>
      <c r="J36" s="2">
        <v>54794464</v>
      </c>
      <c r="K36" s="2">
        <v>2972845</v>
      </c>
    </row>
    <row r="37" spans="3:11" ht="11.25">
      <c r="C37" s="1" t="s">
        <v>40</v>
      </c>
      <c r="D37" s="2">
        <v>212386</v>
      </c>
      <c r="E37" s="2"/>
      <c r="F37" s="1" t="s">
        <v>34</v>
      </c>
      <c r="G37" s="2">
        <v>184747</v>
      </c>
      <c r="H37" s="2"/>
      <c r="I37" s="1" t="s">
        <v>34</v>
      </c>
      <c r="J37" s="2">
        <v>530943083</v>
      </c>
      <c r="K37" s="2">
        <v>8775042</v>
      </c>
    </row>
    <row r="38" spans="3:11" ht="11.25">
      <c r="C38" s="1" t="s">
        <v>41</v>
      </c>
      <c r="D38" s="1" t="s">
        <v>34</v>
      </c>
      <c r="F38" s="1" t="s">
        <v>34</v>
      </c>
      <c r="G38" s="1" t="s">
        <v>34</v>
      </c>
      <c r="I38" s="2">
        <v>26860337</v>
      </c>
      <c r="J38" s="2">
        <v>10646171</v>
      </c>
      <c r="K38" s="1" t="s">
        <v>34</v>
      </c>
    </row>
    <row r="39" spans="3:11" ht="11.25">
      <c r="C39" s="1" t="s">
        <v>42</v>
      </c>
      <c r="D39" s="2">
        <v>1013511</v>
      </c>
      <c r="E39" s="2"/>
      <c r="F39" s="2">
        <v>35394</v>
      </c>
      <c r="G39" s="2">
        <v>667727</v>
      </c>
      <c r="H39" s="2"/>
      <c r="I39" s="2">
        <v>55480154</v>
      </c>
      <c r="J39" s="2">
        <v>4584317597</v>
      </c>
      <c r="K39" s="2">
        <v>208701296</v>
      </c>
    </row>
    <row r="41" spans="3:11" ht="11.25">
      <c r="C41" s="1" t="s">
        <v>43</v>
      </c>
      <c r="D41" s="1">
        <v>399</v>
      </c>
      <c r="F41" s="1">
        <v>198</v>
      </c>
      <c r="G41" s="1">
        <v>872</v>
      </c>
      <c r="I41" s="1" t="s">
        <v>34</v>
      </c>
      <c r="J41" s="2">
        <v>4709097</v>
      </c>
      <c r="K41" s="2">
        <v>808523</v>
      </c>
    </row>
    <row r="42" spans="3:11" ht="11.25">
      <c r="C42" s="1" t="s">
        <v>44</v>
      </c>
      <c r="D42" s="2">
        <v>27711</v>
      </c>
      <c r="E42" s="2"/>
      <c r="F42" s="1">
        <v>651</v>
      </c>
      <c r="G42" s="2">
        <v>7159</v>
      </c>
      <c r="H42" s="2"/>
      <c r="I42" s="1" t="s">
        <v>34</v>
      </c>
      <c r="J42" s="2">
        <v>432168779</v>
      </c>
      <c r="K42" s="2">
        <v>57985511</v>
      </c>
    </row>
    <row r="43" spans="3:11" ht="11.25">
      <c r="C43" s="1" t="s">
        <v>45</v>
      </c>
      <c r="D43" s="2">
        <v>5928</v>
      </c>
      <c r="E43" s="2"/>
      <c r="F43" s="1" t="s">
        <v>34</v>
      </c>
      <c r="G43" s="2">
        <v>18264</v>
      </c>
      <c r="H43" s="2"/>
      <c r="I43" s="1" t="s">
        <v>34</v>
      </c>
      <c r="J43" s="2">
        <v>128384866</v>
      </c>
      <c r="K43" s="2">
        <v>9762168</v>
      </c>
    </row>
    <row r="44" spans="3:11" ht="11.25">
      <c r="C44" s="1" t="s">
        <v>46</v>
      </c>
      <c r="D44" s="1">
        <v>53</v>
      </c>
      <c r="F44" s="1">
        <v>2</v>
      </c>
      <c r="G44" s="1">
        <v>230</v>
      </c>
      <c r="I44" s="1" t="s">
        <v>34</v>
      </c>
      <c r="J44" s="2">
        <v>566696</v>
      </c>
      <c r="K44" s="2">
        <v>30000</v>
      </c>
    </row>
    <row r="45" spans="3:11" ht="11.25">
      <c r="C45" s="1" t="s">
        <v>47</v>
      </c>
      <c r="D45" s="1">
        <v>409</v>
      </c>
      <c r="F45" s="1" t="s">
        <v>34</v>
      </c>
      <c r="G45" s="2">
        <v>1227</v>
      </c>
      <c r="H45" s="2"/>
      <c r="I45" s="1" t="s">
        <v>34</v>
      </c>
      <c r="J45" s="2">
        <v>8754531</v>
      </c>
      <c r="K45" s="2">
        <v>159380</v>
      </c>
    </row>
    <row r="46" spans="3:11" ht="11.25">
      <c r="C46" s="1" t="s">
        <v>48</v>
      </c>
      <c r="D46" s="1" t="s">
        <v>49</v>
      </c>
      <c r="F46" s="1" t="s">
        <v>50</v>
      </c>
      <c r="G46" s="2">
        <v>695479</v>
      </c>
      <c r="H46" s="2"/>
      <c r="I46" s="1" t="s">
        <v>51</v>
      </c>
      <c r="J46" s="1" t="s">
        <v>52</v>
      </c>
      <c r="K46" s="2">
        <v>277446877</v>
      </c>
    </row>
    <row r="47" ht="11.25">
      <c r="A47" s="1" t="s">
        <v>53</v>
      </c>
    </row>
    <row r="48" ht="11.25">
      <c r="A48" s="1" t="s">
        <v>54</v>
      </c>
    </row>
    <row r="49" ht="11.25">
      <c r="A49" s="1" t="s">
        <v>55</v>
      </c>
    </row>
    <row r="50" ht="11.25">
      <c r="A50" s="1" t="s">
        <v>56</v>
      </c>
    </row>
  </sheetData>
  <mergeCells count="5">
    <mergeCell ref="A3:C4"/>
    <mergeCell ref="K3:K4"/>
    <mergeCell ref="I3:J4"/>
    <mergeCell ref="D3:G3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&amp;L&amp;9[&amp;F] - [&amp;A]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２－３（申告所得税）</dc:title>
  <dc:subject/>
  <dc:creator>国税庁</dc:creator>
  <cp:keywords/>
  <dc:description/>
  <cp:lastModifiedBy>国税庁</cp:lastModifiedBy>
  <cp:lastPrinted>2008-06-16T05:29:46Z</cp:lastPrinted>
  <dcterms:created xsi:type="dcterms:W3CDTF">2003-07-09T01:05:10Z</dcterms:created>
  <dcterms:modified xsi:type="dcterms:W3CDTF">2008-07-01T04:42:04Z</dcterms:modified>
  <cp:category/>
  <cp:version/>
  <cp:contentType/>
  <cp:contentStatus/>
</cp:coreProperties>
</file>