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1(1)不服審査" sheetId="1" r:id="rId1"/>
    <sheet name="1(2)審査請求" sheetId="2" r:id="rId2"/>
    <sheet name="2(1)訴訟事件(国側被告)" sheetId="3" r:id="rId3"/>
    <sheet name="2(2)訴訟事件（国側原告）" sheetId="4" r:id="rId4"/>
  </sheets>
  <definedNames>
    <definedName name="_xlnm.Print_Area" localSheetId="0">'1(1)不服審査'!$A$1:$Q$46</definedName>
    <definedName name="_xlnm.Print_Area" localSheetId="1">'1(2)審査請求'!$A$1:$Q$48</definedName>
    <definedName name="_xlnm.Print_Area" localSheetId="2">'2(1)訴訟事件(国側被告)'!$A$1:$AF$43</definedName>
    <definedName name="_xlnm.Print_Area" localSheetId="3">'2(2)訴訟事件（国側原告）'!$A$1:$P$56</definedName>
  </definedNames>
  <calcPr fullCalcOnLoad="1"/>
</workbook>
</file>

<file path=xl/sharedStrings.xml><?xml version="1.0" encoding="utf-8"?>
<sst xmlns="http://schemas.openxmlformats.org/spreadsheetml/2006/main" count="1438" uniqueCount="122">
  <si>
    <t>計</t>
  </si>
  <si>
    <t>区　　分</t>
  </si>
  <si>
    <t>本 年 度 要 処 理 件 数</t>
  </si>
  <si>
    <t>本　年　度　処　理　済　件　数</t>
  </si>
  <si>
    <t>取下げ</t>
  </si>
  <si>
    <t>却　下</t>
  </si>
  <si>
    <t>棄　却</t>
  </si>
  <si>
    <t>その他</t>
  </si>
  <si>
    <t>処分に係</t>
  </si>
  <si>
    <t>る も の</t>
  </si>
  <si>
    <t>不作為に</t>
  </si>
  <si>
    <t>係るもの</t>
  </si>
  <si>
    <t>申告所得税</t>
  </si>
  <si>
    <t>源泉所得税</t>
  </si>
  <si>
    <t>法人税</t>
  </si>
  <si>
    <t>相続税</t>
  </si>
  <si>
    <t>贈与税</t>
  </si>
  <si>
    <t>消費税</t>
  </si>
  <si>
    <t>有価証券取引税</t>
  </si>
  <si>
    <t>法人特別税等</t>
  </si>
  <si>
    <t>地方消費税</t>
  </si>
  <si>
    <t>酒税</t>
  </si>
  <si>
    <t>徴収関係</t>
  </si>
  <si>
    <t>件</t>
  </si>
  <si>
    <t>本年度
未　決
繰　越
件　数</t>
  </si>
  <si>
    <t>変　更
その他</t>
  </si>
  <si>
    <t>　(2)　審査請求</t>
  </si>
  <si>
    <t>本年度請求</t>
  </si>
  <si>
    <t>地価税</t>
  </si>
  <si>
    <t>前年度
未　決
繰　越</t>
  </si>
  <si>
    <t>みなす
取下げ</t>
  </si>
  <si>
    <t>全　部
取消し</t>
  </si>
  <si>
    <t>一　部
取消し</t>
  </si>
  <si>
    <t>みなす
審　査
請　求</t>
  </si>
  <si>
    <t>本年度
未　決
繰　越
件　数</t>
  </si>
  <si>
    <t>前年度
未　決
繰　越</t>
  </si>
  <si>
    <t>みなす
審　査
請　求</t>
  </si>
  <si>
    <t>みなす
取下げ</t>
  </si>
  <si>
    <t>全　部
取消し</t>
  </si>
  <si>
    <t>一　部
取消し</t>
  </si>
  <si>
    <t>内</t>
  </si>
  <si>
    <t>　(1)　異議申立て</t>
  </si>
  <si>
    <t>本年度申立て</t>
  </si>
  <si>
    <t>19　不服審査</t>
  </si>
  <si>
    <t>件</t>
  </si>
  <si>
    <t>-</t>
  </si>
  <si>
    <t>-</t>
  </si>
  <si>
    <t>20　訴訟事件</t>
  </si>
  <si>
    <t>　(1)　国側被告事件</t>
  </si>
  <si>
    <t>　(1)　国側被告事件 （続）</t>
  </si>
  <si>
    <t>（第一審）</t>
  </si>
  <si>
    <t>本年度提　起件　数</t>
  </si>
  <si>
    <t>本　　年　　度　　終　　結　　件　　数</t>
  </si>
  <si>
    <t>（上告審）</t>
  </si>
  <si>
    <t>国側一部勝訴</t>
  </si>
  <si>
    <t>差戻し</t>
  </si>
  <si>
    <t>和　解</t>
  </si>
  <si>
    <t>区　　　分</t>
  </si>
  <si>
    <t>課税関係</t>
  </si>
  <si>
    <t>所得税</t>
  </si>
  <si>
    <t>法人税</t>
  </si>
  <si>
    <t>資産税</t>
  </si>
  <si>
    <t>消費税</t>
  </si>
  <si>
    <t>酒　　税</t>
  </si>
  <si>
    <t>その他の間接税</t>
  </si>
  <si>
    <t>その他</t>
  </si>
  <si>
    <t>徴収関係</t>
  </si>
  <si>
    <t>行政事件</t>
  </si>
  <si>
    <t>執行停止</t>
  </si>
  <si>
    <t>損害賠償</t>
  </si>
  <si>
    <t>その他民事</t>
  </si>
  <si>
    <t>簡易事件</t>
  </si>
  <si>
    <t>小    計</t>
  </si>
  <si>
    <t>合　　計</t>
  </si>
  <si>
    <t>合　　計</t>
  </si>
  <si>
    <t>（控訴審）</t>
  </si>
  <si>
    <t>前年度
末係属
件　数</t>
  </si>
  <si>
    <t>事件区分の
変更等の
調整件数</t>
  </si>
  <si>
    <t>本年度
末係属
件　数</t>
  </si>
  <si>
    <t>国　側
勝　訴</t>
  </si>
  <si>
    <t>国　側
敗　訴</t>
  </si>
  <si>
    <t>-</t>
  </si>
  <si>
    <t>-</t>
  </si>
  <si>
    <t>-</t>
  </si>
  <si>
    <t xml:space="preserve"> 小    計</t>
  </si>
  <si>
    <t>-</t>
  </si>
  <si>
    <t>-</t>
  </si>
  <si>
    <t>前年度
末係属
件　数</t>
  </si>
  <si>
    <t>事件区分の
変更等の
調整件数</t>
  </si>
  <si>
    <t>（審級別合計）</t>
  </si>
  <si>
    <t>　(2)　国側原告事件</t>
  </si>
  <si>
    <t>本年度
提　起
件　数</t>
  </si>
  <si>
    <t>詐害行為</t>
  </si>
  <si>
    <t>名義変更</t>
  </si>
  <si>
    <t>債権取立</t>
  </si>
  <si>
    <t>その他民事</t>
  </si>
  <si>
    <t>保全処分</t>
  </si>
  <si>
    <t>強制執行</t>
  </si>
  <si>
    <t>支払督促</t>
  </si>
  <si>
    <t>（上告審）</t>
  </si>
  <si>
    <t>（審級別合計）</t>
  </si>
  <si>
    <t>-</t>
  </si>
  <si>
    <t>-</t>
  </si>
  <si>
    <t>-</t>
  </si>
  <si>
    <t>-</t>
  </si>
  <si>
    <t>前年度
末係属
件　数</t>
  </si>
  <si>
    <t>事件区分の
変更等の
調整件数</t>
  </si>
  <si>
    <t>-</t>
  </si>
  <si>
    <t>前年度
末係属
件　数</t>
  </si>
  <si>
    <t>事件区分の
変更等の
調整件数</t>
  </si>
  <si>
    <t>平成17年度</t>
  </si>
  <si>
    <t>平成18年度</t>
  </si>
  <si>
    <t>　調査対象：国税通則法及び行政不服審査法に基づく「異議申立て」の事績
　調査期間：平成18年4月1日から平成19年3月31日まで
　　(注)　　内書は国税庁・国税不服審判所処理分の件数である。</t>
  </si>
  <si>
    <t>平成14年度</t>
  </si>
  <si>
    <t>平成15年度</t>
  </si>
  <si>
    <t>平成16年度</t>
  </si>
  <si>
    <t>-</t>
  </si>
  <si>
    <t>-</t>
  </si>
  <si>
    <t>平成14年度</t>
  </si>
  <si>
    <t>　調査対象：国税通則法及び行政不服審査法に基づく「審査請求」の事績
　調査期間：平成18年4月1日から平成19年3月31日まで
　　(注)　　内書は国税局処理分の件数である。</t>
  </si>
  <si>
    <t xml:space="preserve">　調査対象：国税の賦課又は徴収に関する訴訟事件
　調査期間：平成18年4月1日から平成19年3月31日まで
</t>
  </si>
  <si>
    <t xml:space="preserve">　調査対象：国税の徴収関係に関する訴訟事件
　調査期間：平成18年4月1日から平成19年3月31日まで
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</si>
</sst>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  <numFmt numFmtId="181" formatCode="&quot;内&quot;\ #,##0"/>
    <numFmt numFmtId="182" formatCode="#,###;\-#,###;&quot;-&quot;;"/>
    <numFmt numFmtId="183" formatCode="#,##0;&quot;△ &quot;#,##0"/>
    <numFmt numFmtId="184" formatCode="_ * #,##0_ ;_ * \-#,##0_ ;_ * &quot;-&quot;;_ @_ "/>
  </numFmts>
  <fonts count="1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7.5"/>
      <name val="ＭＳ ゴシック"/>
      <family val="3"/>
    </font>
    <font>
      <sz val="10.5"/>
      <name val="Century"/>
      <family val="1"/>
    </font>
    <font>
      <sz val="7.5"/>
      <name val="Century"/>
      <family val="1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dotted">
        <color indexed="55"/>
      </top>
      <bottom style="thin">
        <color indexed="55"/>
      </bottom>
    </border>
    <border>
      <left style="thin"/>
      <right style="thin"/>
      <top style="dotted">
        <color indexed="55"/>
      </top>
      <bottom style="thin">
        <color indexed="55"/>
      </bottom>
    </border>
    <border>
      <left style="thin"/>
      <right style="thin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medium"/>
      <top>
        <color indexed="63"/>
      </top>
      <bottom style="dotted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>
        <color indexed="63"/>
      </left>
      <right style="medium"/>
      <top style="dotted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dotted">
        <color indexed="55"/>
      </bottom>
    </border>
    <border>
      <left style="thin"/>
      <right style="hair"/>
      <top style="thin">
        <color indexed="55"/>
      </top>
      <bottom style="dotted">
        <color indexed="55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>
        <color indexed="63"/>
      </left>
      <right style="thin"/>
      <top style="thin">
        <color indexed="55"/>
      </top>
      <bottom style="dotted">
        <color indexed="55"/>
      </bottom>
    </border>
    <border>
      <left style="thin"/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 style="medium"/>
      <top style="thin">
        <color indexed="55"/>
      </top>
      <bottom style="dotted">
        <color indexed="55"/>
      </bottom>
    </border>
    <border>
      <left style="thin"/>
      <right style="medium"/>
      <top style="dotted">
        <color indexed="55"/>
      </top>
      <bottom style="thin">
        <color indexed="55"/>
      </bottom>
    </border>
    <border>
      <left style="thin"/>
      <right style="thin"/>
      <top style="dotted">
        <color indexed="55"/>
      </top>
      <bottom style="double"/>
    </border>
    <border>
      <left style="thin"/>
      <right style="hair"/>
      <top style="dotted">
        <color indexed="55"/>
      </top>
      <bottom style="double"/>
    </border>
    <border>
      <left style="hair"/>
      <right style="thin"/>
      <top style="dotted">
        <color indexed="55"/>
      </top>
      <bottom style="double"/>
    </border>
    <border>
      <left>
        <color indexed="63"/>
      </left>
      <right style="thin"/>
      <top style="dotted">
        <color indexed="55"/>
      </top>
      <bottom style="double"/>
    </border>
    <border>
      <left style="thin"/>
      <right style="medium"/>
      <top style="dotted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>
        <color indexed="63"/>
      </left>
      <right style="medium"/>
      <top style="thin">
        <color indexed="55"/>
      </top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tted">
        <color indexed="55"/>
      </top>
      <bottom style="medium"/>
    </border>
    <border>
      <left style="thin"/>
      <right style="hair"/>
      <top style="dotted">
        <color indexed="55"/>
      </top>
      <bottom style="medium"/>
    </border>
    <border>
      <left style="hair"/>
      <right style="thin"/>
      <top style="dotted">
        <color indexed="55"/>
      </top>
      <bottom style="medium"/>
    </border>
    <border>
      <left>
        <color indexed="63"/>
      </left>
      <right style="thin"/>
      <top style="dotted">
        <color indexed="55"/>
      </top>
      <bottom style="medium"/>
    </border>
    <border>
      <left style="thin"/>
      <right style="medium"/>
      <top style="dotted">
        <color indexed="55"/>
      </top>
      <bottom style="medium"/>
    </border>
    <border>
      <left>
        <color indexed="63"/>
      </left>
      <right style="medium"/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medium"/>
    </border>
    <border>
      <left>
        <color indexed="63"/>
      </left>
      <right style="medium"/>
      <top style="dotted">
        <color indexed="55"/>
      </top>
      <bottom style="medium"/>
    </border>
    <border>
      <left style="medium"/>
      <right style="hair"/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8" fontId="0" fillId="0" borderId="0" xfId="17" applyFont="1" applyAlignment="1">
      <alignment vertical="center"/>
    </xf>
    <xf numFmtId="38" fontId="1" fillId="0" borderId="11" xfId="17" applyFont="1" applyBorder="1" applyAlignment="1">
      <alignment horizontal="center" vertical="center" wrapText="1"/>
    </xf>
    <xf numFmtId="38" fontId="5" fillId="0" borderId="12" xfId="17" applyFont="1" applyBorder="1" applyAlignment="1">
      <alignment horizontal="center" vertical="center" wrapText="1"/>
    </xf>
    <xf numFmtId="38" fontId="1" fillId="0" borderId="13" xfId="17" applyFont="1" applyBorder="1" applyAlignment="1">
      <alignment horizontal="center" vertical="center" wrapText="1"/>
    </xf>
    <xf numFmtId="38" fontId="5" fillId="0" borderId="14" xfId="17" applyFont="1" applyBorder="1" applyAlignment="1">
      <alignment horizontal="center" vertical="center" wrapText="1"/>
    </xf>
    <xf numFmtId="38" fontId="8" fillId="2" borderId="2" xfId="17" applyFont="1" applyFill="1" applyBorder="1" applyAlignment="1">
      <alignment horizontal="right" vertical="center" wrapText="1"/>
    </xf>
    <xf numFmtId="38" fontId="8" fillId="2" borderId="4" xfId="17" applyFont="1" applyFill="1" applyBorder="1" applyAlignment="1">
      <alignment horizontal="right" vertical="center" wrapText="1"/>
    </xf>
    <xf numFmtId="38" fontId="8" fillId="2" borderId="5" xfId="17" applyFont="1" applyFill="1" applyBorder="1" applyAlignment="1">
      <alignment horizontal="right" vertical="center" wrapText="1"/>
    </xf>
    <xf numFmtId="38" fontId="8" fillId="2" borderId="15" xfId="17" applyFont="1" applyFill="1" applyBorder="1" applyAlignment="1">
      <alignment horizontal="right" vertical="center" wrapText="1"/>
    </xf>
    <xf numFmtId="38" fontId="8" fillId="2" borderId="6" xfId="17" applyFont="1" applyFill="1" applyBorder="1" applyAlignment="1">
      <alignment horizontal="right" vertical="center" wrapText="1"/>
    </xf>
    <xf numFmtId="181" fontId="8" fillId="2" borderId="2" xfId="0" applyNumberFormat="1" applyFont="1" applyFill="1" applyBorder="1" applyAlignment="1">
      <alignment horizontal="right" vertical="center" wrapText="1"/>
    </xf>
    <xf numFmtId="181" fontId="8" fillId="2" borderId="5" xfId="0" applyNumberFormat="1" applyFont="1" applyFill="1" applyBorder="1" applyAlignment="1">
      <alignment horizontal="right" vertical="center" wrapText="1"/>
    </xf>
    <xf numFmtId="38" fontId="0" fillId="0" borderId="0" xfId="17" applyFont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right" vertical="center" wrapText="1"/>
    </xf>
    <xf numFmtId="38" fontId="1" fillId="0" borderId="16" xfId="17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38" fontId="1" fillId="0" borderId="18" xfId="17" applyFont="1" applyBorder="1" applyAlignment="1">
      <alignment horizontal="right" vertical="center" wrapText="1"/>
    </xf>
    <xf numFmtId="38" fontId="1" fillId="0" borderId="19" xfId="17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1" fillId="0" borderId="16" xfId="17" applyFont="1" applyBorder="1" applyAlignment="1">
      <alignment horizontal="distributed" vertical="center" wrapText="1"/>
    </xf>
    <xf numFmtId="38" fontId="1" fillId="0" borderId="18" xfId="17" applyFont="1" applyBorder="1" applyAlignment="1">
      <alignment horizontal="center" vertical="center" wrapText="1"/>
    </xf>
    <xf numFmtId="38" fontId="1" fillId="0" borderId="18" xfId="17" applyFont="1" applyBorder="1" applyAlignment="1">
      <alignment horizontal="distributed" vertical="center" wrapText="1"/>
    </xf>
    <xf numFmtId="38" fontId="1" fillId="0" borderId="19" xfId="17" applyFont="1" applyBorder="1" applyAlignment="1">
      <alignment horizontal="distributed" vertical="center" wrapText="1"/>
    </xf>
    <xf numFmtId="0" fontId="0" fillId="0" borderId="0" xfId="0" applyFont="1" applyAlignment="1">
      <alignment horizontal="right" vertical="center" wrapText="1"/>
    </xf>
    <xf numFmtId="184" fontId="1" fillId="2" borderId="20" xfId="17" applyNumberFormat="1" applyFont="1" applyFill="1" applyBorder="1" applyAlignment="1">
      <alignment horizontal="right" vertical="center" wrapText="1"/>
    </xf>
    <xf numFmtId="184" fontId="1" fillId="2" borderId="21" xfId="17" applyNumberFormat="1" applyFont="1" applyFill="1" applyBorder="1" applyAlignment="1">
      <alignment horizontal="right" vertical="center" wrapText="1"/>
    </xf>
    <xf numFmtId="184" fontId="1" fillId="2" borderId="22" xfId="17" applyNumberFormat="1" applyFont="1" applyFill="1" applyBorder="1" applyAlignment="1">
      <alignment horizontal="right" vertical="center" wrapText="1"/>
    </xf>
    <xf numFmtId="184" fontId="1" fillId="2" borderId="23" xfId="17" applyNumberFormat="1" applyFont="1" applyFill="1" applyBorder="1" applyAlignment="1">
      <alignment horizontal="right" vertical="center" wrapText="1"/>
    </xf>
    <xf numFmtId="184" fontId="1" fillId="2" borderId="24" xfId="17" applyNumberFormat="1" applyFont="1" applyFill="1" applyBorder="1" applyAlignment="1">
      <alignment horizontal="right" vertical="center" wrapText="1"/>
    </xf>
    <xf numFmtId="184" fontId="1" fillId="2" borderId="25" xfId="17" applyNumberFormat="1" applyFont="1" applyFill="1" applyBorder="1" applyAlignment="1">
      <alignment horizontal="right" vertical="center" wrapText="1"/>
    </xf>
    <xf numFmtId="184" fontId="1" fillId="2" borderId="26" xfId="17" applyNumberFormat="1" applyFont="1" applyFill="1" applyBorder="1" applyAlignment="1">
      <alignment horizontal="right" vertical="center" wrapText="1"/>
    </xf>
    <xf numFmtId="184" fontId="1" fillId="2" borderId="27" xfId="17" applyNumberFormat="1" applyFont="1" applyFill="1" applyBorder="1" applyAlignment="1">
      <alignment horizontal="right" vertical="center" wrapText="1"/>
    </xf>
    <xf numFmtId="184" fontId="1" fillId="2" borderId="28" xfId="17" applyNumberFormat="1" applyFont="1" applyFill="1" applyBorder="1" applyAlignment="1">
      <alignment horizontal="right" vertical="center" wrapText="1"/>
    </xf>
    <xf numFmtId="184" fontId="1" fillId="2" borderId="29" xfId="17" applyNumberFormat="1" applyFont="1" applyFill="1" applyBorder="1" applyAlignment="1">
      <alignment horizontal="right" vertical="center" wrapText="1"/>
    </xf>
    <xf numFmtId="184" fontId="1" fillId="2" borderId="30" xfId="17" applyNumberFormat="1" applyFont="1" applyFill="1" applyBorder="1" applyAlignment="1">
      <alignment horizontal="right" vertical="center" wrapText="1"/>
    </xf>
    <xf numFmtId="184" fontId="1" fillId="2" borderId="31" xfId="17" applyNumberFormat="1" applyFont="1" applyFill="1" applyBorder="1" applyAlignment="1">
      <alignment horizontal="right" vertical="center" wrapText="1"/>
    </xf>
    <xf numFmtId="184" fontId="1" fillId="2" borderId="32" xfId="17" applyNumberFormat="1" applyFont="1" applyFill="1" applyBorder="1" applyAlignment="1">
      <alignment horizontal="right" vertical="center" wrapText="1"/>
    </xf>
    <xf numFmtId="184" fontId="1" fillId="2" borderId="33" xfId="17" applyNumberFormat="1" applyFont="1" applyFill="1" applyBorder="1" applyAlignment="1">
      <alignment horizontal="right" vertical="center" wrapText="1"/>
    </xf>
    <xf numFmtId="184" fontId="1" fillId="2" borderId="34" xfId="17" applyNumberFormat="1" applyFont="1" applyFill="1" applyBorder="1" applyAlignment="1">
      <alignment horizontal="right" vertical="center" wrapText="1"/>
    </xf>
    <xf numFmtId="184" fontId="1" fillId="2" borderId="35" xfId="17" applyNumberFormat="1" applyFont="1" applyFill="1" applyBorder="1" applyAlignment="1">
      <alignment horizontal="right" vertical="center" wrapText="1"/>
    </xf>
    <xf numFmtId="184" fontId="1" fillId="2" borderId="36" xfId="17" applyNumberFormat="1" applyFont="1" applyFill="1" applyBorder="1" applyAlignment="1">
      <alignment horizontal="right" vertical="center" wrapText="1"/>
    </xf>
    <xf numFmtId="184" fontId="1" fillId="2" borderId="37" xfId="17" applyNumberFormat="1" applyFont="1" applyFill="1" applyBorder="1" applyAlignment="1">
      <alignment horizontal="right" vertical="center" wrapText="1"/>
    </xf>
    <xf numFmtId="184" fontId="1" fillId="2" borderId="38" xfId="17" applyNumberFormat="1" applyFont="1" applyFill="1" applyBorder="1" applyAlignment="1">
      <alignment horizontal="right" vertical="center" wrapText="1"/>
    </xf>
    <xf numFmtId="184" fontId="1" fillId="2" borderId="39" xfId="17" applyNumberFormat="1" applyFont="1" applyFill="1" applyBorder="1" applyAlignment="1">
      <alignment horizontal="right" vertical="center" wrapText="1"/>
    </xf>
    <xf numFmtId="184" fontId="1" fillId="2" borderId="40" xfId="17" applyNumberFormat="1" applyFont="1" applyFill="1" applyBorder="1" applyAlignment="1">
      <alignment horizontal="right" vertical="center" wrapText="1"/>
    </xf>
    <xf numFmtId="184" fontId="1" fillId="2" borderId="41" xfId="17" applyNumberFormat="1" applyFont="1" applyFill="1" applyBorder="1" applyAlignment="1">
      <alignment horizontal="right" vertical="center" wrapText="1"/>
    </xf>
    <xf numFmtId="184" fontId="1" fillId="2" borderId="42" xfId="17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right" wrapText="1"/>
    </xf>
    <xf numFmtId="0" fontId="8" fillId="2" borderId="45" xfId="0" applyFont="1" applyFill="1" applyBorder="1" applyAlignment="1">
      <alignment horizontal="right" wrapText="1"/>
    </xf>
    <xf numFmtId="0" fontId="8" fillId="2" borderId="46" xfId="0" applyFont="1" applyFill="1" applyBorder="1" applyAlignment="1">
      <alignment horizontal="right" wrapText="1"/>
    </xf>
    <xf numFmtId="0" fontId="8" fillId="2" borderId="47" xfId="0" applyFont="1" applyFill="1" applyBorder="1" applyAlignment="1">
      <alignment horizontal="right" wrapText="1"/>
    </xf>
    <xf numFmtId="0" fontId="8" fillId="2" borderId="9" xfId="0" applyFont="1" applyFill="1" applyBorder="1" applyAlignment="1">
      <alignment horizontal="right" wrapText="1"/>
    </xf>
    <xf numFmtId="0" fontId="8" fillId="2" borderId="48" xfId="0" applyFont="1" applyFill="1" applyBorder="1" applyAlignment="1">
      <alignment horizontal="right" wrapText="1"/>
    </xf>
    <xf numFmtId="0" fontId="1" fillId="0" borderId="49" xfId="0" applyFont="1" applyBorder="1" applyAlignment="1">
      <alignment horizontal="distributed" vertical="center" wrapText="1"/>
    </xf>
    <xf numFmtId="0" fontId="1" fillId="2" borderId="50" xfId="0" applyFont="1" applyFill="1" applyBorder="1" applyAlignment="1">
      <alignment horizontal="right" vertical="center" wrapText="1"/>
    </xf>
    <xf numFmtId="184" fontId="1" fillId="2" borderId="49" xfId="0" applyNumberFormat="1" applyFont="1" applyFill="1" applyBorder="1" applyAlignment="1">
      <alignment horizontal="right" vertical="center" wrapText="1"/>
    </xf>
    <xf numFmtId="184" fontId="1" fillId="2" borderId="51" xfId="0" applyNumberFormat="1" applyFont="1" applyFill="1" applyBorder="1" applyAlignment="1">
      <alignment horizontal="right" vertical="center" wrapText="1"/>
    </xf>
    <xf numFmtId="184" fontId="1" fillId="2" borderId="52" xfId="0" applyNumberFormat="1" applyFont="1" applyFill="1" applyBorder="1" applyAlignment="1">
      <alignment horizontal="right" vertical="center" wrapText="1"/>
    </xf>
    <xf numFmtId="184" fontId="1" fillId="2" borderId="18" xfId="0" applyNumberFormat="1" applyFont="1" applyFill="1" applyBorder="1" applyAlignment="1">
      <alignment horizontal="right" vertical="center" wrapText="1"/>
    </xf>
    <xf numFmtId="184" fontId="1" fillId="2" borderId="53" xfId="0" applyNumberFormat="1" applyFont="1" applyFill="1" applyBorder="1" applyAlignment="1">
      <alignment horizontal="right" vertical="center" wrapText="1"/>
    </xf>
    <xf numFmtId="0" fontId="1" fillId="0" borderId="54" xfId="0" applyFont="1" applyBorder="1" applyAlignment="1">
      <alignment horizontal="distributed" vertical="center" wrapText="1"/>
    </xf>
    <xf numFmtId="0" fontId="1" fillId="2" borderId="55" xfId="0" applyFont="1" applyFill="1" applyBorder="1" applyAlignment="1">
      <alignment horizontal="right" vertical="center" wrapText="1"/>
    </xf>
    <xf numFmtId="184" fontId="1" fillId="2" borderId="54" xfId="0" applyNumberFormat="1" applyFont="1" applyFill="1" applyBorder="1" applyAlignment="1">
      <alignment horizontal="right" vertical="center" wrapText="1"/>
    </xf>
    <xf numFmtId="184" fontId="1" fillId="2" borderId="56" xfId="0" applyNumberFormat="1" applyFont="1" applyFill="1" applyBorder="1" applyAlignment="1">
      <alignment horizontal="right" vertical="center" wrapText="1"/>
    </xf>
    <xf numFmtId="184" fontId="1" fillId="2" borderId="57" xfId="0" applyNumberFormat="1" applyFont="1" applyFill="1" applyBorder="1" applyAlignment="1">
      <alignment horizontal="right" vertical="center" wrapText="1"/>
    </xf>
    <xf numFmtId="0" fontId="1" fillId="0" borderId="54" xfId="0" applyFont="1" applyBorder="1" applyAlignment="1">
      <alignment horizontal="distributed" vertical="center"/>
    </xf>
    <xf numFmtId="0" fontId="1" fillId="0" borderId="58" xfId="0" applyFont="1" applyBorder="1" applyAlignment="1">
      <alignment horizontal="center" vertical="center" wrapText="1"/>
    </xf>
    <xf numFmtId="184" fontId="1" fillId="2" borderId="59" xfId="0" applyNumberFormat="1" applyFont="1" applyFill="1" applyBorder="1" applyAlignment="1">
      <alignment horizontal="right" vertical="center" wrapText="1"/>
    </xf>
    <xf numFmtId="184" fontId="1" fillId="2" borderId="58" xfId="0" applyNumberFormat="1" applyFont="1" applyFill="1" applyBorder="1" applyAlignment="1">
      <alignment horizontal="right" vertical="center" wrapText="1"/>
    </xf>
    <xf numFmtId="184" fontId="1" fillId="2" borderId="60" xfId="0" applyNumberFormat="1" applyFont="1" applyFill="1" applyBorder="1" applyAlignment="1">
      <alignment horizontal="right" vertical="center" wrapText="1"/>
    </xf>
    <xf numFmtId="184" fontId="1" fillId="2" borderId="61" xfId="0" applyNumberFormat="1" applyFont="1" applyFill="1" applyBorder="1" applyAlignment="1">
      <alignment horizontal="right" vertical="center" wrapText="1"/>
    </xf>
    <xf numFmtId="184" fontId="1" fillId="2" borderId="17" xfId="0" applyNumberFormat="1" applyFont="1" applyFill="1" applyBorder="1" applyAlignment="1">
      <alignment horizontal="right" vertical="center" wrapText="1"/>
    </xf>
    <xf numFmtId="184" fontId="1" fillId="2" borderId="62" xfId="0" applyNumberFormat="1" applyFont="1" applyFill="1" applyBorder="1" applyAlignment="1">
      <alignment horizontal="right" vertical="center" wrapText="1"/>
    </xf>
    <xf numFmtId="184" fontId="1" fillId="2" borderId="63" xfId="0" applyNumberFormat="1" applyFont="1" applyFill="1" applyBorder="1" applyAlignment="1">
      <alignment horizontal="right" vertical="center" wrapText="1"/>
    </xf>
    <xf numFmtId="184" fontId="1" fillId="2" borderId="64" xfId="0" applyNumberFormat="1" applyFont="1" applyFill="1" applyBorder="1" applyAlignment="1">
      <alignment horizontal="right" vertical="center" wrapText="1"/>
    </xf>
    <xf numFmtId="184" fontId="1" fillId="2" borderId="65" xfId="0" applyNumberFormat="1" applyFont="1" applyFill="1" applyBorder="1" applyAlignment="1">
      <alignment horizontal="right" vertical="center" wrapText="1"/>
    </xf>
    <xf numFmtId="184" fontId="1" fillId="2" borderId="66" xfId="0" applyNumberFormat="1" applyFont="1" applyFill="1" applyBorder="1" applyAlignment="1">
      <alignment horizontal="right" vertical="center" wrapText="1"/>
    </xf>
    <xf numFmtId="184" fontId="1" fillId="2" borderId="67" xfId="0" applyNumberFormat="1" applyFont="1" applyFill="1" applyBorder="1" applyAlignment="1">
      <alignment horizontal="right" vertical="center" wrapText="1"/>
    </xf>
    <xf numFmtId="0" fontId="1" fillId="0" borderId="68" xfId="0" applyFont="1" applyBorder="1" applyAlignment="1">
      <alignment horizontal="distributed" vertical="center" wrapText="1"/>
    </xf>
    <xf numFmtId="184" fontId="1" fillId="2" borderId="69" xfId="0" applyNumberFormat="1" applyFont="1" applyFill="1" applyBorder="1" applyAlignment="1">
      <alignment horizontal="right" vertical="center" wrapText="1"/>
    </xf>
    <xf numFmtId="184" fontId="1" fillId="2" borderId="68" xfId="0" applyNumberFormat="1" applyFont="1" applyFill="1" applyBorder="1" applyAlignment="1">
      <alignment horizontal="right" vertical="center" wrapText="1"/>
    </xf>
    <xf numFmtId="184" fontId="1" fillId="2" borderId="55" xfId="0" applyNumberFormat="1" applyFont="1" applyFill="1" applyBorder="1" applyAlignment="1">
      <alignment horizontal="right" vertical="center" wrapText="1"/>
    </xf>
    <xf numFmtId="0" fontId="1" fillId="0" borderId="70" xfId="0" applyFont="1" applyBorder="1" applyAlignment="1">
      <alignment horizontal="center" vertical="center" wrapText="1"/>
    </xf>
    <xf numFmtId="184" fontId="1" fillId="2" borderId="71" xfId="0" applyNumberFormat="1" applyFont="1" applyFill="1" applyBorder="1" applyAlignment="1">
      <alignment horizontal="right" vertical="center" wrapText="1"/>
    </xf>
    <xf numFmtId="184" fontId="1" fillId="2" borderId="70" xfId="0" applyNumberFormat="1" applyFont="1" applyFill="1" applyBorder="1" applyAlignment="1">
      <alignment horizontal="right" vertical="center" wrapText="1"/>
    </xf>
    <xf numFmtId="184" fontId="1" fillId="2" borderId="72" xfId="0" applyNumberFormat="1" applyFont="1" applyFill="1" applyBorder="1" applyAlignment="1">
      <alignment horizontal="right" vertical="center" wrapText="1"/>
    </xf>
    <xf numFmtId="184" fontId="1" fillId="2" borderId="73" xfId="0" applyNumberFormat="1" applyFont="1" applyFill="1" applyBorder="1" applyAlignment="1">
      <alignment horizontal="right" vertical="center" wrapText="1"/>
    </xf>
    <xf numFmtId="184" fontId="1" fillId="2" borderId="74" xfId="0" applyNumberFormat="1" applyFont="1" applyFill="1" applyBorder="1" applyAlignment="1">
      <alignment horizontal="right" vertical="center" wrapText="1"/>
    </xf>
    <xf numFmtId="184" fontId="1" fillId="2" borderId="75" xfId="0" applyNumberFormat="1" applyFont="1" applyFill="1" applyBorder="1" applyAlignment="1">
      <alignment horizontal="right" vertical="center" wrapText="1"/>
    </xf>
    <xf numFmtId="184" fontId="4" fillId="2" borderId="76" xfId="0" applyNumberFormat="1" applyFont="1" applyFill="1" applyBorder="1" applyAlignment="1">
      <alignment horizontal="right" vertical="center" wrapText="1"/>
    </xf>
    <xf numFmtId="184" fontId="4" fillId="2" borderId="77" xfId="0" applyNumberFormat="1" applyFont="1" applyFill="1" applyBorder="1" applyAlignment="1">
      <alignment horizontal="right" vertical="center" wrapText="1"/>
    </xf>
    <xf numFmtId="184" fontId="4" fillId="2" borderId="78" xfId="0" applyNumberFormat="1" applyFont="1" applyFill="1" applyBorder="1" applyAlignment="1">
      <alignment horizontal="right" vertical="center" wrapText="1"/>
    </xf>
    <xf numFmtId="184" fontId="4" fillId="2" borderId="79" xfId="0" applyNumberFormat="1" applyFont="1" applyFill="1" applyBorder="1" applyAlignment="1">
      <alignment horizontal="right" vertical="center" wrapText="1"/>
    </xf>
    <xf numFmtId="184" fontId="4" fillId="2" borderId="10" xfId="0" applyNumberFormat="1" applyFont="1" applyFill="1" applyBorder="1" applyAlignment="1">
      <alignment horizontal="right" vertical="center" wrapText="1"/>
    </xf>
    <xf numFmtId="184" fontId="4" fillId="2" borderId="8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84" fontId="1" fillId="2" borderId="50" xfId="0" applyNumberFormat="1" applyFont="1" applyFill="1" applyBorder="1" applyAlignment="1">
      <alignment horizontal="right" vertical="center" wrapText="1"/>
    </xf>
    <xf numFmtId="184" fontId="1" fillId="2" borderId="81" xfId="0" applyNumberFormat="1" applyFont="1" applyFill="1" applyBorder="1" applyAlignment="1">
      <alignment horizontal="right" vertical="center" wrapText="1"/>
    </xf>
    <xf numFmtId="184" fontId="1" fillId="2" borderId="82" xfId="0" applyNumberFormat="1" applyFont="1" applyFill="1" applyBorder="1" applyAlignment="1">
      <alignment horizontal="right" vertical="center" wrapText="1"/>
    </xf>
    <xf numFmtId="184" fontId="1" fillId="2" borderId="83" xfId="0" applyNumberFormat="1" applyFont="1" applyFill="1" applyBorder="1" applyAlignment="1">
      <alignment horizontal="right" vertical="center" wrapText="1"/>
    </xf>
    <xf numFmtId="184" fontId="1" fillId="2" borderId="84" xfId="0" applyNumberFormat="1" applyFont="1" applyFill="1" applyBorder="1" applyAlignment="1">
      <alignment horizontal="right" vertical="center" wrapText="1"/>
    </xf>
    <xf numFmtId="184" fontId="1" fillId="2" borderId="85" xfId="0" applyNumberFormat="1" applyFont="1" applyFill="1" applyBorder="1" applyAlignment="1">
      <alignment horizontal="right" vertical="center" wrapText="1"/>
    </xf>
    <xf numFmtId="184" fontId="1" fillId="2" borderId="86" xfId="0" applyNumberFormat="1" applyFont="1" applyFill="1" applyBorder="1" applyAlignment="1">
      <alignment horizontal="right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distributed" vertical="center" wrapText="1" indent="1"/>
    </xf>
    <xf numFmtId="0" fontId="1" fillId="0" borderId="56" xfId="0" applyFont="1" applyBorder="1" applyAlignment="1">
      <alignment horizontal="distributed" vertical="center" wrapText="1" indent="1"/>
    </xf>
    <xf numFmtId="0" fontId="1" fillId="0" borderId="74" xfId="0" applyFont="1" applyBorder="1" applyAlignment="1">
      <alignment horizontal="distributed" vertical="center" wrapText="1" indent="1"/>
    </xf>
    <xf numFmtId="184" fontId="1" fillId="2" borderId="19" xfId="0" applyNumberFormat="1" applyFont="1" applyFill="1" applyBorder="1" applyAlignment="1">
      <alignment horizontal="right" vertical="center" wrapText="1"/>
    </xf>
    <xf numFmtId="184" fontId="1" fillId="2" borderId="87" xfId="0" applyNumberFormat="1" applyFont="1" applyFill="1" applyBorder="1" applyAlignment="1">
      <alignment horizontal="right" vertical="center" wrapText="1"/>
    </xf>
    <xf numFmtId="184" fontId="1" fillId="2" borderId="88" xfId="0" applyNumberFormat="1" applyFont="1" applyFill="1" applyBorder="1" applyAlignment="1">
      <alignment horizontal="right" vertical="center" wrapText="1"/>
    </xf>
    <xf numFmtId="184" fontId="1" fillId="2" borderId="89" xfId="0" applyNumberFormat="1" applyFont="1" applyFill="1" applyBorder="1" applyAlignment="1">
      <alignment horizontal="right" vertical="center" wrapText="1"/>
    </xf>
    <xf numFmtId="184" fontId="1" fillId="2" borderId="90" xfId="0" applyNumberFormat="1" applyFont="1" applyFill="1" applyBorder="1" applyAlignment="1">
      <alignment horizontal="right" vertical="center" wrapText="1"/>
    </xf>
    <xf numFmtId="184" fontId="1" fillId="2" borderId="91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184" fontId="4" fillId="2" borderId="22" xfId="17" applyNumberFormat="1" applyFont="1" applyFill="1" applyBorder="1" applyAlignment="1">
      <alignment horizontal="right" vertical="center" wrapText="1"/>
    </xf>
    <xf numFmtId="184" fontId="4" fillId="2" borderId="23" xfId="17" applyNumberFormat="1" applyFont="1" applyFill="1" applyBorder="1" applyAlignment="1">
      <alignment horizontal="right" vertical="center" wrapText="1"/>
    </xf>
    <xf numFmtId="184" fontId="4" fillId="2" borderId="24" xfId="17" applyNumberFormat="1" applyFont="1" applyFill="1" applyBorder="1" applyAlignment="1">
      <alignment horizontal="right" vertical="center" wrapText="1"/>
    </xf>
    <xf numFmtId="184" fontId="4" fillId="2" borderId="25" xfId="17" applyNumberFormat="1" applyFont="1" applyFill="1" applyBorder="1" applyAlignment="1">
      <alignment horizontal="right" vertical="center" wrapText="1"/>
    </xf>
    <xf numFmtId="184" fontId="4" fillId="2" borderId="26" xfId="17" applyNumberFormat="1" applyFont="1" applyFill="1" applyBorder="1" applyAlignment="1">
      <alignment horizontal="right" vertical="center" wrapText="1"/>
    </xf>
    <xf numFmtId="184" fontId="4" fillId="2" borderId="27" xfId="17" applyNumberFormat="1" applyFont="1" applyFill="1" applyBorder="1" applyAlignment="1">
      <alignment horizontal="right" vertical="center" wrapText="1"/>
    </xf>
    <xf numFmtId="38" fontId="4" fillId="0" borderId="10" xfId="17" applyFont="1" applyBorder="1" applyAlignment="1">
      <alignment horizontal="right" vertical="center" wrapText="1"/>
    </xf>
    <xf numFmtId="184" fontId="4" fillId="2" borderId="92" xfId="17" applyNumberFormat="1" applyFont="1" applyFill="1" applyBorder="1" applyAlignment="1">
      <alignment horizontal="right" vertical="center" wrapText="1"/>
    </xf>
    <xf numFmtId="184" fontId="4" fillId="2" borderId="93" xfId="17" applyNumberFormat="1" applyFont="1" applyFill="1" applyBorder="1" applyAlignment="1">
      <alignment horizontal="right" vertical="center" wrapText="1"/>
    </xf>
    <xf numFmtId="184" fontId="4" fillId="2" borderId="94" xfId="17" applyNumberFormat="1" applyFont="1" applyFill="1" applyBorder="1" applyAlignment="1">
      <alignment horizontal="right" vertical="center" wrapText="1"/>
    </xf>
    <xf numFmtId="184" fontId="4" fillId="2" borderId="95" xfId="17" applyNumberFormat="1" applyFont="1" applyFill="1" applyBorder="1" applyAlignment="1">
      <alignment horizontal="right" vertical="center" wrapText="1"/>
    </xf>
    <xf numFmtId="184" fontId="4" fillId="2" borderId="96" xfId="17" applyNumberFormat="1" applyFont="1" applyFill="1" applyBorder="1" applyAlignment="1">
      <alignment horizontal="right" vertical="center" wrapText="1"/>
    </xf>
    <xf numFmtId="38" fontId="4" fillId="0" borderId="10" xfId="17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1" fontId="1" fillId="2" borderId="21" xfId="17" applyNumberFormat="1" applyFont="1" applyFill="1" applyBorder="1" applyAlignment="1">
      <alignment horizontal="right" vertical="center" wrapText="1"/>
    </xf>
    <xf numFmtId="41" fontId="1" fillId="2" borderId="28" xfId="17" applyNumberFormat="1" applyFont="1" applyFill="1" applyBorder="1" applyAlignment="1">
      <alignment horizontal="right" vertical="center" wrapText="1"/>
    </xf>
    <xf numFmtId="41" fontId="1" fillId="2" borderId="29" xfId="17" applyNumberFormat="1" applyFont="1" applyFill="1" applyBorder="1" applyAlignment="1">
      <alignment horizontal="right" vertical="center" wrapText="1"/>
    </xf>
    <xf numFmtId="41" fontId="1" fillId="2" borderId="20" xfId="17" applyNumberFormat="1" applyFont="1" applyFill="1" applyBorder="1" applyAlignment="1">
      <alignment horizontal="right" vertical="center" wrapText="1"/>
    </xf>
    <xf numFmtId="41" fontId="1" fillId="2" borderId="30" xfId="17" applyNumberFormat="1" applyFont="1" applyFill="1" applyBorder="1" applyAlignment="1">
      <alignment horizontal="right" vertical="center" wrapText="1"/>
    </xf>
    <xf numFmtId="41" fontId="1" fillId="2" borderId="22" xfId="17" applyNumberFormat="1" applyFont="1" applyFill="1" applyBorder="1" applyAlignment="1">
      <alignment horizontal="right" vertical="center" wrapText="1"/>
    </xf>
    <xf numFmtId="41" fontId="1" fillId="2" borderId="23" xfId="17" applyNumberFormat="1" applyFont="1" applyFill="1" applyBorder="1" applyAlignment="1">
      <alignment horizontal="right" vertical="center" wrapText="1"/>
    </xf>
    <xf numFmtId="41" fontId="1" fillId="2" borderId="24" xfId="17" applyNumberFormat="1" applyFont="1" applyFill="1" applyBorder="1" applyAlignment="1">
      <alignment horizontal="right" vertical="center" wrapText="1"/>
    </xf>
    <xf numFmtId="41" fontId="1" fillId="2" borderId="25" xfId="17" applyNumberFormat="1" applyFont="1" applyFill="1" applyBorder="1" applyAlignment="1">
      <alignment horizontal="right" vertical="center" wrapText="1"/>
    </xf>
    <xf numFmtId="41" fontId="1" fillId="2" borderId="26" xfId="17" applyNumberFormat="1" applyFont="1" applyFill="1" applyBorder="1" applyAlignment="1">
      <alignment horizontal="right" vertical="center" wrapText="1"/>
    </xf>
    <xf numFmtId="41" fontId="1" fillId="2" borderId="27" xfId="17" applyNumberFormat="1" applyFont="1" applyFill="1" applyBorder="1" applyAlignment="1">
      <alignment horizontal="right" vertical="center" wrapText="1"/>
    </xf>
    <xf numFmtId="41" fontId="1" fillId="2" borderId="31" xfId="17" applyNumberFormat="1" applyFont="1" applyFill="1" applyBorder="1" applyAlignment="1">
      <alignment horizontal="right" vertical="center" wrapText="1"/>
    </xf>
    <xf numFmtId="41" fontId="1" fillId="2" borderId="87" xfId="17" applyNumberFormat="1" applyFont="1" applyFill="1" applyBorder="1" applyAlignment="1">
      <alignment horizontal="right" vertical="center" wrapText="1"/>
    </xf>
    <xf numFmtId="41" fontId="1" fillId="2" borderId="39" xfId="17" applyNumberFormat="1" applyFont="1" applyFill="1" applyBorder="1" applyAlignment="1">
      <alignment horizontal="right" vertical="center" wrapText="1"/>
    </xf>
    <xf numFmtId="41" fontId="1" fillId="2" borderId="40" xfId="17" applyNumberFormat="1" applyFont="1" applyFill="1" applyBorder="1" applyAlignment="1">
      <alignment horizontal="right" vertical="center" wrapText="1"/>
    </xf>
    <xf numFmtId="41" fontId="1" fillId="2" borderId="41" xfId="17" applyNumberFormat="1" applyFont="1" applyFill="1" applyBorder="1" applyAlignment="1">
      <alignment horizontal="right" vertical="center" wrapText="1"/>
    </xf>
    <xf numFmtId="41" fontId="1" fillId="2" borderId="97" xfId="17" applyNumberFormat="1" applyFont="1" applyFill="1" applyBorder="1" applyAlignment="1">
      <alignment horizontal="right" vertical="center" wrapText="1"/>
    </xf>
    <xf numFmtId="41" fontId="4" fillId="2" borderId="22" xfId="17" applyNumberFormat="1" applyFont="1" applyFill="1" applyBorder="1" applyAlignment="1">
      <alignment horizontal="right" vertical="center" wrapText="1"/>
    </xf>
    <xf numFmtId="41" fontId="4" fillId="2" borderId="23" xfId="17" applyNumberFormat="1" applyFont="1" applyFill="1" applyBorder="1" applyAlignment="1">
      <alignment horizontal="right" vertical="center" wrapText="1"/>
    </xf>
    <xf numFmtId="41" fontId="4" fillId="2" borderId="24" xfId="17" applyNumberFormat="1" applyFont="1" applyFill="1" applyBorder="1" applyAlignment="1">
      <alignment horizontal="right" vertical="center" wrapText="1"/>
    </xf>
    <xf numFmtId="41" fontId="4" fillId="2" borderId="25" xfId="17" applyNumberFormat="1" applyFont="1" applyFill="1" applyBorder="1" applyAlignment="1">
      <alignment horizontal="right" vertical="center" wrapText="1"/>
    </xf>
    <xf numFmtId="41" fontId="4" fillId="2" borderId="26" xfId="17" applyNumberFormat="1" applyFont="1" applyFill="1" applyBorder="1" applyAlignment="1">
      <alignment horizontal="right" vertical="center" wrapText="1"/>
    </xf>
    <xf numFmtId="41" fontId="4" fillId="2" borderId="27" xfId="17" applyNumberFormat="1" applyFont="1" applyFill="1" applyBorder="1" applyAlignment="1">
      <alignment horizontal="right" vertical="center" wrapText="1"/>
    </xf>
    <xf numFmtId="41" fontId="4" fillId="2" borderId="92" xfId="17" applyNumberFormat="1" applyFont="1" applyFill="1" applyBorder="1" applyAlignment="1">
      <alignment horizontal="right" vertical="center" wrapText="1"/>
    </xf>
    <xf numFmtId="41" fontId="4" fillId="2" borderId="93" xfId="17" applyNumberFormat="1" applyFont="1" applyFill="1" applyBorder="1" applyAlignment="1">
      <alignment horizontal="right" vertical="center" wrapText="1"/>
    </xf>
    <xf numFmtId="41" fontId="4" fillId="2" borderId="94" xfId="17" applyNumberFormat="1" applyFont="1" applyFill="1" applyBorder="1" applyAlignment="1">
      <alignment horizontal="right" vertical="center" wrapText="1"/>
    </xf>
    <xf numFmtId="41" fontId="4" fillId="2" borderId="20" xfId="17" applyNumberFormat="1" applyFont="1" applyFill="1" applyBorder="1" applyAlignment="1">
      <alignment horizontal="right" vertical="center" wrapText="1"/>
    </xf>
    <xf numFmtId="41" fontId="4" fillId="2" borderId="95" xfId="17" applyNumberFormat="1" applyFont="1" applyFill="1" applyBorder="1" applyAlignment="1">
      <alignment horizontal="right" vertical="center" wrapText="1"/>
    </xf>
    <xf numFmtId="41" fontId="4" fillId="2" borderId="98" xfId="17" applyNumberFormat="1" applyFont="1" applyFill="1" applyBorder="1" applyAlignment="1">
      <alignment horizontal="right" vertical="center" wrapText="1"/>
    </xf>
    <xf numFmtId="41" fontId="4" fillId="2" borderId="99" xfId="17" applyNumberFormat="1" applyFont="1" applyFill="1" applyBorder="1" applyAlignment="1">
      <alignment horizontal="right" vertical="center" wrapText="1"/>
    </xf>
    <xf numFmtId="0" fontId="8" fillId="0" borderId="100" xfId="0" applyFont="1" applyFill="1" applyBorder="1" applyAlignment="1">
      <alignment horizontal="center" vertical="center" wrapText="1"/>
    </xf>
    <xf numFmtId="41" fontId="4" fillId="2" borderId="31" xfId="17" applyNumberFormat="1" applyFont="1" applyFill="1" applyBorder="1" applyAlignment="1">
      <alignment horizontal="right" vertical="center" wrapText="1"/>
    </xf>
    <xf numFmtId="41" fontId="4" fillId="2" borderId="32" xfId="17" applyNumberFormat="1" applyFont="1" applyFill="1" applyBorder="1" applyAlignment="1">
      <alignment horizontal="right" vertical="center" wrapText="1"/>
    </xf>
    <xf numFmtId="41" fontId="4" fillId="2" borderId="33" xfId="17" applyNumberFormat="1" applyFont="1" applyFill="1" applyBorder="1" applyAlignment="1">
      <alignment horizontal="right" vertical="center" wrapText="1"/>
    </xf>
    <xf numFmtId="41" fontId="4" fillId="2" borderId="34" xfId="17" applyNumberFormat="1" applyFont="1" applyFill="1" applyBorder="1" applyAlignment="1">
      <alignment horizontal="right" vertical="center" wrapText="1"/>
    </xf>
    <xf numFmtId="41" fontId="4" fillId="2" borderId="35" xfId="17" applyNumberFormat="1" applyFont="1" applyFill="1" applyBorder="1" applyAlignment="1">
      <alignment horizontal="right" vertical="center" wrapText="1"/>
    </xf>
    <xf numFmtId="41" fontId="4" fillId="2" borderId="36" xfId="17" applyNumberFormat="1" applyFont="1" applyFill="1" applyBorder="1" applyAlignment="1">
      <alignment horizontal="right" vertical="center" wrapText="1"/>
    </xf>
    <xf numFmtId="41" fontId="1" fillId="2" borderId="50" xfId="0" applyNumberFormat="1" applyFont="1" applyFill="1" applyBorder="1" applyAlignment="1">
      <alignment horizontal="right" vertical="center" wrapText="1"/>
    </xf>
    <xf numFmtId="41" fontId="1" fillId="2" borderId="49" xfId="0" applyNumberFormat="1" applyFont="1" applyFill="1" applyBorder="1" applyAlignment="1">
      <alignment horizontal="right" vertical="center" wrapText="1"/>
    </xf>
    <xf numFmtId="41" fontId="1" fillId="2" borderId="51" xfId="0" applyNumberFormat="1" applyFont="1" applyFill="1" applyBorder="1" applyAlignment="1">
      <alignment horizontal="right" vertical="center" wrapText="1"/>
    </xf>
    <xf numFmtId="41" fontId="1" fillId="2" borderId="52" xfId="0" applyNumberFormat="1" applyFont="1" applyFill="1" applyBorder="1" applyAlignment="1">
      <alignment horizontal="right" vertical="center" wrapText="1"/>
    </xf>
    <xf numFmtId="41" fontId="1" fillId="2" borderId="18" xfId="0" applyNumberFormat="1" applyFont="1" applyFill="1" applyBorder="1" applyAlignment="1">
      <alignment horizontal="right" vertical="center" wrapText="1"/>
    </xf>
    <xf numFmtId="41" fontId="1" fillId="2" borderId="53" xfId="0" applyNumberFormat="1" applyFont="1" applyFill="1" applyBorder="1" applyAlignment="1">
      <alignment horizontal="right" vertical="center" wrapText="1"/>
    </xf>
    <xf numFmtId="41" fontId="1" fillId="2" borderId="55" xfId="0" applyNumberFormat="1" applyFont="1" applyFill="1" applyBorder="1" applyAlignment="1">
      <alignment horizontal="right" vertical="center" wrapText="1"/>
    </xf>
    <xf numFmtId="41" fontId="1" fillId="2" borderId="54" xfId="0" applyNumberFormat="1" applyFont="1" applyFill="1" applyBorder="1" applyAlignment="1">
      <alignment horizontal="right" vertical="center" wrapText="1"/>
    </xf>
    <xf numFmtId="41" fontId="1" fillId="2" borderId="81" xfId="0" applyNumberFormat="1" applyFont="1" applyFill="1" applyBorder="1" applyAlignment="1">
      <alignment horizontal="right" vertical="center" wrapText="1"/>
    </xf>
    <xf numFmtId="41" fontId="1" fillId="2" borderId="82" xfId="0" applyNumberFormat="1" applyFont="1" applyFill="1" applyBorder="1" applyAlignment="1">
      <alignment horizontal="right" vertical="center" wrapText="1"/>
    </xf>
    <xf numFmtId="41" fontId="1" fillId="2" borderId="56" xfId="0" applyNumberFormat="1" applyFont="1" applyFill="1" applyBorder="1" applyAlignment="1">
      <alignment horizontal="right" vertical="center" wrapText="1"/>
    </xf>
    <xf numFmtId="41" fontId="1" fillId="2" borderId="57" xfId="0" applyNumberFormat="1" applyFont="1" applyFill="1" applyBorder="1" applyAlignment="1">
      <alignment horizontal="right" vertical="center" wrapText="1"/>
    </xf>
    <xf numFmtId="41" fontId="1" fillId="2" borderId="59" xfId="0" applyNumberFormat="1" applyFont="1" applyFill="1" applyBorder="1" applyAlignment="1">
      <alignment horizontal="right" vertical="center" wrapText="1"/>
    </xf>
    <xf numFmtId="41" fontId="1" fillId="2" borderId="58" xfId="0" applyNumberFormat="1" applyFont="1" applyFill="1" applyBorder="1" applyAlignment="1">
      <alignment horizontal="right" vertical="center" wrapText="1"/>
    </xf>
    <xf numFmtId="41" fontId="1" fillId="2" borderId="60" xfId="0" applyNumberFormat="1" applyFont="1" applyFill="1" applyBorder="1" applyAlignment="1">
      <alignment horizontal="right" vertical="center" wrapText="1"/>
    </xf>
    <xf numFmtId="41" fontId="1" fillId="2" borderId="61" xfId="0" applyNumberFormat="1" applyFont="1" applyFill="1" applyBorder="1" applyAlignment="1">
      <alignment horizontal="right" vertical="center" wrapText="1"/>
    </xf>
    <xf numFmtId="41" fontId="1" fillId="2" borderId="17" xfId="0" applyNumberFormat="1" applyFont="1" applyFill="1" applyBorder="1" applyAlignment="1">
      <alignment horizontal="right" vertical="center" wrapText="1"/>
    </xf>
    <xf numFmtId="41" fontId="1" fillId="2" borderId="62" xfId="0" applyNumberFormat="1" applyFont="1" applyFill="1" applyBorder="1" applyAlignment="1">
      <alignment horizontal="right" vertical="center" wrapText="1"/>
    </xf>
    <xf numFmtId="41" fontId="1" fillId="2" borderId="69" xfId="0" applyNumberFormat="1" applyFont="1" applyFill="1" applyBorder="1" applyAlignment="1">
      <alignment horizontal="right" vertical="center" wrapText="1"/>
    </xf>
    <xf numFmtId="41" fontId="1" fillId="2" borderId="68" xfId="0" applyNumberFormat="1" applyFont="1" applyFill="1" applyBorder="1" applyAlignment="1">
      <alignment horizontal="right" vertical="center" wrapText="1"/>
    </xf>
    <xf numFmtId="41" fontId="1" fillId="2" borderId="83" xfId="0" applyNumberFormat="1" applyFont="1" applyFill="1" applyBorder="1" applyAlignment="1">
      <alignment horizontal="right" vertical="center" wrapText="1"/>
    </xf>
    <xf numFmtId="41" fontId="1" fillId="2" borderId="84" xfId="0" applyNumberFormat="1" applyFont="1" applyFill="1" applyBorder="1" applyAlignment="1">
      <alignment horizontal="right" vertical="center" wrapText="1"/>
    </xf>
    <xf numFmtId="41" fontId="1" fillId="2" borderId="85" xfId="0" applyNumberFormat="1" applyFont="1" applyFill="1" applyBorder="1" applyAlignment="1">
      <alignment horizontal="right" vertical="center" wrapText="1"/>
    </xf>
    <xf numFmtId="41" fontId="1" fillId="2" borderId="86" xfId="0" applyNumberFormat="1" applyFont="1" applyFill="1" applyBorder="1" applyAlignment="1">
      <alignment horizontal="right" vertical="center" wrapText="1"/>
    </xf>
    <xf numFmtId="41" fontId="1" fillId="2" borderId="71" xfId="0" applyNumberFormat="1" applyFont="1" applyFill="1" applyBorder="1" applyAlignment="1">
      <alignment horizontal="right" vertical="center" wrapText="1"/>
    </xf>
    <xf numFmtId="41" fontId="1" fillId="2" borderId="70" xfId="0" applyNumberFormat="1" applyFont="1" applyFill="1" applyBorder="1" applyAlignment="1">
      <alignment horizontal="right" vertical="center" wrapText="1"/>
    </xf>
    <xf numFmtId="41" fontId="1" fillId="2" borderId="72" xfId="0" applyNumberFormat="1" applyFont="1" applyFill="1" applyBorder="1" applyAlignment="1">
      <alignment horizontal="right" vertical="center" wrapText="1"/>
    </xf>
    <xf numFmtId="41" fontId="1" fillId="2" borderId="73" xfId="0" applyNumberFormat="1" applyFont="1" applyFill="1" applyBorder="1" applyAlignment="1">
      <alignment horizontal="right" vertical="center" wrapText="1"/>
    </xf>
    <xf numFmtId="41" fontId="1" fillId="2" borderId="74" xfId="0" applyNumberFormat="1" applyFont="1" applyFill="1" applyBorder="1" applyAlignment="1">
      <alignment horizontal="right" vertical="center" wrapText="1"/>
    </xf>
    <xf numFmtId="41" fontId="1" fillId="2" borderId="75" xfId="0" applyNumberFormat="1" applyFont="1" applyFill="1" applyBorder="1" applyAlignment="1">
      <alignment horizontal="right" vertical="center" wrapText="1"/>
    </xf>
    <xf numFmtId="41" fontId="4" fillId="2" borderId="76" xfId="0" applyNumberFormat="1" applyFont="1" applyFill="1" applyBorder="1" applyAlignment="1">
      <alignment horizontal="right" vertical="center" wrapText="1"/>
    </xf>
    <xf numFmtId="41" fontId="4" fillId="2" borderId="77" xfId="0" applyNumberFormat="1" applyFont="1" applyFill="1" applyBorder="1" applyAlignment="1">
      <alignment horizontal="right" vertical="center" wrapText="1"/>
    </xf>
    <xf numFmtId="41" fontId="4" fillId="2" borderId="78" xfId="0" applyNumberFormat="1" applyFont="1" applyFill="1" applyBorder="1" applyAlignment="1">
      <alignment horizontal="right" vertical="center" wrapText="1"/>
    </xf>
    <xf numFmtId="41" fontId="4" fillId="2" borderId="79" xfId="0" applyNumberFormat="1" applyFont="1" applyFill="1" applyBorder="1" applyAlignment="1">
      <alignment horizontal="right" vertical="center" wrapText="1"/>
    </xf>
    <xf numFmtId="41" fontId="4" fillId="2" borderId="10" xfId="0" applyNumberFormat="1" applyFont="1" applyFill="1" applyBorder="1" applyAlignment="1">
      <alignment horizontal="right" vertical="center" wrapText="1"/>
    </xf>
    <xf numFmtId="41" fontId="4" fillId="2" borderId="101" xfId="0" applyNumberFormat="1" applyFont="1" applyFill="1" applyBorder="1" applyAlignment="1">
      <alignment horizontal="right" vertical="center" wrapText="1"/>
    </xf>
    <xf numFmtId="0" fontId="1" fillId="0" borderId="102" xfId="0" applyFont="1" applyBorder="1" applyAlignment="1">
      <alignment horizontal="distributed" vertical="center" wrapText="1"/>
    </xf>
    <xf numFmtId="0" fontId="1" fillId="0" borderId="103" xfId="0" applyFont="1" applyBorder="1" applyAlignment="1">
      <alignment horizontal="distributed" vertical="center" wrapText="1"/>
    </xf>
    <xf numFmtId="0" fontId="1" fillId="0" borderId="104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38" fontId="1" fillId="0" borderId="5" xfId="17" applyFont="1" applyBorder="1" applyAlignment="1">
      <alignment horizontal="center" vertical="center" wrapText="1"/>
    </xf>
    <xf numFmtId="38" fontId="1" fillId="0" borderId="0" xfId="17" applyFont="1" applyBorder="1" applyAlignment="1">
      <alignment horizontal="center" vertical="center" wrapText="1"/>
    </xf>
    <xf numFmtId="38" fontId="1" fillId="0" borderId="44" xfId="17" applyFont="1" applyBorder="1" applyAlignment="1">
      <alignment horizontal="center" vertical="center" wrapText="1"/>
    </xf>
    <xf numFmtId="38" fontId="1" fillId="0" borderId="106" xfId="17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38" fontId="1" fillId="0" borderId="107" xfId="17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1" fillId="0" borderId="6" xfId="17" applyFont="1" applyBorder="1" applyAlignment="1">
      <alignment horizontal="center" vertical="center" wrapText="1"/>
    </xf>
    <xf numFmtId="38" fontId="1" fillId="0" borderId="108" xfId="17" applyFont="1" applyBorder="1" applyAlignment="1">
      <alignment horizontal="center" vertical="center" wrapText="1"/>
    </xf>
    <xf numFmtId="0" fontId="4" fillId="0" borderId="109" xfId="0" applyFont="1" applyBorder="1" applyAlignment="1">
      <alignment horizontal="distributed" vertical="center" wrapText="1"/>
    </xf>
    <xf numFmtId="0" fontId="4" fillId="0" borderId="110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distributed" vertical="center" wrapText="1"/>
    </xf>
    <xf numFmtId="0" fontId="1" fillId="0" borderId="114" xfId="0" applyFont="1" applyBorder="1" applyAlignment="1">
      <alignment horizontal="distributed" vertical="center" wrapText="1"/>
    </xf>
    <xf numFmtId="0" fontId="1" fillId="0" borderId="115" xfId="0" applyFont="1" applyBorder="1" applyAlignment="1">
      <alignment horizontal="distributed" vertical="center" wrapText="1"/>
    </xf>
    <xf numFmtId="0" fontId="1" fillId="0" borderId="116" xfId="0" applyFont="1" applyBorder="1" applyAlignment="1">
      <alignment horizontal="distributed" vertical="center" wrapText="1"/>
    </xf>
    <xf numFmtId="0" fontId="1" fillId="0" borderId="117" xfId="0" applyFont="1" applyBorder="1" applyAlignment="1">
      <alignment horizontal="distributed" vertical="center" wrapText="1"/>
    </xf>
    <xf numFmtId="0" fontId="1" fillId="0" borderId="118" xfId="0" applyFont="1" applyBorder="1" applyAlignment="1">
      <alignment horizontal="distributed" vertical="center" wrapText="1"/>
    </xf>
    <xf numFmtId="0" fontId="1" fillId="0" borderId="119" xfId="0" applyFont="1" applyBorder="1" applyAlignment="1">
      <alignment horizontal="distributed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8" xfId="0" applyFont="1" applyBorder="1" applyAlignment="1">
      <alignment horizontal="distributed" vertical="center" wrapText="1" indent="1"/>
    </xf>
    <xf numFmtId="0" fontId="11" fillId="0" borderId="15" xfId="0" applyFont="1" applyBorder="1" applyAlignment="1">
      <alignment horizontal="distributed" vertical="center" wrapText="1" indent="1"/>
    </xf>
    <xf numFmtId="0" fontId="11" fillId="0" borderId="126" xfId="0" applyFont="1" applyBorder="1" applyAlignment="1">
      <alignment horizontal="distributed" vertical="center" wrapText="1" indent="1"/>
    </xf>
    <xf numFmtId="0" fontId="11" fillId="0" borderId="127" xfId="0" applyFont="1" applyBorder="1" applyAlignment="1">
      <alignment horizontal="distributed" vertical="center" wrapText="1" indent="1"/>
    </xf>
    <xf numFmtId="0" fontId="1" fillId="0" borderId="47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center" textRotation="255"/>
    </xf>
    <xf numFmtId="0" fontId="1" fillId="0" borderId="131" xfId="0" applyFont="1" applyBorder="1" applyAlignment="1">
      <alignment horizontal="center" vertical="center" textRotation="255"/>
    </xf>
    <xf numFmtId="0" fontId="1" fillId="0" borderId="132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wrapText="1"/>
    </xf>
    <xf numFmtId="0" fontId="1" fillId="0" borderId="133" xfId="0" applyFont="1" applyBorder="1" applyAlignment="1">
      <alignment horizontal="center" vertical="center" textRotation="255"/>
    </xf>
    <xf numFmtId="0" fontId="1" fillId="0" borderId="134" xfId="0" applyFont="1" applyBorder="1" applyAlignment="1">
      <alignment horizontal="center" vertical="center" textRotation="255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/>
    </xf>
    <xf numFmtId="0" fontId="1" fillId="0" borderId="133" xfId="0" applyFont="1" applyBorder="1" applyAlignment="1">
      <alignment horizontal="distributed" vertical="center" wrapText="1"/>
    </xf>
    <xf numFmtId="0" fontId="1" fillId="0" borderId="50" xfId="0" applyFont="1" applyBorder="1" applyAlignment="1">
      <alignment horizontal="distributed" vertical="center" wrapText="1"/>
    </xf>
    <xf numFmtId="0" fontId="1" fillId="0" borderId="131" xfId="0" applyFont="1" applyBorder="1" applyAlignment="1">
      <alignment horizontal="distributed" vertical="center" wrapText="1"/>
    </xf>
    <xf numFmtId="0" fontId="1" fillId="0" borderId="55" xfId="0" applyFont="1" applyBorder="1" applyAlignment="1">
      <alignment horizontal="distributed" vertical="center" wrapText="1"/>
    </xf>
    <xf numFmtId="0" fontId="4" fillId="0" borderId="13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distributed" textRotation="255" wrapText="1" indent="1"/>
    </xf>
    <xf numFmtId="0" fontId="1" fillId="0" borderId="136" xfId="0" applyFont="1" applyBorder="1" applyAlignment="1">
      <alignment horizontal="center" vertical="distributed" textRotation="255" wrapText="1" inden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4381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" y="0"/>
          <a:ext cx="381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4381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" y="0"/>
          <a:ext cx="381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0"/>
          <a:ext cx="4381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2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23950" y="0"/>
          <a:ext cx="381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419100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2857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1</xdr:col>
      <xdr:colOff>419100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9248775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9248775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9248775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9248775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6"/>
  <sheetViews>
    <sheetView showGridLines="0" tabSelected="1" zoomScaleSheetLayoutView="70" workbookViewId="0" topLeftCell="A1">
      <selection activeCell="B1" sqref="B1:Q1"/>
    </sheetView>
  </sheetViews>
  <sheetFormatPr defaultColWidth="9.00390625" defaultRowHeight="13.5"/>
  <cols>
    <col min="1" max="1" width="1.625" style="4" customWidth="1"/>
    <col min="2" max="2" width="14.75390625" style="4" customWidth="1"/>
    <col min="3" max="3" width="3.25390625" style="36" bestFit="1" customWidth="1"/>
    <col min="4" max="4" width="6.375" style="16" customWidth="1"/>
    <col min="5" max="5" width="7.50390625" style="16" bestFit="1" customWidth="1"/>
    <col min="6" max="6" width="6.75390625" style="16" customWidth="1"/>
    <col min="7" max="7" width="7.00390625" style="30" customWidth="1"/>
    <col min="8" max="9" width="7.00390625" style="16" customWidth="1"/>
    <col min="10" max="10" width="7.00390625" style="30" customWidth="1"/>
    <col min="11" max="11" width="7.00390625" style="16" customWidth="1"/>
    <col min="12" max="12" width="7.00390625" style="30" customWidth="1"/>
    <col min="13" max="15" width="7.00390625" style="16" customWidth="1"/>
    <col min="16" max="16" width="7.00390625" style="30" customWidth="1"/>
    <col min="17" max="17" width="7.25390625" style="16" customWidth="1"/>
    <col min="18" max="16384" width="9.00390625" style="4" customWidth="1"/>
  </cols>
  <sheetData>
    <row r="1" spans="2:23" s="3" customFormat="1" ht="21">
      <c r="B1" s="236" t="s">
        <v>43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</row>
    <row r="2" spans="2:3" ht="14.25" thickBot="1">
      <c r="B2" s="1" t="s">
        <v>41</v>
      </c>
      <c r="C2" s="1"/>
    </row>
    <row r="3" spans="2:17" ht="13.5" customHeight="1">
      <c r="B3" s="244" t="s">
        <v>1</v>
      </c>
      <c r="C3" s="245"/>
      <c r="D3" s="227" t="s">
        <v>2</v>
      </c>
      <c r="E3" s="228"/>
      <c r="F3" s="228"/>
      <c r="G3" s="228"/>
      <c r="H3" s="229" t="s">
        <v>33</v>
      </c>
      <c r="I3" s="227" t="s">
        <v>3</v>
      </c>
      <c r="J3" s="228"/>
      <c r="K3" s="228"/>
      <c r="L3" s="228"/>
      <c r="M3" s="228"/>
      <c r="N3" s="228"/>
      <c r="O3" s="228"/>
      <c r="P3" s="228"/>
      <c r="Q3" s="240" t="s">
        <v>24</v>
      </c>
    </row>
    <row r="4" spans="2:17" ht="13.5" customHeight="1">
      <c r="B4" s="246"/>
      <c r="C4" s="247"/>
      <c r="D4" s="231" t="s">
        <v>29</v>
      </c>
      <c r="E4" s="235" t="s">
        <v>42</v>
      </c>
      <c r="F4" s="235"/>
      <c r="G4" s="233" t="s">
        <v>0</v>
      </c>
      <c r="H4" s="230"/>
      <c r="I4" s="231" t="s">
        <v>30</v>
      </c>
      <c r="J4" s="233" t="s">
        <v>4</v>
      </c>
      <c r="K4" s="231" t="s">
        <v>5</v>
      </c>
      <c r="L4" s="233" t="s">
        <v>6</v>
      </c>
      <c r="M4" s="231" t="s">
        <v>31</v>
      </c>
      <c r="N4" s="231" t="s">
        <v>32</v>
      </c>
      <c r="O4" s="231" t="s">
        <v>25</v>
      </c>
      <c r="P4" s="233" t="s">
        <v>0</v>
      </c>
      <c r="Q4" s="241"/>
    </row>
    <row r="5" spans="2:17" ht="13.5" customHeight="1">
      <c r="B5" s="246"/>
      <c r="C5" s="247"/>
      <c r="D5" s="232"/>
      <c r="E5" s="17" t="s">
        <v>8</v>
      </c>
      <c r="F5" s="18" t="s">
        <v>10</v>
      </c>
      <c r="G5" s="234"/>
      <c r="H5" s="230"/>
      <c r="I5" s="232"/>
      <c r="J5" s="234"/>
      <c r="K5" s="232"/>
      <c r="L5" s="234"/>
      <c r="M5" s="232"/>
      <c r="N5" s="232"/>
      <c r="O5" s="232"/>
      <c r="P5" s="234"/>
      <c r="Q5" s="241"/>
    </row>
    <row r="6" spans="2:17" ht="14.25" customHeight="1" thickBot="1">
      <c r="B6" s="246"/>
      <c r="C6" s="247"/>
      <c r="D6" s="232"/>
      <c r="E6" s="19" t="s">
        <v>9</v>
      </c>
      <c r="F6" s="20" t="s">
        <v>11</v>
      </c>
      <c r="G6" s="234"/>
      <c r="H6" s="230"/>
      <c r="I6" s="232"/>
      <c r="J6" s="234"/>
      <c r="K6" s="232"/>
      <c r="L6" s="234"/>
      <c r="M6" s="232"/>
      <c r="N6" s="232"/>
      <c r="O6" s="232"/>
      <c r="P6" s="234"/>
      <c r="Q6" s="241"/>
    </row>
    <row r="7" spans="2:17" ht="13.5">
      <c r="B7" s="182"/>
      <c r="C7" s="13"/>
      <c r="D7" s="21" t="s">
        <v>23</v>
      </c>
      <c r="E7" s="21" t="s">
        <v>23</v>
      </c>
      <c r="F7" s="22" t="s">
        <v>23</v>
      </c>
      <c r="G7" s="7" t="s">
        <v>23</v>
      </c>
      <c r="H7" s="23" t="s">
        <v>23</v>
      </c>
      <c r="I7" s="24" t="s">
        <v>23</v>
      </c>
      <c r="J7" s="9" t="s">
        <v>23</v>
      </c>
      <c r="K7" s="23" t="s">
        <v>23</v>
      </c>
      <c r="L7" s="9" t="s">
        <v>23</v>
      </c>
      <c r="M7" s="23" t="s">
        <v>23</v>
      </c>
      <c r="N7" s="23" t="s">
        <v>23</v>
      </c>
      <c r="O7" s="23" t="s">
        <v>23</v>
      </c>
      <c r="P7" s="9" t="s">
        <v>23</v>
      </c>
      <c r="Q7" s="25" t="s">
        <v>23</v>
      </c>
    </row>
    <row r="8" spans="2:17" ht="21" customHeight="1">
      <c r="B8" s="251" t="s">
        <v>113</v>
      </c>
      <c r="C8" s="31" t="s">
        <v>40</v>
      </c>
      <c r="D8" s="157" t="s">
        <v>45</v>
      </c>
      <c r="E8" s="158" t="s">
        <v>45</v>
      </c>
      <c r="F8" s="159" t="s">
        <v>45</v>
      </c>
      <c r="G8" s="157" t="s">
        <v>45</v>
      </c>
      <c r="H8" s="160" t="s">
        <v>45</v>
      </c>
      <c r="I8" s="160" t="s">
        <v>45</v>
      </c>
      <c r="J8" s="161" t="s">
        <v>45</v>
      </c>
      <c r="K8" s="157" t="s">
        <v>45</v>
      </c>
      <c r="L8" s="157" t="s">
        <v>45</v>
      </c>
      <c r="M8" s="160" t="s">
        <v>45</v>
      </c>
      <c r="N8" s="160" t="s">
        <v>45</v>
      </c>
      <c r="O8" s="160" t="s">
        <v>45</v>
      </c>
      <c r="P8" s="157" t="s">
        <v>45</v>
      </c>
      <c r="Q8" s="162" t="s">
        <v>45</v>
      </c>
    </row>
    <row r="9" spans="2:17" s="16" customFormat="1" ht="21" customHeight="1">
      <c r="B9" s="250"/>
      <c r="C9" s="37"/>
      <c r="D9" s="152">
        <v>6</v>
      </c>
      <c r="E9" s="153">
        <v>47</v>
      </c>
      <c r="F9" s="154" t="s">
        <v>45</v>
      </c>
      <c r="G9" s="155">
        <v>53</v>
      </c>
      <c r="H9" s="155" t="s">
        <v>45</v>
      </c>
      <c r="I9" s="155" t="s">
        <v>45</v>
      </c>
      <c r="J9" s="155">
        <v>3</v>
      </c>
      <c r="K9" s="155">
        <v>2</v>
      </c>
      <c r="L9" s="155">
        <v>11</v>
      </c>
      <c r="M9" s="155">
        <v>25</v>
      </c>
      <c r="N9" s="155">
        <v>5</v>
      </c>
      <c r="O9" s="155" t="s">
        <v>45</v>
      </c>
      <c r="P9" s="155">
        <v>46</v>
      </c>
      <c r="Q9" s="156">
        <v>7</v>
      </c>
    </row>
    <row r="10" spans="2:17" ht="21" customHeight="1">
      <c r="B10" s="226" t="s">
        <v>114</v>
      </c>
      <c r="C10" s="33" t="s">
        <v>40</v>
      </c>
      <c r="D10" s="157" t="s">
        <v>45</v>
      </c>
      <c r="E10" s="158" t="s">
        <v>45</v>
      </c>
      <c r="F10" s="159" t="s">
        <v>45</v>
      </c>
      <c r="G10" s="157" t="s">
        <v>45</v>
      </c>
      <c r="H10" s="160" t="s">
        <v>45</v>
      </c>
      <c r="I10" s="160" t="s">
        <v>45</v>
      </c>
      <c r="J10" s="161" t="s">
        <v>45</v>
      </c>
      <c r="K10" s="157" t="s">
        <v>45</v>
      </c>
      <c r="L10" s="157" t="s">
        <v>45</v>
      </c>
      <c r="M10" s="160" t="s">
        <v>45</v>
      </c>
      <c r="N10" s="160" t="s">
        <v>45</v>
      </c>
      <c r="O10" s="160" t="s">
        <v>45</v>
      </c>
      <c r="P10" s="157" t="s">
        <v>45</v>
      </c>
      <c r="Q10" s="162" t="s">
        <v>45</v>
      </c>
    </row>
    <row r="11" spans="2:17" s="16" customFormat="1" ht="21" customHeight="1">
      <c r="B11" s="250"/>
      <c r="C11" s="38"/>
      <c r="D11" s="152">
        <v>7</v>
      </c>
      <c r="E11" s="153">
        <v>100</v>
      </c>
      <c r="F11" s="154" t="s">
        <v>45</v>
      </c>
      <c r="G11" s="155">
        <v>107</v>
      </c>
      <c r="H11" s="154">
        <v>4</v>
      </c>
      <c r="I11" s="155" t="s">
        <v>45</v>
      </c>
      <c r="J11" s="155">
        <v>20</v>
      </c>
      <c r="K11" s="155">
        <v>2</v>
      </c>
      <c r="L11" s="155">
        <v>33</v>
      </c>
      <c r="M11" s="155" t="s">
        <v>45</v>
      </c>
      <c r="N11" s="155">
        <v>1</v>
      </c>
      <c r="O11" s="155" t="s">
        <v>45</v>
      </c>
      <c r="P11" s="155">
        <v>56</v>
      </c>
      <c r="Q11" s="156">
        <v>47</v>
      </c>
    </row>
    <row r="12" spans="2:17" ht="21" customHeight="1">
      <c r="B12" s="225" t="s">
        <v>115</v>
      </c>
      <c r="C12" s="33" t="s">
        <v>40</v>
      </c>
      <c r="D12" s="157" t="s">
        <v>45</v>
      </c>
      <c r="E12" s="158" t="s">
        <v>45</v>
      </c>
      <c r="F12" s="159" t="s">
        <v>45</v>
      </c>
      <c r="G12" s="157" t="s">
        <v>45</v>
      </c>
      <c r="H12" s="160" t="s">
        <v>45</v>
      </c>
      <c r="I12" s="160" t="s">
        <v>45</v>
      </c>
      <c r="J12" s="161" t="s">
        <v>45</v>
      </c>
      <c r="K12" s="157" t="s">
        <v>45</v>
      </c>
      <c r="L12" s="157" t="s">
        <v>45</v>
      </c>
      <c r="M12" s="160" t="s">
        <v>45</v>
      </c>
      <c r="N12" s="160" t="s">
        <v>45</v>
      </c>
      <c r="O12" s="160" t="s">
        <v>45</v>
      </c>
      <c r="P12" s="157" t="s">
        <v>45</v>
      </c>
      <c r="Q12" s="162" t="s">
        <v>45</v>
      </c>
    </row>
    <row r="13" spans="2:17" s="16" customFormat="1" ht="21" customHeight="1">
      <c r="B13" s="225"/>
      <c r="C13" s="38"/>
      <c r="D13" s="152">
        <v>47</v>
      </c>
      <c r="E13" s="153">
        <v>72</v>
      </c>
      <c r="F13" s="154" t="s">
        <v>45</v>
      </c>
      <c r="G13" s="155">
        <v>119</v>
      </c>
      <c r="H13" s="155">
        <v>1</v>
      </c>
      <c r="I13" s="155">
        <v>18</v>
      </c>
      <c r="J13" s="155">
        <v>10</v>
      </c>
      <c r="K13" s="155">
        <v>3</v>
      </c>
      <c r="L13" s="155">
        <v>54</v>
      </c>
      <c r="M13" s="155">
        <v>10</v>
      </c>
      <c r="N13" s="155">
        <v>5</v>
      </c>
      <c r="O13" s="155" t="s">
        <v>45</v>
      </c>
      <c r="P13" s="155">
        <v>100</v>
      </c>
      <c r="Q13" s="156">
        <v>18</v>
      </c>
    </row>
    <row r="14" spans="2:17" ht="21" customHeight="1">
      <c r="B14" s="225" t="s">
        <v>110</v>
      </c>
      <c r="C14" s="33" t="s">
        <v>40</v>
      </c>
      <c r="D14" s="157" t="s">
        <v>45</v>
      </c>
      <c r="E14" s="158" t="s">
        <v>45</v>
      </c>
      <c r="F14" s="159" t="s">
        <v>45</v>
      </c>
      <c r="G14" s="157" t="s">
        <v>45</v>
      </c>
      <c r="H14" s="160" t="s">
        <v>45</v>
      </c>
      <c r="I14" s="160" t="s">
        <v>45</v>
      </c>
      <c r="J14" s="161" t="s">
        <v>45</v>
      </c>
      <c r="K14" s="157" t="s">
        <v>45</v>
      </c>
      <c r="L14" s="157" t="s">
        <v>45</v>
      </c>
      <c r="M14" s="160" t="s">
        <v>45</v>
      </c>
      <c r="N14" s="160" t="s">
        <v>45</v>
      </c>
      <c r="O14" s="160" t="s">
        <v>45</v>
      </c>
      <c r="P14" s="157" t="s">
        <v>45</v>
      </c>
      <c r="Q14" s="162" t="s">
        <v>45</v>
      </c>
    </row>
    <row r="15" spans="2:17" s="16" customFormat="1" ht="21" customHeight="1">
      <c r="B15" s="225"/>
      <c r="C15" s="38"/>
      <c r="D15" s="152">
        <v>18</v>
      </c>
      <c r="E15" s="153">
        <v>138</v>
      </c>
      <c r="F15" s="154" t="s">
        <v>45</v>
      </c>
      <c r="G15" s="155">
        <v>156</v>
      </c>
      <c r="H15" s="155" t="s">
        <v>45</v>
      </c>
      <c r="I15" s="155" t="s">
        <v>45</v>
      </c>
      <c r="J15" s="155">
        <v>6</v>
      </c>
      <c r="K15" s="155">
        <v>10</v>
      </c>
      <c r="L15" s="155">
        <v>62</v>
      </c>
      <c r="M15" s="155" t="s">
        <v>45</v>
      </c>
      <c r="N15" s="155" t="s">
        <v>45</v>
      </c>
      <c r="O15" s="155" t="s">
        <v>45</v>
      </c>
      <c r="P15" s="155">
        <v>78</v>
      </c>
      <c r="Q15" s="156">
        <v>78</v>
      </c>
    </row>
    <row r="16" spans="2:17" ht="21" customHeight="1">
      <c r="B16" s="242" t="s">
        <v>111</v>
      </c>
      <c r="C16" s="137" t="s">
        <v>40</v>
      </c>
      <c r="D16" s="183" t="s">
        <v>45</v>
      </c>
      <c r="E16" s="184" t="s">
        <v>45</v>
      </c>
      <c r="F16" s="185" t="s">
        <v>45</v>
      </c>
      <c r="G16" s="183" t="s">
        <v>45</v>
      </c>
      <c r="H16" s="186" t="s">
        <v>45</v>
      </c>
      <c r="I16" s="186" t="s">
        <v>45</v>
      </c>
      <c r="J16" s="187" t="s">
        <v>45</v>
      </c>
      <c r="K16" s="183" t="s">
        <v>45</v>
      </c>
      <c r="L16" s="183" t="s">
        <v>45</v>
      </c>
      <c r="M16" s="186" t="s">
        <v>45</v>
      </c>
      <c r="N16" s="186" t="s">
        <v>45</v>
      </c>
      <c r="O16" s="186" t="s">
        <v>45</v>
      </c>
      <c r="P16" s="183" t="s">
        <v>45</v>
      </c>
      <c r="Q16" s="188" t="s">
        <v>45</v>
      </c>
    </row>
    <row r="17" spans="2:17" s="16" customFormat="1" ht="21" customHeight="1" thickBot="1">
      <c r="B17" s="243"/>
      <c r="C17" s="150"/>
      <c r="D17" s="175">
        <f>D43</f>
        <v>31</v>
      </c>
      <c r="E17" s="176">
        <f aca="true" t="shared" si="0" ref="E17:Q17">E43</f>
        <v>104</v>
      </c>
      <c r="F17" s="177">
        <f t="shared" si="0"/>
        <v>0</v>
      </c>
      <c r="G17" s="175">
        <f t="shared" si="0"/>
        <v>135</v>
      </c>
      <c r="H17" s="179">
        <f t="shared" si="0"/>
        <v>8</v>
      </c>
      <c r="I17" s="179">
        <f t="shared" si="0"/>
        <v>0</v>
      </c>
      <c r="J17" s="179">
        <f t="shared" si="0"/>
        <v>2</v>
      </c>
      <c r="K17" s="179">
        <f t="shared" si="0"/>
        <v>11</v>
      </c>
      <c r="L17" s="179">
        <f t="shared" si="0"/>
        <v>71</v>
      </c>
      <c r="M17" s="179">
        <f t="shared" si="0"/>
        <v>1</v>
      </c>
      <c r="N17" s="179">
        <f t="shared" si="0"/>
        <v>11</v>
      </c>
      <c r="O17" s="179">
        <f t="shared" si="0"/>
        <v>0</v>
      </c>
      <c r="P17" s="175">
        <f t="shared" si="0"/>
        <v>96</v>
      </c>
      <c r="Q17" s="181">
        <f t="shared" si="0"/>
        <v>31</v>
      </c>
    </row>
    <row r="18" spans="2:17" ht="21" customHeight="1">
      <c r="B18" s="252" t="s">
        <v>12</v>
      </c>
      <c r="C18" s="31" t="s">
        <v>40</v>
      </c>
      <c r="D18" s="157" t="s">
        <v>116</v>
      </c>
      <c r="E18" s="158" t="s">
        <v>116</v>
      </c>
      <c r="F18" s="159" t="s">
        <v>116</v>
      </c>
      <c r="G18" s="159" t="s">
        <v>116</v>
      </c>
      <c r="H18" s="160" t="s">
        <v>116</v>
      </c>
      <c r="I18" s="160" t="s">
        <v>116</v>
      </c>
      <c r="J18" s="161" t="s">
        <v>116</v>
      </c>
      <c r="K18" s="157" t="s">
        <v>116</v>
      </c>
      <c r="L18" s="157" t="s">
        <v>116</v>
      </c>
      <c r="M18" s="160" t="s">
        <v>116</v>
      </c>
      <c r="N18" s="160" t="s">
        <v>116</v>
      </c>
      <c r="O18" s="160" t="s">
        <v>116</v>
      </c>
      <c r="P18" s="159" t="s">
        <v>117</v>
      </c>
      <c r="Q18" s="162" t="s">
        <v>116</v>
      </c>
    </row>
    <row r="19" spans="2:17" s="16" customFormat="1" ht="21" customHeight="1">
      <c r="B19" s="225"/>
      <c r="C19" s="39"/>
      <c r="D19" s="152">
        <v>7</v>
      </c>
      <c r="E19" s="153">
        <v>23</v>
      </c>
      <c r="F19" s="154" t="s">
        <v>116</v>
      </c>
      <c r="G19" s="154">
        <f>SUM(D19:F19)</f>
        <v>30</v>
      </c>
      <c r="H19" s="155">
        <v>0</v>
      </c>
      <c r="I19" s="155">
        <v>0</v>
      </c>
      <c r="J19" s="155">
        <v>1</v>
      </c>
      <c r="K19" s="155">
        <v>0</v>
      </c>
      <c r="L19" s="155">
        <v>9</v>
      </c>
      <c r="M19" s="155">
        <v>1</v>
      </c>
      <c r="N19" s="155">
        <v>4</v>
      </c>
      <c r="O19" s="155" t="s">
        <v>116</v>
      </c>
      <c r="P19" s="154">
        <f>SUM(I19:O19)</f>
        <v>15</v>
      </c>
      <c r="Q19" s="156">
        <v>15</v>
      </c>
    </row>
    <row r="20" spans="2:17" ht="21" customHeight="1">
      <c r="B20" s="225" t="s">
        <v>13</v>
      </c>
      <c r="C20" s="31" t="s">
        <v>40</v>
      </c>
      <c r="D20" s="157" t="s">
        <v>45</v>
      </c>
      <c r="E20" s="158" t="s">
        <v>45</v>
      </c>
      <c r="F20" s="159" t="s">
        <v>45</v>
      </c>
      <c r="G20" s="159" t="s">
        <v>45</v>
      </c>
      <c r="H20" s="160" t="s">
        <v>45</v>
      </c>
      <c r="I20" s="160" t="s">
        <v>45</v>
      </c>
      <c r="J20" s="161" t="s">
        <v>45</v>
      </c>
      <c r="K20" s="157" t="s">
        <v>45</v>
      </c>
      <c r="L20" s="157" t="s">
        <v>45</v>
      </c>
      <c r="M20" s="160" t="s">
        <v>45</v>
      </c>
      <c r="N20" s="160" t="s">
        <v>45</v>
      </c>
      <c r="O20" s="160" t="s">
        <v>45</v>
      </c>
      <c r="P20" s="159" t="s">
        <v>45</v>
      </c>
      <c r="Q20" s="162" t="s">
        <v>45</v>
      </c>
    </row>
    <row r="21" spans="2:17" s="16" customFormat="1" ht="21" customHeight="1">
      <c r="B21" s="225"/>
      <c r="C21" s="39"/>
      <c r="D21" s="152">
        <v>0</v>
      </c>
      <c r="E21" s="153">
        <v>6</v>
      </c>
      <c r="F21" s="154" t="s">
        <v>116</v>
      </c>
      <c r="G21" s="154">
        <f>SUM(D21:F21)</f>
        <v>6</v>
      </c>
      <c r="H21" s="155">
        <v>0</v>
      </c>
      <c r="I21" s="155">
        <v>0</v>
      </c>
      <c r="J21" s="155">
        <v>0</v>
      </c>
      <c r="K21" s="155">
        <v>1</v>
      </c>
      <c r="L21" s="155">
        <v>2</v>
      </c>
      <c r="M21" s="155">
        <v>0</v>
      </c>
      <c r="N21" s="155">
        <v>1</v>
      </c>
      <c r="O21" s="155" t="s">
        <v>116</v>
      </c>
      <c r="P21" s="154">
        <f>SUM(I21:O21)</f>
        <v>4</v>
      </c>
      <c r="Q21" s="156">
        <v>2</v>
      </c>
    </row>
    <row r="22" spans="2:18" ht="21" customHeight="1">
      <c r="B22" s="225" t="s">
        <v>14</v>
      </c>
      <c r="C22" s="31" t="s">
        <v>40</v>
      </c>
      <c r="D22" s="157" t="s">
        <v>45</v>
      </c>
      <c r="E22" s="158" t="s">
        <v>45</v>
      </c>
      <c r="F22" s="159" t="s">
        <v>45</v>
      </c>
      <c r="G22" s="159" t="s">
        <v>45</v>
      </c>
      <c r="H22" s="160" t="s">
        <v>45</v>
      </c>
      <c r="I22" s="160" t="s">
        <v>45</v>
      </c>
      <c r="J22" s="161" t="s">
        <v>45</v>
      </c>
      <c r="K22" s="157" t="s">
        <v>45</v>
      </c>
      <c r="L22" s="157" t="s">
        <v>45</v>
      </c>
      <c r="M22" s="160" t="s">
        <v>45</v>
      </c>
      <c r="N22" s="160" t="s">
        <v>45</v>
      </c>
      <c r="O22" s="160" t="s">
        <v>45</v>
      </c>
      <c r="P22" s="159" t="s">
        <v>45</v>
      </c>
      <c r="Q22" s="162" t="s">
        <v>45</v>
      </c>
      <c r="R22" s="41"/>
    </row>
    <row r="23" spans="2:17" s="16" customFormat="1" ht="21" customHeight="1">
      <c r="B23" s="225"/>
      <c r="C23" s="39"/>
      <c r="D23" s="152">
        <v>0</v>
      </c>
      <c r="E23" s="153">
        <v>15</v>
      </c>
      <c r="F23" s="154" t="s">
        <v>116</v>
      </c>
      <c r="G23" s="154">
        <f>SUM(D23:F23)</f>
        <v>15</v>
      </c>
      <c r="H23" s="155">
        <v>0</v>
      </c>
      <c r="I23" s="155">
        <v>0</v>
      </c>
      <c r="J23" s="155">
        <v>0</v>
      </c>
      <c r="K23" s="155">
        <v>0</v>
      </c>
      <c r="L23" s="155">
        <v>10</v>
      </c>
      <c r="M23" s="155">
        <v>0</v>
      </c>
      <c r="N23" s="155">
        <v>0</v>
      </c>
      <c r="O23" s="155" t="s">
        <v>116</v>
      </c>
      <c r="P23" s="154">
        <f>SUM(I23:O23)</f>
        <v>10</v>
      </c>
      <c r="Q23" s="156">
        <v>5</v>
      </c>
    </row>
    <row r="24" spans="2:17" ht="21" customHeight="1">
      <c r="B24" s="225" t="s">
        <v>15</v>
      </c>
      <c r="C24" s="31" t="s">
        <v>40</v>
      </c>
      <c r="D24" s="157" t="s">
        <v>45</v>
      </c>
      <c r="E24" s="158" t="s">
        <v>45</v>
      </c>
      <c r="F24" s="159" t="s">
        <v>45</v>
      </c>
      <c r="G24" s="159" t="s">
        <v>45</v>
      </c>
      <c r="H24" s="160" t="s">
        <v>45</v>
      </c>
      <c r="I24" s="160" t="s">
        <v>45</v>
      </c>
      <c r="J24" s="161" t="s">
        <v>45</v>
      </c>
      <c r="K24" s="157" t="s">
        <v>45</v>
      </c>
      <c r="L24" s="157" t="s">
        <v>45</v>
      </c>
      <c r="M24" s="160" t="s">
        <v>45</v>
      </c>
      <c r="N24" s="160" t="s">
        <v>45</v>
      </c>
      <c r="O24" s="160" t="s">
        <v>45</v>
      </c>
      <c r="P24" s="159" t="s">
        <v>45</v>
      </c>
      <c r="Q24" s="162" t="s">
        <v>45</v>
      </c>
    </row>
    <row r="25" spans="2:17" s="16" customFormat="1" ht="21" customHeight="1">
      <c r="B25" s="225"/>
      <c r="C25" s="39"/>
      <c r="D25" s="152">
        <v>6</v>
      </c>
      <c r="E25" s="153">
        <v>3</v>
      </c>
      <c r="F25" s="154" t="s">
        <v>116</v>
      </c>
      <c r="G25" s="154">
        <f>SUM(D25:F25)</f>
        <v>9</v>
      </c>
      <c r="H25" s="155">
        <v>1</v>
      </c>
      <c r="I25" s="155">
        <v>0</v>
      </c>
      <c r="J25" s="155">
        <v>0</v>
      </c>
      <c r="K25" s="155">
        <v>0</v>
      </c>
      <c r="L25" s="155">
        <v>8</v>
      </c>
      <c r="M25" s="155">
        <v>0</v>
      </c>
      <c r="N25" s="155">
        <v>0</v>
      </c>
      <c r="O25" s="155" t="s">
        <v>116</v>
      </c>
      <c r="P25" s="154">
        <f>SUM(I25:O25)</f>
        <v>8</v>
      </c>
      <c r="Q25" s="156">
        <v>0</v>
      </c>
    </row>
    <row r="26" spans="2:17" ht="21" customHeight="1">
      <c r="B26" s="225" t="s">
        <v>16</v>
      </c>
      <c r="C26" s="31" t="s">
        <v>40</v>
      </c>
      <c r="D26" s="157" t="s">
        <v>45</v>
      </c>
      <c r="E26" s="158" t="s">
        <v>45</v>
      </c>
      <c r="F26" s="159" t="s">
        <v>45</v>
      </c>
      <c r="G26" s="159" t="s">
        <v>45</v>
      </c>
      <c r="H26" s="160" t="s">
        <v>45</v>
      </c>
      <c r="I26" s="160" t="s">
        <v>45</v>
      </c>
      <c r="J26" s="161" t="s">
        <v>45</v>
      </c>
      <c r="K26" s="157" t="s">
        <v>45</v>
      </c>
      <c r="L26" s="157" t="s">
        <v>45</v>
      </c>
      <c r="M26" s="160" t="s">
        <v>45</v>
      </c>
      <c r="N26" s="160" t="s">
        <v>45</v>
      </c>
      <c r="O26" s="160" t="s">
        <v>45</v>
      </c>
      <c r="P26" s="159" t="s">
        <v>45</v>
      </c>
      <c r="Q26" s="162" t="s">
        <v>45</v>
      </c>
    </row>
    <row r="27" spans="2:17" s="16" customFormat="1" ht="21" customHeight="1">
      <c r="B27" s="225"/>
      <c r="C27" s="39"/>
      <c r="D27" s="152">
        <v>0</v>
      </c>
      <c r="E27" s="153">
        <v>4</v>
      </c>
      <c r="F27" s="154" t="s">
        <v>116</v>
      </c>
      <c r="G27" s="154">
        <f>SUM(D27:F27)</f>
        <v>4</v>
      </c>
      <c r="H27" s="155">
        <v>0</v>
      </c>
      <c r="I27" s="155">
        <v>0</v>
      </c>
      <c r="J27" s="155">
        <v>0</v>
      </c>
      <c r="K27" s="155">
        <v>0</v>
      </c>
      <c r="L27" s="155">
        <v>4</v>
      </c>
      <c r="M27" s="155">
        <v>0</v>
      </c>
      <c r="N27" s="155">
        <v>0</v>
      </c>
      <c r="O27" s="155" t="s">
        <v>116</v>
      </c>
      <c r="P27" s="154">
        <f>SUM(I27:O27)</f>
        <v>4</v>
      </c>
      <c r="Q27" s="156">
        <v>0</v>
      </c>
    </row>
    <row r="28" spans="2:17" ht="21" customHeight="1">
      <c r="B28" s="225" t="s">
        <v>17</v>
      </c>
      <c r="C28" s="31" t="s">
        <v>40</v>
      </c>
      <c r="D28" s="157" t="s">
        <v>45</v>
      </c>
      <c r="E28" s="158" t="s">
        <v>45</v>
      </c>
      <c r="F28" s="159" t="s">
        <v>45</v>
      </c>
      <c r="G28" s="159" t="s">
        <v>45</v>
      </c>
      <c r="H28" s="160" t="s">
        <v>45</v>
      </c>
      <c r="I28" s="160" t="s">
        <v>45</v>
      </c>
      <c r="J28" s="161" t="s">
        <v>45</v>
      </c>
      <c r="K28" s="157" t="s">
        <v>45</v>
      </c>
      <c r="L28" s="157" t="s">
        <v>45</v>
      </c>
      <c r="M28" s="160" t="s">
        <v>45</v>
      </c>
      <c r="N28" s="160" t="s">
        <v>45</v>
      </c>
      <c r="O28" s="160" t="s">
        <v>45</v>
      </c>
      <c r="P28" s="159" t="s">
        <v>45</v>
      </c>
      <c r="Q28" s="162" t="s">
        <v>45</v>
      </c>
    </row>
    <row r="29" spans="2:17" s="16" customFormat="1" ht="21" customHeight="1">
      <c r="B29" s="225"/>
      <c r="C29" s="39"/>
      <c r="D29" s="152">
        <v>5</v>
      </c>
      <c r="E29" s="153">
        <v>17</v>
      </c>
      <c r="F29" s="154" t="s">
        <v>116</v>
      </c>
      <c r="G29" s="154">
        <f>SUM(D29:F29)</f>
        <v>22</v>
      </c>
      <c r="H29" s="155">
        <v>3</v>
      </c>
      <c r="I29" s="155">
        <v>0</v>
      </c>
      <c r="J29" s="155">
        <v>0</v>
      </c>
      <c r="K29" s="155">
        <v>0</v>
      </c>
      <c r="L29" s="155">
        <v>11</v>
      </c>
      <c r="M29" s="155">
        <v>0</v>
      </c>
      <c r="N29" s="155">
        <v>3</v>
      </c>
      <c r="O29" s="155" t="s">
        <v>116</v>
      </c>
      <c r="P29" s="154">
        <f>SUM(I29:O29)</f>
        <v>14</v>
      </c>
      <c r="Q29" s="156">
        <v>5</v>
      </c>
    </row>
    <row r="30" spans="2:17" ht="21" customHeight="1">
      <c r="B30" s="225" t="s">
        <v>18</v>
      </c>
      <c r="C30" s="31" t="s">
        <v>40</v>
      </c>
      <c r="D30" s="157" t="s">
        <v>45</v>
      </c>
      <c r="E30" s="158" t="s">
        <v>45</v>
      </c>
      <c r="F30" s="159" t="s">
        <v>45</v>
      </c>
      <c r="G30" s="159" t="s">
        <v>45</v>
      </c>
      <c r="H30" s="160" t="s">
        <v>45</v>
      </c>
      <c r="I30" s="160" t="s">
        <v>45</v>
      </c>
      <c r="J30" s="161" t="s">
        <v>45</v>
      </c>
      <c r="K30" s="157" t="s">
        <v>45</v>
      </c>
      <c r="L30" s="157" t="s">
        <v>45</v>
      </c>
      <c r="M30" s="160" t="s">
        <v>45</v>
      </c>
      <c r="N30" s="160" t="s">
        <v>45</v>
      </c>
      <c r="O30" s="160" t="s">
        <v>45</v>
      </c>
      <c r="P30" s="159" t="s">
        <v>45</v>
      </c>
      <c r="Q30" s="162" t="s">
        <v>45</v>
      </c>
    </row>
    <row r="31" spans="2:17" s="16" customFormat="1" ht="21" customHeight="1">
      <c r="B31" s="225"/>
      <c r="C31" s="39"/>
      <c r="D31" s="152">
        <v>0</v>
      </c>
      <c r="E31" s="153">
        <v>0</v>
      </c>
      <c r="F31" s="154" t="s">
        <v>116</v>
      </c>
      <c r="G31" s="154">
        <f>SUM(D31:F31)</f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 t="s">
        <v>116</v>
      </c>
      <c r="P31" s="154">
        <f>SUM(I31:O31)</f>
        <v>0</v>
      </c>
      <c r="Q31" s="156">
        <v>0</v>
      </c>
    </row>
    <row r="32" spans="2:17" ht="21" customHeight="1">
      <c r="B32" s="225" t="s">
        <v>21</v>
      </c>
      <c r="C32" s="31" t="s">
        <v>40</v>
      </c>
      <c r="D32" s="157" t="s">
        <v>45</v>
      </c>
      <c r="E32" s="158" t="s">
        <v>45</v>
      </c>
      <c r="F32" s="159" t="s">
        <v>45</v>
      </c>
      <c r="G32" s="159" t="s">
        <v>45</v>
      </c>
      <c r="H32" s="160" t="s">
        <v>45</v>
      </c>
      <c r="I32" s="160" t="s">
        <v>45</v>
      </c>
      <c r="J32" s="161" t="s">
        <v>45</v>
      </c>
      <c r="K32" s="157" t="s">
        <v>45</v>
      </c>
      <c r="L32" s="157" t="s">
        <v>45</v>
      </c>
      <c r="M32" s="160" t="s">
        <v>45</v>
      </c>
      <c r="N32" s="160" t="s">
        <v>45</v>
      </c>
      <c r="O32" s="160" t="s">
        <v>45</v>
      </c>
      <c r="P32" s="159" t="s">
        <v>45</v>
      </c>
      <c r="Q32" s="162" t="s">
        <v>45</v>
      </c>
    </row>
    <row r="33" spans="2:17" s="16" customFormat="1" ht="21" customHeight="1">
      <c r="B33" s="225"/>
      <c r="C33" s="39"/>
      <c r="D33" s="152">
        <v>0</v>
      </c>
      <c r="E33" s="153">
        <v>0</v>
      </c>
      <c r="F33" s="154" t="s">
        <v>116</v>
      </c>
      <c r="G33" s="154">
        <f>SUM(D33:F33)</f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 t="s">
        <v>116</v>
      </c>
      <c r="P33" s="154">
        <f>SUM(I33:O33)</f>
        <v>0</v>
      </c>
      <c r="Q33" s="156">
        <v>0</v>
      </c>
    </row>
    <row r="34" spans="2:17" ht="21" customHeight="1">
      <c r="B34" s="225" t="s">
        <v>19</v>
      </c>
      <c r="C34" s="31" t="s">
        <v>40</v>
      </c>
      <c r="D34" s="157" t="s">
        <v>45</v>
      </c>
      <c r="E34" s="158" t="s">
        <v>45</v>
      </c>
      <c r="F34" s="159" t="s">
        <v>45</v>
      </c>
      <c r="G34" s="159" t="s">
        <v>45</v>
      </c>
      <c r="H34" s="160" t="s">
        <v>45</v>
      </c>
      <c r="I34" s="160" t="s">
        <v>45</v>
      </c>
      <c r="J34" s="161" t="s">
        <v>45</v>
      </c>
      <c r="K34" s="157" t="s">
        <v>45</v>
      </c>
      <c r="L34" s="157" t="s">
        <v>45</v>
      </c>
      <c r="M34" s="160" t="s">
        <v>45</v>
      </c>
      <c r="N34" s="160" t="s">
        <v>45</v>
      </c>
      <c r="O34" s="160" t="s">
        <v>45</v>
      </c>
      <c r="P34" s="159" t="s">
        <v>45</v>
      </c>
      <c r="Q34" s="162" t="s">
        <v>45</v>
      </c>
    </row>
    <row r="35" spans="2:17" s="16" customFormat="1" ht="21" customHeight="1">
      <c r="B35" s="225"/>
      <c r="C35" s="39"/>
      <c r="D35" s="152">
        <v>0</v>
      </c>
      <c r="E35" s="153">
        <v>0</v>
      </c>
      <c r="F35" s="154" t="s">
        <v>116</v>
      </c>
      <c r="G35" s="154">
        <f>SUM(D35:F35)</f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 t="s">
        <v>116</v>
      </c>
      <c r="P35" s="154">
        <f>SUM(I35:O35)</f>
        <v>0</v>
      </c>
      <c r="Q35" s="156">
        <v>0</v>
      </c>
    </row>
    <row r="36" spans="2:17" ht="21" customHeight="1">
      <c r="B36" s="225" t="s">
        <v>20</v>
      </c>
      <c r="C36" s="31" t="s">
        <v>40</v>
      </c>
      <c r="D36" s="157" t="s">
        <v>45</v>
      </c>
      <c r="E36" s="158" t="s">
        <v>45</v>
      </c>
      <c r="F36" s="159" t="s">
        <v>45</v>
      </c>
      <c r="G36" s="159" t="s">
        <v>45</v>
      </c>
      <c r="H36" s="160" t="s">
        <v>45</v>
      </c>
      <c r="I36" s="160" t="s">
        <v>45</v>
      </c>
      <c r="J36" s="161" t="s">
        <v>45</v>
      </c>
      <c r="K36" s="157" t="s">
        <v>45</v>
      </c>
      <c r="L36" s="157" t="s">
        <v>45</v>
      </c>
      <c r="M36" s="160" t="s">
        <v>45</v>
      </c>
      <c r="N36" s="160" t="s">
        <v>45</v>
      </c>
      <c r="O36" s="160" t="s">
        <v>45</v>
      </c>
      <c r="P36" s="159" t="s">
        <v>45</v>
      </c>
      <c r="Q36" s="162" t="s">
        <v>45</v>
      </c>
    </row>
    <row r="37" spans="2:17" s="16" customFormat="1" ht="21" customHeight="1">
      <c r="B37" s="225"/>
      <c r="C37" s="39"/>
      <c r="D37" s="152">
        <v>4</v>
      </c>
      <c r="E37" s="153">
        <v>17</v>
      </c>
      <c r="F37" s="154" t="s">
        <v>116</v>
      </c>
      <c r="G37" s="154">
        <f>SUM(D37:F37)</f>
        <v>21</v>
      </c>
      <c r="H37" s="155">
        <v>3</v>
      </c>
      <c r="I37" s="155">
        <v>0</v>
      </c>
      <c r="J37" s="155">
        <v>0</v>
      </c>
      <c r="K37" s="155">
        <v>0</v>
      </c>
      <c r="L37" s="155">
        <v>11</v>
      </c>
      <c r="M37" s="155">
        <v>0</v>
      </c>
      <c r="N37" s="155">
        <v>3</v>
      </c>
      <c r="O37" s="155" t="s">
        <v>116</v>
      </c>
      <c r="P37" s="154">
        <f>SUM(I37:O37)</f>
        <v>14</v>
      </c>
      <c r="Q37" s="156">
        <v>4</v>
      </c>
    </row>
    <row r="38" spans="2:17" ht="21" customHeight="1">
      <c r="B38" s="225" t="s">
        <v>7</v>
      </c>
      <c r="C38" s="31" t="s">
        <v>40</v>
      </c>
      <c r="D38" s="157" t="s">
        <v>45</v>
      </c>
      <c r="E38" s="158" t="s">
        <v>45</v>
      </c>
      <c r="F38" s="159" t="s">
        <v>45</v>
      </c>
      <c r="G38" s="159" t="s">
        <v>45</v>
      </c>
      <c r="H38" s="160" t="s">
        <v>45</v>
      </c>
      <c r="I38" s="160" t="s">
        <v>45</v>
      </c>
      <c r="J38" s="161" t="s">
        <v>45</v>
      </c>
      <c r="K38" s="157" t="s">
        <v>45</v>
      </c>
      <c r="L38" s="157" t="s">
        <v>45</v>
      </c>
      <c r="M38" s="160" t="s">
        <v>45</v>
      </c>
      <c r="N38" s="160" t="s">
        <v>45</v>
      </c>
      <c r="O38" s="160" t="s">
        <v>45</v>
      </c>
      <c r="P38" s="159" t="s">
        <v>45</v>
      </c>
      <c r="Q38" s="162" t="s">
        <v>45</v>
      </c>
    </row>
    <row r="39" spans="2:17" s="16" customFormat="1" ht="21" customHeight="1">
      <c r="B39" s="225"/>
      <c r="C39" s="39"/>
      <c r="D39" s="152">
        <v>0</v>
      </c>
      <c r="E39" s="153">
        <v>0</v>
      </c>
      <c r="F39" s="154" t="s">
        <v>116</v>
      </c>
      <c r="G39" s="154">
        <f>SUM(D39:F39)</f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 t="s">
        <v>116</v>
      </c>
      <c r="P39" s="154">
        <f>SUM(I39:O39)</f>
        <v>0</v>
      </c>
      <c r="Q39" s="156">
        <v>0</v>
      </c>
    </row>
    <row r="40" spans="2:17" ht="21" customHeight="1">
      <c r="B40" s="225" t="s">
        <v>22</v>
      </c>
      <c r="C40" s="31" t="s">
        <v>40</v>
      </c>
      <c r="D40" s="163" t="s">
        <v>45</v>
      </c>
      <c r="E40" s="158" t="s">
        <v>45</v>
      </c>
      <c r="F40" s="159" t="s">
        <v>45</v>
      </c>
      <c r="G40" s="159" t="s">
        <v>45</v>
      </c>
      <c r="H40" s="160" t="s">
        <v>45</v>
      </c>
      <c r="I40" s="160" t="s">
        <v>45</v>
      </c>
      <c r="J40" s="161" t="s">
        <v>45</v>
      </c>
      <c r="K40" s="157" t="s">
        <v>45</v>
      </c>
      <c r="L40" s="157" t="s">
        <v>45</v>
      </c>
      <c r="M40" s="160" t="s">
        <v>45</v>
      </c>
      <c r="N40" s="160" t="s">
        <v>45</v>
      </c>
      <c r="O40" s="160" t="s">
        <v>45</v>
      </c>
      <c r="P40" s="159" t="s">
        <v>45</v>
      </c>
      <c r="Q40" s="162" t="s">
        <v>45</v>
      </c>
    </row>
    <row r="41" spans="2:17" s="16" customFormat="1" ht="21" customHeight="1" thickBot="1">
      <c r="B41" s="253"/>
      <c r="C41" s="40"/>
      <c r="D41" s="164">
        <v>9</v>
      </c>
      <c r="E41" s="165">
        <v>19</v>
      </c>
      <c r="F41" s="166" t="s">
        <v>116</v>
      </c>
      <c r="G41" s="166">
        <f>SUM(D41:F41)</f>
        <v>28</v>
      </c>
      <c r="H41" s="167">
        <v>1</v>
      </c>
      <c r="I41" s="167">
        <v>0</v>
      </c>
      <c r="J41" s="167">
        <v>1</v>
      </c>
      <c r="K41" s="167">
        <v>10</v>
      </c>
      <c r="L41" s="167">
        <v>16</v>
      </c>
      <c r="M41" s="167">
        <v>0</v>
      </c>
      <c r="N41" s="167">
        <v>0</v>
      </c>
      <c r="O41" s="167" t="s">
        <v>116</v>
      </c>
      <c r="P41" s="166">
        <f>SUM(I41:O41)</f>
        <v>27</v>
      </c>
      <c r="Q41" s="168">
        <v>0</v>
      </c>
    </row>
    <row r="42" spans="2:17" ht="21" customHeight="1" thickTop="1">
      <c r="B42" s="248" t="s">
        <v>0</v>
      </c>
      <c r="C42" s="137" t="s">
        <v>40</v>
      </c>
      <c r="D42" s="169" t="s">
        <v>45</v>
      </c>
      <c r="E42" s="170" t="s">
        <v>45</v>
      </c>
      <c r="F42" s="171" t="s">
        <v>45</v>
      </c>
      <c r="G42" s="169" t="s">
        <v>45</v>
      </c>
      <c r="H42" s="172" t="s">
        <v>45</v>
      </c>
      <c r="I42" s="172" t="s">
        <v>45</v>
      </c>
      <c r="J42" s="173" t="s">
        <v>45</v>
      </c>
      <c r="K42" s="169" t="s">
        <v>45</v>
      </c>
      <c r="L42" s="169" t="s">
        <v>45</v>
      </c>
      <c r="M42" s="172" t="s">
        <v>45</v>
      </c>
      <c r="N42" s="172" t="s">
        <v>45</v>
      </c>
      <c r="O42" s="172" t="s">
        <v>45</v>
      </c>
      <c r="P42" s="169" t="s">
        <v>45</v>
      </c>
      <c r="Q42" s="174" t="s">
        <v>45</v>
      </c>
    </row>
    <row r="43" spans="2:17" s="16" customFormat="1" ht="21" customHeight="1" thickBot="1">
      <c r="B43" s="249"/>
      <c r="C43" s="150"/>
      <c r="D43" s="175">
        <f>SUM(D19,D21,D23,D25,D27,D29,D31,D33,D35,D37,D39,D41)</f>
        <v>31</v>
      </c>
      <c r="E43" s="176">
        <f>SUM(E19,E21,E23,E25,E27,E29,E31,E33,E35,E37,E39,E41)</f>
        <v>104</v>
      </c>
      <c r="F43" s="177">
        <f aca="true" t="shared" si="1" ref="F43:Q43">SUM(F19,F21,F23,F25,F27,F29,F31,F33,F35,F37,F39,F41)</f>
        <v>0</v>
      </c>
      <c r="G43" s="178">
        <f>SUM(G19,G21,G23,G25,G27,G29,G31,G33,G35,G37,G39,G41)</f>
        <v>135</v>
      </c>
      <c r="H43" s="179">
        <f t="shared" si="1"/>
        <v>8</v>
      </c>
      <c r="I43" s="179">
        <f t="shared" si="1"/>
        <v>0</v>
      </c>
      <c r="J43" s="180">
        <f t="shared" si="1"/>
        <v>2</v>
      </c>
      <c r="K43" s="175">
        <f t="shared" si="1"/>
        <v>11</v>
      </c>
      <c r="L43" s="175">
        <f t="shared" si="1"/>
        <v>71</v>
      </c>
      <c r="M43" s="179">
        <f t="shared" si="1"/>
        <v>1</v>
      </c>
      <c r="N43" s="179">
        <f t="shared" si="1"/>
        <v>11</v>
      </c>
      <c r="O43" s="179">
        <f t="shared" si="1"/>
        <v>0</v>
      </c>
      <c r="P43" s="178">
        <f t="shared" si="1"/>
        <v>96</v>
      </c>
      <c r="Q43" s="181">
        <f t="shared" si="1"/>
        <v>31</v>
      </c>
    </row>
    <row r="44" spans="2:17" ht="13.5" customHeight="1">
      <c r="B44" s="237" t="s">
        <v>112</v>
      </c>
      <c r="C44" s="237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</row>
    <row r="45" spans="2:17" ht="13.5"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</row>
    <row r="46" spans="2:17" ht="13.5"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</row>
  </sheetData>
  <mergeCells count="36">
    <mergeCell ref="B40:B41"/>
    <mergeCell ref="B22:B23"/>
    <mergeCell ref="B34:B35"/>
    <mergeCell ref="B32:B33"/>
    <mergeCell ref="B8:B9"/>
    <mergeCell ref="B20:B21"/>
    <mergeCell ref="B18:B19"/>
    <mergeCell ref="B14:B15"/>
    <mergeCell ref="B3:C6"/>
    <mergeCell ref="B42:B43"/>
    <mergeCell ref="B26:B27"/>
    <mergeCell ref="B24:B25"/>
    <mergeCell ref="B30:B31"/>
    <mergeCell ref="B28:B29"/>
    <mergeCell ref="B38:B39"/>
    <mergeCell ref="B36:B37"/>
    <mergeCell ref="B12:B13"/>
    <mergeCell ref="B10:B11"/>
    <mergeCell ref="B1:Q1"/>
    <mergeCell ref="B44:Q46"/>
    <mergeCell ref="N4:N6"/>
    <mergeCell ref="O4:O6"/>
    <mergeCell ref="Q3:Q6"/>
    <mergeCell ref="K4:K6"/>
    <mergeCell ref="L4:L6"/>
    <mergeCell ref="P4:P6"/>
    <mergeCell ref="B16:B17"/>
    <mergeCell ref="I3:P3"/>
    <mergeCell ref="M4:M6"/>
    <mergeCell ref="G4:G6"/>
    <mergeCell ref="E4:F4"/>
    <mergeCell ref="I4:I6"/>
    <mergeCell ref="D3:G3"/>
    <mergeCell ref="H3:H6"/>
    <mergeCell ref="D4:D6"/>
    <mergeCell ref="J4:J6"/>
  </mergeCells>
  <printOptions/>
  <pageMargins left="0.75" right="0.36" top="1" bottom="1" header="0.512" footer="0.512"/>
  <pageSetup fitToHeight="1" fitToWidth="1" horizontalDpi="600" verticalDpi="600" orientation="portrait" paperSize="9" scale="79" r:id="rId2"/>
  <headerFooter alignWithMargins="0">
    <oddFooter>&amp;R&amp;10金沢国税局
その他１
（H18)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8"/>
  <sheetViews>
    <sheetView showGridLines="0" zoomScaleSheetLayoutView="55" workbookViewId="0" topLeftCell="A1">
      <selection activeCell="B1" sqref="B1:Q1"/>
    </sheetView>
  </sheetViews>
  <sheetFormatPr defaultColWidth="9.00390625" defaultRowHeight="13.5"/>
  <cols>
    <col min="1" max="1" width="1.625" style="4" customWidth="1"/>
    <col min="2" max="2" width="11.75390625" style="4" customWidth="1"/>
    <col min="3" max="3" width="4.375" style="36" customWidth="1"/>
    <col min="4" max="4" width="6.375" style="4" customWidth="1"/>
    <col min="5" max="5" width="7.50390625" style="4" bestFit="1" customWidth="1"/>
    <col min="6" max="7" width="6.75390625" style="4" customWidth="1"/>
    <col min="8" max="8" width="7.625" style="4" bestFit="1" customWidth="1"/>
    <col min="9" max="9" width="6.75390625" style="4" customWidth="1"/>
    <col min="10" max="10" width="6.00390625" style="4" bestFit="1" customWidth="1"/>
    <col min="11" max="11" width="6.00390625" style="4" customWidth="1"/>
    <col min="12" max="12" width="6.00390625" style="4" bestFit="1" customWidth="1"/>
    <col min="13" max="15" width="6.375" style="4" customWidth="1"/>
    <col min="16" max="16" width="6.00390625" style="4" bestFit="1" customWidth="1"/>
    <col min="17" max="17" width="7.25390625" style="4" customWidth="1"/>
    <col min="18" max="16384" width="9.00390625" style="4" customWidth="1"/>
  </cols>
  <sheetData>
    <row r="1" spans="2:25" s="3" customFormat="1" ht="21"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</row>
    <row r="2" spans="2:3" ht="14.25" thickBot="1">
      <c r="B2" s="1" t="s">
        <v>26</v>
      </c>
      <c r="C2" s="1"/>
    </row>
    <row r="3" spans="2:17" ht="15" customHeight="1">
      <c r="B3" s="244" t="s">
        <v>1</v>
      </c>
      <c r="C3" s="245"/>
      <c r="D3" s="227" t="s">
        <v>2</v>
      </c>
      <c r="E3" s="228"/>
      <c r="F3" s="228"/>
      <c r="G3" s="262"/>
      <c r="H3" s="228"/>
      <c r="I3" s="227" t="s">
        <v>3</v>
      </c>
      <c r="J3" s="228"/>
      <c r="K3" s="228"/>
      <c r="L3" s="228"/>
      <c r="M3" s="228"/>
      <c r="N3" s="228"/>
      <c r="O3" s="228"/>
      <c r="P3" s="228"/>
      <c r="Q3" s="265" t="s">
        <v>34</v>
      </c>
    </row>
    <row r="4" spans="2:17" ht="15" customHeight="1">
      <c r="B4" s="246"/>
      <c r="C4" s="247"/>
      <c r="D4" s="233" t="s">
        <v>35</v>
      </c>
      <c r="E4" s="260" t="s">
        <v>27</v>
      </c>
      <c r="F4" s="261"/>
      <c r="G4" s="233" t="s">
        <v>36</v>
      </c>
      <c r="H4" s="263" t="s">
        <v>0</v>
      </c>
      <c r="I4" s="233" t="s">
        <v>37</v>
      </c>
      <c r="J4" s="263" t="s">
        <v>4</v>
      </c>
      <c r="K4" s="233" t="s">
        <v>5</v>
      </c>
      <c r="L4" s="263" t="s">
        <v>6</v>
      </c>
      <c r="M4" s="233" t="s">
        <v>38</v>
      </c>
      <c r="N4" s="233" t="s">
        <v>39</v>
      </c>
      <c r="O4" s="233" t="s">
        <v>25</v>
      </c>
      <c r="P4" s="263" t="s">
        <v>0</v>
      </c>
      <c r="Q4" s="266"/>
    </row>
    <row r="5" spans="2:17" ht="13.5" customHeight="1">
      <c r="B5" s="246"/>
      <c r="C5" s="247"/>
      <c r="D5" s="234"/>
      <c r="E5" s="11" t="s">
        <v>8</v>
      </c>
      <c r="F5" s="14" t="s">
        <v>10</v>
      </c>
      <c r="G5" s="234"/>
      <c r="H5" s="259"/>
      <c r="I5" s="234"/>
      <c r="J5" s="259"/>
      <c r="K5" s="234"/>
      <c r="L5" s="259"/>
      <c r="M5" s="234"/>
      <c r="N5" s="234"/>
      <c r="O5" s="234"/>
      <c r="P5" s="259"/>
      <c r="Q5" s="266"/>
    </row>
    <row r="6" spans="2:17" ht="14.25" customHeight="1" thickBot="1">
      <c r="B6" s="246"/>
      <c r="C6" s="247"/>
      <c r="D6" s="259"/>
      <c r="E6" s="11" t="s">
        <v>9</v>
      </c>
      <c r="F6" s="15" t="s">
        <v>11</v>
      </c>
      <c r="G6" s="247"/>
      <c r="H6" s="259"/>
      <c r="I6" s="234"/>
      <c r="J6" s="259"/>
      <c r="K6" s="234"/>
      <c r="L6" s="259"/>
      <c r="M6" s="234"/>
      <c r="N6" s="234"/>
      <c r="O6" s="234"/>
      <c r="P6" s="259"/>
      <c r="Q6" s="266"/>
    </row>
    <row r="7" spans="2:17" ht="13.5">
      <c r="B7" s="12"/>
      <c r="C7" s="13"/>
      <c r="D7" s="9" t="s">
        <v>23</v>
      </c>
      <c r="E7" s="6" t="s">
        <v>23</v>
      </c>
      <c r="F7" s="8" t="s">
        <v>23</v>
      </c>
      <c r="G7" s="9" t="s">
        <v>23</v>
      </c>
      <c r="H7" s="26" t="s">
        <v>44</v>
      </c>
      <c r="I7" s="9" t="s">
        <v>23</v>
      </c>
      <c r="J7" s="27" t="s">
        <v>44</v>
      </c>
      <c r="K7" s="9" t="s">
        <v>23</v>
      </c>
      <c r="L7" s="27" t="s">
        <v>44</v>
      </c>
      <c r="M7" s="9" t="s">
        <v>23</v>
      </c>
      <c r="N7" s="9" t="s">
        <v>23</v>
      </c>
      <c r="O7" s="9" t="s">
        <v>23</v>
      </c>
      <c r="P7" s="27" t="s">
        <v>44</v>
      </c>
      <c r="Q7" s="10" t="s">
        <v>23</v>
      </c>
    </row>
    <row r="8" spans="2:17" ht="21" customHeight="1">
      <c r="B8" s="251" t="s">
        <v>118</v>
      </c>
      <c r="C8" s="31" t="s">
        <v>40</v>
      </c>
      <c r="D8" s="44" t="s">
        <v>45</v>
      </c>
      <c r="E8" s="45" t="s">
        <v>45</v>
      </c>
      <c r="F8" s="46" t="s">
        <v>45</v>
      </c>
      <c r="G8" s="44" t="s">
        <v>45</v>
      </c>
      <c r="H8" s="47" t="s">
        <v>45</v>
      </c>
      <c r="I8" s="47" t="s">
        <v>45</v>
      </c>
      <c r="J8" s="48" t="s">
        <v>45</v>
      </c>
      <c r="K8" s="44" t="s">
        <v>45</v>
      </c>
      <c r="L8" s="44" t="s">
        <v>45</v>
      </c>
      <c r="M8" s="47" t="s">
        <v>45</v>
      </c>
      <c r="N8" s="47" t="s">
        <v>45</v>
      </c>
      <c r="O8" s="47" t="s">
        <v>45</v>
      </c>
      <c r="P8" s="44" t="s">
        <v>45</v>
      </c>
      <c r="Q8" s="49" t="s">
        <v>45</v>
      </c>
    </row>
    <row r="9" spans="2:17" s="28" customFormat="1" ht="21" customHeight="1">
      <c r="B9" s="250"/>
      <c r="C9" s="37"/>
      <c r="D9" s="43">
        <v>62</v>
      </c>
      <c r="E9" s="50">
        <v>11</v>
      </c>
      <c r="F9" s="51" t="s">
        <v>45</v>
      </c>
      <c r="G9" s="42" t="s">
        <v>45</v>
      </c>
      <c r="H9" s="42">
        <v>73</v>
      </c>
      <c r="I9" s="42" t="s">
        <v>45</v>
      </c>
      <c r="J9" s="42" t="s">
        <v>45</v>
      </c>
      <c r="K9" s="42">
        <v>5</v>
      </c>
      <c r="L9" s="42">
        <v>23</v>
      </c>
      <c r="M9" s="42">
        <v>4</v>
      </c>
      <c r="N9" s="42" t="s">
        <v>45</v>
      </c>
      <c r="O9" s="42" t="s">
        <v>45</v>
      </c>
      <c r="P9" s="42">
        <v>32</v>
      </c>
      <c r="Q9" s="52">
        <v>41</v>
      </c>
    </row>
    <row r="10" spans="2:17" ht="21" customHeight="1">
      <c r="B10" s="226" t="s">
        <v>114</v>
      </c>
      <c r="C10" s="33" t="s">
        <v>40</v>
      </c>
      <c r="D10" s="44" t="s">
        <v>45</v>
      </c>
      <c r="E10" s="45" t="s">
        <v>45</v>
      </c>
      <c r="F10" s="46" t="s">
        <v>45</v>
      </c>
      <c r="G10" s="44" t="s">
        <v>45</v>
      </c>
      <c r="H10" s="47" t="s">
        <v>45</v>
      </c>
      <c r="I10" s="47" t="s">
        <v>45</v>
      </c>
      <c r="J10" s="48" t="s">
        <v>45</v>
      </c>
      <c r="K10" s="44" t="s">
        <v>45</v>
      </c>
      <c r="L10" s="44" t="s">
        <v>45</v>
      </c>
      <c r="M10" s="47" t="s">
        <v>45</v>
      </c>
      <c r="N10" s="47" t="s">
        <v>45</v>
      </c>
      <c r="O10" s="47" t="s">
        <v>45</v>
      </c>
      <c r="P10" s="44" t="s">
        <v>45</v>
      </c>
      <c r="Q10" s="49" t="s">
        <v>45</v>
      </c>
    </row>
    <row r="11" spans="2:17" s="28" customFormat="1" ht="21" customHeight="1">
      <c r="B11" s="250"/>
      <c r="C11" s="38"/>
      <c r="D11" s="43">
        <v>41</v>
      </c>
      <c r="E11" s="50">
        <v>31</v>
      </c>
      <c r="F11" s="51" t="s">
        <v>45</v>
      </c>
      <c r="G11" s="42">
        <v>4</v>
      </c>
      <c r="H11" s="42">
        <v>76</v>
      </c>
      <c r="I11" s="42" t="s">
        <v>45</v>
      </c>
      <c r="J11" s="42">
        <v>6</v>
      </c>
      <c r="K11" s="42">
        <v>5</v>
      </c>
      <c r="L11" s="42">
        <v>31</v>
      </c>
      <c r="M11" s="42">
        <v>2</v>
      </c>
      <c r="N11" s="42">
        <v>1</v>
      </c>
      <c r="O11" s="42" t="s">
        <v>45</v>
      </c>
      <c r="P11" s="42">
        <v>45</v>
      </c>
      <c r="Q11" s="52">
        <v>31</v>
      </c>
    </row>
    <row r="12" spans="2:17" ht="21" customHeight="1">
      <c r="B12" s="225" t="s">
        <v>115</v>
      </c>
      <c r="C12" s="33" t="s">
        <v>40</v>
      </c>
      <c r="D12" s="44" t="s">
        <v>45</v>
      </c>
      <c r="E12" s="45" t="s">
        <v>45</v>
      </c>
      <c r="F12" s="46" t="s">
        <v>45</v>
      </c>
      <c r="G12" s="44" t="s">
        <v>45</v>
      </c>
      <c r="H12" s="47" t="s">
        <v>45</v>
      </c>
      <c r="I12" s="47" t="s">
        <v>45</v>
      </c>
      <c r="J12" s="48" t="s">
        <v>45</v>
      </c>
      <c r="K12" s="44" t="s">
        <v>45</v>
      </c>
      <c r="L12" s="44" t="s">
        <v>45</v>
      </c>
      <c r="M12" s="47" t="s">
        <v>45</v>
      </c>
      <c r="N12" s="47" t="s">
        <v>45</v>
      </c>
      <c r="O12" s="47" t="s">
        <v>45</v>
      </c>
      <c r="P12" s="44" t="s">
        <v>45</v>
      </c>
      <c r="Q12" s="49" t="s">
        <v>45</v>
      </c>
    </row>
    <row r="13" spans="2:17" s="28" customFormat="1" ht="21" customHeight="1">
      <c r="B13" s="225"/>
      <c r="C13" s="38"/>
      <c r="D13" s="43">
        <v>31</v>
      </c>
      <c r="E13" s="50">
        <v>93</v>
      </c>
      <c r="F13" s="51" t="s">
        <v>45</v>
      </c>
      <c r="G13" s="42">
        <v>1</v>
      </c>
      <c r="H13" s="42">
        <v>125</v>
      </c>
      <c r="I13" s="42" t="s">
        <v>45</v>
      </c>
      <c r="J13" s="42">
        <v>5</v>
      </c>
      <c r="K13" s="42">
        <v>2</v>
      </c>
      <c r="L13" s="42">
        <v>40</v>
      </c>
      <c r="M13" s="42">
        <v>1</v>
      </c>
      <c r="N13" s="42">
        <v>5</v>
      </c>
      <c r="O13" s="42" t="s">
        <v>45</v>
      </c>
      <c r="P13" s="42">
        <v>53</v>
      </c>
      <c r="Q13" s="52">
        <v>72</v>
      </c>
    </row>
    <row r="14" spans="2:17" ht="21" customHeight="1">
      <c r="B14" s="225" t="s">
        <v>110</v>
      </c>
      <c r="C14" s="33" t="s">
        <v>40</v>
      </c>
      <c r="D14" s="44" t="s">
        <v>45</v>
      </c>
      <c r="E14" s="45" t="s">
        <v>45</v>
      </c>
      <c r="F14" s="46" t="s">
        <v>45</v>
      </c>
      <c r="G14" s="44" t="s">
        <v>45</v>
      </c>
      <c r="H14" s="47" t="s">
        <v>45</v>
      </c>
      <c r="I14" s="47" t="s">
        <v>45</v>
      </c>
      <c r="J14" s="48" t="s">
        <v>45</v>
      </c>
      <c r="K14" s="44" t="s">
        <v>45</v>
      </c>
      <c r="L14" s="44" t="s">
        <v>45</v>
      </c>
      <c r="M14" s="47" t="s">
        <v>45</v>
      </c>
      <c r="N14" s="47" t="s">
        <v>45</v>
      </c>
      <c r="O14" s="47" t="s">
        <v>45</v>
      </c>
      <c r="P14" s="44" t="s">
        <v>45</v>
      </c>
      <c r="Q14" s="49" t="s">
        <v>45</v>
      </c>
    </row>
    <row r="15" spans="2:17" s="28" customFormat="1" ht="21" customHeight="1">
      <c r="B15" s="225"/>
      <c r="C15" s="38"/>
      <c r="D15" s="43">
        <v>72</v>
      </c>
      <c r="E15" s="50">
        <v>57</v>
      </c>
      <c r="F15" s="51" t="s">
        <v>45</v>
      </c>
      <c r="G15" s="42" t="s">
        <v>45</v>
      </c>
      <c r="H15" s="42">
        <v>129</v>
      </c>
      <c r="I15" s="42" t="s">
        <v>45</v>
      </c>
      <c r="J15" s="42">
        <v>10</v>
      </c>
      <c r="K15" s="42">
        <v>9</v>
      </c>
      <c r="L15" s="42">
        <v>52</v>
      </c>
      <c r="M15" s="42" t="s">
        <v>45</v>
      </c>
      <c r="N15" s="42">
        <v>1</v>
      </c>
      <c r="O15" s="42" t="s">
        <v>45</v>
      </c>
      <c r="P15" s="42">
        <v>72</v>
      </c>
      <c r="Q15" s="52">
        <v>57</v>
      </c>
    </row>
    <row r="16" spans="2:17" ht="21" customHeight="1">
      <c r="B16" s="242" t="s">
        <v>111</v>
      </c>
      <c r="C16" s="137" t="s">
        <v>40</v>
      </c>
      <c r="D16" s="183" t="s">
        <v>45</v>
      </c>
      <c r="E16" s="184" t="s">
        <v>45</v>
      </c>
      <c r="F16" s="185" t="s">
        <v>45</v>
      </c>
      <c r="G16" s="183" t="s">
        <v>45</v>
      </c>
      <c r="H16" s="186" t="s">
        <v>45</v>
      </c>
      <c r="I16" s="186" t="s">
        <v>45</v>
      </c>
      <c r="J16" s="187" t="s">
        <v>45</v>
      </c>
      <c r="K16" s="183" t="s">
        <v>45</v>
      </c>
      <c r="L16" s="183" t="s">
        <v>45</v>
      </c>
      <c r="M16" s="186" t="s">
        <v>45</v>
      </c>
      <c r="N16" s="186" t="s">
        <v>45</v>
      </c>
      <c r="O16" s="186" t="s">
        <v>45</v>
      </c>
      <c r="P16" s="183" t="s">
        <v>45</v>
      </c>
      <c r="Q16" s="188" t="s">
        <v>45</v>
      </c>
    </row>
    <row r="17" spans="2:17" s="28" customFormat="1" ht="21" customHeight="1" thickBot="1">
      <c r="B17" s="243"/>
      <c r="C17" s="150"/>
      <c r="D17" s="175">
        <f>D45</f>
        <v>57</v>
      </c>
      <c r="E17" s="176">
        <f aca="true" t="shared" si="0" ref="E17:Q17">E45</f>
        <v>38</v>
      </c>
      <c r="F17" s="177">
        <f t="shared" si="0"/>
        <v>0</v>
      </c>
      <c r="G17" s="175">
        <f t="shared" si="0"/>
        <v>7</v>
      </c>
      <c r="H17" s="179">
        <f t="shared" si="0"/>
        <v>102</v>
      </c>
      <c r="I17" s="179">
        <f t="shared" si="0"/>
        <v>0</v>
      </c>
      <c r="J17" s="179">
        <f t="shared" si="0"/>
        <v>2</v>
      </c>
      <c r="K17" s="179">
        <f t="shared" si="0"/>
        <v>4</v>
      </c>
      <c r="L17" s="179">
        <f t="shared" si="0"/>
        <v>44</v>
      </c>
      <c r="M17" s="179">
        <f t="shared" si="0"/>
        <v>1</v>
      </c>
      <c r="N17" s="179">
        <f t="shared" si="0"/>
        <v>1</v>
      </c>
      <c r="O17" s="179">
        <f t="shared" si="0"/>
        <v>0</v>
      </c>
      <c r="P17" s="175">
        <f t="shared" si="0"/>
        <v>52</v>
      </c>
      <c r="Q17" s="181">
        <f t="shared" si="0"/>
        <v>50</v>
      </c>
    </row>
    <row r="18" spans="2:17" ht="21" customHeight="1">
      <c r="B18" s="254" t="s">
        <v>12</v>
      </c>
      <c r="C18" s="31" t="s">
        <v>40</v>
      </c>
      <c r="D18" s="44" t="s">
        <v>45</v>
      </c>
      <c r="E18" s="45" t="s">
        <v>45</v>
      </c>
      <c r="F18" s="46" t="s">
        <v>45</v>
      </c>
      <c r="G18" s="44" t="s">
        <v>45</v>
      </c>
      <c r="H18" s="47" t="s">
        <v>45</v>
      </c>
      <c r="I18" s="47" t="s">
        <v>45</v>
      </c>
      <c r="J18" s="48" t="s">
        <v>45</v>
      </c>
      <c r="K18" s="44" t="s">
        <v>45</v>
      </c>
      <c r="L18" s="44" t="s">
        <v>45</v>
      </c>
      <c r="M18" s="47" t="s">
        <v>45</v>
      </c>
      <c r="N18" s="47" t="s">
        <v>45</v>
      </c>
      <c r="O18" s="47" t="s">
        <v>45</v>
      </c>
      <c r="P18" s="44" t="s">
        <v>45</v>
      </c>
      <c r="Q18" s="49" t="s">
        <v>45</v>
      </c>
    </row>
    <row r="19" spans="2:17" s="28" customFormat="1" ht="21" customHeight="1">
      <c r="B19" s="255"/>
      <c r="C19" s="32"/>
      <c r="D19" s="43">
        <v>13</v>
      </c>
      <c r="E19" s="50">
        <v>7</v>
      </c>
      <c r="F19" s="51">
        <v>0</v>
      </c>
      <c r="G19" s="42">
        <v>0</v>
      </c>
      <c r="H19" s="43">
        <f>SUM(D19:G19)</f>
        <v>20</v>
      </c>
      <c r="I19" s="42">
        <v>0</v>
      </c>
      <c r="J19" s="43">
        <v>2</v>
      </c>
      <c r="K19" s="43">
        <v>0</v>
      </c>
      <c r="L19" s="43">
        <v>15</v>
      </c>
      <c r="M19" s="43">
        <v>0</v>
      </c>
      <c r="N19" s="43">
        <v>0</v>
      </c>
      <c r="O19" s="43">
        <v>0</v>
      </c>
      <c r="P19" s="43">
        <f>SUM(I19:O19)</f>
        <v>17</v>
      </c>
      <c r="Q19" s="59">
        <v>3</v>
      </c>
    </row>
    <row r="20" spans="2:17" ht="21" customHeight="1">
      <c r="B20" s="254" t="s">
        <v>13</v>
      </c>
      <c r="C20" s="33" t="s">
        <v>40</v>
      </c>
      <c r="D20" s="44"/>
      <c r="E20" s="45"/>
      <c r="F20" s="46"/>
      <c r="G20" s="44"/>
      <c r="H20" s="47" t="s">
        <v>45</v>
      </c>
      <c r="I20" s="47"/>
      <c r="J20" s="48"/>
      <c r="K20" s="44"/>
      <c r="L20" s="44"/>
      <c r="M20" s="47"/>
      <c r="N20" s="47"/>
      <c r="O20" s="47"/>
      <c r="P20" s="44" t="s">
        <v>45</v>
      </c>
      <c r="Q20" s="49"/>
    </row>
    <row r="21" spans="2:17" s="28" customFormat="1" ht="21" customHeight="1">
      <c r="B21" s="255"/>
      <c r="C21" s="34"/>
      <c r="D21" s="43">
        <v>0</v>
      </c>
      <c r="E21" s="50">
        <v>3</v>
      </c>
      <c r="F21" s="51">
        <v>0</v>
      </c>
      <c r="G21" s="42">
        <v>0</v>
      </c>
      <c r="H21" s="43">
        <f>SUM(D21:G21)</f>
        <v>3</v>
      </c>
      <c r="I21" s="42">
        <v>0</v>
      </c>
      <c r="J21" s="43">
        <v>0</v>
      </c>
      <c r="K21" s="43">
        <v>1</v>
      </c>
      <c r="L21" s="43">
        <v>0</v>
      </c>
      <c r="M21" s="43">
        <v>0</v>
      </c>
      <c r="N21" s="43">
        <v>0</v>
      </c>
      <c r="O21" s="43">
        <v>0</v>
      </c>
      <c r="P21" s="43">
        <f>SUM(I21:O21)</f>
        <v>1</v>
      </c>
      <c r="Q21" s="59">
        <v>2</v>
      </c>
    </row>
    <row r="22" spans="2:17" ht="21" customHeight="1">
      <c r="B22" s="226" t="s">
        <v>14</v>
      </c>
      <c r="C22" s="33" t="s">
        <v>40</v>
      </c>
      <c r="D22" s="44"/>
      <c r="E22" s="45"/>
      <c r="F22" s="46"/>
      <c r="G22" s="44"/>
      <c r="H22" s="47">
        <f aca="true" t="shared" si="1" ref="H22:H41">SUM(D22:G22)</f>
        <v>0</v>
      </c>
      <c r="I22" s="47"/>
      <c r="J22" s="48"/>
      <c r="K22" s="44"/>
      <c r="L22" s="44"/>
      <c r="M22" s="47"/>
      <c r="N22" s="47"/>
      <c r="O22" s="47"/>
      <c r="P22" s="44">
        <f>SUM(I22:O22)</f>
        <v>0</v>
      </c>
      <c r="Q22" s="49"/>
    </row>
    <row r="23" spans="2:17" s="28" customFormat="1" ht="21" customHeight="1">
      <c r="B23" s="250"/>
      <c r="C23" s="34"/>
      <c r="D23" s="43">
        <v>13</v>
      </c>
      <c r="E23" s="50">
        <v>3</v>
      </c>
      <c r="F23" s="51">
        <v>0</v>
      </c>
      <c r="G23" s="42">
        <v>0</v>
      </c>
      <c r="H23" s="43">
        <f t="shared" si="1"/>
        <v>16</v>
      </c>
      <c r="I23" s="42">
        <v>0</v>
      </c>
      <c r="J23" s="43">
        <v>0</v>
      </c>
      <c r="K23" s="43">
        <v>0</v>
      </c>
      <c r="L23" s="43">
        <v>4</v>
      </c>
      <c r="M23" s="43">
        <v>0</v>
      </c>
      <c r="N23" s="43">
        <v>1</v>
      </c>
      <c r="O23" s="43">
        <v>0</v>
      </c>
      <c r="P23" s="43">
        <f>SUM(I23:O23)</f>
        <v>5</v>
      </c>
      <c r="Q23" s="59">
        <v>11</v>
      </c>
    </row>
    <row r="24" spans="2:17" ht="21" customHeight="1">
      <c r="B24" s="226" t="s">
        <v>15</v>
      </c>
      <c r="C24" s="33" t="s">
        <v>40</v>
      </c>
      <c r="D24" s="44"/>
      <c r="E24" s="45"/>
      <c r="F24" s="46"/>
      <c r="G24" s="44"/>
      <c r="H24" s="47">
        <f t="shared" si="1"/>
        <v>0</v>
      </c>
      <c r="I24" s="47"/>
      <c r="J24" s="48"/>
      <c r="K24" s="44"/>
      <c r="L24" s="44"/>
      <c r="M24" s="47"/>
      <c r="N24" s="47"/>
      <c r="O24" s="47"/>
      <c r="P24" s="44">
        <f aca="true" t="shared" si="2" ref="P24:P41">SUM(I24:O24)</f>
        <v>0</v>
      </c>
      <c r="Q24" s="49"/>
    </row>
    <row r="25" spans="2:17" s="28" customFormat="1" ht="21" customHeight="1">
      <c r="B25" s="250"/>
      <c r="C25" s="34"/>
      <c r="D25" s="43">
        <v>3</v>
      </c>
      <c r="E25" s="50">
        <v>8</v>
      </c>
      <c r="F25" s="51">
        <v>0</v>
      </c>
      <c r="G25" s="42">
        <v>1</v>
      </c>
      <c r="H25" s="43">
        <f t="shared" si="1"/>
        <v>12</v>
      </c>
      <c r="I25" s="42">
        <v>0</v>
      </c>
      <c r="J25" s="43">
        <v>0</v>
      </c>
      <c r="K25" s="43">
        <v>0</v>
      </c>
      <c r="L25" s="43">
        <v>4</v>
      </c>
      <c r="M25" s="43">
        <v>1</v>
      </c>
      <c r="N25" s="43">
        <v>0</v>
      </c>
      <c r="O25" s="43">
        <v>0</v>
      </c>
      <c r="P25" s="43">
        <f t="shared" si="2"/>
        <v>5</v>
      </c>
      <c r="Q25" s="59">
        <v>7</v>
      </c>
    </row>
    <row r="26" spans="2:17" ht="21" customHeight="1">
      <c r="B26" s="226" t="s">
        <v>16</v>
      </c>
      <c r="C26" s="33" t="s">
        <v>40</v>
      </c>
      <c r="D26" s="44"/>
      <c r="E26" s="45"/>
      <c r="F26" s="46"/>
      <c r="G26" s="44"/>
      <c r="H26" s="47">
        <f t="shared" si="1"/>
        <v>0</v>
      </c>
      <c r="I26" s="47"/>
      <c r="J26" s="48"/>
      <c r="K26" s="44"/>
      <c r="L26" s="44"/>
      <c r="M26" s="47"/>
      <c r="N26" s="47"/>
      <c r="O26" s="47"/>
      <c r="P26" s="44">
        <f t="shared" si="2"/>
        <v>0</v>
      </c>
      <c r="Q26" s="49"/>
    </row>
    <row r="27" spans="2:17" s="28" customFormat="1" ht="21" customHeight="1">
      <c r="B27" s="250"/>
      <c r="C27" s="34"/>
      <c r="D27" s="43">
        <v>13</v>
      </c>
      <c r="E27" s="50">
        <v>0</v>
      </c>
      <c r="F27" s="51">
        <v>0</v>
      </c>
      <c r="G27" s="42">
        <v>0</v>
      </c>
      <c r="H27" s="43">
        <f t="shared" si="1"/>
        <v>13</v>
      </c>
      <c r="I27" s="42">
        <v>0</v>
      </c>
      <c r="J27" s="43">
        <v>0</v>
      </c>
      <c r="K27" s="43">
        <v>0</v>
      </c>
      <c r="L27" s="43">
        <v>13</v>
      </c>
      <c r="M27" s="43">
        <v>0</v>
      </c>
      <c r="N27" s="43">
        <v>0</v>
      </c>
      <c r="O27" s="43">
        <v>0</v>
      </c>
      <c r="P27" s="43">
        <f t="shared" si="2"/>
        <v>13</v>
      </c>
      <c r="Q27" s="59">
        <v>0</v>
      </c>
    </row>
    <row r="28" spans="2:17" ht="21" customHeight="1">
      <c r="B28" s="226" t="s">
        <v>17</v>
      </c>
      <c r="C28" s="33" t="s">
        <v>40</v>
      </c>
      <c r="D28" s="44"/>
      <c r="E28" s="45"/>
      <c r="F28" s="46"/>
      <c r="G28" s="44"/>
      <c r="H28" s="47">
        <f t="shared" si="1"/>
        <v>0</v>
      </c>
      <c r="I28" s="47"/>
      <c r="J28" s="48"/>
      <c r="K28" s="44"/>
      <c r="L28" s="44"/>
      <c r="M28" s="47"/>
      <c r="N28" s="47"/>
      <c r="O28" s="47"/>
      <c r="P28" s="44">
        <f t="shared" si="2"/>
        <v>0</v>
      </c>
      <c r="Q28" s="49"/>
    </row>
    <row r="29" spans="2:17" s="28" customFormat="1" ht="21" customHeight="1">
      <c r="B29" s="250"/>
      <c r="C29" s="34"/>
      <c r="D29" s="43">
        <v>6</v>
      </c>
      <c r="E29" s="50">
        <v>3</v>
      </c>
      <c r="F29" s="51">
        <v>0</v>
      </c>
      <c r="G29" s="42">
        <v>3</v>
      </c>
      <c r="H29" s="43">
        <f t="shared" si="1"/>
        <v>12</v>
      </c>
      <c r="I29" s="42">
        <v>0</v>
      </c>
      <c r="J29" s="43">
        <v>0</v>
      </c>
      <c r="K29" s="43">
        <v>0</v>
      </c>
      <c r="L29" s="43">
        <v>3</v>
      </c>
      <c r="M29" s="43">
        <v>0</v>
      </c>
      <c r="N29" s="43">
        <v>0</v>
      </c>
      <c r="O29" s="43">
        <v>0</v>
      </c>
      <c r="P29" s="43">
        <f t="shared" si="2"/>
        <v>3</v>
      </c>
      <c r="Q29" s="59">
        <v>9</v>
      </c>
    </row>
    <row r="30" spans="2:17" ht="21" customHeight="1">
      <c r="B30" s="226" t="s">
        <v>18</v>
      </c>
      <c r="C30" s="33" t="s">
        <v>40</v>
      </c>
      <c r="D30" s="44"/>
      <c r="E30" s="45"/>
      <c r="F30" s="46"/>
      <c r="G30" s="44"/>
      <c r="H30" s="47">
        <f t="shared" si="1"/>
        <v>0</v>
      </c>
      <c r="I30" s="47"/>
      <c r="J30" s="48"/>
      <c r="K30" s="44"/>
      <c r="L30" s="44"/>
      <c r="M30" s="47"/>
      <c r="N30" s="47"/>
      <c r="O30" s="47"/>
      <c r="P30" s="44">
        <f t="shared" si="2"/>
        <v>0</v>
      </c>
      <c r="Q30" s="49"/>
    </row>
    <row r="31" spans="2:17" s="28" customFormat="1" ht="21" customHeight="1">
      <c r="B31" s="250"/>
      <c r="C31" s="34"/>
      <c r="D31" s="43">
        <v>0</v>
      </c>
      <c r="E31" s="50">
        <v>0</v>
      </c>
      <c r="F31" s="51">
        <v>0</v>
      </c>
      <c r="G31" s="42">
        <v>0</v>
      </c>
      <c r="H31" s="43">
        <f t="shared" si="1"/>
        <v>0</v>
      </c>
      <c r="I31" s="42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f t="shared" si="2"/>
        <v>0</v>
      </c>
      <c r="Q31" s="59">
        <v>0</v>
      </c>
    </row>
    <row r="32" spans="2:17" ht="21" customHeight="1">
      <c r="B32" s="226" t="s">
        <v>28</v>
      </c>
      <c r="C32" s="33" t="s">
        <v>40</v>
      </c>
      <c r="D32" s="44"/>
      <c r="E32" s="45"/>
      <c r="F32" s="46"/>
      <c r="G32" s="44"/>
      <c r="H32" s="47">
        <f t="shared" si="1"/>
        <v>0</v>
      </c>
      <c r="I32" s="47"/>
      <c r="J32" s="48"/>
      <c r="K32" s="44"/>
      <c r="L32" s="44"/>
      <c r="M32" s="47"/>
      <c r="N32" s="47"/>
      <c r="O32" s="47"/>
      <c r="P32" s="44">
        <f t="shared" si="2"/>
        <v>0</v>
      </c>
      <c r="Q32" s="49"/>
    </row>
    <row r="33" spans="2:17" s="28" customFormat="1" ht="21" customHeight="1">
      <c r="B33" s="250"/>
      <c r="C33" s="34"/>
      <c r="D33" s="43">
        <v>0</v>
      </c>
      <c r="E33" s="50">
        <v>0</v>
      </c>
      <c r="F33" s="51">
        <v>0</v>
      </c>
      <c r="G33" s="42">
        <v>0</v>
      </c>
      <c r="H33" s="43">
        <f t="shared" si="1"/>
        <v>0</v>
      </c>
      <c r="I33" s="42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f t="shared" si="2"/>
        <v>0</v>
      </c>
      <c r="Q33" s="59">
        <v>0</v>
      </c>
    </row>
    <row r="34" spans="2:17" ht="21" customHeight="1">
      <c r="B34" s="226" t="s">
        <v>21</v>
      </c>
      <c r="C34" s="33" t="s">
        <v>40</v>
      </c>
      <c r="D34" s="44"/>
      <c r="E34" s="45"/>
      <c r="F34" s="46"/>
      <c r="G34" s="44"/>
      <c r="H34" s="47">
        <f t="shared" si="1"/>
        <v>0</v>
      </c>
      <c r="I34" s="47"/>
      <c r="J34" s="48"/>
      <c r="K34" s="44"/>
      <c r="L34" s="44"/>
      <c r="M34" s="47"/>
      <c r="N34" s="47"/>
      <c r="O34" s="47"/>
      <c r="P34" s="44">
        <f t="shared" si="2"/>
        <v>0</v>
      </c>
      <c r="Q34" s="49"/>
    </row>
    <row r="35" spans="2:17" s="28" customFormat="1" ht="21" customHeight="1">
      <c r="B35" s="250"/>
      <c r="C35" s="34"/>
      <c r="D35" s="43">
        <v>0</v>
      </c>
      <c r="E35" s="50">
        <v>0</v>
      </c>
      <c r="F35" s="51">
        <v>0</v>
      </c>
      <c r="G35" s="42">
        <v>0</v>
      </c>
      <c r="H35" s="43">
        <f t="shared" si="1"/>
        <v>0</v>
      </c>
      <c r="I35" s="42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f t="shared" si="2"/>
        <v>0</v>
      </c>
      <c r="Q35" s="59">
        <v>0</v>
      </c>
    </row>
    <row r="36" spans="2:18" ht="21" customHeight="1">
      <c r="B36" s="226" t="s">
        <v>19</v>
      </c>
      <c r="C36" s="33" t="s">
        <v>40</v>
      </c>
      <c r="D36" s="44"/>
      <c r="E36" s="45"/>
      <c r="F36" s="46"/>
      <c r="G36" s="44"/>
      <c r="H36" s="47">
        <f>SUM(D36:G36)</f>
        <v>0</v>
      </c>
      <c r="I36" s="47"/>
      <c r="J36" s="48"/>
      <c r="K36" s="44"/>
      <c r="L36" s="44"/>
      <c r="M36" s="47"/>
      <c r="N36" s="47"/>
      <c r="O36" s="47"/>
      <c r="P36" s="44">
        <f>SUM(I36:O36)</f>
        <v>0</v>
      </c>
      <c r="Q36" s="49"/>
      <c r="R36" s="5"/>
    </row>
    <row r="37" spans="2:18" s="28" customFormat="1" ht="21" customHeight="1">
      <c r="B37" s="250"/>
      <c r="C37" s="34"/>
      <c r="D37" s="43">
        <v>0</v>
      </c>
      <c r="E37" s="50">
        <v>0</v>
      </c>
      <c r="F37" s="51">
        <v>0</v>
      </c>
      <c r="G37" s="42">
        <v>0</v>
      </c>
      <c r="H37" s="43">
        <f>SUM(D37:G37)</f>
        <v>0</v>
      </c>
      <c r="I37" s="42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f>SUM(I37:O37)</f>
        <v>0</v>
      </c>
      <c r="Q37" s="59">
        <v>0</v>
      </c>
      <c r="R37" s="29"/>
    </row>
    <row r="38" spans="2:17" ht="21" customHeight="1">
      <c r="B38" s="226" t="s">
        <v>20</v>
      </c>
      <c r="C38" s="33" t="s">
        <v>40</v>
      </c>
      <c r="D38" s="44"/>
      <c r="E38" s="45"/>
      <c r="F38" s="46"/>
      <c r="G38" s="44"/>
      <c r="H38" s="47">
        <f>SUM(D38:G38)</f>
        <v>0</v>
      </c>
      <c r="I38" s="47"/>
      <c r="J38" s="48"/>
      <c r="K38" s="44"/>
      <c r="L38" s="44"/>
      <c r="M38" s="47"/>
      <c r="N38" s="47"/>
      <c r="O38" s="47"/>
      <c r="P38" s="44">
        <f>SUM(I38:O38)</f>
        <v>0</v>
      </c>
      <c r="Q38" s="49"/>
    </row>
    <row r="39" spans="2:17" s="28" customFormat="1" ht="21" customHeight="1">
      <c r="B39" s="250"/>
      <c r="C39" s="34"/>
      <c r="D39" s="43">
        <v>6</v>
      </c>
      <c r="E39" s="50">
        <v>3</v>
      </c>
      <c r="F39" s="51">
        <v>0</v>
      </c>
      <c r="G39" s="42">
        <v>3</v>
      </c>
      <c r="H39" s="43">
        <f>SUM(D39:G39)</f>
        <v>12</v>
      </c>
      <c r="I39" s="42">
        <v>0</v>
      </c>
      <c r="J39" s="43">
        <v>0</v>
      </c>
      <c r="K39" s="43">
        <v>0</v>
      </c>
      <c r="L39" s="43">
        <v>3</v>
      </c>
      <c r="M39" s="43">
        <v>0</v>
      </c>
      <c r="N39" s="43">
        <v>0</v>
      </c>
      <c r="O39" s="43">
        <v>0</v>
      </c>
      <c r="P39" s="43">
        <f>SUM(I39:O39)</f>
        <v>3</v>
      </c>
      <c r="Q39" s="59">
        <v>9</v>
      </c>
    </row>
    <row r="40" spans="2:17" ht="21" customHeight="1">
      <c r="B40" s="226" t="s">
        <v>7</v>
      </c>
      <c r="C40" s="33" t="s">
        <v>40</v>
      </c>
      <c r="D40" s="44"/>
      <c r="E40" s="45"/>
      <c r="F40" s="46"/>
      <c r="G40" s="44"/>
      <c r="H40" s="47">
        <f t="shared" si="1"/>
        <v>0</v>
      </c>
      <c r="I40" s="47"/>
      <c r="J40" s="48"/>
      <c r="K40" s="44"/>
      <c r="L40" s="44"/>
      <c r="M40" s="47"/>
      <c r="N40" s="47"/>
      <c r="O40" s="47"/>
      <c r="P40" s="44">
        <f t="shared" si="2"/>
        <v>0</v>
      </c>
      <c r="Q40" s="49"/>
    </row>
    <row r="41" spans="2:17" s="28" customFormat="1" ht="21" customHeight="1">
      <c r="B41" s="250"/>
      <c r="C41" s="34"/>
      <c r="D41" s="43">
        <v>0</v>
      </c>
      <c r="E41" s="50">
        <v>0</v>
      </c>
      <c r="F41" s="51">
        <v>0</v>
      </c>
      <c r="G41" s="42">
        <v>0</v>
      </c>
      <c r="H41" s="43">
        <f t="shared" si="1"/>
        <v>0</v>
      </c>
      <c r="I41" s="42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f t="shared" si="2"/>
        <v>0</v>
      </c>
      <c r="Q41" s="59">
        <v>0</v>
      </c>
    </row>
    <row r="42" spans="2:17" ht="21" customHeight="1">
      <c r="B42" s="226" t="s">
        <v>22</v>
      </c>
      <c r="C42" s="33" t="s">
        <v>40</v>
      </c>
      <c r="D42" s="53"/>
      <c r="E42" s="54"/>
      <c r="F42" s="55"/>
      <c r="G42" s="53"/>
      <c r="H42" s="56" t="s">
        <v>45</v>
      </c>
      <c r="I42" s="56"/>
      <c r="J42" s="57"/>
      <c r="K42" s="53"/>
      <c r="L42" s="53"/>
      <c r="M42" s="56"/>
      <c r="N42" s="56"/>
      <c r="O42" s="56"/>
      <c r="P42" s="53" t="s">
        <v>45</v>
      </c>
      <c r="Q42" s="58"/>
    </row>
    <row r="43" spans="2:17" s="28" customFormat="1" ht="21" customHeight="1" thickBot="1">
      <c r="B43" s="256"/>
      <c r="C43" s="35"/>
      <c r="D43" s="60">
        <v>3</v>
      </c>
      <c r="E43" s="61">
        <v>11</v>
      </c>
      <c r="F43" s="62">
        <v>0</v>
      </c>
      <c r="G43" s="63">
        <v>0</v>
      </c>
      <c r="H43" s="60">
        <f>SUM(D43:G43)</f>
        <v>14</v>
      </c>
      <c r="I43" s="63">
        <v>0</v>
      </c>
      <c r="J43" s="60">
        <v>0</v>
      </c>
      <c r="K43" s="60">
        <v>3</v>
      </c>
      <c r="L43" s="60">
        <v>2</v>
      </c>
      <c r="M43" s="60">
        <v>0</v>
      </c>
      <c r="N43" s="60">
        <v>0</v>
      </c>
      <c r="O43" s="60">
        <v>0</v>
      </c>
      <c r="P43" s="60">
        <f>SUM(I43:O43)</f>
        <v>5</v>
      </c>
      <c r="Q43" s="64">
        <v>9</v>
      </c>
    </row>
    <row r="44" spans="2:17" ht="21" customHeight="1" thickTop="1">
      <c r="B44" s="257" t="s">
        <v>0</v>
      </c>
      <c r="C44" s="137" t="s">
        <v>40</v>
      </c>
      <c r="D44" s="138" t="s">
        <v>45</v>
      </c>
      <c r="E44" s="139" t="s">
        <v>45</v>
      </c>
      <c r="F44" s="140" t="s">
        <v>45</v>
      </c>
      <c r="G44" s="138" t="s">
        <v>45</v>
      </c>
      <c r="H44" s="141" t="s">
        <v>45</v>
      </c>
      <c r="I44" s="141" t="s">
        <v>45</v>
      </c>
      <c r="J44" s="142" t="s">
        <v>45</v>
      </c>
      <c r="K44" s="138" t="s">
        <v>45</v>
      </c>
      <c r="L44" s="138" t="s">
        <v>45</v>
      </c>
      <c r="M44" s="141" t="s">
        <v>45</v>
      </c>
      <c r="N44" s="141" t="s">
        <v>45</v>
      </c>
      <c r="O44" s="141" t="s">
        <v>45</v>
      </c>
      <c r="P44" s="138" t="s">
        <v>45</v>
      </c>
      <c r="Q44" s="143" t="s">
        <v>45</v>
      </c>
    </row>
    <row r="45" spans="2:17" s="28" customFormat="1" ht="21" customHeight="1" thickBot="1">
      <c r="B45" s="258"/>
      <c r="C45" s="144"/>
      <c r="D45" s="145">
        <f>SUM(D19,D21,D23,D25,D27,D29,D31,D33,D35,D37,D39,D41,D43)</f>
        <v>57</v>
      </c>
      <c r="E45" s="146">
        <f aca="true" t="shared" si="3" ref="E45:Q45">SUM(E19,E21,E23,E25,E27,E29,E31,E33,E35,E37,E39,E41,E43)</f>
        <v>38</v>
      </c>
      <c r="F45" s="147">
        <f t="shared" si="3"/>
        <v>0</v>
      </c>
      <c r="G45" s="148">
        <f t="shared" si="3"/>
        <v>7</v>
      </c>
      <c r="H45" s="145">
        <f t="shared" si="3"/>
        <v>102</v>
      </c>
      <c r="I45" s="148">
        <f t="shared" si="3"/>
        <v>0</v>
      </c>
      <c r="J45" s="145">
        <f t="shared" si="3"/>
        <v>2</v>
      </c>
      <c r="K45" s="145">
        <f t="shared" si="3"/>
        <v>4</v>
      </c>
      <c r="L45" s="145">
        <f t="shared" si="3"/>
        <v>44</v>
      </c>
      <c r="M45" s="145">
        <f t="shared" si="3"/>
        <v>1</v>
      </c>
      <c r="N45" s="145">
        <f t="shared" si="3"/>
        <v>1</v>
      </c>
      <c r="O45" s="145">
        <f t="shared" si="3"/>
        <v>0</v>
      </c>
      <c r="P45" s="145">
        <f t="shared" si="3"/>
        <v>52</v>
      </c>
      <c r="Q45" s="149">
        <f t="shared" si="3"/>
        <v>50</v>
      </c>
    </row>
    <row r="46" spans="2:17" ht="13.5" customHeight="1">
      <c r="B46" s="237" t="s">
        <v>119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</row>
    <row r="47" spans="2:17" ht="13.5"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</row>
    <row r="48" spans="2:17" ht="13.5"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</row>
  </sheetData>
  <mergeCells count="37">
    <mergeCell ref="B46:Q48"/>
    <mergeCell ref="N4:N6"/>
    <mergeCell ref="O4:O6"/>
    <mergeCell ref="Q3:Q6"/>
    <mergeCell ref="K4:K6"/>
    <mergeCell ref="L4:L6"/>
    <mergeCell ref="P4:P6"/>
    <mergeCell ref="B34:B35"/>
    <mergeCell ref="B12:B13"/>
    <mergeCell ref="H4:H6"/>
    <mergeCell ref="B1:Q1"/>
    <mergeCell ref="B3:C6"/>
    <mergeCell ref="I3:P3"/>
    <mergeCell ref="D4:D6"/>
    <mergeCell ref="E4:F4"/>
    <mergeCell ref="G4:G6"/>
    <mergeCell ref="I4:I6"/>
    <mergeCell ref="D3:H3"/>
    <mergeCell ref="M4:M6"/>
    <mergeCell ref="J4:J6"/>
    <mergeCell ref="B42:B43"/>
    <mergeCell ref="B44:B45"/>
    <mergeCell ref="B26:B27"/>
    <mergeCell ref="B24:B25"/>
    <mergeCell ref="B32:B33"/>
    <mergeCell ref="B30:B31"/>
    <mergeCell ref="B28:B29"/>
    <mergeCell ref="B40:B41"/>
    <mergeCell ref="B38:B39"/>
    <mergeCell ref="B36:B37"/>
    <mergeCell ref="B8:B9"/>
    <mergeCell ref="B10:B11"/>
    <mergeCell ref="B16:B17"/>
    <mergeCell ref="B22:B23"/>
    <mergeCell ref="B14:B15"/>
    <mergeCell ref="B20:B21"/>
    <mergeCell ref="B18:B19"/>
  </mergeCells>
  <printOptions/>
  <pageMargins left="0.75" right="0.36" top="1" bottom="1" header="0.512" footer="0.512"/>
  <pageSetup fitToHeight="1" fitToWidth="1" horizontalDpi="600" verticalDpi="600" orientation="portrait" paperSize="9" scale="82" r:id="rId2"/>
  <headerFooter alignWithMargins="0">
    <oddFooter>&amp;R&amp;10金沢国税局
その他１
（H18)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M43"/>
  <sheetViews>
    <sheetView showGridLines="0" zoomScaleSheetLayoutView="70" workbookViewId="0" topLeftCell="R1">
      <selection activeCell="R1" sqref="R1:AF1"/>
    </sheetView>
  </sheetViews>
  <sheetFormatPr defaultColWidth="9.00390625" defaultRowHeight="13.5"/>
  <cols>
    <col min="1" max="1" width="1.625" style="65" customWidth="1"/>
    <col min="2" max="2" width="3.875" style="65" customWidth="1"/>
    <col min="3" max="3" width="16.75390625" style="65" customWidth="1"/>
    <col min="4" max="4" width="7.25390625" style="65" customWidth="1"/>
    <col min="5" max="5" width="10.625" style="65" customWidth="1"/>
    <col min="6" max="6" width="7.00390625" style="65" customWidth="1"/>
    <col min="7" max="15" width="6.625" style="65" customWidth="1"/>
    <col min="16" max="16" width="7.625" style="65" customWidth="1"/>
    <col min="17" max="17" width="2.00390625" style="65" customWidth="1"/>
    <col min="18" max="18" width="3.875" style="65" customWidth="1"/>
    <col min="19" max="19" width="16.75390625" style="65" customWidth="1"/>
    <col min="20" max="20" width="7.25390625" style="65" customWidth="1"/>
    <col min="21" max="21" width="10.625" style="65" customWidth="1"/>
    <col min="22" max="22" width="7.00390625" style="65" customWidth="1"/>
    <col min="23" max="31" width="6.625" style="65" customWidth="1"/>
    <col min="32" max="32" width="7.625" style="65" customWidth="1"/>
    <col min="33" max="16384" width="9.00390625" style="65" customWidth="1"/>
  </cols>
  <sheetData>
    <row r="1" spans="2:39" ht="25.5" customHeight="1">
      <c r="B1" s="236" t="s">
        <v>47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"/>
      <c r="AH1" s="2"/>
      <c r="AI1" s="2"/>
      <c r="AJ1" s="2"/>
      <c r="AK1" s="2"/>
      <c r="AL1" s="2"/>
      <c r="AM1" s="2"/>
    </row>
    <row r="2" spans="2:19" ht="14.25" thickBot="1">
      <c r="B2" s="66" t="s">
        <v>48</v>
      </c>
      <c r="C2" s="66"/>
      <c r="R2" s="66" t="s">
        <v>49</v>
      </c>
      <c r="S2" s="66"/>
    </row>
    <row r="3" spans="2:32" ht="13.5" customHeight="1">
      <c r="B3" s="270" t="s">
        <v>50</v>
      </c>
      <c r="C3" s="271"/>
      <c r="D3" s="280" t="s">
        <v>76</v>
      </c>
      <c r="E3" s="280" t="s">
        <v>77</v>
      </c>
      <c r="F3" s="280" t="s">
        <v>91</v>
      </c>
      <c r="G3" s="281" t="s">
        <v>52</v>
      </c>
      <c r="H3" s="282"/>
      <c r="I3" s="282"/>
      <c r="J3" s="282"/>
      <c r="K3" s="282"/>
      <c r="L3" s="282"/>
      <c r="M3" s="282"/>
      <c r="N3" s="282"/>
      <c r="O3" s="245"/>
      <c r="P3" s="265" t="s">
        <v>78</v>
      </c>
      <c r="Q3" s="151"/>
      <c r="R3" s="270" t="s">
        <v>53</v>
      </c>
      <c r="S3" s="271"/>
      <c r="T3" s="280" t="s">
        <v>76</v>
      </c>
      <c r="U3" s="280" t="s">
        <v>77</v>
      </c>
      <c r="V3" s="280" t="s">
        <v>51</v>
      </c>
      <c r="W3" s="281" t="s">
        <v>52</v>
      </c>
      <c r="X3" s="282"/>
      <c r="Y3" s="282"/>
      <c r="Z3" s="282"/>
      <c r="AA3" s="282"/>
      <c r="AB3" s="282"/>
      <c r="AC3" s="282"/>
      <c r="AD3" s="282"/>
      <c r="AE3" s="245"/>
      <c r="AF3" s="265" t="s">
        <v>78</v>
      </c>
    </row>
    <row r="4" spans="2:32" ht="13.5" customHeight="1">
      <c r="B4" s="272"/>
      <c r="C4" s="273"/>
      <c r="D4" s="234"/>
      <c r="E4" s="234"/>
      <c r="F4" s="234"/>
      <c r="G4" s="278" t="s">
        <v>4</v>
      </c>
      <c r="H4" s="274" t="s">
        <v>5</v>
      </c>
      <c r="I4" s="274" t="s">
        <v>79</v>
      </c>
      <c r="J4" s="274" t="s">
        <v>54</v>
      </c>
      <c r="K4" s="274" t="s">
        <v>80</v>
      </c>
      <c r="L4" s="274" t="s">
        <v>55</v>
      </c>
      <c r="M4" s="274" t="s">
        <v>56</v>
      </c>
      <c r="N4" s="274" t="s">
        <v>7</v>
      </c>
      <c r="O4" s="276" t="s">
        <v>0</v>
      </c>
      <c r="P4" s="266"/>
      <c r="Q4" s="151"/>
      <c r="R4" s="272"/>
      <c r="S4" s="273"/>
      <c r="T4" s="234"/>
      <c r="U4" s="234"/>
      <c r="V4" s="234"/>
      <c r="W4" s="278" t="s">
        <v>4</v>
      </c>
      <c r="X4" s="274" t="s">
        <v>5</v>
      </c>
      <c r="Y4" s="274" t="s">
        <v>79</v>
      </c>
      <c r="Z4" s="274" t="s">
        <v>54</v>
      </c>
      <c r="AA4" s="274" t="s">
        <v>80</v>
      </c>
      <c r="AB4" s="274" t="s">
        <v>55</v>
      </c>
      <c r="AC4" s="274" t="s">
        <v>56</v>
      </c>
      <c r="AD4" s="274" t="s">
        <v>7</v>
      </c>
      <c r="AE4" s="276" t="s">
        <v>0</v>
      </c>
      <c r="AF4" s="266"/>
    </row>
    <row r="5" spans="2:32" ht="13.5" customHeight="1">
      <c r="B5" s="293" t="s">
        <v>57</v>
      </c>
      <c r="C5" s="294"/>
      <c r="D5" s="234"/>
      <c r="E5" s="234"/>
      <c r="F5" s="234"/>
      <c r="G5" s="279"/>
      <c r="H5" s="275"/>
      <c r="I5" s="275"/>
      <c r="J5" s="275"/>
      <c r="K5" s="275"/>
      <c r="L5" s="275"/>
      <c r="M5" s="275"/>
      <c r="N5" s="275"/>
      <c r="O5" s="277"/>
      <c r="P5" s="266"/>
      <c r="Q5" s="151"/>
      <c r="R5" s="293" t="s">
        <v>57</v>
      </c>
      <c r="S5" s="294"/>
      <c r="T5" s="234"/>
      <c r="U5" s="234"/>
      <c r="V5" s="234"/>
      <c r="W5" s="279"/>
      <c r="X5" s="275"/>
      <c r="Y5" s="275"/>
      <c r="Z5" s="275"/>
      <c r="AA5" s="275"/>
      <c r="AB5" s="275"/>
      <c r="AC5" s="275"/>
      <c r="AD5" s="275"/>
      <c r="AE5" s="277"/>
      <c r="AF5" s="266"/>
    </row>
    <row r="6" spans="2:32" ht="13.5" customHeight="1">
      <c r="B6" s="67"/>
      <c r="C6" s="68"/>
      <c r="D6" s="69" t="s">
        <v>23</v>
      </c>
      <c r="E6" s="70" t="s">
        <v>23</v>
      </c>
      <c r="F6" s="70" t="s">
        <v>23</v>
      </c>
      <c r="G6" s="71" t="s">
        <v>23</v>
      </c>
      <c r="H6" s="72" t="s">
        <v>23</v>
      </c>
      <c r="I6" s="72" t="s">
        <v>23</v>
      </c>
      <c r="J6" s="72" t="s">
        <v>23</v>
      </c>
      <c r="K6" s="72" t="s">
        <v>23</v>
      </c>
      <c r="L6" s="72" t="s">
        <v>23</v>
      </c>
      <c r="M6" s="72" t="s">
        <v>23</v>
      </c>
      <c r="N6" s="72" t="s">
        <v>23</v>
      </c>
      <c r="O6" s="73" t="s">
        <v>23</v>
      </c>
      <c r="P6" s="74" t="s">
        <v>23</v>
      </c>
      <c r="Q6" s="151"/>
      <c r="R6" s="67"/>
      <c r="S6" s="68"/>
      <c r="T6" s="69" t="s">
        <v>23</v>
      </c>
      <c r="U6" s="70" t="s">
        <v>23</v>
      </c>
      <c r="V6" s="70" t="s">
        <v>23</v>
      </c>
      <c r="W6" s="71" t="s">
        <v>23</v>
      </c>
      <c r="X6" s="72" t="s">
        <v>23</v>
      </c>
      <c r="Y6" s="72" t="s">
        <v>23</v>
      </c>
      <c r="Z6" s="72" t="s">
        <v>23</v>
      </c>
      <c r="AA6" s="72" t="s">
        <v>23</v>
      </c>
      <c r="AB6" s="72" t="s">
        <v>23</v>
      </c>
      <c r="AC6" s="72" t="s">
        <v>23</v>
      </c>
      <c r="AD6" s="72" t="s">
        <v>23</v>
      </c>
      <c r="AE6" s="73" t="s">
        <v>23</v>
      </c>
      <c r="AF6" s="74" t="s">
        <v>23</v>
      </c>
    </row>
    <row r="7" spans="2:32" ht="25.5" customHeight="1">
      <c r="B7" s="291" t="s">
        <v>58</v>
      </c>
      <c r="C7" s="75" t="s">
        <v>59</v>
      </c>
      <c r="D7" s="189">
        <v>2</v>
      </c>
      <c r="E7" s="190">
        <v>0</v>
      </c>
      <c r="F7" s="190">
        <v>7</v>
      </c>
      <c r="G7" s="191">
        <v>4</v>
      </c>
      <c r="H7" s="192">
        <v>0</v>
      </c>
      <c r="I7" s="192">
        <v>2</v>
      </c>
      <c r="J7" s="192">
        <v>0</v>
      </c>
      <c r="K7" s="192">
        <v>0</v>
      </c>
      <c r="L7" s="192">
        <v>0</v>
      </c>
      <c r="M7" s="192">
        <v>0</v>
      </c>
      <c r="N7" s="192">
        <v>0</v>
      </c>
      <c r="O7" s="193">
        <f aca="true" t="shared" si="0" ref="O7:O13">SUM(G7:N7)</f>
        <v>6</v>
      </c>
      <c r="P7" s="194">
        <v>3</v>
      </c>
      <c r="Q7" s="151"/>
      <c r="R7" s="291" t="s">
        <v>58</v>
      </c>
      <c r="S7" s="75" t="s">
        <v>59</v>
      </c>
      <c r="T7" s="76" t="s">
        <v>81</v>
      </c>
      <c r="U7" s="77" t="s">
        <v>81</v>
      </c>
      <c r="V7" s="77" t="s">
        <v>81</v>
      </c>
      <c r="W7" s="78" t="s">
        <v>81</v>
      </c>
      <c r="X7" s="79" t="s">
        <v>81</v>
      </c>
      <c r="Y7" s="79" t="s">
        <v>81</v>
      </c>
      <c r="Z7" s="79" t="s">
        <v>81</v>
      </c>
      <c r="AA7" s="79" t="s">
        <v>81</v>
      </c>
      <c r="AB7" s="79" t="s">
        <v>81</v>
      </c>
      <c r="AC7" s="79" t="s">
        <v>81</v>
      </c>
      <c r="AD7" s="79" t="s">
        <v>81</v>
      </c>
      <c r="AE7" s="80">
        <f>SUM(W7:AD7)</f>
        <v>0</v>
      </c>
      <c r="AF7" s="81" t="s">
        <v>81</v>
      </c>
    </row>
    <row r="8" spans="2:32" ht="25.5" customHeight="1">
      <c r="B8" s="288"/>
      <c r="C8" s="82" t="s">
        <v>60</v>
      </c>
      <c r="D8" s="195">
        <v>0</v>
      </c>
      <c r="E8" s="196">
        <v>0</v>
      </c>
      <c r="F8" s="196">
        <v>0</v>
      </c>
      <c r="G8" s="197">
        <v>0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198">
        <v>0</v>
      </c>
      <c r="N8" s="198">
        <v>0</v>
      </c>
      <c r="O8" s="199">
        <f t="shared" si="0"/>
        <v>0</v>
      </c>
      <c r="P8" s="200">
        <v>0</v>
      </c>
      <c r="Q8" s="151"/>
      <c r="R8" s="288"/>
      <c r="S8" s="82" t="s">
        <v>60</v>
      </c>
      <c r="T8" s="83">
        <v>1</v>
      </c>
      <c r="U8" s="84" t="s">
        <v>81</v>
      </c>
      <c r="V8" s="84">
        <v>1</v>
      </c>
      <c r="W8" s="78" t="s">
        <v>81</v>
      </c>
      <c r="X8" s="79" t="s">
        <v>81</v>
      </c>
      <c r="Y8" s="79" t="s">
        <v>81</v>
      </c>
      <c r="Z8" s="79" t="s">
        <v>81</v>
      </c>
      <c r="AA8" s="79" t="s">
        <v>81</v>
      </c>
      <c r="AB8" s="79" t="s">
        <v>81</v>
      </c>
      <c r="AC8" s="79" t="s">
        <v>81</v>
      </c>
      <c r="AD8" s="79" t="s">
        <v>81</v>
      </c>
      <c r="AE8" s="85">
        <f aca="true" t="shared" si="1" ref="AE8:AE13">SUM(W8:AD8)</f>
        <v>0</v>
      </c>
      <c r="AF8" s="86">
        <v>2</v>
      </c>
    </row>
    <row r="9" spans="2:32" ht="25.5" customHeight="1">
      <c r="B9" s="288"/>
      <c r="C9" s="82" t="s">
        <v>61</v>
      </c>
      <c r="D9" s="195">
        <v>1</v>
      </c>
      <c r="E9" s="196">
        <v>0</v>
      </c>
      <c r="F9" s="196">
        <v>0</v>
      </c>
      <c r="G9" s="197">
        <v>0</v>
      </c>
      <c r="H9" s="198">
        <v>0</v>
      </c>
      <c r="I9" s="198">
        <v>1</v>
      </c>
      <c r="J9" s="198">
        <v>0</v>
      </c>
      <c r="K9" s="198">
        <v>0</v>
      </c>
      <c r="L9" s="198">
        <v>0</v>
      </c>
      <c r="M9" s="198">
        <v>0</v>
      </c>
      <c r="N9" s="198">
        <v>0</v>
      </c>
      <c r="O9" s="199">
        <f t="shared" si="0"/>
        <v>1</v>
      </c>
      <c r="P9" s="200">
        <v>0</v>
      </c>
      <c r="Q9" s="151"/>
      <c r="R9" s="288"/>
      <c r="S9" s="82" t="s">
        <v>61</v>
      </c>
      <c r="T9" s="76" t="s">
        <v>82</v>
      </c>
      <c r="U9" s="77" t="s">
        <v>82</v>
      </c>
      <c r="V9" s="77" t="s">
        <v>82</v>
      </c>
      <c r="W9" s="78" t="s">
        <v>82</v>
      </c>
      <c r="X9" s="79" t="s">
        <v>82</v>
      </c>
      <c r="Y9" s="79" t="s">
        <v>82</v>
      </c>
      <c r="Z9" s="79" t="s">
        <v>82</v>
      </c>
      <c r="AA9" s="79" t="s">
        <v>82</v>
      </c>
      <c r="AB9" s="79" t="s">
        <v>82</v>
      </c>
      <c r="AC9" s="79" t="s">
        <v>82</v>
      </c>
      <c r="AD9" s="79" t="s">
        <v>82</v>
      </c>
      <c r="AE9" s="80">
        <f t="shared" si="1"/>
        <v>0</v>
      </c>
      <c r="AF9" s="81" t="s">
        <v>82</v>
      </c>
    </row>
    <row r="10" spans="2:32" ht="25.5" customHeight="1">
      <c r="B10" s="288"/>
      <c r="C10" s="82" t="s">
        <v>62</v>
      </c>
      <c r="D10" s="195">
        <v>1</v>
      </c>
      <c r="E10" s="196">
        <v>0</v>
      </c>
      <c r="F10" s="196">
        <v>0</v>
      </c>
      <c r="G10" s="197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  <c r="N10" s="198">
        <v>0</v>
      </c>
      <c r="O10" s="199">
        <f t="shared" si="0"/>
        <v>0</v>
      </c>
      <c r="P10" s="200">
        <v>1</v>
      </c>
      <c r="Q10" s="151"/>
      <c r="R10" s="288"/>
      <c r="S10" s="82" t="s">
        <v>62</v>
      </c>
      <c r="T10" s="76" t="s">
        <v>82</v>
      </c>
      <c r="U10" s="77" t="s">
        <v>82</v>
      </c>
      <c r="V10" s="77" t="s">
        <v>82</v>
      </c>
      <c r="W10" s="78" t="s">
        <v>82</v>
      </c>
      <c r="X10" s="79" t="s">
        <v>82</v>
      </c>
      <c r="Y10" s="79" t="s">
        <v>82</v>
      </c>
      <c r="Z10" s="79" t="s">
        <v>82</v>
      </c>
      <c r="AA10" s="79" t="s">
        <v>82</v>
      </c>
      <c r="AB10" s="79" t="s">
        <v>82</v>
      </c>
      <c r="AC10" s="79" t="s">
        <v>82</v>
      </c>
      <c r="AD10" s="79" t="s">
        <v>82</v>
      </c>
      <c r="AE10" s="80">
        <f t="shared" si="1"/>
        <v>0</v>
      </c>
      <c r="AF10" s="81" t="s">
        <v>82</v>
      </c>
    </row>
    <row r="11" spans="2:32" ht="25.5" customHeight="1">
      <c r="B11" s="288"/>
      <c r="C11" s="82" t="s">
        <v>63</v>
      </c>
      <c r="D11" s="195">
        <v>0</v>
      </c>
      <c r="E11" s="196">
        <v>0</v>
      </c>
      <c r="F11" s="196">
        <v>0</v>
      </c>
      <c r="G11" s="197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8">
        <v>0</v>
      </c>
      <c r="N11" s="198">
        <v>0</v>
      </c>
      <c r="O11" s="199">
        <f t="shared" si="0"/>
        <v>0</v>
      </c>
      <c r="P11" s="200">
        <v>0</v>
      </c>
      <c r="Q11" s="151"/>
      <c r="R11" s="288"/>
      <c r="S11" s="82" t="s">
        <v>63</v>
      </c>
      <c r="T11" s="76" t="s">
        <v>83</v>
      </c>
      <c r="U11" s="77" t="s">
        <v>83</v>
      </c>
      <c r="V11" s="77" t="s">
        <v>83</v>
      </c>
      <c r="W11" s="78" t="s">
        <v>83</v>
      </c>
      <c r="X11" s="79" t="s">
        <v>83</v>
      </c>
      <c r="Y11" s="79" t="s">
        <v>83</v>
      </c>
      <c r="Z11" s="79" t="s">
        <v>83</v>
      </c>
      <c r="AA11" s="79" t="s">
        <v>83</v>
      </c>
      <c r="AB11" s="79" t="s">
        <v>83</v>
      </c>
      <c r="AC11" s="79" t="s">
        <v>83</v>
      </c>
      <c r="AD11" s="79" t="s">
        <v>83</v>
      </c>
      <c r="AE11" s="80">
        <f t="shared" si="1"/>
        <v>0</v>
      </c>
      <c r="AF11" s="81" t="s">
        <v>83</v>
      </c>
    </row>
    <row r="12" spans="2:32" ht="25.5" customHeight="1">
      <c r="B12" s="288"/>
      <c r="C12" s="87" t="s">
        <v>64</v>
      </c>
      <c r="D12" s="195">
        <v>0</v>
      </c>
      <c r="E12" s="196">
        <v>0</v>
      </c>
      <c r="F12" s="196">
        <v>0</v>
      </c>
      <c r="G12" s="197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9">
        <f t="shared" si="0"/>
        <v>0</v>
      </c>
      <c r="P12" s="200">
        <v>0</v>
      </c>
      <c r="Q12" s="151"/>
      <c r="R12" s="288"/>
      <c r="S12" s="87" t="s">
        <v>64</v>
      </c>
      <c r="T12" s="76" t="s">
        <v>81</v>
      </c>
      <c r="U12" s="77" t="s">
        <v>81</v>
      </c>
      <c r="V12" s="77" t="s">
        <v>81</v>
      </c>
      <c r="W12" s="78" t="s">
        <v>81</v>
      </c>
      <c r="X12" s="79" t="s">
        <v>81</v>
      </c>
      <c r="Y12" s="79" t="s">
        <v>81</v>
      </c>
      <c r="Z12" s="79" t="s">
        <v>81</v>
      </c>
      <c r="AA12" s="79" t="s">
        <v>81</v>
      </c>
      <c r="AB12" s="79" t="s">
        <v>81</v>
      </c>
      <c r="AC12" s="79" t="s">
        <v>81</v>
      </c>
      <c r="AD12" s="79" t="s">
        <v>81</v>
      </c>
      <c r="AE12" s="80">
        <f t="shared" si="1"/>
        <v>0</v>
      </c>
      <c r="AF12" s="81" t="s">
        <v>81</v>
      </c>
    </row>
    <row r="13" spans="2:32" ht="25.5" customHeight="1">
      <c r="B13" s="288"/>
      <c r="C13" s="82" t="s">
        <v>65</v>
      </c>
      <c r="D13" s="195">
        <v>0</v>
      </c>
      <c r="E13" s="196">
        <v>0</v>
      </c>
      <c r="F13" s="196">
        <v>0</v>
      </c>
      <c r="G13" s="197" t="s">
        <v>45</v>
      </c>
      <c r="H13" s="198" t="s">
        <v>45</v>
      </c>
      <c r="I13" s="198" t="s">
        <v>45</v>
      </c>
      <c r="J13" s="198" t="s">
        <v>45</v>
      </c>
      <c r="K13" s="198" t="s">
        <v>45</v>
      </c>
      <c r="L13" s="198" t="s">
        <v>45</v>
      </c>
      <c r="M13" s="198" t="s">
        <v>45</v>
      </c>
      <c r="N13" s="198" t="s">
        <v>45</v>
      </c>
      <c r="O13" s="199">
        <f t="shared" si="0"/>
        <v>0</v>
      </c>
      <c r="P13" s="200">
        <v>0</v>
      </c>
      <c r="Q13" s="151"/>
      <c r="R13" s="288"/>
      <c r="S13" s="82" t="s">
        <v>65</v>
      </c>
      <c r="T13" s="76" t="s">
        <v>82</v>
      </c>
      <c r="U13" s="77" t="s">
        <v>82</v>
      </c>
      <c r="V13" s="77" t="s">
        <v>82</v>
      </c>
      <c r="W13" s="78" t="s">
        <v>82</v>
      </c>
      <c r="X13" s="79" t="s">
        <v>82</v>
      </c>
      <c r="Y13" s="79" t="s">
        <v>82</v>
      </c>
      <c r="Z13" s="79" t="s">
        <v>82</v>
      </c>
      <c r="AA13" s="79" t="s">
        <v>82</v>
      </c>
      <c r="AB13" s="79" t="s">
        <v>82</v>
      </c>
      <c r="AC13" s="79" t="s">
        <v>82</v>
      </c>
      <c r="AD13" s="79" t="s">
        <v>82</v>
      </c>
      <c r="AE13" s="80">
        <f t="shared" si="1"/>
        <v>0</v>
      </c>
      <c r="AF13" s="81" t="s">
        <v>82</v>
      </c>
    </row>
    <row r="14" spans="2:32" ht="25.5" customHeight="1">
      <c r="B14" s="292"/>
      <c r="C14" s="88" t="s">
        <v>84</v>
      </c>
      <c r="D14" s="201">
        <f aca="true" t="shared" si="2" ref="D14:P14">SUM(D7:D13)</f>
        <v>4</v>
      </c>
      <c r="E14" s="202">
        <f t="shared" si="2"/>
        <v>0</v>
      </c>
      <c r="F14" s="202">
        <f t="shared" si="2"/>
        <v>7</v>
      </c>
      <c r="G14" s="203">
        <f t="shared" si="2"/>
        <v>4</v>
      </c>
      <c r="H14" s="204">
        <f t="shared" si="2"/>
        <v>0</v>
      </c>
      <c r="I14" s="204">
        <f t="shared" si="2"/>
        <v>3</v>
      </c>
      <c r="J14" s="204">
        <f t="shared" si="2"/>
        <v>0</v>
      </c>
      <c r="K14" s="204">
        <f t="shared" si="2"/>
        <v>0</v>
      </c>
      <c r="L14" s="204">
        <f t="shared" si="2"/>
        <v>0</v>
      </c>
      <c r="M14" s="204">
        <f t="shared" si="2"/>
        <v>0</v>
      </c>
      <c r="N14" s="204">
        <f t="shared" si="2"/>
        <v>0</v>
      </c>
      <c r="O14" s="205">
        <f t="shared" si="2"/>
        <v>7</v>
      </c>
      <c r="P14" s="206">
        <f t="shared" si="2"/>
        <v>4</v>
      </c>
      <c r="Q14" s="151"/>
      <c r="R14" s="292"/>
      <c r="S14" s="88" t="s">
        <v>84</v>
      </c>
      <c r="T14" s="89">
        <f>SUM(T7:T13)</f>
        <v>1</v>
      </c>
      <c r="U14" s="90">
        <f aca="true" t="shared" si="3" ref="U14:AD14">SUM(U7:U13)</f>
        <v>0</v>
      </c>
      <c r="V14" s="95">
        <f t="shared" si="3"/>
        <v>1</v>
      </c>
      <c r="W14" s="96">
        <f t="shared" si="3"/>
        <v>0</v>
      </c>
      <c r="X14" s="97">
        <f t="shared" si="3"/>
        <v>0</v>
      </c>
      <c r="Y14" s="97">
        <f t="shared" si="3"/>
        <v>0</v>
      </c>
      <c r="Z14" s="97">
        <f t="shared" si="3"/>
        <v>0</v>
      </c>
      <c r="AA14" s="97">
        <f t="shared" si="3"/>
        <v>0</v>
      </c>
      <c r="AB14" s="97">
        <f t="shared" si="3"/>
        <v>0</v>
      </c>
      <c r="AC14" s="97">
        <f t="shared" si="3"/>
        <v>0</v>
      </c>
      <c r="AD14" s="97">
        <f t="shared" si="3"/>
        <v>0</v>
      </c>
      <c r="AE14" s="98">
        <f>SUM(AE7:AE13)</f>
        <v>0</v>
      </c>
      <c r="AF14" s="99">
        <f>SUM(AF7:AF13)</f>
        <v>2</v>
      </c>
    </row>
    <row r="15" spans="2:32" ht="25.5" customHeight="1">
      <c r="B15" s="287" t="s">
        <v>66</v>
      </c>
      <c r="C15" s="100" t="s">
        <v>67</v>
      </c>
      <c r="D15" s="207">
        <v>0</v>
      </c>
      <c r="E15" s="208">
        <v>0</v>
      </c>
      <c r="F15" s="208">
        <v>1</v>
      </c>
      <c r="G15" s="209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1">
        <v>0</v>
      </c>
      <c r="P15" s="212">
        <v>1</v>
      </c>
      <c r="Q15" s="151"/>
      <c r="R15" s="287" t="s">
        <v>66</v>
      </c>
      <c r="S15" s="100" t="s">
        <v>67</v>
      </c>
      <c r="T15" s="101">
        <v>3</v>
      </c>
      <c r="U15" s="102">
        <v>0</v>
      </c>
      <c r="V15" s="77">
        <v>2</v>
      </c>
      <c r="W15" s="78">
        <v>0</v>
      </c>
      <c r="X15" s="79">
        <v>2</v>
      </c>
      <c r="Y15" s="79" t="s">
        <v>85</v>
      </c>
      <c r="Z15" s="79" t="s">
        <v>85</v>
      </c>
      <c r="AA15" s="79" t="s">
        <v>85</v>
      </c>
      <c r="AB15" s="79" t="s">
        <v>85</v>
      </c>
      <c r="AC15" s="79" t="s">
        <v>85</v>
      </c>
      <c r="AD15" s="79" t="s">
        <v>85</v>
      </c>
      <c r="AE15" s="80">
        <f>SUM(W15:AD15)</f>
        <v>2</v>
      </c>
      <c r="AF15" s="81">
        <v>3</v>
      </c>
    </row>
    <row r="16" spans="2:32" ht="25.5" customHeight="1">
      <c r="B16" s="288"/>
      <c r="C16" s="82" t="s">
        <v>68</v>
      </c>
      <c r="D16" s="195">
        <v>0</v>
      </c>
      <c r="E16" s="196">
        <v>0</v>
      </c>
      <c r="F16" s="196">
        <v>0</v>
      </c>
      <c r="G16" s="197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9">
        <v>0</v>
      </c>
      <c r="P16" s="200">
        <f>SUM(G16:O16)</f>
        <v>0</v>
      </c>
      <c r="Q16" s="151"/>
      <c r="R16" s="288"/>
      <c r="S16" s="82" t="s">
        <v>68</v>
      </c>
      <c r="T16" s="103" t="s">
        <v>86</v>
      </c>
      <c r="U16" s="84" t="s">
        <v>86</v>
      </c>
      <c r="V16" s="84" t="s">
        <v>86</v>
      </c>
      <c r="W16" s="78" t="s">
        <v>86</v>
      </c>
      <c r="X16" s="79" t="s">
        <v>86</v>
      </c>
      <c r="Y16" s="79" t="s">
        <v>86</v>
      </c>
      <c r="Z16" s="79" t="s">
        <v>86</v>
      </c>
      <c r="AA16" s="79" t="s">
        <v>86</v>
      </c>
      <c r="AB16" s="79" t="s">
        <v>86</v>
      </c>
      <c r="AC16" s="79" t="s">
        <v>86</v>
      </c>
      <c r="AD16" s="79" t="s">
        <v>86</v>
      </c>
      <c r="AE16" s="80">
        <f>SUM(W16:AD16)</f>
        <v>0</v>
      </c>
      <c r="AF16" s="81" t="s">
        <v>86</v>
      </c>
    </row>
    <row r="17" spans="2:32" ht="25.5" customHeight="1">
      <c r="B17" s="288"/>
      <c r="C17" s="82" t="s">
        <v>69</v>
      </c>
      <c r="D17" s="195">
        <v>0</v>
      </c>
      <c r="E17" s="196">
        <v>0</v>
      </c>
      <c r="F17" s="196">
        <v>0</v>
      </c>
      <c r="G17" s="197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98">
        <v>0</v>
      </c>
      <c r="O17" s="199">
        <v>0</v>
      </c>
      <c r="P17" s="200">
        <f>SUM(G17:O17)</f>
        <v>0</v>
      </c>
      <c r="Q17" s="151"/>
      <c r="R17" s="288"/>
      <c r="S17" s="82" t="s">
        <v>69</v>
      </c>
      <c r="T17" s="103" t="s">
        <v>86</v>
      </c>
      <c r="U17" s="84" t="s">
        <v>86</v>
      </c>
      <c r="V17" s="84" t="s">
        <v>86</v>
      </c>
      <c r="W17" s="78" t="s">
        <v>86</v>
      </c>
      <c r="X17" s="79" t="s">
        <v>86</v>
      </c>
      <c r="Y17" s="79" t="s">
        <v>86</v>
      </c>
      <c r="Z17" s="79" t="s">
        <v>86</v>
      </c>
      <c r="AA17" s="79" t="s">
        <v>86</v>
      </c>
      <c r="AB17" s="79" t="s">
        <v>86</v>
      </c>
      <c r="AC17" s="79" t="s">
        <v>86</v>
      </c>
      <c r="AD17" s="79" t="s">
        <v>86</v>
      </c>
      <c r="AE17" s="80">
        <f>SUM(W17:AD17)</f>
        <v>0</v>
      </c>
      <c r="AF17" s="81" t="s">
        <v>86</v>
      </c>
    </row>
    <row r="18" spans="2:32" ht="25.5" customHeight="1">
      <c r="B18" s="288"/>
      <c r="C18" s="82" t="s">
        <v>70</v>
      </c>
      <c r="D18" s="195">
        <v>0</v>
      </c>
      <c r="E18" s="196">
        <v>0</v>
      </c>
      <c r="F18" s="196">
        <v>2</v>
      </c>
      <c r="G18" s="197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9">
        <v>0</v>
      </c>
      <c r="P18" s="200">
        <v>2</v>
      </c>
      <c r="Q18" s="151"/>
      <c r="R18" s="288"/>
      <c r="S18" s="82" t="s">
        <v>70</v>
      </c>
      <c r="T18" s="103" t="s">
        <v>83</v>
      </c>
      <c r="U18" s="84" t="s">
        <v>83</v>
      </c>
      <c r="V18" s="84" t="s">
        <v>83</v>
      </c>
      <c r="W18" s="78" t="s">
        <v>83</v>
      </c>
      <c r="X18" s="79" t="s">
        <v>83</v>
      </c>
      <c r="Y18" s="79" t="s">
        <v>83</v>
      </c>
      <c r="Z18" s="79" t="s">
        <v>83</v>
      </c>
      <c r="AA18" s="79" t="s">
        <v>83</v>
      </c>
      <c r="AB18" s="79" t="s">
        <v>83</v>
      </c>
      <c r="AC18" s="79" t="s">
        <v>83</v>
      </c>
      <c r="AD18" s="79" t="s">
        <v>83</v>
      </c>
      <c r="AE18" s="80">
        <f>SUM(W18:AD18)</f>
        <v>0</v>
      </c>
      <c r="AF18" s="81" t="s">
        <v>83</v>
      </c>
    </row>
    <row r="19" spans="2:32" ht="25.5" customHeight="1">
      <c r="B19" s="288"/>
      <c r="C19" s="82" t="s">
        <v>71</v>
      </c>
      <c r="D19" s="195">
        <v>0</v>
      </c>
      <c r="E19" s="196">
        <v>0</v>
      </c>
      <c r="F19" s="196">
        <v>0</v>
      </c>
      <c r="G19" s="197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99">
        <v>0</v>
      </c>
      <c r="P19" s="200">
        <f>SUM(G19:O19)</f>
        <v>0</v>
      </c>
      <c r="Q19" s="151"/>
      <c r="R19" s="288"/>
      <c r="S19" s="82" t="s">
        <v>71</v>
      </c>
      <c r="T19" s="103" t="s">
        <v>46</v>
      </c>
      <c r="U19" s="84" t="s">
        <v>46</v>
      </c>
      <c r="V19" s="84" t="s">
        <v>46</v>
      </c>
      <c r="W19" s="78" t="s">
        <v>46</v>
      </c>
      <c r="X19" s="79" t="s">
        <v>46</v>
      </c>
      <c r="Y19" s="79" t="s">
        <v>46</v>
      </c>
      <c r="Z19" s="79" t="s">
        <v>46</v>
      </c>
      <c r="AA19" s="79" t="s">
        <v>46</v>
      </c>
      <c r="AB19" s="79" t="s">
        <v>46</v>
      </c>
      <c r="AC19" s="79" t="s">
        <v>46</v>
      </c>
      <c r="AD19" s="79" t="s">
        <v>46</v>
      </c>
      <c r="AE19" s="80">
        <f>SUM(W19:AD19)</f>
        <v>0</v>
      </c>
      <c r="AF19" s="81" t="s">
        <v>46</v>
      </c>
    </row>
    <row r="20" spans="2:32" ht="25.5" customHeight="1" thickBot="1">
      <c r="B20" s="289"/>
      <c r="C20" s="104" t="s">
        <v>72</v>
      </c>
      <c r="D20" s="213">
        <f>SUM(D15:D19)</f>
        <v>0</v>
      </c>
      <c r="E20" s="214">
        <f aca="true" t="shared" si="4" ref="E20:O20">SUM(E15:E19)</f>
        <v>0</v>
      </c>
      <c r="F20" s="214">
        <f t="shared" si="4"/>
        <v>3</v>
      </c>
      <c r="G20" s="215">
        <f t="shared" si="4"/>
        <v>0</v>
      </c>
      <c r="H20" s="216">
        <f t="shared" si="4"/>
        <v>0</v>
      </c>
      <c r="I20" s="216">
        <f t="shared" si="4"/>
        <v>0</v>
      </c>
      <c r="J20" s="216">
        <f t="shared" si="4"/>
        <v>0</v>
      </c>
      <c r="K20" s="216">
        <f t="shared" si="4"/>
        <v>0</v>
      </c>
      <c r="L20" s="216">
        <f t="shared" si="4"/>
        <v>0</v>
      </c>
      <c r="M20" s="216">
        <f t="shared" si="4"/>
        <v>0</v>
      </c>
      <c r="N20" s="216">
        <f t="shared" si="4"/>
        <v>0</v>
      </c>
      <c r="O20" s="217">
        <f t="shared" si="4"/>
        <v>0</v>
      </c>
      <c r="P20" s="218">
        <f>SUM(P15:P19)</f>
        <v>3</v>
      </c>
      <c r="Q20" s="151"/>
      <c r="R20" s="289"/>
      <c r="S20" s="104" t="s">
        <v>72</v>
      </c>
      <c r="T20" s="105">
        <f>SUM(T15:T19)</f>
        <v>3</v>
      </c>
      <c r="U20" s="106">
        <f aca="true" t="shared" si="5" ref="U20:AE20">SUM(U15:U19)</f>
        <v>0</v>
      </c>
      <c r="V20" s="106">
        <f t="shared" si="5"/>
        <v>2</v>
      </c>
      <c r="W20" s="107">
        <f t="shared" si="5"/>
        <v>0</v>
      </c>
      <c r="X20" s="108">
        <f t="shared" si="5"/>
        <v>2</v>
      </c>
      <c r="Y20" s="108">
        <f t="shared" si="5"/>
        <v>0</v>
      </c>
      <c r="Z20" s="108">
        <f t="shared" si="5"/>
        <v>0</v>
      </c>
      <c r="AA20" s="108">
        <f t="shared" si="5"/>
        <v>0</v>
      </c>
      <c r="AB20" s="108">
        <f t="shared" si="5"/>
        <v>0</v>
      </c>
      <c r="AC20" s="108">
        <f t="shared" si="5"/>
        <v>0</v>
      </c>
      <c r="AD20" s="108">
        <f t="shared" si="5"/>
        <v>0</v>
      </c>
      <c r="AE20" s="109">
        <f t="shared" si="5"/>
        <v>2</v>
      </c>
      <c r="AF20" s="110">
        <f>SUM(AF15:AF19)</f>
        <v>3</v>
      </c>
    </row>
    <row r="21" spans="2:32" ht="25.5" customHeight="1" thickBot="1" thickTop="1">
      <c r="B21" s="249" t="s">
        <v>73</v>
      </c>
      <c r="C21" s="290"/>
      <c r="D21" s="219">
        <f>SUM(D20,D14)</f>
        <v>4</v>
      </c>
      <c r="E21" s="220">
        <f aca="true" t="shared" si="6" ref="E21:O21">SUM(E20,E14)</f>
        <v>0</v>
      </c>
      <c r="F21" s="220">
        <f t="shared" si="6"/>
        <v>10</v>
      </c>
      <c r="G21" s="221">
        <f t="shared" si="6"/>
        <v>4</v>
      </c>
      <c r="H21" s="222">
        <f t="shared" si="6"/>
        <v>0</v>
      </c>
      <c r="I21" s="222">
        <f t="shared" si="6"/>
        <v>3</v>
      </c>
      <c r="J21" s="222">
        <f t="shared" si="6"/>
        <v>0</v>
      </c>
      <c r="K21" s="222">
        <f t="shared" si="6"/>
        <v>0</v>
      </c>
      <c r="L21" s="222">
        <f t="shared" si="6"/>
        <v>0</v>
      </c>
      <c r="M21" s="222">
        <f t="shared" si="6"/>
        <v>0</v>
      </c>
      <c r="N21" s="222">
        <f t="shared" si="6"/>
        <v>0</v>
      </c>
      <c r="O21" s="223">
        <f t="shared" si="6"/>
        <v>7</v>
      </c>
      <c r="P21" s="224">
        <f>SUM(P20,P14)</f>
        <v>7</v>
      </c>
      <c r="Q21" s="151"/>
      <c r="R21" s="249" t="s">
        <v>74</v>
      </c>
      <c r="S21" s="290"/>
      <c r="T21" s="111">
        <f>SUM(T20,T14)</f>
        <v>4</v>
      </c>
      <c r="U21" s="112">
        <f aca="true" t="shared" si="7" ref="U21:AE21">SUM(U20,U14)</f>
        <v>0</v>
      </c>
      <c r="V21" s="112">
        <f t="shared" si="7"/>
        <v>3</v>
      </c>
      <c r="W21" s="113">
        <f t="shared" si="7"/>
        <v>0</v>
      </c>
      <c r="X21" s="114">
        <f t="shared" si="7"/>
        <v>2</v>
      </c>
      <c r="Y21" s="114">
        <f t="shared" si="7"/>
        <v>0</v>
      </c>
      <c r="Z21" s="114">
        <f t="shared" si="7"/>
        <v>0</v>
      </c>
      <c r="AA21" s="114">
        <f t="shared" si="7"/>
        <v>0</v>
      </c>
      <c r="AB21" s="114">
        <f t="shared" si="7"/>
        <v>0</v>
      </c>
      <c r="AC21" s="114">
        <f t="shared" si="7"/>
        <v>0</v>
      </c>
      <c r="AD21" s="114">
        <f t="shared" si="7"/>
        <v>0</v>
      </c>
      <c r="AE21" s="115">
        <f t="shared" si="7"/>
        <v>2</v>
      </c>
      <c r="AF21" s="116">
        <f>SUM(AF20,AF14)</f>
        <v>5</v>
      </c>
    </row>
    <row r="22" spans="2:32" ht="27" customHeight="1" thickBot="1"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9"/>
      <c r="R22" s="117"/>
      <c r="S22" s="117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2:32" ht="13.5" customHeight="1">
      <c r="B23" s="270" t="s">
        <v>75</v>
      </c>
      <c r="C23" s="271"/>
      <c r="D23" s="280" t="s">
        <v>87</v>
      </c>
      <c r="E23" s="280" t="s">
        <v>88</v>
      </c>
      <c r="F23" s="280" t="s">
        <v>91</v>
      </c>
      <c r="G23" s="281" t="s">
        <v>52</v>
      </c>
      <c r="H23" s="282"/>
      <c r="I23" s="282"/>
      <c r="J23" s="282"/>
      <c r="K23" s="282"/>
      <c r="L23" s="282"/>
      <c r="M23" s="282"/>
      <c r="N23" s="282"/>
      <c r="O23" s="245"/>
      <c r="P23" s="265" t="s">
        <v>78</v>
      </c>
      <c r="Q23" s="151"/>
      <c r="R23" s="283" t="s">
        <v>89</v>
      </c>
      <c r="S23" s="284"/>
      <c r="T23" s="280" t="s">
        <v>87</v>
      </c>
      <c r="U23" s="280" t="s">
        <v>88</v>
      </c>
      <c r="V23" s="280" t="s">
        <v>51</v>
      </c>
      <c r="W23" s="281" t="s">
        <v>52</v>
      </c>
      <c r="X23" s="282"/>
      <c r="Y23" s="282"/>
      <c r="Z23" s="282"/>
      <c r="AA23" s="282"/>
      <c r="AB23" s="282"/>
      <c r="AC23" s="282"/>
      <c r="AD23" s="282"/>
      <c r="AE23" s="245"/>
      <c r="AF23" s="265" t="s">
        <v>78</v>
      </c>
    </row>
    <row r="24" spans="2:32" ht="13.5" customHeight="1">
      <c r="B24" s="272"/>
      <c r="C24" s="273"/>
      <c r="D24" s="234"/>
      <c r="E24" s="234"/>
      <c r="F24" s="234"/>
      <c r="G24" s="278" t="s">
        <v>4</v>
      </c>
      <c r="H24" s="274" t="s">
        <v>5</v>
      </c>
      <c r="I24" s="274" t="s">
        <v>79</v>
      </c>
      <c r="J24" s="274" t="s">
        <v>54</v>
      </c>
      <c r="K24" s="274" t="s">
        <v>80</v>
      </c>
      <c r="L24" s="274" t="s">
        <v>55</v>
      </c>
      <c r="M24" s="274" t="s">
        <v>56</v>
      </c>
      <c r="N24" s="274" t="s">
        <v>7</v>
      </c>
      <c r="O24" s="276" t="s">
        <v>0</v>
      </c>
      <c r="P24" s="266"/>
      <c r="Q24" s="151"/>
      <c r="R24" s="285"/>
      <c r="S24" s="286"/>
      <c r="T24" s="234"/>
      <c r="U24" s="234"/>
      <c r="V24" s="234"/>
      <c r="W24" s="278" t="s">
        <v>4</v>
      </c>
      <c r="X24" s="274" t="s">
        <v>5</v>
      </c>
      <c r="Y24" s="274" t="s">
        <v>79</v>
      </c>
      <c r="Z24" s="274" t="s">
        <v>54</v>
      </c>
      <c r="AA24" s="274" t="s">
        <v>80</v>
      </c>
      <c r="AB24" s="274" t="s">
        <v>55</v>
      </c>
      <c r="AC24" s="274" t="s">
        <v>56</v>
      </c>
      <c r="AD24" s="274" t="s">
        <v>7</v>
      </c>
      <c r="AE24" s="276" t="s">
        <v>0</v>
      </c>
      <c r="AF24" s="266"/>
    </row>
    <row r="25" spans="2:32" ht="13.5" customHeight="1">
      <c r="B25" s="293" t="s">
        <v>57</v>
      </c>
      <c r="C25" s="294"/>
      <c r="D25" s="234"/>
      <c r="E25" s="234"/>
      <c r="F25" s="234"/>
      <c r="G25" s="279"/>
      <c r="H25" s="275"/>
      <c r="I25" s="275"/>
      <c r="J25" s="275"/>
      <c r="K25" s="275"/>
      <c r="L25" s="275"/>
      <c r="M25" s="275"/>
      <c r="N25" s="275"/>
      <c r="O25" s="277"/>
      <c r="P25" s="266"/>
      <c r="Q25" s="151"/>
      <c r="R25" s="293" t="s">
        <v>57</v>
      </c>
      <c r="S25" s="294"/>
      <c r="T25" s="234"/>
      <c r="U25" s="234"/>
      <c r="V25" s="234"/>
      <c r="W25" s="279"/>
      <c r="X25" s="275"/>
      <c r="Y25" s="275"/>
      <c r="Z25" s="275"/>
      <c r="AA25" s="275"/>
      <c r="AB25" s="275"/>
      <c r="AC25" s="275"/>
      <c r="AD25" s="275"/>
      <c r="AE25" s="277"/>
      <c r="AF25" s="266"/>
    </row>
    <row r="26" spans="2:32" ht="13.5">
      <c r="B26" s="67"/>
      <c r="C26" s="68"/>
      <c r="D26" s="69" t="s">
        <v>23</v>
      </c>
      <c r="E26" s="70" t="s">
        <v>23</v>
      </c>
      <c r="F26" s="70" t="s">
        <v>23</v>
      </c>
      <c r="G26" s="71" t="s">
        <v>23</v>
      </c>
      <c r="H26" s="72" t="s">
        <v>23</v>
      </c>
      <c r="I26" s="72" t="s">
        <v>23</v>
      </c>
      <c r="J26" s="72" t="s">
        <v>23</v>
      </c>
      <c r="K26" s="72" t="s">
        <v>23</v>
      </c>
      <c r="L26" s="72" t="s">
        <v>23</v>
      </c>
      <c r="M26" s="72" t="s">
        <v>23</v>
      </c>
      <c r="N26" s="72" t="s">
        <v>23</v>
      </c>
      <c r="O26" s="73" t="s">
        <v>23</v>
      </c>
      <c r="P26" s="74" t="s">
        <v>23</v>
      </c>
      <c r="Q26" s="151"/>
      <c r="R26" s="67"/>
      <c r="S26" s="68"/>
      <c r="T26" s="69" t="s">
        <v>23</v>
      </c>
      <c r="U26" s="70" t="s">
        <v>23</v>
      </c>
      <c r="V26" s="70" t="s">
        <v>23</v>
      </c>
      <c r="W26" s="71" t="s">
        <v>23</v>
      </c>
      <c r="X26" s="72" t="s">
        <v>23</v>
      </c>
      <c r="Y26" s="72" t="s">
        <v>23</v>
      </c>
      <c r="Z26" s="72" t="s">
        <v>23</v>
      </c>
      <c r="AA26" s="72" t="s">
        <v>23</v>
      </c>
      <c r="AB26" s="72" t="s">
        <v>23</v>
      </c>
      <c r="AC26" s="72" t="s">
        <v>23</v>
      </c>
      <c r="AD26" s="72" t="s">
        <v>23</v>
      </c>
      <c r="AE26" s="73" t="s">
        <v>23</v>
      </c>
      <c r="AF26" s="74" t="s">
        <v>23</v>
      </c>
    </row>
    <row r="27" spans="2:32" ht="25.5" customHeight="1">
      <c r="B27" s="291" t="s">
        <v>58</v>
      </c>
      <c r="C27" s="75" t="s">
        <v>59</v>
      </c>
      <c r="D27" s="120">
        <v>0</v>
      </c>
      <c r="E27" s="77">
        <v>0</v>
      </c>
      <c r="F27" s="77">
        <v>2</v>
      </c>
      <c r="G27" s="78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80">
        <f>SUM(G27:N27)</f>
        <v>0</v>
      </c>
      <c r="P27" s="81">
        <v>2</v>
      </c>
      <c r="Q27" s="151"/>
      <c r="R27" s="291" t="s">
        <v>58</v>
      </c>
      <c r="S27" s="75" t="s">
        <v>59</v>
      </c>
      <c r="T27" s="120">
        <f>SUM(T7,D7,D27)</f>
        <v>2</v>
      </c>
      <c r="U27" s="77">
        <f aca="true" t="shared" si="8" ref="U27:U41">SUM(U7,E7,E27)</f>
        <v>0</v>
      </c>
      <c r="V27" s="77">
        <f aca="true" t="shared" si="9" ref="V27:V41">SUM(V7,F7,F27)</f>
        <v>9</v>
      </c>
      <c r="W27" s="78">
        <f aca="true" t="shared" si="10" ref="W27:W41">SUM(W7,G7,G27)</f>
        <v>4</v>
      </c>
      <c r="X27" s="79">
        <f aca="true" t="shared" si="11" ref="X27:X41">SUM(X7,H7,H27)</f>
        <v>0</v>
      </c>
      <c r="Y27" s="79">
        <f aca="true" t="shared" si="12" ref="Y27:Y41">SUM(Y7,I7,I27)</f>
        <v>2</v>
      </c>
      <c r="Z27" s="79">
        <f aca="true" t="shared" si="13" ref="Z27:Z41">SUM(Z7,J7,J27)</f>
        <v>0</v>
      </c>
      <c r="AA27" s="79">
        <f aca="true" t="shared" si="14" ref="AA27:AA41">SUM(AA7,K7,K27)</f>
        <v>0</v>
      </c>
      <c r="AB27" s="79">
        <f aca="true" t="shared" si="15" ref="AB27:AB41">SUM(AB7,L7,L27)</f>
        <v>0</v>
      </c>
      <c r="AC27" s="79">
        <f aca="true" t="shared" si="16" ref="AC27:AC41">SUM(AC7,M7,M27)</f>
        <v>0</v>
      </c>
      <c r="AD27" s="79">
        <f aca="true" t="shared" si="17" ref="AD27:AD41">SUM(AD7,N7,N27)</f>
        <v>0</v>
      </c>
      <c r="AE27" s="80">
        <f aca="true" t="shared" si="18" ref="AE27:AE41">SUM(AE7,O7,O27)</f>
        <v>6</v>
      </c>
      <c r="AF27" s="81">
        <f aca="true" t="shared" si="19" ref="AF27:AF41">SUM(AF7,P7,P27)</f>
        <v>5</v>
      </c>
    </row>
    <row r="28" spans="2:32" ht="25.5" customHeight="1">
      <c r="B28" s="288"/>
      <c r="C28" s="82" t="s">
        <v>60</v>
      </c>
      <c r="D28" s="103">
        <v>2</v>
      </c>
      <c r="E28" s="84">
        <v>0</v>
      </c>
      <c r="F28" s="84">
        <v>0</v>
      </c>
      <c r="G28" s="121">
        <v>0</v>
      </c>
      <c r="H28" s="122">
        <v>0</v>
      </c>
      <c r="I28" s="122">
        <v>1</v>
      </c>
      <c r="J28" s="122">
        <v>0</v>
      </c>
      <c r="K28" s="122">
        <v>1</v>
      </c>
      <c r="L28" s="122">
        <v>0</v>
      </c>
      <c r="M28" s="122">
        <v>0</v>
      </c>
      <c r="N28" s="122">
        <v>0</v>
      </c>
      <c r="O28" s="85">
        <f>SUM(G28:N28)</f>
        <v>2</v>
      </c>
      <c r="P28" s="86">
        <v>0</v>
      </c>
      <c r="Q28" s="151"/>
      <c r="R28" s="288"/>
      <c r="S28" s="82" t="s">
        <v>60</v>
      </c>
      <c r="T28" s="103">
        <f aca="true" t="shared" si="20" ref="T28:T41">SUM(T8,D8,D28)</f>
        <v>3</v>
      </c>
      <c r="U28" s="84">
        <f t="shared" si="8"/>
        <v>0</v>
      </c>
      <c r="V28" s="84">
        <f t="shared" si="9"/>
        <v>1</v>
      </c>
      <c r="W28" s="121">
        <f t="shared" si="10"/>
        <v>0</v>
      </c>
      <c r="X28" s="122">
        <f t="shared" si="11"/>
        <v>0</v>
      </c>
      <c r="Y28" s="122">
        <f t="shared" si="12"/>
        <v>1</v>
      </c>
      <c r="Z28" s="122">
        <f t="shared" si="13"/>
        <v>0</v>
      </c>
      <c r="AA28" s="122">
        <f t="shared" si="14"/>
        <v>1</v>
      </c>
      <c r="AB28" s="122">
        <f t="shared" si="15"/>
        <v>0</v>
      </c>
      <c r="AC28" s="122">
        <f t="shared" si="16"/>
        <v>0</v>
      </c>
      <c r="AD28" s="122">
        <f t="shared" si="17"/>
        <v>0</v>
      </c>
      <c r="AE28" s="85">
        <f t="shared" si="18"/>
        <v>2</v>
      </c>
      <c r="AF28" s="86">
        <f t="shared" si="19"/>
        <v>2</v>
      </c>
    </row>
    <row r="29" spans="2:32" ht="25.5" customHeight="1">
      <c r="B29" s="288"/>
      <c r="C29" s="82" t="s">
        <v>61</v>
      </c>
      <c r="D29" s="120" t="s">
        <v>82</v>
      </c>
      <c r="E29" s="77" t="s">
        <v>82</v>
      </c>
      <c r="F29" s="77" t="s">
        <v>82</v>
      </c>
      <c r="G29" s="78" t="s">
        <v>82</v>
      </c>
      <c r="H29" s="79" t="s">
        <v>82</v>
      </c>
      <c r="I29" s="79" t="s">
        <v>82</v>
      </c>
      <c r="J29" s="79" t="s">
        <v>82</v>
      </c>
      <c r="K29" s="79" t="s">
        <v>82</v>
      </c>
      <c r="L29" s="79" t="s">
        <v>82</v>
      </c>
      <c r="M29" s="79" t="s">
        <v>82</v>
      </c>
      <c r="N29" s="79" t="s">
        <v>82</v>
      </c>
      <c r="O29" s="80">
        <f>SUM(G29:N29)</f>
        <v>0</v>
      </c>
      <c r="P29" s="81" t="s">
        <v>82</v>
      </c>
      <c r="Q29" s="151"/>
      <c r="R29" s="288"/>
      <c r="S29" s="82" t="s">
        <v>61</v>
      </c>
      <c r="T29" s="103">
        <f t="shared" si="20"/>
        <v>1</v>
      </c>
      <c r="U29" s="84">
        <f t="shared" si="8"/>
        <v>0</v>
      </c>
      <c r="V29" s="84">
        <f t="shared" si="9"/>
        <v>0</v>
      </c>
      <c r="W29" s="121">
        <f t="shared" si="10"/>
        <v>0</v>
      </c>
      <c r="X29" s="122">
        <f t="shared" si="11"/>
        <v>0</v>
      </c>
      <c r="Y29" s="122">
        <f t="shared" si="12"/>
        <v>1</v>
      </c>
      <c r="Z29" s="122">
        <f t="shared" si="13"/>
        <v>0</v>
      </c>
      <c r="AA29" s="122">
        <f t="shared" si="14"/>
        <v>0</v>
      </c>
      <c r="AB29" s="122">
        <f t="shared" si="15"/>
        <v>0</v>
      </c>
      <c r="AC29" s="122">
        <f t="shared" si="16"/>
        <v>0</v>
      </c>
      <c r="AD29" s="122">
        <f t="shared" si="17"/>
        <v>0</v>
      </c>
      <c r="AE29" s="85">
        <f t="shared" si="18"/>
        <v>1</v>
      </c>
      <c r="AF29" s="86">
        <f t="shared" si="19"/>
        <v>0</v>
      </c>
    </row>
    <row r="30" spans="2:32" ht="25.5" customHeight="1">
      <c r="B30" s="288"/>
      <c r="C30" s="82" t="s">
        <v>62</v>
      </c>
      <c r="D30" s="120" t="s">
        <v>82</v>
      </c>
      <c r="E30" s="77" t="s">
        <v>82</v>
      </c>
      <c r="F30" s="77" t="s">
        <v>82</v>
      </c>
      <c r="G30" s="78" t="s">
        <v>82</v>
      </c>
      <c r="H30" s="79" t="s">
        <v>82</v>
      </c>
      <c r="I30" s="79" t="s">
        <v>82</v>
      </c>
      <c r="J30" s="79" t="s">
        <v>82</v>
      </c>
      <c r="K30" s="79" t="s">
        <v>82</v>
      </c>
      <c r="L30" s="79" t="s">
        <v>82</v>
      </c>
      <c r="M30" s="79" t="s">
        <v>82</v>
      </c>
      <c r="N30" s="79" t="s">
        <v>82</v>
      </c>
      <c r="O30" s="80">
        <f aca="true" t="shared" si="21" ref="O30:O40">SUM(G30:N30)</f>
        <v>0</v>
      </c>
      <c r="P30" s="81" t="s">
        <v>82</v>
      </c>
      <c r="Q30" s="151"/>
      <c r="R30" s="288"/>
      <c r="S30" s="82" t="s">
        <v>62</v>
      </c>
      <c r="T30" s="103">
        <f t="shared" si="20"/>
        <v>1</v>
      </c>
      <c r="U30" s="84">
        <f t="shared" si="8"/>
        <v>0</v>
      </c>
      <c r="V30" s="84">
        <f t="shared" si="9"/>
        <v>0</v>
      </c>
      <c r="W30" s="121">
        <f t="shared" si="10"/>
        <v>0</v>
      </c>
      <c r="X30" s="122">
        <f t="shared" si="11"/>
        <v>0</v>
      </c>
      <c r="Y30" s="122">
        <f t="shared" si="12"/>
        <v>0</v>
      </c>
      <c r="Z30" s="122">
        <f t="shared" si="13"/>
        <v>0</v>
      </c>
      <c r="AA30" s="122">
        <f t="shared" si="14"/>
        <v>0</v>
      </c>
      <c r="AB30" s="122">
        <f t="shared" si="15"/>
        <v>0</v>
      </c>
      <c r="AC30" s="122">
        <f t="shared" si="16"/>
        <v>0</v>
      </c>
      <c r="AD30" s="122">
        <f t="shared" si="17"/>
        <v>0</v>
      </c>
      <c r="AE30" s="85">
        <f t="shared" si="18"/>
        <v>0</v>
      </c>
      <c r="AF30" s="86">
        <f t="shared" si="19"/>
        <v>1</v>
      </c>
    </row>
    <row r="31" spans="2:32" ht="25.5" customHeight="1">
      <c r="B31" s="288"/>
      <c r="C31" s="82" t="s">
        <v>63</v>
      </c>
      <c r="D31" s="120" t="s">
        <v>83</v>
      </c>
      <c r="E31" s="77" t="s">
        <v>83</v>
      </c>
      <c r="F31" s="77" t="s">
        <v>83</v>
      </c>
      <c r="G31" s="78" t="s">
        <v>83</v>
      </c>
      <c r="H31" s="79" t="s">
        <v>83</v>
      </c>
      <c r="I31" s="79" t="s">
        <v>83</v>
      </c>
      <c r="J31" s="79" t="s">
        <v>83</v>
      </c>
      <c r="K31" s="79" t="s">
        <v>83</v>
      </c>
      <c r="L31" s="79" t="s">
        <v>83</v>
      </c>
      <c r="M31" s="79" t="s">
        <v>83</v>
      </c>
      <c r="N31" s="79" t="s">
        <v>83</v>
      </c>
      <c r="O31" s="80">
        <f t="shared" si="21"/>
        <v>0</v>
      </c>
      <c r="P31" s="81" t="s">
        <v>83</v>
      </c>
      <c r="Q31" s="151"/>
      <c r="R31" s="288"/>
      <c r="S31" s="82" t="s">
        <v>63</v>
      </c>
      <c r="T31" s="103">
        <f t="shared" si="20"/>
        <v>0</v>
      </c>
      <c r="U31" s="84">
        <f t="shared" si="8"/>
        <v>0</v>
      </c>
      <c r="V31" s="84">
        <f t="shared" si="9"/>
        <v>0</v>
      </c>
      <c r="W31" s="121">
        <f t="shared" si="10"/>
        <v>0</v>
      </c>
      <c r="X31" s="122">
        <f t="shared" si="11"/>
        <v>0</v>
      </c>
      <c r="Y31" s="122">
        <f t="shared" si="12"/>
        <v>0</v>
      </c>
      <c r="Z31" s="122">
        <f t="shared" si="13"/>
        <v>0</v>
      </c>
      <c r="AA31" s="122">
        <f t="shared" si="14"/>
        <v>0</v>
      </c>
      <c r="AB31" s="122">
        <f t="shared" si="15"/>
        <v>0</v>
      </c>
      <c r="AC31" s="122">
        <f t="shared" si="16"/>
        <v>0</v>
      </c>
      <c r="AD31" s="122">
        <f t="shared" si="17"/>
        <v>0</v>
      </c>
      <c r="AE31" s="85">
        <f t="shared" si="18"/>
        <v>0</v>
      </c>
      <c r="AF31" s="86">
        <f t="shared" si="19"/>
        <v>0</v>
      </c>
    </row>
    <row r="32" spans="2:32" ht="25.5" customHeight="1">
      <c r="B32" s="288"/>
      <c r="C32" s="87" t="s">
        <v>64</v>
      </c>
      <c r="D32" s="120" t="s">
        <v>81</v>
      </c>
      <c r="E32" s="77" t="s">
        <v>81</v>
      </c>
      <c r="F32" s="77" t="s">
        <v>81</v>
      </c>
      <c r="G32" s="78" t="s">
        <v>81</v>
      </c>
      <c r="H32" s="79" t="s">
        <v>81</v>
      </c>
      <c r="I32" s="79" t="s">
        <v>81</v>
      </c>
      <c r="J32" s="79" t="s">
        <v>81</v>
      </c>
      <c r="K32" s="79" t="s">
        <v>81</v>
      </c>
      <c r="L32" s="79" t="s">
        <v>81</v>
      </c>
      <c r="M32" s="79" t="s">
        <v>81</v>
      </c>
      <c r="N32" s="79" t="s">
        <v>81</v>
      </c>
      <c r="O32" s="80">
        <f t="shared" si="21"/>
        <v>0</v>
      </c>
      <c r="P32" s="81" t="s">
        <v>81</v>
      </c>
      <c r="Q32" s="151"/>
      <c r="R32" s="288"/>
      <c r="S32" s="87" t="s">
        <v>64</v>
      </c>
      <c r="T32" s="103">
        <f t="shared" si="20"/>
        <v>0</v>
      </c>
      <c r="U32" s="84">
        <f t="shared" si="8"/>
        <v>0</v>
      </c>
      <c r="V32" s="84">
        <f t="shared" si="9"/>
        <v>0</v>
      </c>
      <c r="W32" s="121">
        <f t="shared" si="10"/>
        <v>0</v>
      </c>
      <c r="X32" s="122">
        <f t="shared" si="11"/>
        <v>0</v>
      </c>
      <c r="Y32" s="122">
        <f t="shared" si="12"/>
        <v>0</v>
      </c>
      <c r="Z32" s="122">
        <f t="shared" si="13"/>
        <v>0</v>
      </c>
      <c r="AA32" s="122">
        <f t="shared" si="14"/>
        <v>0</v>
      </c>
      <c r="AB32" s="122">
        <f t="shared" si="15"/>
        <v>0</v>
      </c>
      <c r="AC32" s="122">
        <f t="shared" si="16"/>
        <v>0</v>
      </c>
      <c r="AD32" s="122">
        <f t="shared" si="17"/>
        <v>0</v>
      </c>
      <c r="AE32" s="85">
        <f t="shared" si="18"/>
        <v>0</v>
      </c>
      <c r="AF32" s="86">
        <f t="shared" si="19"/>
        <v>0</v>
      </c>
    </row>
    <row r="33" spans="2:32" ht="25.5" customHeight="1">
      <c r="B33" s="288"/>
      <c r="C33" s="82" t="s">
        <v>65</v>
      </c>
      <c r="D33" s="120" t="s">
        <v>82</v>
      </c>
      <c r="E33" s="77" t="s">
        <v>82</v>
      </c>
      <c r="F33" s="77" t="s">
        <v>82</v>
      </c>
      <c r="G33" s="78" t="s">
        <v>82</v>
      </c>
      <c r="H33" s="79" t="s">
        <v>82</v>
      </c>
      <c r="I33" s="79" t="s">
        <v>82</v>
      </c>
      <c r="J33" s="79" t="s">
        <v>82</v>
      </c>
      <c r="K33" s="79" t="s">
        <v>82</v>
      </c>
      <c r="L33" s="79" t="s">
        <v>82</v>
      </c>
      <c r="M33" s="79" t="s">
        <v>82</v>
      </c>
      <c r="N33" s="79" t="s">
        <v>82</v>
      </c>
      <c r="O33" s="80">
        <f t="shared" si="21"/>
        <v>0</v>
      </c>
      <c r="P33" s="81" t="s">
        <v>82</v>
      </c>
      <c r="Q33" s="151"/>
      <c r="R33" s="288"/>
      <c r="S33" s="82" t="s">
        <v>65</v>
      </c>
      <c r="T33" s="103">
        <f t="shared" si="20"/>
        <v>0</v>
      </c>
      <c r="U33" s="84">
        <f t="shared" si="8"/>
        <v>0</v>
      </c>
      <c r="V33" s="84">
        <f t="shared" si="9"/>
        <v>0</v>
      </c>
      <c r="W33" s="121">
        <f t="shared" si="10"/>
        <v>0</v>
      </c>
      <c r="X33" s="122">
        <f t="shared" si="11"/>
        <v>0</v>
      </c>
      <c r="Y33" s="122">
        <f t="shared" si="12"/>
        <v>0</v>
      </c>
      <c r="Z33" s="122">
        <f t="shared" si="13"/>
        <v>0</v>
      </c>
      <c r="AA33" s="122">
        <f t="shared" si="14"/>
        <v>0</v>
      </c>
      <c r="AB33" s="122">
        <f t="shared" si="15"/>
        <v>0</v>
      </c>
      <c r="AC33" s="122">
        <f t="shared" si="16"/>
        <v>0</v>
      </c>
      <c r="AD33" s="122">
        <f t="shared" si="17"/>
        <v>0</v>
      </c>
      <c r="AE33" s="85">
        <f t="shared" si="18"/>
        <v>0</v>
      </c>
      <c r="AF33" s="86">
        <f t="shared" si="19"/>
        <v>0</v>
      </c>
    </row>
    <row r="34" spans="2:32" ht="25.5" customHeight="1">
      <c r="B34" s="292"/>
      <c r="C34" s="88" t="s">
        <v>84</v>
      </c>
      <c r="D34" s="89">
        <f>SUM(D27:D33)</f>
        <v>2</v>
      </c>
      <c r="E34" s="90">
        <f aca="true" t="shared" si="22" ref="E34:O34">SUM(E27:E33)</f>
        <v>0</v>
      </c>
      <c r="F34" s="90">
        <f t="shared" si="22"/>
        <v>2</v>
      </c>
      <c r="G34" s="91">
        <f t="shared" si="22"/>
        <v>0</v>
      </c>
      <c r="H34" s="92">
        <f t="shared" si="22"/>
        <v>0</v>
      </c>
      <c r="I34" s="92">
        <f t="shared" si="22"/>
        <v>1</v>
      </c>
      <c r="J34" s="92">
        <f t="shared" si="22"/>
        <v>0</v>
      </c>
      <c r="K34" s="92">
        <f t="shared" si="22"/>
        <v>1</v>
      </c>
      <c r="L34" s="92">
        <f t="shared" si="22"/>
        <v>0</v>
      </c>
      <c r="M34" s="92">
        <f t="shared" si="22"/>
        <v>0</v>
      </c>
      <c r="N34" s="92">
        <f t="shared" si="22"/>
        <v>0</v>
      </c>
      <c r="O34" s="93">
        <f t="shared" si="22"/>
        <v>2</v>
      </c>
      <c r="P34" s="94">
        <f>SUM(P27:P33)</f>
        <v>2</v>
      </c>
      <c r="Q34" s="151"/>
      <c r="R34" s="292"/>
      <c r="S34" s="88" t="s">
        <v>84</v>
      </c>
      <c r="T34" s="89">
        <f t="shared" si="20"/>
        <v>7</v>
      </c>
      <c r="U34" s="90">
        <f t="shared" si="8"/>
        <v>0</v>
      </c>
      <c r="V34" s="90">
        <f t="shared" si="9"/>
        <v>10</v>
      </c>
      <c r="W34" s="91">
        <f t="shared" si="10"/>
        <v>4</v>
      </c>
      <c r="X34" s="92">
        <f t="shared" si="11"/>
        <v>0</v>
      </c>
      <c r="Y34" s="92">
        <f t="shared" si="12"/>
        <v>4</v>
      </c>
      <c r="Z34" s="92">
        <f t="shared" si="13"/>
        <v>0</v>
      </c>
      <c r="AA34" s="92">
        <f t="shared" si="14"/>
        <v>1</v>
      </c>
      <c r="AB34" s="92">
        <f t="shared" si="15"/>
        <v>0</v>
      </c>
      <c r="AC34" s="92">
        <f t="shared" si="16"/>
        <v>0</v>
      </c>
      <c r="AD34" s="92">
        <f t="shared" si="17"/>
        <v>0</v>
      </c>
      <c r="AE34" s="98">
        <f t="shared" si="18"/>
        <v>9</v>
      </c>
      <c r="AF34" s="94">
        <f t="shared" si="19"/>
        <v>8</v>
      </c>
    </row>
    <row r="35" spans="2:32" ht="25.5" customHeight="1">
      <c r="B35" s="287" t="s">
        <v>66</v>
      </c>
      <c r="C35" s="100" t="s">
        <v>67</v>
      </c>
      <c r="D35" s="101">
        <v>2</v>
      </c>
      <c r="E35" s="102" t="s">
        <v>85</v>
      </c>
      <c r="F35" s="102">
        <v>0</v>
      </c>
      <c r="G35" s="123" t="s">
        <v>85</v>
      </c>
      <c r="H35" s="124" t="s">
        <v>85</v>
      </c>
      <c r="I35" s="124">
        <v>2</v>
      </c>
      <c r="J35" s="124" t="s">
        <v>85</v>
      </c>
      <c r="K35" s="124" t="s">
        <v>85</v>
      </c>
      <c r="L35" s="124" t="s">
        <v>85</v>
      </c>
      <c r="M35" s="124" t="s">
        <v>85</v>
      </c>
      <c r="N35" s="124" t="s">
        <v>85</v>
      </c>
      <c r="O35" s="125">
        <f t="shared" si="21"/>
        <v>2</v>
      </c>
      <c r="P35" s="126">
        <v>0</v>
      </c>
      <c r="Q35" s="151"/>
      <c r="R35" s="287" t="s">
        <v>66</v>
      </c>
      <c r="S35" s="100" t="s">
        <v>67</v>
      </c>
      <c r="T35" s="101">
        <f t="shared" si="20"/>
        <v>5</v>
      </c>
      <c r="U35" s="102">
        <f t="shared" si="8"/>
        <v>0</v>
      </c>
      <c r="V35" s="102">
        <f t="shared" si="9"/>
        <v>3</v>
      </c>
      <c r="W35" s="123">
        <f t="shared" si="10"/>
        <v>0</v>
      </c>
      <c r="X35" s="124">
        <f t="shared" si="11"/>
        <v>2</v>
      </c>
      <c r="Y35" s="124">
        <f t="shared" si="12"/>
        <v>2</v>
      </c>
      <c r="Z35" s="124">
        <f t="shared" si="13"/>
        <v>0</v>
      </c>
      <c r="AA35" s="124">
        <f t="shared" si="14"/>
        <v>0</v>
      </c>
      <c r="AB35" s="124">
        <f t="shared" si="15"/>
        <v>0</v>
      </c>
      <c r="AC35" s="124">
        <f t="shared" si="16"/>
        <v>0</v>
      </c>
      <c r="AD35" s="124">
        <f t="shared" si="17"/>
        <v>0</v>
      </c>
      <c r="AE35" s="80">
        <f t="shared" si="18"/>
        <v>4</v>
      </c>
      <c r="AF35" s="126">
        <f t="shared" si="19"/>
        <v>4</v>
      </c>
    </row>
    <row r="36" spans="2:32" ht="25.5" customHeight="1">
      <c r="B36" s="288"/>
      <c r="C36" s="82" t="s">
        <v>68</v>
      </c>
      <c r="D36" s="120" t="s">
        <v>86</v>
      </c>
      <c r="E36" s="77" t="s">
        <v>86</v>
      </c>
      <c r="F36" s="77" t="s">
        <v>86</v>
      </c>
      <c r="G36" s="78" t="s">
        <v>86</v>
      </c>
      <c r="H36" s="79" t="s">
        <v>86</v>
      </c>
      <c r="I36" s="79" t="s">
        <v>86</v>
      </c>
      <c r="J36" s="79" t="s">
        <v>86</v>
      </c>
      <c r="K36" s="79" t="s">
        <v>86</v>
      </c>
      <c r="L36" s="79" t="s">
        <v>86</v>
      </c>
      <c r="M36" s="79" t="s">
        <v>86</v>
      </c>
      <c r="N36" s="79" t="s">
        <v>86</v>
      </c>
      <c r="O36" s="80">
        <f>SUM(G36:N36)</f>
        <v>0</v>
      </c>
      <c r="P36" s="81" t="s">
        <v>86</v>
      </c>
      <c r="Q36" s="151"/>
      <c r="R36" s="288"/>
      <c r="S36" s="82" t="s">
        <v>68</v>
      </c>
      <c r="T36" s="103">
        <f t="shared" si="20"/>
        <v>0</v>
      </c>
      <c r="U36" s="84">
        <f t="shared" si="8"/>
        <v>0</v>
      </c>
      <c r="V36" s="84">
        <f t="shared" si="9"/>
        <v>0</v>
      </c>
      <c r="W36" s="121">
        <f t="shared" si="10"/>
        <v>0</v>
      </c>
      <c r="X36" s="122">
        <f t="shared" si="11"/>
        <v>0</v>
      </c>
      <c r="Y36" s="122">
        <f t="shared" si="12"/>
        <v>0</v>
      </c>
      <c r="Z36" s="122">
        <f t="shared" si="13"/>
        <v>0</v>
      </c>
      <c r="AA36" s="122">
        <f t="shared" si="14"/>
        <v>0</v>
      </c>
      <c r="AB36" s="122">
        <f t="shared" si="15"/>
        <v>0</v>
      </c>
      <c r="AC36" s="122">
        <f t="shared" si="16"/>
        <v>0</v>
      </c>
      <c r="AD36" s="122">
        <f t="shared" si="17"/>
        <v>0</v>
      </c>
      <c r="AE36" s="85">
        <f t="shared" si="18"/>
        <v>0</v>
      </c>
      <c r="AF36" s="86">
        <f t="shared" si="19"/>
        <v>0</v>
      </c>
    </row>
    <row r="37" spans="2:32" ht="25.5" customHeight="1">
      <c r="B37" s="288"/>
      <c r="C37" s="82" t="s">
        <v>69</v>
      </c>
      <c r="D37" s="120" t="s">
        <v>86</v>
      </c>
      <c r="E37" s="77" t="s">
        <v>86</v>
      </c>
      <c r="F37" s="77" t="s">
        <v>86</v>
      </c>
      <c r="G37" s="78" t="s">
        <v>86</v>
      </c>
      <c r="H37" s="79" t="s">
        <v>86</v>
      </c>
      <c r="I37" s="79" t="s">
        <v>86</v>
      </c>
      <c r="J37" s="79" t="s">
        <v>86</v>
      </c>
      <c r="K37" s="79" t="s">
        <v>86</v>
      </c>
      <c r="L37" s="79" t="s">
        <v>86</v>
      </c>
      <c r="M37" s="79" t="s">
        <v>86</v>
      </c>
      <c r="N37" s="79" t="s">
        <v>86</v>
      </c>
      <c r="O37" s="80">
        <f>SUM(G37:N37)</f>
        <v>0</v>
      </c>
      <c r="P37" s="81" t="s">
        <v>86</v>
      </c>
      <c r="Q37" s="151"/>
      <c r="R37" s="288"/>
      <c r="S37" s="82" t="s">
        <v>69</v>
      </c>
      <c r="T37" s="103">
        <f t="shared" si="20"/>
        <v>0</v>
      </c>
      <c r="U37" s="84">
        <f t="shared" si="8"/>
        <v>0</v>
      </c>
      <c r="V37" s="84">
        <f t="shared" si="9"/>
        <v>0</v>
      </c>
      <c r="W37" s="121">
        <f t="shared" si="10"/>
        <v>0</v>
      </c>
      <c r="X37" s="122">
        <f t="shared" si="11"/>
        <v>0</v>
      </c>
      <c r="Y37" s="122">
        <f t="shared" si="12"/>
        <v>0</v>
      </c>
      <c r="Z37" s="122">
        <f t="shared" si="13"/>
        <v>0</v>
      </c>
      <c r="AA37" s="122">
        <f t="shared" si="14"/>
        <v>0</v>
      </c>
      <c r="AB37" s="122">
        <f t="shared" si="15"/>
        <v>0</v>
      </c>
      <c r="AC37" s="122">
        <f t="shared" si="16"/>
        <v>0</v>
      </c>
      <c r="AD37" s="122">
        <f t="shared" si="17"/>
        <v>0</v>
      </c>
      <c r="AE37" s="85">
        <f t="shared" si="18"/>
        <v>0</v>
      </c>
      <c r="AF37" s="86">
        <f t="shared" si="19"/>
        <v>0</v>
      </c>
    </row>
    <row r="38" spans="2:32" ht="25.5" customHeight="1">
      <c r="B38" s="288"/>
      <c r="C38" s="82" t="s">
        <v>70</v>
      </c>
      <c r="D38" s="120" t="s">
        <v>83</v>
      </c>
      <c r="E38" s="77" t="s">
        <v>83</v>
      </c>
      <c r="F38" s="77" t="s">
        <v>83</v>
      </c>
      <c r="G38" s="78" t="s">
        <v>83</v>
      </c>
      <c r="H38" s="79" t="s">
        <v>83</v>
      </c>
      <c r="I38" s="79" t="s">
        <v>83</v>
      </c>
      <c r="J38" s="79" t="s">
        <v>83</v>
      </c>
      <c r="K38" s="79" t="s">
        <v>83</v>
      </c>
      <c r="L38" s="79" t="s">
        <v>83</v>
      </c>
      <c r="M38" s="79" t="s">
        <v>83</v>
      </c>
      <c r="N38" s="79" t="s">
        <v>83</v>
      </c>
      <c r="O38" s="80">
        <f>SUM(G38:N38)</f>
        <v>0</v>
      </c>
      <c r="P38" s="81" t="s">
        <v>83</v>
      </c>
      <c r="Q38" s="151"/>
      <c r="R38" s="288"/>
      <c r="S38" s="82" t="s">
        <v>70</v>
      </c>
      <c r="T38" s="103">
        <f t="shared" si="20"/>
        <v>0</v>
      </c>
      <c r="U38" s="84">
        <f t="shared" si="8"/>
        <v>0</v>
      </c>
      <c r="V38" s="84">
        <f t="shared" si="9"/>
        <v>2</v>
      </c>
      <c r="W38" s="121">
        <f t="shared" si="10"/>
        <v>0</v>
      </c>
      <c r="X38" s="122">
        <f t="shared" si="11"/>
        <v>0</v>
      </c>
      <c r="Y38" s="122">
        <f t="shared" si="12"/>
        <v>0</v>
      </c>
      <c r="Z38" s="122">
        <f t="shared" si="13"/>
        <v>0</v>
      </c>
      <c r="AA38" s="122">
        <f t="shared" si="14"/>
        <v>0</v>
      </c>
      <c r="AB38" s="122">
        <f t="shared" si="15"/>
        <v>0</v>
      </c>
      <c r="AC38" s="122">
        <f t="shared" si="16"/>
        <v>0</v>
      </c>
      <c r="AD38" s="122">
        <f t="shared" si="17"/>
        <v>0</v>
      </c>
      <c r="AE38" s="85">
        <f t="shared" si="18"/>
        <v>0</v>
      </c>
      <c r="AF38" s="86">
        <f t="shared" si="19"/>
        <v>2</v>
      </c>
    </row>
    <row r="39" spans="2:32" ht="25.5" customHeight="1">
      <c r="B39" s="288"/>
      <c r="C39" s="82" t="s">
        <v>71</v>
      </c>
      <c r="D39" s="120" t="s">
        <v>46</v>
      </c>
      <c r="E39" s="77" t="s">
        <v>46</v>
      </c>
      <c r="F39" s="77" t="s">
        <v>46</v>
      </c>
      <c r="G39" s="78" t="s">
        <v>46</v>
      </c>
      <c r="H39" s="79" t="s">
        <v>46</v>
      </c>
      <c r="I39" s="79" t="s">
        <v>46</v>
      </c>
      <c r="J39" s="79" t="s">
        <v>46</v>
      </c>
      <c r="K39" s="79" t="s">
        <v>46</v>
      </c>
      <c r="L39" s="79" t="s">
        <v>46</v>
      </c>
      <c r="M39" s="79" t="s">
        <v>46</v>
      </c>
      <c r="N39" s="79" t="s">
        <v>46</v>
      </c>
      <c r="O39" s="80">
        <f>SUM(G39:N39)</f>
        <v>0</v>
      </c>
      <c r="P39" s="81" t="s">
        <v>46</v>
      </c>
      <c r="Q39" s="151"/>
      <c r="R39" s="288"/>
      <c r="S39" s="82" t="s">
        <v>71</v>
      </c>
      <c r="T39" s="103">
        <f t="shared" si="20"/>
        <v>0</v>
      </c>
      <c r="U39" s="84">
        <f t="shared" si="8"/>
        <v>0</v>
      </c>
      <c r="V39" s="84">
        <f t="shared" si="9"/>
        <v>0</v>
      </c>
      <c r="W39" s="121">
        <f t="shared" si="10"/>
        <v>0</v>
      </c>
      <c r="X39" s="122">
        <f t="shared" si="11"/>
        <v>0</v>
      </c>
      <c r="Y39" s="122">
        <f t="shared" si="12"/>
        <v>0</v>
      </c>
      <c r="Z39" s="122">
        <f t="shared" si="13"/>
        <v>0</v>
      </c>
      <c r="AA39" s="122">
        <f t="shared" si="14"/>
        <v>0</v>
      </c>
      <c r="AB39" s="122">
        <f t="shared" si="15"/>
        <v>0</v>
      </c>
      <c r="AC39" s="122">
        <f t="shared" si="16"/>
        <v>0</v>
      </c>
      <c r="AD39" s="122">
        <f t="shared" si="17"/>
        <v>0</v>
      </c>
      <c r="AE39" s="85">
        <f t="shared" si="18"/>
        <v>0</v>
      </c>
      <c r="AF39" s="86">
        <f t="shared" si="19"/>
        <v>0</v>
      </c>
    </row>
    <row r="40" spans="2:32" ht="25.5" customHeight="1" thickBot="1">
      <c r="B40" s="289"/>
      <c r="C40" s="104" t="s">
        <v>72</v>
      </c>
      <c r="D40" s="105">
        <f>SUM(D35:D39)</f>
        <v>2</v>
      </c>
      <c r="E40" s="106">
        <f aca="true" t="shared" si="23" ref="E40:P40">SUM(E35:E39)</f>
        <v>0</v>
      </c>
      <c r="F40" s="106">
        <f t="shared" si="23"/>
        <v>0</v>
      </c>
      <c r="G40" s="107">
        <f t="shared" si="23"/>
        <v>0</v>
      </c>
      <c r="H40" s="108">
        <f t="shared" si="23"/>
        <v>0</v>
      </c>
      <c r="I40" s="108">
        <f t="shared" si="23"/>
        <v>2</v>
      </c>
      <c r="J40" s="108">
        <f t="shared" si="23"/>
        <v>0</v>
      </c>
      <c r="K40" s="108">
        <f t="shared" si="23"/>
        <v>0</v>
      </c>
      <c r="L40" s="108">
        <f t="shared" si="23"/>
        <v>0</v>
      </c>
      <c r="M40" s="108">
        <f t="shared" si="23"/>
        <v>0</v>
      </c>
      <c r="N40" s="108">
        <f t="shared" si="23"/>
        <v>0</v>
      </c>
      <c r="O40" s="109">
        <f t="shared" si="21"/>
        <v>2</v>
      </c>
      <c r="P40" s="110">
        <f t="shared" si="23"/>
        <v>0</v>
      </c>
      <c r="Q40" s="151"/>
      <c r="R40" s="289"/>
      <c r="S40" s="104" t="s">
        <v>72</v>
      </c>
      <c r="T40" s="105">
        <f t="shared" si="20"/>
        <v>5</v>
      </c>
      <c r="U40" s="106">
        <f t="shared" si="8"/>
        <v>0</v>
      </c>
      <c r="V40" s="106">
        <f t="shared" si="9"/>
        <v>5</v>
      </c>
      <c r="W40" s="107">
        <f t="shared" si="10"/>
        <v>0</v>
      </c>
      <c r="X40" s="108">
        <f t="shared" si="11"/>
        <v>2</v>
      </c>
      <c r="Y40" s="108">
        <f t="shared" si="12"/>
        <v>2</v>
      </c>
      <c r="Z40" s="108">
        <f t="shared" si="13"/>
        <v>0</v>
      </c>
      <c r="AA40" s="108">
        <f t="shared" si="14"/>
        <v>0</v>
      </c>
      <c r="AB40" s="108">
        <f t="shared" si="15"/>
        <v>0</v>
      </c>
      <c r="AC40" s="108">
        <f t="shared" si="16"/>
        <v>0</v>
      </c>
      <c r="AD40" s="108">
        <f t="shared" si="17"/>
        <v>0</v>
      </c>
      <c r="AE40" s="109">
        <f t="shared" si="18"/>
        <v>4</v>
      </c>
      <c r="AF40" s="110">
        <f t="shared" si="19"/>
        <v>6</v>
      </c>
    </row>
    <row r="41" spans="2:32" ht="25.5" customHeight="1" thickBot="1" thickTop="1">
      <c r="B41" s="249" t="s">
        <v>74</v>
      </c>
      <c r="C41" s="290"/>
      <c r="D41" s="111">
        <f>SUM(D40,D34)</f>
        <v>4</v>
      </c>
      <c r="E41" s="112">
        <f aca="true" t="shared" si="24" ref="E41:O41">SUM(E40,E34)</f>
        <v>0</v>
      </c>
      <c r="F41" s="112">
        <f t="shared" si="24"/>
        <v>2</v>
      </c>
      <c r="G41" s="113">
        <f t="shared" si="24"/>
        <v>0</v>
      </c>
      <c r="H41" s="114">
        <f t="shared" si="24"/>
        <v>0</v>
      </c>
      <c r="I41" s="114">
        <f t="shared" si="24"/>
        <v>3</v>
      </c>
      <c r="J41" s="114">
        <f t="shared" si="24"/>
        <v>0</v>
      </c>
      <c r="K41" s="114">
        <f t="shared" si="24"/>
        <v>1</v>
      </c>
      <c r="L41" s="114">
        <f t="shared" si="24"/>
        <v>0</v>
      </c>
      <c r="M41" s="114">
        <f t="shared" si="24"/>
        <v>0</v>
      </c>
      <c r="N41" s="114">
        <f t="shared" si="24"/>
        <v>0</v>
      </c>
      <c r="O41" s="115">
        <f t="shared" si="24"/>
        <v>4</v>
      </c>
      <c r="P41" s="116">
        <f>SUM(P40,P34)</f>
        <v>2</v>
      </c>
      <c r="Q41" s="151"/>
      <c r="R41" s="249" t="s">
        <v>74</v>
      </c>
      <c r="S41" s="290"/>
      <c r="T41" s="111">
        <f t="shared" si="20"/>
        <v>12</v>
      </c>
      <c r="U41" s="112">
        <f t="shared" si="8"/>
        <v>0</v>
      </c>
      <c r="V41" s="112">
        <f t="shared" si="9"/>
        <v>15</v>
      </c>
      <c r="W41" s="113">
        <f t="shared" si="10"/>
        <v>4</v>
      </c>
      <c r="X41" s="114">
        <f t="shared" si="11"/>
        <v>2</v>
      </c>
      <c r="Y41" s="114">
        <f t="shared" si="12"/>
        <v>6</v>
      </c>
      <c r="Z41" s="114">
        <f t="shared" si="13"/>
        <v>0</v>
      </c>
      <c r="AA41" s="114">
        <f t="shared" si="14"/>
        <v>1</v>
      </c>
      <c r="AB41" s="114">
        <f t="shared" si="15"/>
        <v>0</v>
      </c>
      <c r="AC41" s="114">
        <f t="shared" si="16"/>
        <v>0</v>
      </c>
      <c r="AD41" s="114">
        <f t="shared" si="17"/>
        <v>0</v>
      </c>
      <c r="AE41" s="115">
        <f t="shared" si="18"/>
        <v>13</v>
      </c>
      <c r="AF41" s="116">
        <f t="shared" si="19"/>
        <v>14</v>
      </c>
    </row>
    <row r="42" spans="3:32" ht="13.5">
      <c r="C42" s="267" t="s">
        <v>120</v>
      </c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S42" s="267" t="s">
        <v>120</v>
      </c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</row>
    <row r="43" spans="3:32" ht="13.5"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</row>
  </sheetData>
  <mergeCells count="80">
    <mergeCell ref="B5:C5"/>
    <mergeCell ref="B25:C25"/>
    <mergeCell ref="R5:S5"/>
    <mergeCell ref="R25:S25"/>
    <mergeCell ref="F23:F25"/>
    <mergeCell ref="B7:B14"/>
    <mergeCell ref="D23:D25"/>
    <mergeCell ref="E23:E25"/>
    <mergeCell ref="B15:B20"/>
    <mergeCell ref="K4:K5"/>
    <mergeCell ref="B1:P1"/>
    <mergeCell ref="R35:R40"/>
    <mergeCell ref="R41:S41"/>
    <mergeCell ref="B41:C41"/>
    <mergeCell ref="R21:S21"/>
    <mergeCell ref="B21:C21"/>
    <mergeCell ref="B35:B40"/>
    <mergeCell ref="R27:R34"/>
    <mergeCell ref="R7:R14"/>
    <mergeCell ref="B27:B34"/>
    <mergeCell ref="AC4:AC5"/>
    <mergeCell ref="AD4:AD5"/>
    <mergeCell ref="AE4:AE5"/>
    <mergeCell ref="W3:AE3"/>
    <mergeCell ref="L4:L5"/>
    <mergeCell ref="W4:W5"/>
    <mergeCell ref="X4:X5"/>
    <mergeCell ref="Y4:Y5"/>
    <mergeCell ref="M4:M5"/>
    <mergeCell ref="N4:N5"/>
    <mergeCell ref="P3:P5"/>
    <mergeCell ref="C42:P43"/>
    <mergeCell ref="D3:D5"/>
    <mergeCell ref="E3:E5"/>
    <mergeCell ref="F3:F5"/>
    <mergeCell ref="G4:G5"/>
    <mergeCell ref="H4:H5"/>
    <mergeCell ref="O4:O5"/>
    <mergeCell ref="G3:O3"/>
    <mergeCell ref="J4:J5"/>
    <mergeCell ref="I4:I5"/>
    <mergeCell ref="R15:R20"/>
    <mergeCell ref="R1:AF1"/>
    <mergeCell ref="R3:S4"/>
    <mergeCell ref="T3:T5"/>
    <mergeCell ref="U3:U5"/>
    <mergeCell ref="V3:V5"/>
    <mergeCell ref="Z4:Z5"/>
    <mergeCell ref="AA4:AA5"/>
    <mergeCell ref="AB4:AB5"/>
    <mergeCell ref="AF3:AF5"/>
    <mergeCell ref="T23:T25"/>
    <mergeCell ref="G24:G25"/>
    <mergeCell ref="H24:H25"/>
    <mergeCell ref="I24:I25"/>
    <mergeCell ref="J24:J25"/>
    <mergeCell ref="K24:K25"/>
    <mergeCell ref="L24:L25"/>
    <mergeCell ref="G23:O23"/>
    <mergeCell ref="P23:P25"/>
    <mergeCell ref="R23:S24"/>
    <mergeCell ref="V23:V25"/>
    <mergeCell ref="W23:AE23"/>
    <mergeCell ref="AF23:AF25"/>
    <mergeCell ref="X24:X25"/>
    <mergeCell ref="Y24:Y25"/>
    <mergeCell ref="Z24:Z25"/>
    <mergeCell ref="AA24:AA25"/>
    <mergeCell ref="AB24:AB25"/>
    <mergeCell ref="AC24:AC25"/>
    <mergeCell ref="S42:AF43"/>
    <mergeCell ref="B3:C4"/>
    <mergeCell ref="AD24:AD25"/>
    <mergeCell ref="AE24:AE25"/>
    <mergeCell ref="B23:C24"/>
    <mergeCell ref="M24:M25"/>
    <mergeCell ref="N24:N25"/>
    <mergeCell ref="O24:O25"/>
    <mergeCell ref="W24:W25"/>
    <mergeCell ref="U23:U25"/>
  </mergeCells>
  <printOptions/>
  <pageMargins left="0.75" right="0.36" top="1" bottom="1" header="0.512" footer="0.512"/>
  <pageSetup fitToWidth="2" horizontalDpi="600" verticalDpi="600" orientation="portrait" paperSize="9" scale="77" r:id="rId2"/>
  <headerFooter alignWithMargins="0">
    <oddFooter>&amp;R&amp;10金沢国税局
その他１
（H18)</oddFooter>
  </headerFooter>
  <colBreaks count="1" manualBreakCount="1">
    <brk id="17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6"/>
  <sheetViews>
    <sheetView showGridLines="0" zoomScaleSheetLayoutView="70" workbookViewId="0" topLeftCell="A1">
      <selection activeCell="B23" sqref="B23:C23"/>
    </sheetView>
  </sheetViews>
  <sheetFormatPr defaultColWidth="9.00390625" defaultRowHeight="13.5"/>
  <cols>
    <col min="1" max="1" width="1.625" style="65" customWidth="1"/>
    <col min="2" max="2" width="5.50390625" style="65" customWidth="1"/>
    <col min="3" max="3" width="12.125" style="65" customWidth="1"/>
    <col min="4" max="4" width="6.25390625" style="65" customWidth="1"/>
    <col min="5" max="5" width="10.25390625" style="65" customWidth="1"/>
    <col min="6" max="6" width="8.125" style="65" customWidth="1"/>
    <col min="7" max="15" width="7.125" style="65" customWidth="1"/>
    <col min="16" max="16" width="7.75390625" style="65" customWidth="1"/>
    <col min="17" max="17" width="5.625" style="65" customWidth="1"/>
    <col min="18" max="16384" width="9.00390625" style="65" customWidth="1"/>
  </cols>
  <sheetData>
    <row r="1" spans="2:16" ht="24.75" customHeight="1"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2:3" ht="14.25" thickBot="1">
      <c r="B2" s="66" t="s">
        <v>90</v>
      </c>
      <c r="C2" s="66"/>
    </row>
    <row r="3" spans="2:16" ht="13.5">
      <c r="B3" s="270" t="s">
        <v>50</v>
      </c>
      <c r="C3" s="271"/>
      <c r="D3" s="280" t="s">
        <v>76</v>
      </c>
      <c r="E3" s="280" t="s">
        <v>77</v>
      </c>
      <c r="F3" s="280" t="s">
        <v>91</v>
      </c>
      <c r="G3" s="281" t="s">
        <v>52</v>
      </c>
      <c r="H3" s="282"/>
      <c r="I3" s="282"/>
      <c r="J3" s="282"/>
      <c r="K3" s="282"/>
      <c r="L3" s="282"/>
      <c r="M3" s="282"/>
      <c r="N3" s="282"/>
      <c r="O3" s="245"/>
      <c r="P3" s="265" t="s">
        <v>78</v>
      </c>
    </row>
    <row r="4" spans="2:16" ht="13.5">
      <c r="B4" s="272"/>
      <c r="C4" s="273"/>
      <c r="D4" s="234"/>
      <c r="E4" s="234"/>
      <c r="F4" s="234"/>
      <c r="G4" s="278" t="s">
        <v>4</v>
      </c>
      <c r="H4" s="274" t="s">
        <v>5</v>
      </c>
      <c r="I4" s="274" t="s">
        <v>79</v>
      </c>
      <c r="J4" s="274" t="s">
        <v>54</v>
      </c>
      <c r="K4" s="274" t="s">
        <v>80</v>
      </c>
      <c r="L4" s="274" t="s">
        <v>55</v>
      </c>
      <c r="M4" s="274" t="s">
        <v>56</v>
      </c>
      <c r="N4" s="274" t="s">
        <v>7</v>
      </c>
      <c r="O4" s="276" t="s">
        <v>0</v>
      </c>
      <c r="P4" s="266"/>
    </row>
    <row r="5" spans="2:16" ht="11.25" customHeight="1">
      <c r="B5" s="293" t="s">
        <v>57</v>
      </c>
      <c r="C5" s="294"/>
      <c r="D5" s="234"/>
      <c r="E5" s="234"/>
      <c r="F5" s="234"/>
      <c r="G5" s="279"/>
      <c r="H5" s="275"/>
      <c r="I5" s="275"/>
      <c r="J5" s="275"/>
      <c r="K5" s="275"/>
      <c r="L5" s="275"/>
      <c r="M5" s="275"/>
      <c r="N5" s="275"/>
      <c r="O5" s="277"/>
      <c r="P5" s="266"/>
    </row>
    <row r="6" spans="2:16" ht="11.25" customHeight="1">
      <c r="B6" s="67"/>
      <c r="C6" s="127"/>
      <c r="D6" s="69" t="s">
        <v>23</v>
      </c>
      <c r="E6" s="70" t="s">
        <v>23</v>
      </c>
      <c r="F6" s="70" t="s">
        <v>23</v>
      </c>
      <c r="G6" s="71" t="s">
        <v>23</v>
      </c>
      <c r="H6" s="72" t="s">
        <v>23</v>
      </c>
      <c r="I6" s="72" t="s">
        <v>23</v>
      </c>
      <c r="J6" s="72" t="s">
        <v>23</v>
      </c>
      <c r="K6" s="72" t="s">
        <v>23</v>
      </c>
      <c r="L6" s="72" t="s">
        <v>23</v>
      </c>
      <c r="M6" s="72" t="s">
        <v>23</v>
      </c>
      <c r="N6" s="72" t="s">
        <v>23</v>
      </c>
      <c r="O6" s="73" t="s">
        <v>23</v>
      </c>
      <c r="P6" s="74" t="s">
        <v>23</v>
      </c>
    </row>
    <row r="7" spans="2:16" ht="21" customHeight="1">
      <c r="B7" s="298" t="s">
        <v>92</v>
      </c>
      <c r="C7" s="299"/>
      <c r="D7" s="120" t="s">
        <v>83</v>
      </c>
      <c r="E7" s="77" t="s">
        <v>83</v>
      </c>
      <c r="F7" s="77" t="s">
        <v>83</v>
      </c>
      <c r="G7" s="78" t="s">
        <v>83</v>
      </c>
      <c r="H7" s="79" t="s">
        <v>83</v>
      </c>
      <c r="I7" s="79" t="s">
        <v>83</v>
      </c>
      <c r="J7" s="79" t="s">
        <v>83</v>
      </c>
      <c r="K7" s="79" t="s">
        <v>83</v>
      </c>
      <c r="L7" s="79" t="s">
        <v>83</v>
      </c>
      <c r="M7" s="79" t="s">
        <v>83</v>
      </c>
      <c r="N7" s="79" t="s">
        <v>83</v>
      </c>
      <c r="O7" s="80">
        <f>SUM(G7:N7)</f>
        <v>0</v>
      </c>
      <c r="P7" s="81" t="s">
        <v>83</v>
      </c>
    </row>
    <row r="8" spans="2:16" ht="21" customHeight="1">
      <c r="B8" s="300" t="s">
        <v>93</v>
      </c>
      <c r="C8" s="301"/>
      <c r="D8" s="120" t="s">
        <v>83</v>
      </c>
      <c r="E8" s="77" t="s">
        <v>83</v>
      </c>
      <c r="F8" s="77" t="s">
        <v>83</v>
      </c>
      <c r="G8" s="78" t="s">
        <v>83</v>
      </c>
      <c r="H8" s="79" t="s">
        <v>83</v>
      </c>
      <c r="I8" s="79" t="s">
        <v>83</v>
      </c>
      <c r="J8" s="79" t="s">
        <v>83</v>
      </c>
      <c r="K8" s="79" t="s">
        <v>83</v>
      </c>
      <c r="L8" s="79" t="s">
        <v>83</v>
      </c>
      <c r="M8" s="79" t="s">
        <v>83</v>
      </c>
      <c r="N8" s="79" t="s">
        <v>83</v>
      </c>
      <c r="O8" s="85">
        <f>SUM(G8:N8)</f>
        <v>0</v>
      </c>
      <c r="P8" s="81" t="s">
        <v>83</v>
      </c>
    </row>
    <row r="9" spans="2:16" ht="21" customHeight="1">
      <c r="B9" s="300" t="s">
        <v>94</v>
      </c>
      <c r="C9" s="301"/>
      <c r="D9" s="103">
        <v>0</v>
      </c>
      <c r="E9" s="84">
        <v>0</v>
      </c>
      <c r="F9" s="84">
        <v>1</v>
      </c>
      <c r="G9" s="121">
        <v>1</v>
      </c>
      <c r="H9" s="122" t="s">
        <v>83</v>
      </c>
      <c r="I9" s="122" t="s">
        <v>83</v>
      </c>
      <c r="J9" s="122" t="s">
        <v>83</v>
      </c>
      <c r="K9" s="122" t="s">
        <v>83</v>
      </c>
      <c r="L9" s="122" t="s">
        <v>83</v>
      </c>
      <c r="M9" s="122" t="s">
        <v>83</v>
      </c>
      <c r="N9" s="122" t="s">
        <v>83</v>
      </c>
      <c r="O9" s="80">
        <f aca="true" t="shared" si="0" ref="O9:O14">SUM(G9:N9)</f>
        <v>1</v>
      </c>
      <c r="P9" s="86" t="s">
        <v>83</v>
      </c>
    </row>
    <row r="10" spans="2:16" ht="21" customHeight="1">
      <c r="B10" s="300" t="s">
        <v>95</v>
      </c>
      <c r="C10" s="301"/>
      <c r="D10" s="120" t="s">
        <v>83</v>
      </c>
      <c r="E10" s="77" t="s">
        <v>83</v>
      </c>
      <c r="F10" s="77">
        <v>1</v>
      </c>
      <c r="G10" s="78" t="s">
        <v>83</v>
      </c>
      <c r="H10" s="79" t="s">
        <v>83</v>
      </c>
      <c r="I10" s="79" t="s">
        <v>83</v>
      </c>
      <c r="J10" s="79" t="s">
        <v>83</v>
      </c>
      <c r="K10" s="79" t="s">
        <v>83</v>
      </c>
      <c r="L10" s="79" t="s">
        <v>83</v>
      </c>
      <c r="M10" s="79" t="s">
        <v>83</v>
      </c>
      <c r="N10" s="79" t="s">
        <v>83</v>
      </c>
      <c r="O10" s="85">
        <f t="shared" si="0"/>
        <v>0</v>
      </c>
      <c r="P10" s="81">
        <v>1</v>
      </c>
    </row>
    <row r="11" spans="2:16" ht="21" customHeight="1">
      <c r="B11" s="304" t="s">
        <v>71</v>
      </c>
      <c r="C11" s="128" t="s">
        <v>98</v>
      </c>
      <c r="D11" s="120" t="s">
        <v>46</v>
      </c>
      <c r="E11" s="77" t="s">
        <v>46</v>
      </c>
      <c r="F11" s="77" t="s">
        <v>46</v>
      </c>
      <c r="G11" s="78" t="s">
        <v>46</v>
      </c>
      <c r="H11" s="79" t="s">
        <v>46</v>
      </c>
      <c r="I11" s="79" t="s">
        <v>46</v>
      </c>
      <c r="J11" s="79" t="s">
        <v>46</v>
      </c>
      <c r="K11" s="79" t="s">
        <v>46</v>
      </c>
      <c r="L11" s="79" t="s">
        <v>46</v>
      </c>
      <c r="M11" s="79" t="s">
        <v>46</v>
      </c>
      <c r="N11" s="79" t="s">
        <v>46</v>
      </c>
      <c r="O11" s="85">
        <f t="shared" si="0"/>
        <v>0</v>
      </c>
      <c r="P11" s="81" t="s">
        <v>46</v>
      </c>
    </row>
    <row r="12" spans="2:16" ht="21" customHeight="1">
      <c r="B12" s="304"/>
      <c r="C12" s="129" t="s">
        <v>96</v>
      </c>
      <c r="D12" s="120" t="s">
        <v>101</v>
      </c>
      <c r="E12" s="77" t="s">
        <v>101</v>
      </c>
      <c r="F12" s="77" t="s">
        <v>101</v>
      </c>
      <c r="G12" s="78" t="s">
        <v>101</v>
      </c>
      <c r="H12" s="79" t="s">
        <v>101</v>
      </c>
      <c r="I12" s="79" t="s">
        <v>101</v>
      </c>
      <c r="J12" s="79" t="s">
        <v>101</v>
      </c>
      <c r="K12" s="79" t="s">
        <v>101</v>
      </c>
      <c r="L12" s="79" t="s">
        <v>101</v>
      </c>
      <c r="M12" s="79" t="s">
        <v>101</v>
      </c>
      <c r="N12" s="79" t="s">
        <v>101</v>
      </c>
      <c r="O12" s="85">
        <f t="shared" si="0"/>
        <v>0</v>
      </c>
      <c r="P12" s="81" t="s">
        <v>101</v>
      </c>
    </row>
    <row r="13" spans="2:16" ht="21" customHeight="1">
      <c r="B13" s="304"/>
      <c r="C13" s="129" t="s">
        <v>97</v>
      </c>
      <c r="D13" s="103">
        <v>1</v>
      </c>
      <c r="E13" s="77" t="s">
        <v>102</v>
      </c>
      <c r="F13" s="77" t="s">
        <v>102</v>
      </c>
      <c r="G13" s="78" t="s">
        <v>102</v>
      </c>
      <c r="H13" s="79" t="s">
        <v>102</v>
      </c>
      <c r="I13" s="79" t="s">
        <v>102</v>
      </c>
      <c r="J13" s="79" t="s">
        <v>102</v>
      </c>
      <c r="K13" s="79" t="s">
        <v>102</v>
      </c>
      <c r="L13" s="79" t="s">
        <v>102</v>
      </c>
      <c r="M13" s="79" t="s">
        <v>102</v>
      </c>
      <c r="N13" s="79">
        <v>1</v>
      </c>
      <c r="O13" s="85">
        <f>SUM(G13:N13)</f>
        <v>1</v>
      </c>
      <c r="P13" s="81">
        <v>0</v>
      </c>
    </row>
    <row r="14" spans="2:16" ht="21" customHeight="1" thickBot="1">
      <c r="B14" s="305"/>
      <c r="C14" s="130" t="s">
        <v>65</v>
      </c>
      <c r="D14" s="105">
        <v>0</v>
      </c>
      <c r="E14" s="106">
        <v>0</v>
      </c>
      <c r="F14" s="106">
        <v>2</v>
      </c>
      <c r="G14" s="107" t="s">
        <v>45</v>
      </c>
      <c r="H14" s="108" t="s">
        <v>45</v>
      </c>
      <c r="I14" s="108" t="s">
        <v>45</v>
      </c>
      <c r="J14" s="108" t="s">
        <v>45</v>
      </c>
      <c r="K14" s="108" t="s">
        <v>45</v>
      </c>
      <c r="L14" s="108" t="s">
        <v>45</v>
      </c>
      <c r="M14" s="108" t="s">
        <v>45</v>
      </c>
      <c r="N14" s="108">
        <v>1</v>
      </c>
      <c r="O14" s="131">
        <f t="shared" si="0"/>
        <v>1</v>
      </c>
      <c r="P14" s="110">
        <v>1</v>
      </c>
    </row>
    <row r="15" spans="2:16" ht="21" customHeight="1" thickBot="1" thickTop="1">
      <c r="B15" s="302" t="s">
        <v>0</v>
      </c>
      <c r="C15" s="303"/>
      <c r="D15" s="111">
        <f>SUM(D7:D14)</f>
        <v>1</v>
      </c>
      <c r="E15" s="112">
        <f aca="true" t="shared" si="1" ref="E15:P15">SUM(E7:E14)</f>
        <v>0</v>
      </c>
      <c r="F15" s="112">
        <f t="shared" si="1"/>
        <v>4</v>
      </c>
      <c r="G15" s="113">
        <f t="shared" si="1"/>
        <v>1</v>
      </c>
      <c r="H15" s="114">
        <f t="shared" si="1"/>
        <v>0</v>
      </c>
      <c r="I15" s="114">
        <f t="shared" si="1"/>
        <v>0</v>
      </c>
      <c r="J15" s="114">
        <f t="shared" si="1"/>
        <v>0</v>
      </c>
      <c r="K15" s="114">
        <f t="shared" si="1"/>
        <v>0</v>
      </c>
      <c r="L15" s="114">
        <f t="shared" si="1"/>
        <v>0</v>
      </c>
      <c r="M15" s="114">
        <f t="shared" si="1"/>
        <v>0</v>
      </c>
      <c r="N15" s="114">
        <f t="shared" si="1"/>
        <v>2</v>
      </c>
      <c r="O15" s="115">
        <f t="shared" si="1"/>
        <v>3</v>
      </c>
      <c r="P15" s="116">
        <f t="shared" si="1"/>
        <v>2</v>
      </c>
    </row>
    <row r="16" spans="2:16" ht="13.5">
      <c r="B16" s="270" t="s">
        <v>75</v>
      </c>
      <c r="C16" s="271"/>
      <c r="D16" s="280" t="s">
        <v>87</v>
      </c>
      <c r="E16" s="280" t="s">
        <v>88</v>
      </c>
      <c r="F16" s="280" t="s">
        <v>91</v>
      </c>
      <c r="G16" s="281" t="s">
        <v>52</v>
      </c>
      <c r="H16" s="282"/>
      <c r="I16" s="282"/>
      <c r="J16" s="282"/>
      <c r="K16" s="282"/>
      <c r="L16" s="282"/>
      <c r="M16" s="282"/>
      <c r="N16" s="282"/>
      <c r="O16" s="245"/>
      <c r="P16" s="265" t="s">
        <v>78</v>
      </c>
    </row>
    <row r="17" spans="2:16" ht="13.5">
      <c r="B17" s="272"/>
      <c r="C17" s="273"/>
      <c r="D17" s="234"/>
      <c r="E17" s="234"/>
      <c r="F17" s="234"/>
      <c r="G17" s="278" t="s">
        <v>4</v>
      </c>
      <c r="H17" s="274" t="s">
        <v>5</v>
      </c>
      <c r="I17" s="274" t="s">
        <v>79</v>
      </c>
      <c r="J17" s="274" t="s">
        <v>54</v>
      </c>
      <c r="K17" s="274" t="s">
        <v>80</v>
      </c>
      <c r="L17" s="274" t="s">
        <v>55</v>
      </c>
      <c r="M17" s="274" t="s">
        <v>56</v>
      </c>
      <c r="N17" s="274" t="s">
        <v>7</v>
      </c>
      <c r="O17" s="276" t="s">
        <v>0</v>
      </c>
      <c r="P17" s="266"/>
    </row>
    <row r="18" spans="2:16" ht="11.25" customHeight="1">
      <c r="B18" s="293" t="s">
        <v>57</v>
      </c>
      <c r="C18" s="294"/>
      <c r="D18" s="234"/>
      <c r="E18" s="234"/>
      <c r="F18" s="234"/>
      <c r="G18" s="279"/>
      <c r="H18" s="275"/>
      <c r="I18" s="275"/>
      <c r="J18" s="275"/>
      <c r="K18" s="275"/>
      <c r="L18" s="275"/>
      <c r="M18" s="275"/>
      <c r="N18" s="275"/>
      <c r="O18" s="277"/>
      <c r="P18" s="266"/>
    </row>
    <row r="19" spans="2:16" ht="11.25" customHeight="1">
      <c r="B19" s="67"/>
      <c r="C19" s="127"/>
      <c r="D19" s="69" t="s">
        <v>23</v>
      </c>
      <c r="E19" s="70" t="s">
        <v>23</v>
      </c>
      <c r="F19" s="70" t="s">
        <v>23</v>
      </c>
      <c r="G19" s="71" t="s">
        <v>23</v>
      </c>
      <c r="H19" s="72" t="s">
        <v>23</v>
      </c>
      <c r="I19" s="72" t="s">
        <v>23</v>
      </c>
      <c r="J19" s="72" t="s">
        <v>23</v>
      </c>
      <c r="K19" s="72" t="s">
        <v>23</v>
      </c>
      <c r="L19" s="72" t="s">
        <v>23</v>
      </c>
      <c r="M19" s="72" t="s">
        <v>23</v>
      </c>
      <c r="N19" s="72" t="s">
        <v>23</v>
      </c>
      <c r="O19" s="73" t="s">
        <v>23</v>
      </c>
      <c r="P19" s="74" t="s">
        <v>23</v>
      </c>
    </row>
    <row r="20" spans="2:16" ht="21" customHeight="1">
      <c r="B20" s="298" t="s">
        <v>92</v>
      </c>
      <c r="C20" s="299"/>
      <c r="D20" s="120" t="s">
        <v>83</v>
      </c>
      <c r="E20" s="77" t="s">
        <v>83</v>
      </c>
      <c r="F20" s="77" t="s">
        <v>83</v>
      </c>
      <c r="G20" s="78" t="s">
        <v>83</v>
      </c>
      <c r="H20" s="79" t="s">
        <v>83</v>
      </c>
      <c r="I20" s="79" t="s">
        <v>83</v>
      </c>
      <c r="J20" s="79" t="s">
        <v>83</v>
      </c>
      <c r="K20" s="79" t="s">
        <v>83</v>
      </c>
      <c r="L20" s="79" t="s">
        <v>83</v>
      </c>
      <c r="M20" s="79" t="s">
        <v>83</v>
      </c>
      <c r="N20" s="79" t="s">
        <v>83</v>
      </c>
      <c r="O20" s="80">
        <f>SUM(G20:N20)</f>
        <v>0</v>
      </c>
      <c r="P20" s="81" t="s">
        <v>83</v>
      </c>
    </row>
    <row r="21" spans="2:16" ht="21" customHeight="1">
      <c r="B21" s="300" t="s">
        <v>93</v>
      </c>
      <c r="C21" s="301"/>
      <c r="D21" s="120" t="s">
        <v>83</v>
      </c>
      <c r="E21" s="77" t="s">
        <v>83</v>
      </c>
      <c r="F21" s="77" t="s">
        <v>83</v>
      </c>
      <c r="G21" s="78" t="s">
        <v>83</v>
      </c>
      <c r="H21" s="79" t="s">
        <v>83</v>
      </c>
      <c r="I21" s="79" t="s">
        <v>83</v>
      </c>
      <c r="J21" s="79" t="s">
        <v>83</v>
      </c>
      <c r="K21" s="79" t="s">
        <v>83</v>
      </c>
      <c r="L21" s="79" t="s">
        <v>83</v>
      </c>
      <c r="M21" s="79" t="s">
        <v>83</v>
      </c>
      <c r="N21" s="79" t="s">
        <v>83</v>
      </c>
      <c r="O21" s="85">
        <f aca="true" t="shared" si="2" ref="O21:O27">SUM(G21:N21)</f>
        <v>0</v>
      </c>
      <c r="P21" s="81" t="s">
        <v>83</v>
      </c>
    </row>
    <row r="22" spans="2:16" ht="21" customHeight="1">
      <c r="B22" s="300" t="s">
        <v>94</v>
      </c>
      <c r="C22" s="301"/>
      <c r="D22" s="120" t="s">
        <v>83</v>
      </c>
      <c r="E22" s="77" t="s">
        <v>83</v>
      </c>
      <c r="F22" s="77" t="s">
        <v>83</v>
      </c>
      <c r="G22" s="78" t="s">
        <v>83</v>
      </c>
      <c r="H22" s="79" t="s">
        <v>83</v>
      </c>
      <c r="I22" s="79" t="s">
        <v>83</v>
      </c>
      <c r="J22" s="79" t="s">
        <v>83</v>
      </c>
      <c r="K22" s="79" t="s">
        <v>83</v>
      </c>
      <c r="L22" s="79" t="s">
        <v>83</v>
      </c>
      <c r="M22" s="79" t="s">
        <v>83</v>
      </c>
      <c r="N22" s="79" t="s">
        <v>83</v>
      </c>
      <c r="O22" s="85">
        <f t="shared" si="2"/>
        <v>0</v>
      </c>
      <c r="P22" s="81" t="s">
        <v>83</v>
      </c>
    </row>
    <row r="23" spans="2:16" ht="21" customHeight="1">
      <c r="B23" s="300" t="s">
        <v>95</v>
      </c>
      <c r="C23" s="301"/>
      <c r="D23" s="120" t="s">
        <v>83</v>
      </c>
      <c r="E23" s="77" t="s">
        <v>83</v>
      </c>
      <c r="F23" s="77" t="s">
        <v>83</v>
      </c>
      <c r="G23" s="78" t="s">
        <v>83</v>
      </c>
      <c r="H23" s="79" t="s">
        <v>83</v>
      </c>
      <c r="I23" s="79" t="s">
        <v>83</v>
      </c>
      <c r="J23" s="79" t="s">
        <v>83</v>
      </c>
      <c r="K23" s="79" t="s">
        <v>83</v>
      </c>
      <c r="L23" s="79" t="s">
        <v>83</v>
      </c>
      <c r="M23" s="79" t="s">
        <v>83</v>
      </c>
      <c r="N23" s="79" t="s">
        <v>83</v>
      </c>
      <c r="O23" s="85">
        <f t="shared" si="2"/>
        <v>0</v>
      </c>
      <c r="P23" s="81" t="s">
        <v>83</v>
      </c>
    </row>
    <row r="24" spans="2:16" ht="21" customHeight="1">
      <c r="B24" s="304" t="s">
        <v>71</v>
      </c>
      <c r="C24" s="128" t="s">
        <v>98</v>
      </c>
      <c r="D24" s="120" t="s">
        <v>46</v>
      </c>
      <c r="E24" s="77" t="s">
        <v>46</v>
      </c>
      <c r="F24" s="77" t="s">
        <v>46</v>
      </c>
      <c r="G24" s="78" t="s">
        <v>46</v>
      </c>
      <c r="H24" s="79" t="s">
        <v>46</v>
      </c>
      <c r="I24" s="79" t="s">
        <v>46</v>
      </c>
      <c r="J24" s="79" t="s">
        <v>46</v>
      </c>
      <c r="K24" s="79" t="s">
        <v>46</v>
      </c>
      <c r="L24" s="79" t="s">
        <v>46</v>
      </c>
      <c r="M24" s="79" t="s">
        <v>46</v>
      </c>
      <c r="N24" s="79" t="s">
        <v>46</v>
      </c>
      <c r="O24" s="85">
        <f t="shared" si="2"/>
        <v>0</v>
      </c>
      <c r="P24" s="81" t="s">
        <v>46</v>
      </c>
    </row>
    <row r="25" spans="2:16" ht="21" customHeight="1">
      <c r="B25" s="304"/>
      <c r="C25" s="129" t="s">
        <v>96</v>
      </c>
      <c r="D25" s="120" t="s">
        <v>101</v>
      </c>
      <c r="E25" s="77" t="s">
        <v>101</v>
      </c>
      <c r="F25" s="77" t="s">
        <v>101</v>
      </c>
      <c r="G25" s="78" t="s">
        <v>101</v>
      </c>
      <c r="H25" s="79" t="s">
        <v>101</v>
      </c>
      <c r="I25" s="79" t="s">
        <v>101</v>
      </c>
      <c r="J25" s="79" t="s">
        <v>101</v>
      </c>
      <c r="K25" s="79" t="s">
        <v>101</v>
      </c>
      <c r="L25" s="79" t="s">
        <v>101</v>
      </c>
      <c r="M25" s="79" t="s">
        <v>101</v>
      </c>
      <c r="N25" s="79" t="s">
        <v>101</v>
      </c>
      <c r="O25" s="85">
        <f t="shared" si="2"/>
        <v>0</v>
      </c>
      <c r="P25" s="81" t="s">
        <v>101</v>
      </c>
    </row>
    <row r="26" spans="2:16" ht="21" customHeight="1">
      <c r="B26" s="304"/>
      <c r="C26" s="129" t="s">
        <v>97</v>
      </c>
      <c r="D26" s="103" t="s">
        <v>102</v>
      </c>
      <c r="E26" s="84" t="s">
        <v>102</v>
      </c>
      <c r="F26" s="84" t="s">
        <v>102</v>
      </c>
      <c r="G26" s="121" t="s">
        <v>102</v>
      </c>
      <c r="H26" s="122" t="s">
        <v>102</v>
      </c>
      <c r="I26" s="122" t="s">
        <v>102</v>
      </c>
      <c r="J26" s="122" t="s">
        <v>102</v>
      </c>
      <c r="K26" s="122" t="s">
        <v>102</v>
      </c>
      <c r="L26" s="122" t="s">
        <v>102</v>
      </c>
      <c r="M26" s="122" t="s">
        <v>102</v>
      </c>
      <c r="N26" s="122" t="s">
        <v>102</v>
      </c>
      <c r="O26" s="85">
        <f t="shared" si="2"/>
        <v>0</v>
      </c>
      <c r="P26" s="86" t="s">
        <v>102</v>
      </c>
    </row>
    <row r="27" spans="2:16" ht="21" customHeight="1" thickBot="1">
      <c r="B27" s="305"/>
      <c r="C27" s="130" t="s">
        <v>65</v>
      </c>
      <c r="D27" s="132" t="s">
        <v>103</v>
      </c>
      <c r="E27" s="133" t="s">
        <v>103</v>
      </c>
      <c r="F27" s="133" t="s">
        <v>103</v>
      </c>
      <c r="G27" s="134" t="s">
        <v>103</v>
      </c>
      <c r="H27" s="135" t="s">
        <v>104</v>
      </c>
      <c r="I27" s="135" t="s">
        <v>104</v>
      </c>
      <c r="J27" s="135" t="s">
        <v>104</v>
      </c>
      <c r="K27" s="135" t="s">
        <v>104</v>
      </c>
      <c r="L27" s="135" t="s">
        <v>104</v>
      </c>
      <c r="M27" s="135" t="s">
        <v>104</v>
      </c>
      <c r="N27" s="135" t="s">
        <v>104</v>
      </c>
      <c r="O27" s="109">
        <f t="shared" si="2"/>
        <v>0</v>
      </c>
      <c r="P27" s="136" t="s">
        <v>104</v>
      </c>
    </row>
    <row r="28" spans="2:16" ht="21" customHeight="1" thickBot="1" thickTop="1">
      <c r="B28" s="302" t="s">
        <v>0</v>
      </c>
      <c r="C28" s="303"/>
      <c r="D28" s="111">
        <f aca="true" t="shared" si="3" ref="D28:P28">SUM(D20:D27)</f>
        <v>0</v>
      </c>
      <c r="E28" s="112">
        <f t="shared" si="3"/>
        <v>0</v>
      </c>
      <c r="F28" s="112">
        <f t="shared" si="3"/>
        <v>0</v>
      </c>
      <c r="G28" s="113">
        <f t="shared" si="3"/>
        <v>0</v>
      </c>
      <c r="H28" s="114">
        <f t="shared" si="3"/>
        <v>0</v>
      </c>
      <c r="I28" s="114">
        <f t="shared" si="3"/>
        <v>0</v>
      </c>
      <c r="J28" s="114">
        <f t="shared" si="3"/>
        <v>0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5">
        <f t="shared" si="3"/>
        <v>0</v>
      </c>
      <c r="P28" s="116">
        <f t="shared" si="3"/>
        <v>0</v>
      </c>
    </row>
    <row r="29" spans="2:16" ht="13.5">
      <c r="B29" s="270" t="s">
        <v>99</v>
      </c>
      <c r="C29" s="271"/>
      <c r="D29" s="280" t="s">
        <v>105</v>
      </c>
      <c r="E29" s="280" t="s">
        <v>106</v>
      </c>
      <c r="F29" s="280" t="s">
        <v>91</v>
      </c>
      <c r="G29" s="281" t="s">
        <v>52</v>
      </c>
      <c r="H29" s="282"/>
      <c r="I29" s="282"/>
      <c r="J29" s="282"/>
      <c r="K29" s="282"/>
      <c r="L29" s="282"/>
      <c r="M29" s="282"/>
      <c r="N29" s="282"/>
      <c r="O29" s="245"/>
      <c r="P29" s="265" t="s">
        <v>78</v>
      </c>
    </row>
    <row r="30" spans="2:16" ht="13.5">
      <c r="B30" s="272"/>
      <c r="C30" s="273"/>
      <c r="D30" s="234"/>
      <c r="E30" s="234"/>
      <c r="F30" s="234"/>
      <c r="G30" s="278" t="s">
        <v>4</v>
      </c>
      <c r="H30" s="274" t="s">
        <v>5</v>
      </c>
      <c r="I30" s="274" t="s">
        <v>79</v>
      </c>
      <c r="J30" s="274" t="s">
        <v>54</v>
      </c>
      <c r="K30" s="274" t="s">
        <v>80</v>
      </c>
      <c r="L30" s="274" t="s">
        <v>55</v>
      </c>
      <c r="M30" s="274" t="s">
        <v>56</v>
      </c>
      <c r="N30" s="274" t="s">
        <v>7</v>
      </c>
      <c r="O30" s="276" t="s">
        <v>0</v>
      </c>
      <c r="P30" s="266"/>
    </row>
    <row r="31" spans="2:16" ht="11.25" customHeight="1">
      <c r="B31" s="306" t="s">
        <v>57</v>
      </c>
      <c r="C31" s="307"/>
      <c r="D31" s="234"/>
      <c r="E31" s="234"/>
      <c r="F31" s="234"/>
      <c r="G31" s="279"/>
      <c r="H31" s="275"/>
      <c r="I31" s="275"/>
      <c r="J31" s="275"/>
      <c r="K31" s="275"/>
      <c r="L31" s="275"/>
      <c r="M31" s="275"/>
      <c r="N31" s="275"/>
      <c r="O31" s="277"/>
      <c r="P31" s="266"/>
    </row>
    <row r="32" spans="2:16" ht="11.25" customHeight="1">
      <c r="B32" s="67"/>
      <c r="C32" s="127"/>
      <c r="D32" s="69" t="s">
        <v>23</v>
      </c>
      <c r="E32" s="70" t="s">
        <v>23</v>
      </c>
      <c r="F32" s="70" t="s">
        <v>23</v>
      </c>
      <c r="G32" s="71" t="s">
        <v>23</v>
      </c>
      <c r="H32" s="72" t="s">
        <v>23</v>
      </c>
      <c r="I32" s="72" t="s">
        <v>23</v>
      </c>
      <c r="J32" s="72" t="s">
        <v>23</v>
      </c>
      <c r="K32" s="72" t="s">
        <v>23</v>
      </c>
      <c r="L32" s="72" t="s">
        <v>23</v>
      </c>
      <c r="M32" s="72" t="s">
        <v>23</v>
      </c>
      <c r="N32" s="72" t="s">
        <v>23</v>
      </c>
      <c r="O32" s="73" t="s">
        <v>23</v>
      </c>
      <c r="P32" s="74" t="s">
        <v>23</v>
      </c>
    </row>
    <row r="33" spans="2:16" ht="21" customHeight="1">
      <c r="B33" s="298" t="s">
        <v>92</v>
      </c>
      <c r="C33" s="299"/>
      <c r="D33" s="120" t="s">
        <v>83</v>
      </c>
      <c r="E33" s="77" t="s">
        <v>83</v>
      </c>
      <c r="F33" s="77" t="s">
        <v>83</v>
      </c>
      <c r="G33" s="78" t="s">
        <v>83</v>
      </c>
      <c r="H33" s="79" t="s">
        <v>83</v>
      </c>
      <c r="I33" s="79" t="s">
        <v>83</v>
      </c>
      <c r="J33" s="79" t="s">
        <v>83</v>
      </c>
      <c r="K33" s="79" t="s">
        <v>83</v>
      </c>
      <c r="L33" s="79" t="s">
        <v>83</v>
      </c>
      <c r="M33" s="79" t="s">
        <v>83</v>
      </c>
      <c r="N33" s="79" t="s">
        <v>83</v>
      </c>
      <c r="O33" s="80">
        <f>SUM(G33:N33)</f>
        <v>0</v>
      </c>
      <c r="P33" s="81" t="s">
        <v>83</v>
      </c>
    </row>
    <row r="34" spans="2:16" ht="21" customHeight="1">
      <c r="B34" s="300" t="s">
        <v>93</v>
      </c>
      <c r="C34" s="301"/>
      <c r="D34" s="120" t="s">
        <v>83</v>
      </c>
      <c r="E34" s="77" t="s">
        <v>83</v>
      </c>
      <c r="F34" s="77" t="s">
        <v>83</v>
      </c>
      <c r="G34" s="78" t="s">
        <v>83</v>
      </c>
      <c r="H34" s="79" t="s">
        <v>83</v>
      </c>
      <c r="I34" s="79" t="s">
        <v>83</v>
      </c>
      <c r="J34" s="79" t="s">
        <v>83</v>
      </c>
      <c r="K34" s="79" t="s">
        <v>83</v>
      </c>
      <c r="L34" s="79" t="s">
        <v>83</v>
      </c>
      <c r="M34" s="79" t="s">
        <v>83</v>
      </c>
      <c r="N34" s="79" t="s">
        <v>83</v>
      </c>
      <c r="O34" s="85">
        <f aca="true" t="shared" si="4" ref="O34:O40">SUM(G34:N34)</f>
        <v>0</v>
      </c>
      <c r="P34" s="81" t="s">
        <v>83</v>
      </c>
    </row>
    <row r="35" spans="2:16" ht="21" customHeight="1">
      <c r="B35" s="300" t="s">
        <v>94</v>
      </c>
      <c r="C35" s="301"/>
      <c r="D35" s="120" t="s">
        <v>83</v>
      </c>
      <c r="E35" s="77" t="s">
        <v>83</v>
      </c>
      <c r="F35" s="77" t="s">
        <v>83</v>
      </c>
      <c r="G35" s="78" t="s">
        <v>83</v>
      </c>
      <c r="H35" s="79" t="s">
        <v>83</v>
      </c>
      <c r="I35" s="79" t="s">
        <v>83</v>
      </c>
      <c r="J35" s="79" t="s">
        <v>83</v>
      </c>
      <c r="K35" s="79" t="s">
        <v>83</v>
      </c>
      <c r="L35" s="79" t="s">
        <v>83</v>
      </c>
      <c r="M35" s="79" t="s">
        <v>83</v>
      </c>
      <c r="N35" s="79" t="s">
        <v>83</v>
      </c>
      <c r="O35" s="85">
        <f t="shared" si="4"/>
        <v>0</v>
      </c>
      <c r="P35" s="81" t="s">
        <v>83</v>
      </c>
    </row>
    <row r="36" spans="2:16" ht="21" customHeight="1">
      <c r="B36" s="300" t="s">
        <v>95</v>
      </c>
      <c r="C36" s="301"/>
      <c r="D36" s="120" t="s">
        <v>83</v>
      </c>
      <c r="E36" s="77" t="s">
        <v>83</v>
      </c>
      <c r="F36" s="77" t="s">
        <v>83</v>
      </c>
      <c r="G36" s="78" t="s">
        <v>83</v>
      </c>
      <c r="H36" s="79" t="s">
        <v>83</v>
      </c>
      <c r="I36" s="79" t="s">
        <v>83</v>
      </c>
      <c r="J36" s="79" t="s">
        <v>83</v>
      </c>
      <c r="K36" s="79" t="s">
        <v>83</v>
      </c>
      <c r="L36" s="79" t="s">
        <v>83</v>
      </c>
      <c r="M36" s="79" t="s">
        <v>83</v>
      </c>
      <c r="N36" s="79" t="s">
        <v>83</v>
      </c>
      <c r="O36" s="85">
        <f t="shared" si="4"/>
        <v>0</v>
      </c>
      <c r="P36" s="81" t="s">
        <v>83</v>
      </c>
    </row>
    <row r="37" spans="2:16" ht="21" customHeight="1">
      <c r="B37" s="304" t="s">
        <v>71</v>
      </c>
      <c r="C37" s="128" t="s">
        <v>98</v>
      </c>
      <c r="D37" s="120" t="s">
        <v>46</v>
      </c>
      <c r="E37" s="77" t="s">
        <v>46</v>
      </c>
      <c r="F37" s="77" t="s">
        <v>46</v>
      </c>
      <c r="G37" s="78" t="s">
        <v>46</v>
      </c>
      <c r="H37" s="79" t="s">
        <v>46</v>
      </c>
      <c r="I37" s="79" t="s">
        <v>46</v>
      </c>
      <c r="J37" s="79" t="s">
        <v>46</v>
      </c>
      <c r="K37" s="79" t="s">
        <v>46</v>
      </c>
      <c r="L37" s="79" t="s">
        <v>46</v>
      </c>
      <c r="M37" s="79" t="s">
        <v>46</v>
      </c>
      <c r="N37" s="79" t="s">
        <v>46</v>
      </c>
      <c r="O37" s="85">
        <f t="shared" si="4"/>
        <v>0</v>
      </c>
      <c r="P37" s="81" t="s">
        <v>46</v>
      </c>
    </row>
    <row r="38" spans="2:16" ht="21" customHeight="1">
      <c r="B38" s="304"/>
      <c r="C38" s="129" t="s">
        <v>96</v>
      </c>
      <c r="D38" s="120" t="s">
        <v>101</v>
      </c>
      <c r="E38" s="77" t="s">
        <v>101</v>
      </c>
      <c r="F38" s="77" t="s">
        <v>101</v>
      </c>
      <c r="G38" s="78" t="s">
        <v>101</v>
      </c>
      <c r="H38" s="79" t="s">
        <v>101</v>
      </c>
      <c r="I38" s="79" t="s">
        <v>101</v>
      </c>
      <c r="J38" s="79" t="s">
        <v>101</v>
      </c>
      <c r="K38" s="79" t="s">
        <v>101</v>
      </c>
      <c r="L38" s="79" t="s">
        <v>101</v>
      </c>
      <c r="M38" s="79" t="s">
        <v>101</v>
      </c>
      <c r="N38" s="79" t="s">
        <v>101</v>
      </c>
      <c r="O38" s="85">
        <f t="shared" si="4"/>
        <v>0</v>
      </c>
      <c r="P38" s="81" t="s">
        <v>101</v>
      </c>
    </row>
    <row r="39" spans="2:16" ht="21" customHeight="1">
      <c r="B39" s="304"/>
      <c r="C39" s="129" t="s">
        <v>97</v>
      </c>
      <c r="D39" s="103" t="s">
        <v>102</v>
      </c>
      <c r="E39" s="84" t="s">
        <v>102</v>
      </c>
      <c r="F39" s="84" t="s">
        <v>102</v>
      </c>
      <c r="G39" s="121" t="s">
        <v>102</v>
      </c>
      <c r="H39" s="122" t="s">
        <v>102</v>
      </c>
      <c r="I39" s="122" t="s">
        <v>102</v>
      </c>
      <c r="J39" s="122" t="s">
        <v>102</v>
      </c>
      <c r="K39" s="122" t="s">
        <v>102</v>
      </c>
      <c r="L39" s="122" t="s">
        <v>102</v>
      </c>
      <c r="M39" s="122" t="s">
        <v>102</v>
      </c>
      <c r="N39" s="122" t="s">
        <v>102</v>
      </c>
      <c r="O39" s="85">
        <f t="shared" si="4"/>
        <v>0</v>
      </c>
      <c r="P39" s="86" t="s">
        <v>102</v>
      </c>
    </row>
    <row r="40" spans="2:16" ht="21" customHeight="1" thickBot="1">
      <c r="B40" s="305"/>
      <c r="C40" s="130" t="s">
        <v>65</v>
      </c>
      <c r="D40" s="132" t="s">
        <v>107</v>
      </c>
      <c r="E40" s="133" t="s">
        <v>107</v>
      </c>
      <c r="F40" s="133" t="s">
        <v>107</v>
      </c>
      <c r="G40" s="134" t="s">
        <v>107</v>
      </c>
      <c r="H40" s="135" t="s">
        <v>107</v>
      </c>
      <c r="I40" s="135" t="s">
        <v>107</v>
      </c>
      <c r="J40" s="135" t="s">
        <v>107</v>
      </c>
      <c r="K40" s="135" t="s">
        <v>107</v>
      </c>
      <c r="L40" s="135" t="s">
        <v>107</v>
      </c>
      <c r="M40" s="135" t="s">
        <v>107</v>
      </c>
      <c r="N40" s="135" t="s">
        <v>107</v>
      </c>
      <c r="O40" s="109">
        <f t="shared" si="4"/>
        <v>0</v>
      </c>
      <c r="P40" s="136" t="s">
        <v>107</v>
      </c>
    </row>
    <row r="41" spans="2:16" ht="21" customHeight="1" thickBot="1" thickTop="1">
      <c r="B41" s="302" t="s">
        <v>0</v>
      </c>
      <c r="C41" s="303"/>
      <c r="D41" s="111">
        <f aca="true" t="shared" si="5" ref="D41:P41">SUM(D33:D40)</f>
        <v>0</v>
      </c>
      <c r="E41" s="112">
        <f t="shared" si="5"/>
        <v>0</v>
      </c>
      <c r="F41" s="112">
        <f t="shared" si="5"/>
        <v>0</v>
      </c>
      <c r="G41" s="113">
        <f t="shared" si="5"/>
        <v>0</v>
      </c>
      <c r="H41" s="114">
        <f t="shared" si="5"/>
        <v>0</v>
      </c>
      <c r="I41" s="114">
        <f t="shared" si="5"/>
        <v>0</v>
      </c>
      <c r="J41" s="114">
        <f t="shared" si="5"/>
        <v>0</v>
      </c>
      <c r="K41" s="114">
        <f t="shared" si="5"/>
        <v>0</v>
      </c>
      <c r="L41" s="114">
        <f t="shared" si="5"/>
        <v>0</v>
      </c>
      <c r="M41" s="114">
        <f t="shared" si="5"/>
        <v>0</v>
      </c>
      <c r="N41" s="114">
        <f t="shared" si="5"/>
        <v>0</v>
      </c>
      <c r="O41" s="115">
        <f t="shared" si="5"/>
        <v>0</v>
      </c>
      <c r="P41" s="116">
        <f t="shared" si="5"/>
        <v>0</v>
      </c>
    </row>
    <row r="42" spans="2:16" ht="13.5">
      <c r="B42" s="283" t="s">
        <v>100</v>
      </c>
      <c r="C42" s="284"/>
      <c r="D42" s="280" t="s">
        <v>108</v>
      </c>
      <c r="E42" s="280" t="s">
        <v>109</v>
      </c>
      <c r="F42" s="280" t="s">
        <v>91</v>
      </c>
      <c r="G42" s="281" t="s">
        <v>52</v>
      </c>
      <c r="H42" s="282"/>
      <c r="I42" s="282"/>
      <c r="J42" s="282"/>
      <c r="K42" s="282"/>
      <c r="L42" s="282"/>
      <c r="M42" s="282"/>
      <c r="N42" s="282"/>
      <c r="O42" s="245"/>
      <c r="P42" s="265" t="s">
        <v>78</v>
      </c>
    </row>
    <row r="43" spans="2:16" ht="13.5">
      <c r="B43" s="285"/>
      <c r="C43" s="286"/>
      <c r="D43" s="234"/>
      <c r="E43" s="234"/>
      <c r="F43" s="234"/>
      <c r="G43" s="278" t="s">
        <v>4</v>
      </c>
      <c r="H43" s="274" t="s">
        <v>5</v>
      </c>
      <c r="I43" s="274" t="s">
        <v>79</v>
      </c>
      <c r="J43" s="274" t="s">
        <v>54</v>
      </c>
      <c r="K43" s="274" t="s">
        <v>80</v>
      </c>
      <c r="L43" s="274" t="s">
        <v>55</v>
      </c>
      <c r="M43" s="274" t="s">
        <v>56</v>
      </c>
      <c r="N43" s="274" t="s">
        <v>7</v>
      </c>
      <c r="O43" s="276" t="s">
        <v>0</v>
      </c>
      <c r="P43" s="266"/>
    </row>
    <row r="44" spans="2:16" ht="11.25" customHeight="1">
      <c r="B44" s="293" t="s">
        <v>57</v>
      </c>
      <c r="C44" s="294"/>
      <c r="D44" s="234"/>
      <c r="E44" s="234"/>
      <c r="F44" s="234"/>
      <c r="G44" s="279"/>
      <c r="H44" s="275"/>
      <c r="I44" s="275"/>
      <c r="J44" s="275"/>
      <c r="K44" s="275"/>
      <c r="L44" s="275"/>
      <c r="M44" s="275"/>
      <c r="N44" s="275"/>
      <c r="O44" s="277"/>
      <c r="P44" s="266"/>
    </row>
    <row r="45" spans="2:16" ht="11.25" customHeight="1">
      <c r="B45" s="67"/>
      <c r="C45" s="127"/>
      <c r="D45" s="69" t="s">
        <v>23</v>
      </c>
      <c r="E45" s="70" t="s">
        <v>23</v>
      </c>
      <c r="F45" s="70" t="s">
        <v>23</v>
      </c>
      <c r="G45" s="71" t="s">
        <v>23</v>
      </c>
      <c r="H45" s="72" t="s">
        <v>23</v>
      </c>
      <c r="I45" s="72" t="s">
        <v>23</v>
      </c>
      <c r="J45" s="72" t="s">
        <v>23</v>
      </c>
      <c r="K45" s="72" t="s">
        <v>23</v>
      </c>
      <c r="L45" s="72" t="s">
        <v>23</v>
      </c>
      <c r="M45" s="72" t="s">
        <v>23</v>
      </c>
      <c r="N45" s="72" t="s">
        <v>23</v>
      </c>
      <c r="O45" s="73" t="s">
        <v>23</v>
      </c>
      <c r="P45" s="74" t="s">
        <v>23</v>
      </c>
    </row>
    <row r="46" spans="2:16" ht="21" customHeight="1">
      <c r="B46" s="298" t="s">
        <v>92</v>
      </c>
      <c r="C46" s="299"/>
      <c r="D46" s="120">
        <f>SUM(D33,D20,D7,)</f>
        <v>0</v>
      </c>
      <c r="E46" s="77">
        <f aca="true" t="shared" si="6" ref="E46:P46">SUM(E33,E20,E7,)</f>
        <v>0</v>
      </c>
      <c r="F46" s="77">
        <f t="shared" si="6"/>
        <v>0</v>
      </c>
      <c r="G46" s="78">
        <f t="shared" si="6"/>
        <v>0</v>
      </c>
      <c r="H46" s="79">
        <f t="shared" si="6"/>
        <v>0</v>
      </c>
      <c r="I46" s="79">
        <f t="shared" si="6"/>
        <v>0</v>
      </c>
      <c r="J46" s="79">
        <f t="shared" si="6"/>
        <v>0</v>
      </c>
      <c r="K46" s="79">
        <f t="shared" si="6"/>
        <v>0</v>
      </c>
      <c r="L46" s="79">
        <f t="shared" si="6"/>
        <v>0</v>
      </c>
      <c r="M46" s="79">
        <f t="shared" si="6"/>
        <v>0</v>
      </c>
      <c r="N46" s="79">
        <f t="shared" si="6"/>
        <v>0</v>
      </c>
      <c r="O46" s="80">
        <f t="shared" si="6"/>
        <v>0</v>
      </c>
      <c r="P46" s="81">
        <f t="shared" si="6"/>
        <v>0</v>
      </c>
    </row>
    <row r="47" spans="2:16" ht="21" customHeight="1">
      <c r="B47" s="300" t="s">
        <v>93</v>
      </c>
      <c r="C47" s="301"/>
      <c r="D47" s="103">
        <f aca="true" t="shared" si="7" ref="D47:D54">SUM(D34,D21,D8,)</f>
        <v>0</v>
      </c>
      <c r="E47" s="84">
        <f aca="true" t="shared" si="8" ref="E47:P47">SUM(E34,E21,E8,)</f>
        <v>0</v>
      </c>
      <c r="F47" s="84">
        <f t="shared" si="8"/>
        <v>0</v>
      </c>
      <c r="G47" s="121">
        <f t="shared" si="8"/>
        <v>0</v>
      </c>
      <c r="H47" s="122">
        <f t="shared" si="8"/>
        <v>0</v>
      </c>
      <c r="I47" s="122">
        <f t="shared" si="8"/>
        <v>0</v>
      </c>
      <c r="J47" s="122">
        <f t="shared" si="8"/>
        <v>0</v>
      </c>
      <c r="K47" s="122">
        <f t="shared" si="8"/>
        <v>0</v>
      </c>
      <c r="L47" s="122">
        <f t="shared" si="8"/>
        <v>0</v>
      </c>
      <c r="M47" s="122">
        <f t="shared" si="8"/>
        <v>0</v>
      </c>
      <c r="N47" s="122">
        <f t="shared" si="8"/>
        <v>0</v>
      </c>
      <c r="O47" s="85">
        <f t="shared" si="8"/>
        <v>0</v>
      </c>
      <c r="P47" s="86">
        <f t="shared" si="8"/>
        <v>0</v>
      </c>
    </row>
    <row r="48" spans="2:16" ht="21" customHeight="1">
      <c r="B48" s="300" t="s">
        <v>94</v>
      </c>
      <c r="C48" s="301"/>
      <c r="D48" s="103">
        <f t="shared" si="7"/>
        <v>0</v>
      </c>
      <c r="E48" s="84">
        <f aca="true" t="shared" si="9" ref="E48:P48">SUM(E35,E22,E9,)</f>
        <v>0</v>
      </c>
      <c r="F48" s="84">
        <f t="shared" si="9"/>
        <v>1</v>
      </c>
      <c r="G48" s="121">
        <f t="shared" si="9"/>
        <v>1</v>
      </c>
      <c r="H48" s="122">
        <f t="shared" si="9"/>
        <v>0</v>
      </c>
      <c r="I48" s="122">
        <f t="shared" si="9"/>
        <v>0</v>
      </c>
      <c r="J48" s="122">
        <f t="shared" si="9"/>
        <v>0</v>
      </c>
      <c r="K48" s="122">
        <f t="shared" si="9"/>
        <v>0</v>
      </c>
      <c r="L48" s="122">
        <f t="shared" si="9"/>
        <v>0</v>
      </c>
      <c r="M48" s="122">
        <f t="shared" si="9"/>
        <v>0</v>
      </c>
      <c r="N48" s="122">
        <f t="shared" si="9"/>
        <v>0</v>
      </c>
      <c r="O48" s="85">
        <f t="shared" si="9"/>
        <v>1</v>
      </c>
      <c r="P48" s="86">
        <f t="shared" si="9"/>
        <v>0</v>
      </c>
    </row>
    <row r="49" spans="2:16" ht="21" customHeight="1">
      <c r="B49" s="300" t="s">
        <v>95</v>
      </c>
      <c r="C49" s="301"/>
      <c r="D49" s="103">
        <f t="shared" si="7"/>
        <v>0</v>
      </c>
      <c r="E49" s="84">
        <f aca="true" t="shared" si="10" ref="E49:P49">SUM(E36,E23,E10,)</f>
        <v>0</v>
      </c>
      <c r="F49" s="84">
        <f t="shared" si="10"/>
        <v>1</v>
      </c>
      <c r="G49" s="121">
        <f t="shared" si="10"/>
        <v>0</v>
      </c>
      <c r="H49" s="122">
        <f t="shared" si="10"/>
        <v>0</v>
      </c>
      <c r="I49" s="122">
        <f t="shared" si="10"/>
        <v>0</v>
      </c>
      <c r="J49" s="122">
        <f t="shared" si="10"/>
        <v>0</v>
      </c>
      <c r="K49" s="122">
        <f t="shared" si="10"/>
        <v>0</v>
      </c>
      <c r="L49" s="122">
        <f t="shared" si="10"/>
        <v>0</v>
      </c>
      <c r="M49" s="122">
        <f t="shared" si="10"/>
        <v>0</v>
      </c>
      <c r="N49" s="122">
        <f t="shared" si="10"/>
        <v>0</v>
      </c>
      <c r="O49" s="85">
        <f t="shared" si="10"/>
        <v>0</v>
      </c>
      <c r="P49" s="86">
        <f t="shared" si="10"/>
        <v>1</v>
      </c>
    </row>
    <row r="50" spans="2:16" ht="21" customHeight="1">
      <c r="B50" s="304" t="s">
        <v>71</v>
      </c>
      <c r="C50" s="128" t="s">
        <v>98</v>
      </c>
      <c r="D50" s="103">
        <f t="shared" si="7"/>
        <v>0</v>
      </c>
      <c r="E50" s="84">
        <f aca="true" t="shared" si="11" ref="E50:P50">SUM(E37,E24,E11,)</f>
        <v>0</v>
      </c>
      <c r="F50" s="84">
        <f t="shared" si="11"/>
        <v>0</v>
      </c>
      <c r="G50" s="121">
        <f t="shared" si="11"/>
        <v>0</v>
      </c>
      <c r="H50" s="122">
        <f t="shared" si="11"/>
        <v>0</v>
      </c>
      <c r="I50" s="122">
        <f t="shared" si="11"/>
        <v>0</v>
      </c>
      <c r="J50" s="122">
        <f t="shared" si="11"/>
        <v>0</v>
      </c>
      <c r="K50" s="122">
        <f t="shared" si="11"/>
        <v>0</v>
      </c>
      <c r="L50" s="122">
        <f t="shared" si="11"/>
        <v>0</v>
      </c>
      <c r="M50" s="122">
        <f t="shared" si="11"/>
        <v>0</v>
      </c>
      <c r="N50" s="122">
        <f t="shared" si="11"/>
        <v>0</v>
      </c>
      <c r="O50" s="85">
        <f t="shared" si="11"/>
        <v>0</v>
      </c>
      <c r="P50" s="86">
        <f t="shared" si="11"/>
        <v>0</v>
      </c>
    </row>
    <row r="51" spans="2:16" ht="21" customHeight="1">
      <c r="B51" s="304"/>
      <c r="C51" s="129" t="s">
        <v>96</v>
      </c>
      <c r="D51" s="103">
        <f t="shared" si="7"/>
        <v>0</v>
      </c>
      <c r="E51" s="84">
        <f aca="true" t="shared" si="12" ref="E51:P51">SUM(E38,E25,E12,)</f>
        <v>0</v>
      </c>
      <c r="F51" s="84">
        <f t="shared" si="12"/>
        <v>0</v>
      </c>
      <c r="G51" s="121">
        <f t="shared" si="12"/>
        <v>0</v>
      </c>
      <c r="H51" s="122">
        <f t="shared" si="12"/>
        <v>0</v>
      </c>
      <c r="I51" s="122">
        <f t="shared" si="12"/>
        <v>0</v>
      </c>
      <c r="J51" s="122">
        <f t="shared" si="12"/>
        <v>0</v>
      </c>
      <c r="K51" s="122">
        <f t="shared" si="12"/>
        <v>0</v>
      </c>
      <c r="L51" s="122">
        <f t="shared" si="12"/>
        <v>0</v>
      </c>
      <c r="M51" s="122">
        <f t="shared" si="12"/>
        <v>0</v>
      </c>
      <c r="N51" s="122">
        <f t="shared" si="12"/>
        <v>0</v>
      </c>
      <c r="O51" s="85">
        <f t="shared" si="12"/>
        <v>0</v>
      </c>
      <c r="P51" s="86">
        <f t="shared" si="12"/>
        <v>0</v>
      </c>
    </row>
    <row r="52" spans="2:16" ht="21" customHeight="1">
      <c r="B52" s="304"/>
      <c r="C52" s="129" t="s">
        <v>97</v>
      </c>
      <c r="D52" s="103">
        <f t="shared" si="7"/>
        <v>1</v>
      </c>
      <c r="E52" s="84">
        <f aca="true" t="shared" si="13" ref="E52:P52">SUM(E39,E26,E13,)</f>
        <v>0</v>
      </c>
      <c r="F52" s="84">
        <f t="shared" si="13"/>
        <v>0</v>
      </c>
      <c r="G52" s="121">
        <f t="shared" si="13"/>
        <v>0</v>
      </c>
      <c r="H52" s="122">
        <f t="shared" si="13"/>
        <v>0</v>
      </c>
      <c r="I52" s="122">
        <f t="shared" si="13"/>
        <v>0</v>
      </c>
      <c r="J52" s="122">
        <f t="shared" si="13"/>
        <v>0</v>
      </c>
      <c r="K52" s="122">
        <f t="shared" si="13"/>
        <v>0</v>
      </c>
      <c r="L52" s="122">
        <f t="shared" si="13"/>
        <v>0</v>
      </c>
      <c r="M52" s="122">
        <f t="shared" si="13"/>
        <v>0</v>
      </c>
      <c r="N52" s="122">
        <f t="shared" si="13"/>
        <v>1</v>
      </c>
      <c r="O52" s="85">
        <f t="shared" si="13"/>
        <v>1</v>
      </c>
      <c r="P52" s="86">
        <f t="shared" si="13"/>
        <v>0</v>
      </c>
    </row>
    <row r="53" spans="2:16" ht="21" customHeight="1" thickBot="1">
      <c r="B53" s="305"/>
      <c r="C53" s="130" t="s">
        <v>65</v>
      </c>
      <c r="D53" s="105">
        <f t="shared" si="7"/>
        <v>0</v>
      </c>
      <c r="E53" s="106">
        <f aca="true" t="shared" si="14" ref="E53:P53">SUM(E40,E27,E14,)</f>
        <v>0</v>
      </c>
      <c r="F53" s="106">
        <f t="shared" si="14"/>
        <v>2</v>
      </c>
      <c r="G53" s="107">
        <f t="shared" si="14"/>
        <v>0</v>
      </c>
      <c r="H53" s="108">
        <f t="shared" si="14"/>
        <v>0</v>
      </c>
      <c r="I53" s="108">
        <f t="shared" si="14"/>
        <v>0</v>
      </c>
      <c r="J53" s="108">
        <f t="shared" si="14"/>
        <v>0</v>
      </c>
      <c r="K53" s="108">
        <f t="shared" si="14"/>
        <v>0</v>
      </c>
      <c r="L53" s="108">
        <f t="shared" si="14"/>
        <v>0</v>
      </c>
      <c r="M53" s="108">
        <f t="shared" si="14"/>
        <v>0</v>
      </c>
      <c r="N53" s="108">
        <f t="shared" si="14"/>
        <v>1</v>
      </c>
      <c r="O53" s="109">
        <f t="shared" si="14"/>
        <v>1</v>
      </c>
      <c r="P53" s="110">
        <f t="shared" si="14"/>
        <v>1</v>
      </c>
    </row>
    <row r="54" spans="2:16" ht="21" customHeight="1" thickBot="1" thickTop="1">
      <c r="B54" s="302" t="s">
        <v>0</v>
      </c>
      <c r="C54" s="303"/>
      <c r="D54" s="111">
        <f t="shared" si="7"/>
        <v>1</v>
      </c>
      <c r="E54" s="112">
        <f aca="true" t="shared" si="15" ref="E54:P54">SUM(E41,E28,E15,)</f>
        <v>0</v>
      </c>
      <c r="F54" s="112">
        <f t="shared" si="15"/>
        <v>4</v>
      </c>
      <c r="G54" s="113">
        <f t="shared" si="15"/>
        <v>1</v>
      </c>
      <c r="H54" s="114">
        <f t="shared" si="15"/>
        <v>0</v>
      </c>
      <c r="I54" s="114">
        <f t="shared" si="15"/>
        <v>0</v>
      </c>
      <c r="J54" s="114">
        <f t="shared" si="15"/>
        <v>0</v>
      </c>
      <c r="K54" s="114">
        <f t="shared" si="15"/>
        <v>0</v>
      </c>
      <c r="L54" s="114">
        <f t="shared" si="15"/>
        <v>0</v>
      </c>
      <c r="M54" s="114">
        <f t="shared" si="15"/>
        <v>0</v>
      </c>
      <c r="N54" s="114">
        <f t="shared" si="15"/>
        <v>2</v>
      </c>
      <c r="O54" s="115">
        <f t="shared" si="15"/>
        <v>3</v>
      </c>
      <c r="P54" s="116">
        <f t="shared" si="15"/>
        <v>2</v>
      </c>
    </row>
    <row r="55" spans="2:16" ht="13.5">
      <c r="B55" s="296" t="s">
        <v>121</v>
      </c>
      <c r="C55" s="296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</row>
    <row r="56" spans="2:16" ht="13.5"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</row>
  </sheetData>
  <mergeCells count="90">
    <mergeCell ref="B28:C28"/>
    <mergeCell ref="B33:C33"/>
    <mergeCell ref="B31:C31"/>
    <mergeCell ref="B44:C44"/>
    <mergeCell ref="B42:C43"/>
    <mergeCell ref="B35:C35"/>
    <mergeCell ref="B36:C36"/>
    <mergeCell ref="B41:C41"/>
    <mergeCell ref="B20:C20"/>
    <mergeCell ref="B21:C21"/>
    <mergeCell ref="B5:C5"/>
    <mergeCell ref="B18:C18"/>
    <mergeCell ref="B54:C54"/>
    <mergeCell ref="B24:B27"/>
    <mergeCell ref="B37:B40"/>
    <mergeCell ref="B50:B53"/>
    <mergeCell ref="B46:C46"/>
    <mergeCell ref="B47:C47"/>
    <mergeCell ref="B48:C48"/>
    <mergeCell ref="B49:C49"/>
    <mergeCell ref="B34:C34"/>
    <mergeCell ref="B29:C30"/>
    <mergeCell ref="B1:P1"/>
    <mergeCell ref="B55:P56"/>
    <mergeCell ref="B7:C7"/>
    <mergeCell ref="B8:C8"/>
    <mergeCell ref="B22:C22"/>
    <mergeCell ref="B23:C23"/>
    <mergeCell ref="B9:C9"/>
    <mergeCell ref="B10:C10"/>
    <mergeCell ref="B15:C15"/>
    <mergeCell ref="B11:B14"/>
    <mergeCell ref="G3:O3"/>
    <mergeCell ref="B16:C17"/>
    <mergeCell ref="D16:D18"/>
    <mergeCell ref="B3:C4"/>
    <mergeCell ref="D3:D5"/>
    <mergeCell ref="E3:E5"/>
    <mergeCell ref="F3:F5"/>
    <mergeCell ref="E16:E18"/>
    <mergeCell ref="F16:F18"/>
    <mergeCell ref="G16:O16"/>
    <mergeCell ref="P3:P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16:P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D29:D31"/>
    <mergeCell ref="E29:E31"/>
    <mergeCell ref="F29:F31"/>
    <mergeCell ref="G29:O29"/>
    <mergeCell ref="P29:P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D42:D44"/>
    <mergeCell ref="E42:E44"/>
    <mergeCell ref="F42:F44"/>
    <mergeCell ref="G42:O42"/>
    <mergeCell ref="P42:P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</mergeCells>
  <printOptions/>
  <pageMargins left="0.75" right="0.36" top="1" bottom="1" header="0.512" footer="0.512"/>
  <pageSetup horizontalDpi="600" verticalDpi="600" orientation="portrait" paperSize="9" scale="75" r:id="rId2"/>
  <headerFooter alignWithMargins="0">
    <oddFooter>&amp;R&amp;10金沢国税局
その他１
（H18)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１９－０（その他）</dc:title>
  <dc:subject/>
  <dc:creator>国税庁</dc:creator>
  <cp:keywords/>
  <dc:description/>
  <cp:lastModifiedBy>国税庁</cp:lastModifiedBy>
  <cp:lastPrinted>2008-06-25T02:13:42Z</cp:lastPrinted>
  <dcterms:created xsi:type="dcterms:W3CDTF">2002-06-25T10:21:57Z</dcterms:created>
  <dcterms:modified xsi:type="dcterms:W3CDTF">2008-07-01T05:26:26Z</dcterms:modified>
  <cp:category/>
  <cp:version/>
  <cp:contentType/>
  <cp:contentStatus/>
</cp:coreProperties>
</file>