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0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<sst xmlns="http://schemas.openxmlformats.org/spreadsheetml/2006/main" count="470" uniqueCount="128">
  <si>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</si>
  <si>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</si>
  <si>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</si>
  <si>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</si>
  <si>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</si>
  <si>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</si>
  <si>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</si>
  <si>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</si>
  <si>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</si>
  <si>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</si>
  <si>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</si>
  <si>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</si>
  <si>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</si>
  <si>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</si>
  <si>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</si>
  <si>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</si>
  <si>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</si>
  <si>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</si>
  <si>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</si>
  <si>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</si>
  <si>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</si>
  <si>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</si>
  <si>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百万円</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</si>
  <si>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</si>
  <si>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</si>
  <si>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</si>
  <si>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</si>
  <si>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</si>
  <si>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</si>
  <si>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</si>
  <si>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</si>
  <si>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</si>
  <si>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</si>
  <si>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</si>
  <si>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</si>
  <si>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</si>
  <si>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</si>
  <si>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</si>
  <si>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</si>
  <si>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</si>
  <si>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</si>
  <si>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</si>
  <si>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</si>
  <si>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</si>
  <si>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</si>
  <si>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</si>
  <si>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</si>
  <si>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</si>
  <si>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</si>
  <si>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</si>
  <si>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</si>
  <si>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</si>
  <si>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</si>
  <si>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</si>
  <si>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</si>
  <si>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</si>
  <si>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</si>
  <si>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</si>
  <si>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</si>
  <si>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</si>
  <si>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</si>
  <si>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</si>
  <si>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</si>
  <si>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</si>
  <si>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</si>
  <si>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</si>
  <si>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</si>
  <si>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</si>
  <si>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</si>
  <si>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</si>
  <si>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</si>
  <si>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</si>
  <si>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</si>
  <si>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</si>
  <si>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</si>
  <si>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</si>
  <si>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</si>
  <si>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</si>
  <si>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</si>
  <si>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</si>
  <si>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</si>
  <si>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</si>
  <si>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</si>
  <si>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</si>
  <si>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</si>
  <si>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</si>
  <si>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</si>
  <si>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</si>
  <si>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</si>
  <si>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</si>
  <si>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</si>
  <si>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</si>
  <si>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</si>
  <si>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</si>
  <si>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</si>
  <si>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</si>
  <si>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</si>
  <si>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</si>
  <si>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</si>
  <si>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</si>
  <si>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</si>
  <si>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</si>
  <si>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</si>
  <si>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</si>
  <si>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</si>
  <si>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</si>
  <si>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</si>
  <si>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</si>
  <si>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</si>
  <si>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</si>
  <si>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</si>
  <si>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x</t>
  </si>
  <si>
    <t>x</t>
  </si>
  <si>
    <t xml:space="preserve">果 実 酒 </t>
  </si>
  <si>
    <t>ウイスキー</t>
  </si>
  <si>
    <t>x</t>
  </si>
  <si>
    <t>ブランデー</t>
  </si>
  <si>
    <t>x</t>
  </si>
  <si>
    <t>スピリッツ</t>
  </si>
  <si>
    <t>x</t>
  </si>
  <si>
    <t>リキュール</t>
  </si>
  <si>
    <t>x</t>
  </si>
  <si>
    <t>富山県計</t>
  </si>
  <si>
    <t>石川県計</t>
  </si>
  <si>
    <t>福井県計</t>
  </si>
  <si>
    <t>x</t>
  </si>
  <si>
    <t>x</t>
  </si>
  <si>
    <t>清酒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</si>
</sst>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quot;△ &quot;#,##0\ "/>
    <numFmt numFmtId="186" formatCode="\(###,###\)"/>
    <numFmt numFmtId="187" formatCode="#,##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thin"/>
      <right style="hair"/>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right style="thin"/>
      <top style="thin"/>
      <bottom style="dotted">
        <color indexed="55"/>
      </botto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hair"/>
      <right style="thin"/>
      <top>
        <color indexed="63"/>
      </top>
      <bottom style="thin">
        <color indexed="55"/>
      </bottom>
    </border>
    <border>
      <left style="thin">
        <color indexed="55"/>
      </left>
      <right style="thin"/>
      <top>
        <color indexed="63"/>
      </top>
      <bottom style="thin">
        <color indexed="55"/>
      </bottom>
    </border>
    <border>
      <left style="hair"/>
      <right style="thin"/>
      <top style="thin">
        <color indexed="55"/>
      </top>
      <bottom style="thin">
        <color indexed="55"/>
      </bottom>
    </border>
    <border>
      <left style="thin">
        <color indexed="55"/>
      </left>
      <right style="thin"/>
      <top style="thin">
        <color indexed="55"/>
      </top>
      <bottom style="thin">
        <color indexed="55"/>
      </bottom>
    </border>
    <border>
      <left style="hair"/>
      <right style="thin"/>
      <top style="thin">
        <color indexed="55"/>
      </top>
      <bottom style="mediu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right style="hair"/>
      <top>
        <color indexed="63"/>
      </top>
      <bottom style="medium"/>
    </border>
    <border>
      <left style="hair"/>
      <right style="thin"/>
      <top>
        <color indexed="63"/>
      </top>
      <bottom style="medium"/>
    </border>
    <border>
      <left style="thin">
        <color indexed="55"/>
      </left>
      <right>
        <color indexed="63"/>
      </right>
      <top>
        <color indexed="63"/>
      </top>
      <bottom style="medium"/>
    </border>
    <border>
      <left style="hair"/>
      <right style="medium"/>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medium"/>
    </border>
    <border diagonalUp="1">
      <left style="thin"/>
      <right style="thin"/>
      <top>
        <color indexed="63"/>
      </top>
      <bottom style="thin"/>
      <diagonal style="hair"/>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color indexed="55"/>
      </left>
      <right style="thin"/>
      <top>
        <color indexed="63"/>
      </top>
      <bottom style="mediu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thin"/>
      <right style="thin"/>
      <top style="medium"/>
      <bottom style="thin"/>
    </border>
    <border>
      <left style="thin"/>
      <right style="thin"/>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0" fontId="2" fillId="0" borderId="13" xfId="0" applyFont="1" applyBorder="1" applyAlignment="1">
      <alignment horizontal="center" vertical="top"/>
    </xf>
    <xf numFmtId="0" fontId="2" fillId="0" borderId="16" xfId="0" applyFont="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29"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0" borderId="30" xfId="0" applyFont="1" applyFill="1" applyBorder="1" applyAlignment="1">
      <alignment horizontal="distributed" vertical="center"/>
    </xf>
    <xf numFmtId="0" fontId="8" fillId="34" borderId="16" xfId="0" applyFont="1" applyFill="1" applyBorder="1" applyAlignment="1">
      <alignment horizontal="right"/>
    </xf>
    <xf numFmtId="0" fontId="8" fillId="35" borderId="22" xfId="0" applyFont="1" applyFill="1" applyBorder="1" applyAlignment="1">
      <alignment horizontal="distributed" vertical="center"/>
    </xf>
    <xf numFmtId="0" fontId="6" fillId="0" borderId="31" xfId="0" applyFont="1" applyBorder="1" applyAlignment="1">
      <alignment horizontal="distributed" vertical="center"/>
    </xf>
    <xf numFmtId="0" fontId="2" fillId="36" borderId="32" xfId="0" applyFont="1" applyFill="1" applyBorder="1" applyAlignment="1">
      <alignment horizontal="distributed" vertical="center"/>
    </xf>
    <xf numFmtId="0" fontId="2" fillId="0" borderId="33" xfId="0" applyFont="1" applyBorder="1" applyAlignment="1">
      <alignment horizontal="distributed" vertical="center"/>
    </xf>
    <xf numFmtId="0" fontId="2" fillId="36" borderId="34"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39" xfId="0" applyFont="1" applyFill="1" applyBorder="1" applyAlignment="1">
      <alignment horizontal="right"/>
    </xf>
    <xf numFmtId="0" fontId="8" fillId="0" borderId="39" xfId="0" applyFont="1" applyFill="1" applyBorder="1" applyAlignment="1">
      <alignment horizontal="right"/>
    </xf>
    <xf numFmtId="0" fontId="8" fillId="33" borderId="11" xfId="0" applyFont="1" applyFill="1" applyBorder="1" applyAlignment="1">
      <alignment horizontal="right"/>
    </xf>
    <xf numFmtId="0" fontId="8" fillId="33" borderId="30" xfId="0" applyFont="1" applyFill="1" applyBorder="1" applyAlignment="1">
      <alignment horizontal="right"/>
    </xf>
    <xf numFmtId="184" fontId="2" fillId="33" borderId="40" xfId="0" applyNumberFormat="1" applyFont="1" applyFill="1" applyBorder="1" applyAlignment="1">
      <alignment horizontal="right" vertical="center"/>
    </xf>
    <xf numFmtId="184" fontId="2" fillId="0" borderId="41" xfId="0" applyNumberFormat="1" applyFont="1" applyFill="1" applyBorder="1" applyAlignment="1">
      <alignment horizontal="right" vertical="center"/>
    </xf>
    <xf numFmtId="184" fontId="2" fillId="33" borderId="42" xfId="0" applyNumberFormat="1" applyFont="1" applyFill="1" applyBorder="1" applyAlignment="1">
      <alignment horizontal="right" vertical="center"/>
    </xf>
    <xf numFmtId="184"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84" fontId="2" fillId="33"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50" xfId="0" applyFont="1" applyBorder="1" applyAlignment="1">
      <alignment horizontal="distributed" vertical="top"/>
    </xf>
    <xf numFmtId="0" fontId="8" fillId="34" borderId="50" xfId="0" applyFont="1" applyFill="1" applyBorder="1" applyAlignment="1">
      <alignment horizontal="right"/>
    </xf>
    <xf numFmtId="0" fontId="8" fillId="33" borderId="51" xfId="0" applyFont="1" applyFill="1" applyBorder="1" applyAlignment="1">
      <alignment horizontal="right"/>
    </xf>
    <xf numFmtId="0" fontId="2" fillId="0" borderId="51" xfId="0" applyFont="1" applyBorder="1" applyAlignment="1">
      <alignment horizontal="distributed" vertical="top"/>
    </xf>
    <xf numFmtId="0" fontId="2" fillId="0" borderId="14" xfId="0" applyFont="1" applyBorder="1" applyAlignment="1">
      <alignment horizontal="center" vertical="top"/>
    </xf>
    <xf numFmtId="0" fontId="6" fillId="0" borderId="38" xfId="0" applyFont="1" applyBorder="1" applyAlignment="1">
      <alignment horizontal="distributed" vertical="center" indent="2"/>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8" fillId="33" borderId="55"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37" xfId="0" applyFont="1" applyBorder="1" applyAlignment="1">
      <alignment horizontal="distributed" vertical="center" wrapText="1"/>
    </xf>
    <xf numFmtId="0" fontId="8" fillId="33" borderId="56" xfId="0" applyFont="1" applyFill="1" applyBorder="1" applyAlignment="1">
      <alignment horizontal="right" vertical="top"/>
    </xf>
    <xf numFmtId="0" fontId="2" fillId="0" borderId="57" xfId="0" applyFont="1" applyFill="1" applyBorder="1" applyAlignment="1">
      <alignment horizontal="distributed" vertical="center"/>
    </xf>
    <xf numFmtId="0" fontId="2" fillId="0" borderId="57" xfId="0" applyFont="1" applyFill="1" applyBorder="1" applyAlignment="1">
      <alignment horizontal="distributed" vertical="center" indent="1"/>
    </xf>
    <xf numFmtId="0" fontId="2" fillId="0" borderId="57" xfId="0" applyFont="1" applyFill="1" applyBorder="1" applyAlignment="1">
      <alignment horizontal="distributed" vertical="center" wrapText="1"/>
    </xf>
    <xf numFmtId="0" fontId="8" fillId="33" borderId="14" xfId="0" applyFont="1" applyFill="1" applyBorder="1" applyAlignment="1">
      <alignment horizontal="right"/>
    </xf>
    <xf numFmtId="176" fontId="2" fillId="33" borderId="28"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0" fontId="2" fillId="0" borderId="57" xfId="0" applyFont="1" applyFill="1" applyBorder="1" applyAlignment="1">
      <alignment horizontal="distributed" vertical="center" wrapText="1"/>
    </xf>
    <xf numFmtId="0" fontId="2" fillId="0" borderId="57" xfId="0" applyFont="1" applyFill="1" applyBorder="1" applyAlignment="1">
      <alignment horizontal="distributed" vertical="center"/>
    </xf>
    <xf numFmtId="0" fontId="2" fillId="0" borderId="64" xfId="0" applyFont="1" applyFill="1" applyBorder="1" applyAlignment="1">
      <alignment horizontal="distributed" vertical="center" indent="1"/>
    </xf>
    <xf numFmtId="0" fontId="2" fillId="0" borderId="65" xfId="0" applyFont="1" applyFill="1" applyBorder="1" applyAlignment="1">
      <alignment horizontal="distributed"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41" fontId="6" fillId="34" borderId="77" xfId="0" applyNumberFormat="1" applyFont="1" applyFill="1" applyBorder="1" applyAlignment="1">
      <alignment horizontal="right" vertical="center"/>
    </xf>
    <xf numFmtId="41" fontId="6" fillId="33" borderId="78" xfId="0" applyNumberFormat="1" applyFont="1" applyFill="1" applyBorder="1" applyAlignment="1">
      <alignment horizontal="right" vertical="center"/>
    </xf>
    <xf numFmtId="41" fontId="6"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185" fontId="2" fillId="34" borderId="69" xfId="0" applyNumberFormat="1" applyFont="1" applyFill="1" applyBorder="1" applyAlignment="1">
      <alignment horizontal="right" vertical="center"/>
    </xf>
    <xf numFmtId="185" fontId="6" fillId="34" borderId="77" xfId="0" applyNumberFormat="1" applyFont="1" applyFill="1" applyBorder="1" applyAlignment="1">
      <alignment horizontal="right" vertical="center"/>
    </xf>
    <xf numFmtId="41" fontId="2" fillId="34"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4" borderId="58"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4" borderId="60"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6" fillId="34" borderId="88"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4" borderId="90" xfId="0" applyNumberFormat="1" applyFont="1" applyFill="1" applyBorder="1" applyAlignment="1">
      <alignment horizontal="right" vertical="center"/>
    </xf>
    <xf numFmtId="41" fontId="2" fillId="33" borderId="44" xfId="0" applyNumberFormat="1" applyFont="1" applyFill="1" applyBorder="1" applyAlignment="1">
      <alignment horizontal="right" vertical="center"/>
    </xf>
    <xf numFmtId="41" fontId="2" fillId="0"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0"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0" borderId="99"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66"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6" fillId="33" borderId="12" xfId="0" applyNumberFormat="1" applyFont="1" applyFill="1" applyBorder="1" applyAlignment="1">
      <alignment horizontal="right" vertical="center"/>
    </xf>
    <xf numFmtId="41" fontId="2" fillId="0"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186" fontId="2" fillId="33" borderId="105"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4" borderId="62"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41" fontId="2" fillId="0" borderId="109" xfId="0" applyNumberFormat="1" applyFont="1" applyFill="1" applyBorder="1" applyAlignment="1">
      <alignment horizontal="right" vertical="center"/>
    </xf>
    <xf numFmtId="41" fontId="2" fillId="0" borderId="110"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top"/>
    </xf>
    <xf numFmtId="0" fontId="2" fillId="0" borderId="116" xfId="0" applyFont="1" applyBorder="1" applyAlignment="1">
      <alignment horizontal="center" vertical="top" wrapText="1"/>
    </xf>
    <xf numFmtId="0" fontId="2" fillId="0" borderId="116" xfId="0" applyFont="1" applyBorder="1" applyAlignment="1">
      <alignment horizontal="center" vertical="top"/>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wrapText="1"/>
    </xf>
    <xf numFmtId="0" fontId="2" fillId="0" borderId="120" xfId="0" applyFont="1" applyBorder="1" applyAlignment="1">
      <alignment horizontal="center" vertical="center"/>
    </xf>
    <xf numFmtId="0" fontId="2" fillId="0" borderId="2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65"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top"/>
    </xf>
    <xf numFmtId="0" fontId="2" fillId="0" borderId="128" xfId="0" applyFont="1" applyBorder="1" applyAlignment="1">
      <alignment horizontal="center" vertical="top"/>
    </xf>
    <xf numFmtId="0" fontId="2" fillId="0" borderId="111" xfId="0" applyFont="1" applyBorder="1" applyAlignment="1">
      <alignment horizontal="center" vertical="center" wrapText="1"/>
    </xf>
    <xf numFmtId="0" fontId="2" fillId="0" borderId="129" xfId="0" applyFont="1" applyBorder="1" applyAlignment="1">
      <alignment horizontal="distributed" vertical="center" indent="5"/>
    </xf>
    <xf numFmtId="0" fontId="2" fillId="0" borderId="130" xfId="0" applyFont="1" applyBorder="1" applyAlignment="1">
      <alignment horizontal="distributed" vertical="center" indent="5"/>
    </xf>
    <xf numFmtId="0" fontId="2" fillId="0" borderId="131" xfId="0" applyFont="1" applyBorder="1" applyAlignment="1">
      <alignment horizontal="distributed" vertical="center" indent="5"/>
    </xf>
    <xf numFmtId="0" fontId="9" fillId="0" borderId="0" xfId="0" applyFont="1" applyAlignment="1">
      <alignment vertical="center" wrapText="1"/>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7" xfId="0" applyFont="1" applyBorder="1" applyAlignment="1">
      <alignment horizontal="distributed" vertical="center"/>
    </xf>
    <xf numFmtId="0" fontId="2" fillId="0" borderId="65" xfId="0" applyFont="1" applyBorder="1" applyAlignment="1">
      <alignment horizontal="distributed" vertical="center"/>
    </xf>
    <xf numFmtId="0" fontId="2" fillId="0" borderId="122" xfId="0" applyFont="1" applyBorder="1" applyAlignment="1">
      <alignment horizontal="distributed" vertical="center"/>
    </xf>
    <xf numFmtId="0" fontId="2" fillId="0" borderId="64" xfId="0" applyFont="1" applyBorder="1" applyAlignment="1">
      <alignment horizontal="distributed" vertical="center"/>
    </xf>
    <xf numFmtId="0" fontId="2" fillId="0" borderId="138" xfId="0" applyFont="1" applyBorder="1" applyAlignment="1">
      <alignment horizontal="distributed" vertical="center"/>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2" fillId="0" borderId="132" xfId="0" applyFont="1" applyBorder="1" applyAlignment="1">
      <alignment horizontal="distributed" vertical="center" indent="1"/>
    </xf>
    <xf numFmtId="0" fontId="2" fillId="0" borderId="133" xfId="0" applyFont="1" applyBorder="1" applyAlignment="1">
      <alignment horizontal="distributed" vertical="center" indent="1"/>
    </xf>
    <xf numFmtId="0" fontId="7" fillId="0" borderId="132" xfId="0" applyFont="1" applyBorder="1" applyAlignment="1">
      <alignment horizontal="distributed" vertical="center"/>
    </xf>
    <xf numFmtId="0" fontId="7" fillId="0" borderId="133" xfId="0" applyFont="1" applyBorder="1" applyAlignment="1">
      <alignment horizontal="distributed" vertical="center"/>
    </xf>
    <xf numFmtId="0" fontId="2" fillId="0" borderId="139" xfId="0" applyFont="1" applyBorder="1" applyAlignment="1">
      <alignment horizontal="distributed" vertical="center"/>
    </xf>
    <xf numFmtId="0" fontId="2" fillId="0" borderId="10" xfId="0" applyFont="1" applyBorder="1" applyAlignment="1">
      <alignment horizontal="distributed" vertical="center"/>
    </xf>
    <xf numFmtId="0" fontId="5" fillId="0" borderId="0" xfId="0" applyFont="1" applyAlignment="1">
      <alignment horizontal="center" vertical="center"/>
    </xf>
    <xf numFmtId="0" fontId="2" fillId="0" borderId="140" xfId="0" applyFont="1" applyBorder="1" applyAlignment="1">
      <alignment horizontal="center" vertical="center"/>
    </xf>
    <xf numFmtId="0" fontId="2" fillId="0" borderId="64" xfId="0" applyFont="1" applyBorder="1" applyAlignment="1">
      <alignment horizontal="center" vertical="center" wrapText="1"/>
    </xf>
    <xf numFmtId="0" fontId="0" fillId="0" borderId="139" xfId="0" applyFont="1" applyBorder="1" applyAlignment="1">
      <alignment horizontal="center" vertical="center" wrapText="1"/>
    </xf>
    <xf numFmtId="0" fontId="2" fillId="0" borderId="115" xfId="0" applyFont="1" applyBorder="1" applyAlignment="1">
      <alignment horizontal="center" vertical="center" wrapText="1"/>
    </xf>
    <xf numFmtId="0" fontId="0" fillId="0" borderId="115" xfId="0" applyBorder="1" applyAlignment="1">
      <alignment horizontal="center" vertical="center" wrapText="1"/>
    </xf>
    <xf numFmtId="0" fontId="2" fillId="0" borderId="39" xfId="0" applyFont="1" applyBorder="1" applyAlignment="1">
      <alignment horizontal="center" vertical="top" wrapText="1"/>
    </xf>
    <xf numFmtId="0" fontId="0" fillId="0" borderId="141" xfId="0" applyBorder="1" applyAlignment="1">
      <alignment horizontal="center" vertical="top"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57" xfId="0" applyFont="1" applyBorder="1" applyAlignment="1">
      <alignment horizontal="center" vertical="center"/>
    </xf>
    <xf numFmtId="0" fontId="2" fillId="0" borderId="115" xfId="0" applyFont="1" applyBorder="1" applyAlignment="1">
      <alignment horizontal="center" vertical="center"/>
    </xf>
    <xf numFmtId="0" fontId="2" fillId="0" borderId="57" xfId="0" applyFont="1" applyBorder="1" applyAlignment="1">
      <alignment horizontal="distributed" vertical="center"/>
    </xf>
    <xf numFmtId="0" fontId="2" fillId="0" borderId="115" xfId="0" applyFont="1" applyBorder="1" applyAlignment="1">
      <alignment horizontal="distributed" vertical="center"/>
    </xf>
    <xf numFmtId="0" fontId="2" fillId="0" borderId="64" xfId="0" applyFont="1" applyBorder="1" applyAlignment="1">
      <alignment horizontal="center" vertical="center"/>
    </xf>
    <xf numFmtId="0" fontId="2" fillId="0" borderId="139" xfId="0" applyFont="1" applyBorder="1" applyAlignment="1">
      <alignment horizontal="center" vertical="center"/>
    </xf>
    <xf numFmtId="0" fontId="2" fillId="0" borderId="146" xfId="0" applyFont="1" applyBorder="1" applyAlignment="1">
      <alignment horizontal="center" vertical="center"/>
    </xf>
    <xf numFmtId="0" fontId="2" fillId="0" borderId="31"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57" xfId="0" applyFont="1" applyFill="1" applyBorder="1" applyAlignment="1">
      <alignment horizontal="distributed" vertical="center" indent="1"/>
    </xf>
    <xf numFmtId="0" fontId="2" fillId="0" borderId="141" xfId="0" applyFont="1" applyFill="1" applyBorder="1" applyAlignment="1">
      <alignment horizontal="distributed" vertical="center" indent="1"/>
    </xf>
    <xf numFmtId="0" fontId="2" fillId="0" borderId="148"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151"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4" t="s">
        <v>30</v>
      </c>
      <c r="B1" s="164"/>
      <c r="C1" s="164"/>
      <c r="D1" s="164"/>
      <c r="E1" s="164"/>
      <c r="F1" s="164"/>
      <c r="G1" s="164"/>
      <c r="H1" s="164"/>
      <c r="I1" s="164"/>
      <c r="J1" s="164"/>
      <c r="K1" s="164"/>
      <c r="L1" s="164"/>
      <c r="M1" s="164"/>
      <c r="N1" s="164"/>
      <c r="O1" s="164"/>
    </row>
    <row r="2" spans="1:7" ht="11.25" thickBot="1">
      <c r="A2" s="165" t="s">
        <v>31</v>
      </c>
      <c r="B2" s="165"/>
      <c r="C2" s="165"/>
      <c r="D2" s="165"/>
      <c r="E2" s="165"/>
      <c r="F2" s="165"/>
      <c r="G2" s="165"/>
    </row>
    <row r="3" spans="1:15" ht="18" customHeight="1">
      <c r="A3" s="183" t="s">
        <v>9</v>
      </c>
      <c r="B3" s="188" t="s">
        <v>28</v>
      </c>
      <c r="C3" s="189"/>
      <c r="D3" s="189"/>
      <c r="E3" s="189"/>
      <c r="F3" s="189"/>
      <c r="G3" s="189"/>
      <c r="H3" s="188" t="s">
        <v>29</v>
      </c>
      <c r="I3" s="189"/>
      <c r="J3" s="189"/>
      <c r="K3" s="190"/>
      <c r="L3" s="179" t="s">
        <v>12</v>
      </c>
      <c r="M3" s="180"/>
      <c r="N3" s="185" t="s">
        <v>13</v>
      </c>
      <c r="O3" s="186"/>
    </row>
    <row r="4" spans="1:15" ht="13.5" customHeight="1">
      <c r="A4" s="184"/>
      <c r="B4" s="166" t="s">
        <v>14</v>
      </c>
      <c r="C4" s="173"/>
      <c r="D4" s="175" t="s">
        <v>97</v>
      </c>
      <c r="E4" s="176"/>
      <c r="F4" s="166" t="s">
        <v>0</v>
      </c>
      <c r="G4" s="167"/>
      <c r="H4" s="170" t="s">
        <v>1</v>
      </c>
      <c r="I4" s="170"/>
      <c r="J4" s="187" t="s">
        <v>96</v>
      </c>
      <c r="K4" s="173"/>
      <c r="L4" s="181"/>
      <c r="M4" s="182"/>
      <c r="N4" s="177" t="s">
        <v>16</v>
      </c>
      <c r="O4" s="178" t="s">
        <v>10</v>
      </c>
    </row>
    <row r="5" spans="1:15" ht="22.5" customHeight="1">
      <c r="A5" s="184"/>
      <c r="B5" s="168"/>
      <c r="C5" s="174"/>
      <c r="D5" s="166"/>
      <c r="E5" s="173"/>
      <c r="F5" s="168"/>
      <c r="G5" s="169"/>
      <c r="H5" s="171" t="s">
        <v>15</v>
      </c>
      <c r="I5" s="172"/>
      <c r="J5" s="168"/>
      <c r="K5" s="174"/>
      <c r="L5" s="166"/>
      <c r="M5" s="173"/>
      <c r="N5" s="177"/>
      <c r="O5" s="178"/>
    </row>
    <row r="6" spans="1:15" ht="17.25" customHeight="1">
      <c r="A6" s="184"/>
      <c r="B6" s="25" t="s">
        <v>2</v>
      </c>
      <c r="C6" s="26" t="s">
        <v>3</v>
      </c>
      <c r="D6" s="25" t="s">
        <v>2</v>
      </c>
      <c r="E6" s="26" t="s">
        <v>3</v>
      </c>
      <c r="F6" s="25" t="s">
        <v>2</v>
      </c>
      <c r="G6" s="27" t="s">
        <v>3</v>
      </c>
      <c r="H6" s="25" t="s">
        <v>2</v>
      </c>
      <c r="I6" s="26" t="s">
        <v>3</v>
      </c>
      <c r="J6" s="25" t="s">
        <v>2</v>
      </c>
      <c r="K6" s="26" t="s">
        <v>3</v>
      </c>
      <c r="L6" s="28" t="s">
        <v>2</v>
      </c>
      <c r="M6" s="29" t="s">
        <v>3</v>
      </c>
      <c r="N6" s="177"/>
      <c r="O6" s="178"/>
    </row>
    <row r="7" spans="1:15" s="34" customFormat="1" ht="9.75">
      <c r="A7" s="30"/>
      <c r="B7" s="31" t="s">
        <v>49</v>
      </c>
      <c r="C7" s="32" t="s">
        <v>4</v>
      </c>
      <c r="D7" s="31" t="s">
        <v>49</v>
      </c>
      <c r="E7" s="32" t="s">
        <v>4</v>
      </c>
      <c r="F7" s="31" t="s">
        <v>49</v>
      </c>
      <c r="G7" s="32" t="s">
        <v>4</v>
      </c>
      <c r="H7" s="31" t="s">
        <v>11</v>
      </c>
      <c r="I7" s="32" t="s">
        <v>4</v>
      </c>
      <c r="J7" s="31" t="s">
        <v>11</v>
      </c>
      <c r="K7" s="32" t="s">
        <v>4</v>
      </c>
      <c r="L7" s="88" t="s">
        <v>11</v>
      </c>
      <c r="M7" s="32" t="s">
        <v>4</v>
      </c>
      <c r="N7" s="31" t="s">
        <v>11</v>
      </c>
      <c r="O7" s="33" t="s">
        <v>11</v>
      </c>
    </row>
    <row r="8" spans="1:15" ht="21" customHeight="1">
      <c r="A8" s="53" t="s">
        <v>5</v>
      </c>
      <c r="B8" s="109">
        <v>22261</v>
      </c>
      <c r="C8" s="110">
        <v>2505176</v>
      </c>
      <c r="D8" s="109">
        <v>3</v>
      </c>
      <c r="E8" s="110">
        <v>226</v>
      </c>
      <c r="F8" s="109">
        <f>SUM(B8,D8)</f>
        <v>22264</v>
      </c>
      <c r="G8" s="110">
        <f>SUM(C8,E8)</f>
        <v>2505402</v>
      </c>
      <c r="H8" s="109">
        <v>308</v>
      </c>
      <c r="I8" s="110">
        <v>36493</v>
      </c>
      <c r="J8" s="109">
        <v>0</v>
      </c>
      <c r="K8" s="122">
        <v>-2</v>
      </c>
      <c r="L8" s="111">
        <v>21955</v>
      </c>
      <c r="M8" s="110">
        <v>2468910</v>
      </c>
      <c r="N8" s="109">
        <v>9373</v>
      </c>
      <c r="O8" s="112">
        <v>104</v>
      </c>
    </row>
    <row r="9" spans="1:15" ht="21" customHeight="1">
      <c r="A9" s="54" t="s">
        <v>6</v>
      </c>
      <c r="B9" s="113">
        <v>55</v>
      </c>
      <c r="C9" s="114">
        <v>3750</v>
      </c>
      <c r="D9" s="113">
        <v>0</v>
      </c>
      <c r="E9" s="114">
        <v>0</v>
      </c>
      <c r="F9" s="109">
        <f aca="true" t="shared" si="0" ref="F9:F15">SUM(B9,D9)</f>
        <v>55</v>
      </c>
      <c r="G9" s="110">
        <f aca="true" t="shared" si="1" ref="G9:G15">SUM(C9,E9)</f>
        <v>3750</v>
      </c>
      <c r="H9" s="113">
        <v>0</v>
      </c>
      <c r="I9" s="114">
        <v>1</v>
      </c>
      <c r="J9" s="113">
        <v>0</v>
      </c>
      <c r="K9" s="114">
        <v>0</v>
      </c>
      <c r="L9" s="115">
        <v>55</v>
      </c>
      <c r="M9" s="114">
        <v>3749</v>
      </c>
      <c r="N9" s="113">
        <v>0</v>
      </c>
      <c r="O9" s="116">
        <v>0</v>
      </c>
    </row>
    <row r="10" spans="1:15" ht="21" customHeight="1">
      <c r="A10" s="54" t="s">
        <v>51</v>
      </c>
      <c r="B10" s="113">
        <v>314</v>
      </c>
      <c r="C10" s="114">
        <v>64899</v>
      </c>
      <c r="D10" s="113">
        <v>0</v>
      </c>
      <c r="E10" s="114">
        <v>0</v>
      </c>
      <c r="F10" s="109">
        <f t="shared" si="0"/>
        <v>314</v>
      </c>
      <c r="G10" s="110">
        <f t="shared" si="1"/>
        <v>64899</v>
      </c>
      <c r="H10" s="113">
        <v>0</v>
      </c>
      <c r="I10" s="114">
        <v>52</v>
      </c>
      <c r="J10" s="113">
        <v>0</v>
      </c>
      <c r="K10" s="114">
        <v>0</v>
      </c>
      <c r="L10" s="115">
        <v>314</v>
      </c>
      <c r="M10" s="114">
        <v>64846</v>
      </c>
      <c r="N10" s="113">
        <v>0</v>
      </c>
      <c r="O10" s="116">
        <v>0</v>
      </c>
    </row>
    <row r="11" spans="1:15" ht="21" customHeight="1">
      <c r="A11" s="54" t="s">
        <v>52</v>
      </c>
      <c r="B11" s="113">
        <v>339</v>
      </c>
      <c r="C11" s="114">
        <v>63454</v>
      </c>
      <c r="D11" s="113">
        <v>0</v>
      </c>
      <c r="E11" s="114">
        <v>0</v>
      </c>
      <c r="F11" s="109">
        <f t="shared" si="0"/>
        <v>339</v>
      </c>
      <c r="G11" s="110">
        <f t="shared" si="1"/>
        <v>63454</v>
      </c>
      <c r="H11" s="113">
        <v>1</v>
      </c>
      <c r="I11" s="114">
        <v>188</v>
      </c>
      <c r="J11" s="113">
        <v>0</v>
      </c>
      <c r="K11" s="114">
        <v>0</v>
      </c>
      <c r="L11" s="115">
        <v>338</v>
      </c>
      <c r="M11" s="114">
        <v>63268</v>
      </c>
      <c r="N11" s="113">
        <v>45</v>
      </c>
      <c r="O11" s="116">
        <v>1</v>
      </c>
    </row>
    <row r="12" spans="1:15" ht="21" customHeight="1">
      <c r="A12" s="54" t="s">
        <v>7</v>
      </c>
      <c r="B12" s="113">
        <v>28</v>
      </c>
      <c r="C12" s="114">
        <v>572</v>
      </c>
      <c r="D12" s="113">
        <v>0</v>
      </c>
      <c r="E12" s="114">
        <v>0</v>
      </c>
      <c r="F12" s="109">
        <f t="shared" si="0"/>
        <v>28</v>
      </c>
      <c r="G12" s="110">
        <f t="shared" si="1"/>
        <v>572</v>
      </c>
      <c r="H12" s="113">
        <v>0</v>
      </c>
      <c r="I12" s="114">
        <v>2</v>
      </c>
      <c r="J12" s="113">
        <v>0</v>
      </c>
      <c r="K12" s="114">
        <v>0</v>
      </c>
      <c r="L12" s="115">
        <v>28</v>
      </c>
      <c r="M12" s="114">
        <v>569</v>
      </c>
      <c r="N12" s="113">
        <v>5</v>
      </c>
      <c r="O12" s="116">
        <v>0</v>
      </c>
    </row>
    <row r="13" spans="1:15" ht="21" customHeight="1">
      <c r="A13" s="54" t="s">
        <v>8</v>
      </c>
      <c r="B13" s="113">
        <v>37592</v>
      </c>
      <c r="C13" s="114">
        <v>8267034</v>
      </c>
      <c r="D13" s="162"/>
      <c r="E13" s="163"/>
      <c r="F13" s="109">
        <f t="shared" si="0"/>
        <v>37592</v>
      </c>
      <c r="G13" s="110">
        <f t="shared" si="1"/>
        <v>8267034</v>
      </c>
      <c r="H13" s="113">
        <v>1910</v>
      </c>
      <c r="I13" s="114">
        <v>420309</v>
      </c>
      <c r="J13" s="113">
        <v>0</v>
      </c>
      <c r="K13" s="114">
        <v>0</v>
      </c>
      <c r="L13" s="115">
        <v>35682</v>
      </c>
      <c r="M13" s="114">
        <v>7846726</v>
      </c>
      <c r="N13" s="113">
        <v>10563</v>
      </c>
      <c r="O13" s="116">
        <v>3</v>
      </c>
    </row>
    <row r="14" spans="1:15" ht="21" customHeight="1">
      <c r="A14" s="54" t="s">
        <v>113</v>
      </c>
      <c r="B14" s="113">
        <v>102</v>
      </c>
      <c r="C14" s="114">
        <v>5723</v>
      </c>
      <c r="D14" s="113">
        <v>1</v>
      </c>
      <c r="E14" s="114">
        <v>29</v>
      </c>
      <c r="F14" s="109">
        <f t="shared" si="0"/>
        <v>103</v>
      </c>
      <c r="G14" s="110">
        <f t="shared" si="1"/>
        <v>5752</v>
      </c>
      <c r="H14" s="113">
        <v>1</v>
      </c>
      <c r="I14" s="114">
        <v>50</v>
      </c>
      <c r="J14" s="113">
        <v>0</v>
      </c>
      <c r="K14" s="114">
        <v>0</v>
      </c>
      <c r="L14" s="115">
        <v>102</v>
      </c>
      <c r="M14" s="114">
        <v>5704</v>
      </c>
      <c r="N14" s="113">
        <v>0</v>
      </c>
      <c r="O14" s="116">
        <v>0</v>
      </c>
    </row>
    <row r="15" spans="1:15" ht="21" customHeight="1">
      <c r="A15" s="54" t="s">
        <v>56</v>
      </c>
      <c r="B15" s="113">
        <v>3</v>
      </c>
      <c r="C15" s="114">
        <v>347</v>
      </c>
      <c r="D15" s="113">
        <v>27</v>
      </c>
      <c r="E15" s="114">
        <v>2157</v>
      </c>
      <c r="F15" s="109">
        <f t="shared" si="0"/>
        <v>30</v>
      </c>
      <c r="G15" s="110">
        <f t="shared" si="1"/>
        <v>2504</v>
      </c>
      <c r="H15" s="113">
        <v>5</v>
      </c>
      <c r="I15" s="114">
        <v>420</v>
      </c>
      <c r="J15" s="113">
        <v>0</v>
      </c>
      <c r="K15" s="114">
        <v>0</v>
      </c>
      <c r="L15" s="115">
        <v>25</v>
      </c>
      <c r="M15" s="114">
        <v>2085</v>
      </c>
      <c r="N15" s="113">
        <v>0</v>
      </c>
      <c r="O15" s="116">
        <v>0</v>
      </c>
    </row>
    <row r="16" spans="1:15" ht="21" customHeight="1">
      <c r="A16" s="54" t="s">
        <v>114</v>
      </c>
      <c r="B16" s="113" t="s">
        <v>115</v>
      </c>
      <c r="C16" s="114" t="s">
        <v>115</v>
      </c>
      <c r="D16" s="113">
        <v>0</v>
      </c>
      <c r="E16" s="114">
        <v>0</v>
      </c>
      <c r="F16" s="113" t="s">
        <v>115</v>
      </c>
      <c r="G16" s="114" t="s">
        <v>115</v>
      </c>
      <c r="H16" s="113" t="s">
        <v>115</v>
      </c>
      <c r="I16" s="114" t="s">
        <v>115</v>
      </c>
      <c r="J16" s="113">
        <v>0</v>
      </c>
      <c r="K16" s="114">
        <v>0</v>
      </c>
      <c r="L16" s="115" t="s">
        <v>111</v>
      </c>
      <c r="M16" s="114" t="s">
        <v>111</v>
      </c>
      <c r="N16" s="113" t="s">
        <v>111</v>
      </c>
      <c r="O16" s="116" t="s">
        <v>111</v>
      </c>
    </row>
    <row r="17" spans="1:15" ht="21" customHeight="1">
      <c r="A17" s="54" t="s">
        <v>116</v>
      </c>
      <c r="B17" s="113" t="s">
        <v>115</v>
      </c>
      <c r="C17" s="114" t="s">
        <v>115</v>
      </c>
      <c r="D17" s="113">
        <v>0</v>
      </c>
      <c r="E17" s="114">
        <v>0</v>
      </c>
      <c r="F17" s="113" t="s">
        <v>115</v>
      </c>
      <c r="G17" s="114" t="s">
        <v>115</v>
      </c>
      <c r="H17" s="113" t="s">
        <v>115</v>
      </c>
      <c r="I17" s="114" t="s">
        <v>115</v>
      </c>
      <c r="J17" s="113">
        <v>0</v>
      </c>
      <c r="K17" s="114">
        <v>0</v>
      </c>
      <c r="L17" s="115" t="s">
        <v>111</v>
      </c>
      <c r="M17" s="114" t="s">
        <v>111</v>
      </c>
      <c r="N17" s="113" t="s">
        <v>111</v>
      </c>
      <c r="O17" s="116" t="s">
        <v>111</v>
      </c>
    </row>
    <row r="18" spans="1:15" s="3" customFormat="1" ht="21" customHeight="1">
      <c r="A18" s="54" t="s">
        <v>59</v>
      </c>
      <c r="B18" s="113" t="s">
        <v>117</v>
      </c>
      <c r="C18" s="114" t="s">
        <v>117</v>
      </c>
      <c r="D18" s="113">
        <v>0</v>
      </c>
      <c r="E18" s="114">
        <v>0</v>
      </c>
      <c r="F18" s="113" t="s">
        <v>117</v>
      </c>
      <c r="G18" s="114" t="s">
        <v>117</v>
      </c>
      <c r="H18" s="113" t="s">
        <v>117</v>
      </c>
      <c r="I18" s="114" t="s">
        <v>117</v>
      </c>
      <c r="J18" s="113">
        <v>0</v>
      </c>
      <c r="K18" s="114">
        <v>0</v>
      </c>
      <c r="L18" s="115" t="s">
        <v>111</v>
      </c>
      <c r="M18" s="114" t="s">
        <v>111</v>
      </c>
      <c r="N18" s="113" t="s">
        <v>111</v>
      </c>
      <c r="O18" s="116" t="s">
        <v>111</v>
      </c>
    </row>
    <row r="19" spans="1:15" ht="21" customHeight="1">
      <c r="A19" s="54" t="s">
        <v>60</v>
      </c>
      <c r="B19" s="113">
        <v>25175</v>
      </c>
      <c r="C19" s="114">
        <v>3379155</v>
      </c>
      <c r="D19" s="162"/>
      <c r="E19" s="163"/>
      <c r="F19" s="113">
        <f>SUM(B19,D19)</f>
        <v>25175</v>
      </c>
      <c r="G19" s="114">
        <f>SUM(C19,E19)</f>
        <v>3379155</v>
      </c>
      <c r="H19" s="113">
        <v>74</v>
      </c>
      <c r="I19" s="114">
        <v>9856</v>
      </c>
      <c r="J19" s="113">
        <v>0</v>
      </c>
      <c r="K19" s="114">
        <v>0</v>
      </c>
      <c r="L19" s="115">
        <v>25101</v>
      </c>
      <c r="M19" s="114">
        <v>3369299</v>
      </c>
      <c r="N19" s="113">
        <v>4300</v>
      </c>
      <c r="O19" s="116">
        <v>0</v>
      </c>
    </row>
    <row r="20" spans="1:15" ht="21" customHeight="1">
      <c r="A20" s="54" t="s">
        <v>61</v>
      </c>
      <c r="B20" s="113">
        <v>2274</v>
      </c>
      <c r="C20" s="114">
        <v>157555</v>
      </c>
      <c r="D20" s="113">
        <v>12563</v>
      </c>
      <c r="E20" s="114">
        <v>1005051</v>
      </c>
      <c r="F20" s="113">
        <f>SUM(B20,D20)</f>
        <v>14837</v>
      </c>
      <c r="G20" s="114">
        <f>SUM(C20,E20)</f>
        <v>1162606</v>
      </c>
      <c r="H20" s="113">
        <v>441</v>
      </c>
      <c r="I20" s="114">
        <v>33439</v>
      </c>
      <c r="J20" s="113">
        <v>0</v>
      </c>
      <c r="K20" s="114">
        <v>0</v>
      </c>
      <c r="L20" s="115">
        <v>14396</v>
      </c>
      <c r="M20" s="114">
        <v>1129166</v>
      </c>
      <c r="N20" s="113">
        <v>87</v>
      </c>
      <c r="O20" s="116">
        <v>0</v>
      </c>
    </row>
    <row r="21" spans="1:15" s="3" customFormat="1" ht="21" customHeight="1">
      <c r="A21" s="54" t="s">
        <v>118</v>
      </c>
      <c r="B21" s="113" t="s">
        <v>119</v>
      </c>
      <c r="C21" s="114" t="s">
        <v>119</v>
      </c>
      <c r="D21" s="113">
        <v>0</v>
      </c>
      <c r="E21" s="114">
        <v>0</v>
      </c>
      <c r="F21" s="113" t="s">
        <v>119</v>
      </c>
      <c r="G21" s="114" t="s">
        <v>119</v>
      </c>
      <c r="H21" s="113" t="s">
        <v>119</v>
      </c>
      <c r="I21" s="114" t="s">
        <v>119</v>
      </c>
      <c r="J21" s="113">
        <v>0</v>
      </c>
      <c r="K21" s="114">
        <v>0</v>
      </c>
      <c r="L21" s="115" t="s">
        <v>119</v>
      </c>
      <c r="M21" s="114" t="s">
        <v>119</v>
      </c>
      <c r="N21" s="113" t="s">
        <v>119</v>
      </c>
      <c r="O21" s="116" t="s">
        <v>119</v>
      </c>
    </row>
    <row r="22" spans="1:15" ht="21" customHeight="1">
      <c r="A22" s="54" t="s">
        <v>120</v>
      </c>
      <c r="B22" s="113">
        <v>814</v>
      </c>
      <c r="C22" s="114">
        <v>84032</v>
      </c>
      <c r="D22" s="113">
        <v>5609</v>
      </c>
      <c r="E22" s="114">
        <v>448691</v>
      </c>
      <c r="F22" s="113">
        <v>6422</v>
      </c>
      <c r="G22" s="114">
        <f>SUM(C22,E22)</f>
        <v>532723</v>
      </c>
      <c r="H22" s="113">
        <v>2207</v>
      </c>
      <c r="I22" s="114">
        <v>177348</v>
      </c>
      <c r="J22" s="113">
        <v>0</v>
      </c>
      <c r="K22" s="114">
        <v>0</v>
      </c>
      <c r="L22" s="115">
        <v>4216</v>
      </c>
      <c r="M22" s="114">
        <v>355374</v>
      </c>
      <c r="N22" s="113">
        <v>280</v>
      </c>
      <c r="O22" s="116">
        <v>2</v>
      </c>
    </row>
    <row r="23" spans="1:15" s="3" customFormat="1" ht="21" customHeight="1" thickBot="1">
      <c r="A23" s="81" t="s">
        <v>88</v>
      </c>
      <c r="B23" s="121" t="s">
        <v>121</v>
      </c>
      <c r="C23" s="124" t="s">
        <v>121</v>
      </c>
      <c r="D23" s="121">
        <v>0</v>
      </c>
      <c r="E23" s="124">
        <v>0</v>
      </c>
      <c r="F23" s="121" t="s">
        <v>121</v>
      </c>
      <c r="G23" s="124" t="s">
        <v>121</v>
      </c>
      <c r="H23" s="121" t="s">
        <v>121</v>
      </c>
      <c r="I23" s="124" t="s">
        <v>121</v>
      </c>
      <c r="J23" s="121">
        <v>0</v>
      </c>
      <c r="K23" s="124">
        <v>0</v>
      </c>
      <c r="L23" s="125" t="s">
        <v>121</v>
      </c>
      <c r="M23" s="124" t="s">
        <v>121</v>
      </c>
      <c r="N23" s="121" t="s">
        <v>121</v>
      </c>
      <c r="O23" s="126" t="s">
        <v>121</v>
      </c>
    </row>
    <row r="24" spans="1:15" s="3" customFormat="1" ht="21" customHeight="1" thickBot="1" thickTop="1">
      <c r="A24" s="80" t="s">
        <v>67</v>
      </c>
      <c r="B24" s="117">
        <v>88998</v>
      </c>
      <c r="C24" s="118">
        <v>14535622</v>
      </c>
      <c r="D24" s="117">
        <v>18202</v>
      </c>
      <c r="E24" s="118">
        <v>1456154</v>
      </c>
      <c r="F24" s="117">
        <v>107200</v>
      </c>
      <c r="G24" s="118">
        <v>15991776</v>
      </c>
      <c r="H24" s="117">
        <v>4981</v>
      </c>
      <c r="I24" s="118">
        <v>680828</v>
      </c>
      <c r="J24" s="117">
        <v>0</v>
      </c>
      <c r="K24" s="123">
        <v>-2</v>
      </c>
      <c r="L24" s="119">
        <v>102219</v>
      </c>
      <c r="M24" s="118">
        <v>15310949</v>
      </c>
      <c r="N24" s="117">
        <v>24673</v>
      </c>
      <c r="O24" s="120">
        <v>111</v>
      </c>
    </row>
    <row r="25" spans="1:15" ht="12.75" customHeight="1">
      <c r="A25" s="1" t="s">
        <v>71</v>
      </c>
      <c r="B25" s="5"/>
      <c r="C25" s="5"/>
      <c r="D25" s="5"/>
      <c r="E25" s="5"/>
      <c r="F25" s="5"/>
      <c r="G25" s="5"/>
      <c r="H25" s="5"/>
      <c r="I25" s="5"/>
      <c r="J25" s="5"/>
      <c r="K25" s="5"/>
      <c r="L25" s="5"/>
      <c r="M25" s="5"/>
      <c r="N25" s="5"/>
      <c r="O25" s="5"/>
    </row>
    <row r="26" spans="1:8" ht="12.75" customHeight="1">
      <c r="A26" s="1" t="s">
        <v>95</v>
      </c>
      <c r="B26" s="6"/>
      <c r="C26" s="6"/>
      <c r="D26" s="6"/>
      <c r="E26" s="6"/>
      <c r="F26" s="6"/>
      <c r="G26" s="6"/>
      <c r="H26" s="4"/>
    </row>
    <row r="27" spans="1:15" ht="12.75" customHeight="1">
      <c r="A27" s="1" t="s">
        <v>72</v>
      </c>
      <c r="B27" s="7"/>
      <c r="C27" s="7"/>
      <c r="D27" s="7"/>
      <c r="E27" s="7"/>
      <c r="F27" s="7"/>
      <c r="G27" s="7"/>
      <c r="H27" s="7"/>
      <c r="I27" s="7"/>
      <c r="J27" s="7"/>
      <c r="K27" s="7"/>
      <c r="L27" s="7"/>
      <c r="M27" s="7"/>
      <c r="N27" s="7"/>
      <c r="O27" s="7"/>
    </row>
    <row r="28" spans="1:15" ht="12.75" customHeight="1">
      <c r="A28" s="1" t="s">
        <v>93</v>
      </c>
      <c r="B28" s="7"/>
      <c r="C28" s="7"/>
      <c r="D28" s="7"/>
      <c r="E28" s="7"/>
      <c r="F28" s="7"/>
      <c r="G28" s="7"/>
      <c r="H28" s="7"/>
      <c r="I28" s="7"/>
      <c r="J28" s="7"/>
      <c r="K28" s="7"/>
      <c r="L28" s="7"/>
      <c r="M28" s="7"/>
      <c r="N28" s="7"/>
      <c r="O28" s="7"/>
    </row>
    <row r="29" ht="10.5">
      <c r="A29" s="1" t="s">
        <v>94</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&amp;R&amp;9金沢国税局
酒税1
（H18）</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32</v>
      </c>
    </row>
    <row r="2" spans="1:13" ht="21" customHeight="1">
      <c r="A2" s="194" t="s">
        <v>17</v>
      </c>
      <c r="B2" s="192" t="s">
        <v>18</v>
      </c>
      <c r="C2" s="193"/>
      <c r="D2" s="192" t="s">
        <v>6</v>
      </c>
      <c r="E2" s="193"/>
      <c r="F2" s="192" t="s">
        <v>19</v>
      </c>
      <c r="G2" s="193"/>
      <c r="H2" s="192" t="s">
        <v>23</v>
      </c>
      <c r="I2" s="193"/>
      <c r="J2" s="192" t="s">
        <v>24</v>
      </c>
      <c r="K2" s="193"/>
      <c r="L2" s="192" t="s">
        <v>0</v>
      </c>
      <c r="M2" s="196"/>
    </row>
    <row r="3" spans="1:13" ht="21" customHeight="1">
      <c r="A3" s="195"/>
      <c r="B3" s="16" t="s">
        <v>20</v>
      </c>
      <c r="C3" s="17" t="s">
        <v>21</v>
      </c>
      <c r="D3" s="16" t="s">
        <v>20</v>
      </c>
      <c r="E3" s="11" t="s">
        <v>21</v>
      </c>
      <c r="F3" s="16" t="s">
        <v>20</v>
      </c>
      <c r="G3" s="17" t="s">
        <v>21</v>
      </c>
      <c r="H3" s="16" t="s">
        <v>20</v>
      </c>
      <c r="I3" s="17" t="s">
        <v>21</v>
      </c>
      <c r="J3" s="16" t="s">
        <v>20</v>
      </c>
      <c r="K3" s="17" t="s">
        <v>21</v>
      </c>
      <c r="L3" s="16" t="s">
        <v>20</v>
      </c>
      <c r="M3" s="18" t="s">
        <v>21</v>
      </c>
    </row>
    <row r="4" spans="1:13" s="12" customFormat="1" ht="14.25" customHeight="1">
      <c r="A4" s="42"/>
      <c r="B4" s="41" t="s">
        <v>11</v>
      </c>
      <c r="C4" s="44" t="s">
        <v>22</v>
      </c>
      <c r="D4" s="41" t="s">
        <v>11</v>
      </c>
      <c r="E4" s="44" t="s">
        <v>22</v>
      </c>
      <c r="F4" s="41" t="s">
        <v>11</v>
      </c>
      <c r="G4" s="44" t="s">
        <v>22</v>
      </c>
      <c r="H4" s="41" t="s">
        <v>11</v>
      </c>
      <c r="I4" s="44" t="s">
        <v>22</v>
      </c>
      <c r="J4" s="41" t="s">
        <v>11</v>
      </c>
      <c r="K4" s="44" t="s">
        <v>22</v>
      </c>
      <c r="L4" s="41" t="s">
        <v>11</v>
      </c>
      <c r="M4" s="43" t="s">
        <v>22</v>
      </c>
    </row>
    <row r="5" spans="1:13" ht="30" customHeight="1">
      <c r="A5" s="39" t="s">
        <v>73</v>
      </c>
      <c r="B5" s="40">
        <v>29772</v>
      </c>
      <c r="C5" s="156">
        <v>3781170</v>
      </c>
      <c r="D5" s="40">
        <v>68</v>
      </c>
      <c r="E5" s="156">
        <v>5002</v>
      </c>
      <c r="F5" s="40">
        <v>540</v>
      </c>
      <c r="G5" s="156">
        <v>101675</v>
      </c>
      <c r="H5" s="40">
        <v>48086</v>
      </c>
      <c r="I5" s="156">
        <v>10675372</v>
      </c>
      <c r="J5" s="40">
        <v>36082</v>
      </c>
      <c r="K5" s="156">
        <v>3784239</v>
      </c>
      <c r="L5" s="40">
        <v>114548</v>
      </c>
      <c r="M5" s="159">
        <v>18347458</v>
      </c>
    </row>
    <row r="6" spans="1:13" ht="30" customHeight="1">
      <c r="A6" s="37" t="s">
        <v>74</v>
      </c>
      <c r="B6" s="35">
        <v>27086</v>
      </c>
      <c r="C6" s="157">
        <v>3421068</v>
      </c>
      <c r="D6" s="35" t="s">
        <v>112</v>
      </c>
      <c r="E6" s="157" t="s">
        <v>112</v>
      </c>
      <c r="F6" s="35">
        <v>792</v>
      </c>
      <c r="G6" s="157">
        <v>150728</v>
      </c>
      <c r="H6" s="35">
        <v>39133</v>
      </c>
      <c r="I6" s="157">
        <v>8676155</v>
      </c>
      <c r="J6" s="35" t="s">
        <v>112</v>
      </c>
      <c r="K6" s="157" t="s">
        <v>112</v>
      </c>
      <c r="L6" s="35">
        <v>97622</v>
      </c>
      <c r="M6" s="160">
        <v>16217989</v>
      </c>
    </row>
    <row r="7" spans="1:13" ht="30" customHeight="1">
      <c r="A7" s="37" t="s">
        <v>75</v>
      </c>
      <c r="B7" s="35">
        <v>23931</v>
      </c>
      <c r="C7" s="157">
        <v>3004494</v>
      </c>
      <c r="D7" s="35" t="s">
        <v>112</v>
      </c>
      <c r="E7" s="157" t="s">
        <v>112</v>
      </c>
      <c r="F7" s="35">
        <v>778</v>
      </c>
      <c r="G7" s="157">
        <v>150737</v>
      </c>
      <c r="H7" s="35">
        <v>41214</v>
      </c>
      <c r="I7" s="157">
        <v>9139558</v>
      </c>
      <c r="J7" s="35" t="s">
        <v>112</v>
      </c>
      <c r="K7" s="157" t="s">
        <v>112</v>
      </c>
      <c r="L7" s="35">
        <v>100928</v>
      </c>
      <c r="M7" s="160">
        <v>16766909</v>
      </c>
    </row>
    <row r="8" spans="1:13" ht="30" customHeight="1">
      <c r="A8" s="37" t="s">
        <v>76</v>
      </c>
      <c r="B8" s="35">
        <v>22878</v>
      </c>
      <c r="C8" s="157">
        <v>2859883</v>
      </c>
      <c r="D8" s="35" t="s">
        <v>112</v>
      </c>
      <c r="E8" s="157" t="s">
        <v>112</v>
      </c>
      <c r="F8" s="35">
        <v>674</v>
      </c>
      <c r="G8" s="157">
        <v>128094</v>
      </c>
      <c r="H8" s="35">
        <v>36352</v>
      </c>
      <c r="I8" s="157">
        <v>8060455</v>
      </c>
      <c r="J8" s="35" t="s">
        <v>112</v>
      </c>
      <c r="K8" s="157" t="s">
        <v>112</v>
      </c>
      <c r="L8" s="35">
        <v>105133</v>
      </c>
      <c r="M8" s="160">
        <v>15950591</v>
      </c>
    </row>
    <row r="9" spans="1:13" ht="30" customHeight="1" thickBot="1">
      <c r="A9" s="38" t="s">
        <v>77</v>
      </c>
      <c r="B9" s="36">
        <v>21955</v>
      </c>
      <c r="C9" s="158">
        <v>2468910</v>
      </c>
      <c r="D9" s="36">
        <v>55</v>
      </c>
      <c r="E9" s="158">
        <v>3749</v>
      </c>
      <c r="F9" s="36">
        <f>314+338</f>
        <v>652</v>
      </c>
      <c r="G9" s="158">
        <f>64846+63268</f>
        <v>128114</v>
      </c>
      <c r="H9" s="36">
        <v>35682</v>
      </c>
      <c r="I9" s="158">
        <v>7846726</v>
      </c>
      <c r="J9" s="36" t="s">
        <v>112</v>
      </c>
      <c r="K9" s="158" t="s">
        <v>112</v>
      </c>
      <c r="L9" s="36">
        <v>102219</v>
      </c>
      <c r="M9" s="161">
        <v>15310949</v>
      </c>
    </row>
    <row r="11" spans="1:13" ht="13.5" customHeight="1">
      <c r="A11" s="85" t="s">
        <v>86</v>
      </c>
      <c r="B11" s="191" t="s">
        <v>87</v>
      </c>
      <c r="C11" s="191"/>
      <c r="D11" s="191"/>
      <c r="E11" s="191"/>
      <c r="F11" s="191"/>
      <c r="G11" s="191"/>
      <c r="H11" s="191"/>
      <c r="I11" s="191"/>
      <c r="J11" s="191"/>
      <c r="K11" s="191"/>
      <c r="L11" s="191"/>
      <c r="M11" s="191"/>
    </row>
    <row r="12" spans="1:12" ht="12.75">
      <c r="A12"/>
      <c r="B12" s="86"/>
      <c r="C12" s="86"/>
      <c r="D12" s="86"/>
      <c r="E12" s="86"/>
      <c r="F12" s="86"/>
      <c r="G12" s="86"/>
      <c r="H12" s="86"/>
      <c r="I12" s="86"/>
      <c r="J12" s="86"/>
      <c r="K12" s="86"/>
      <c r="L12" s="86"/>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8.25" customHeight="1">
      <c r="B25" s="23"/>
      <c r="C25" s="24"/>
      <c r="D25" s="24"/>
      <c r="E25" s="23"/>
    </row>
    <row r="27" ht="6.75" customHeight="1"/>
    <row r="28" ht="6.75" customHeight="1"/>
    <row r="29" ht="6.75" customHeight="1"/>
    <row r="30" ht="6.75" customHeight="1"/>
    <row r="31" ht="6.75" customHeight="1"/>
  </sheetData>
  <sheetProtection/>
  <mergeCells count="8">
    <mergeCell ref="B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headerFooter alignWithMargins="0">
    <oddFooter>&amp;R&amp;9金沢国税局
酒税1
（H18）</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33</v>
      </c>
    </row>
    <row r="2" spans="1:14" ht="25.5" customHeight="1">
      <c r="A2" s="204" t="s">
        <v>34</v>
      </c>
      <c r="B2" s="200" t="s">
        <v>5</v>
      </c>
      <c r="C2" s="201"/>
      <c r="D2" s="200" t="s">
        <v>6</v>
      </c>
      <c r="E2" s="211"/>
      <c r="F2" s="197" t="s">
        <v>51</v>
      </c>
      <c r="G2" s="198"/>
      <c r="H2" s="197" t="s">
        <v>52</v>
      </c>
      <c r="I2" s="198"/>
      <c r="J2" s="197" t="s">
        <v>53</v>
      </c>
      <c r="K2" s="198"/>
      <c r="L2" s="211" t="s">
        <v>54</v>
      </c>
      <c r="M2" s="201"/>
      <c r="N2" s="202" t="s">
        <v>34</v>
      </c>
    </row>
    <row r="3" spans="1:14" ht="13.5" customHeight="1">
      <c r="A3" s="205"/>
      <c r="B3" s="19" t="s">
        <v>25</v>
      </c>
      <c r="C3" s="20" t="s">
        <v>26</v>
      </c>
      <c r="D3" s="19" t="s">
        <v>25</v>
      </c>
      <c r="E3" s="75" t="s">
        <v>26</v>
      </c>
      <c r="F3" s="19" t="s">
        <v>25</v>
      </c>
      <c r="G3" s="20" t="s">
        <v>26</v>
      </c>
      <c r="H3" s="21" t="s">
        <v>25</v>
      </c>
      <c r="I3" s="79" t="s">
        <v>26</v>
      </c>
      <c r="J3" s="19" t="s">
        <v>25</v>
      </c>
      <c r="K3" s="20" t="s">
        <v>26</v>
      </c>
      <c r="L3" s="78" t="s">
        <v>25</v>
      </c>
      <c r="M3" s="20" t="s">
        <v>26</v>
      </c>
      <c r="N3" s="210"/>
    </row>
    <row r="4" spans="1:14" s="15" customFormat="1" ht="13.5" customHeight="1">
      <c r="A4" s="47"/>
      <c r="B4" s="41" t="s">
        <v>11</v>
      </c>
      <c r="C4" s="44" t="s">
        <v>4</v>
      </c>
      <c r="D4" s="41" t="s">
        <v>11</v>
      </c>
      <c r="E4" s="76" t="s">
        <v>4</v>
      </c>
      <c r="F4" s="41" t="s">
        <v>11</v>
      </c>
      <c r="G4" s="44" t="s">
        <v>4</v>
      </c>
      <c r="H4" s="41" t="s">
        <v>11</v>
      </c>
      <c r="I4" s="44" t="s">
        <v>4</v>
      </c>
      <c r="J4" s="41" t="s">
        <v>11</v>
      </c>
      <c r="K4" s="44" t="s">
        <v>4</v>
      </c>
      <c r="L4" s="77" t="s">
        <v>11</v>
      </c>
      <c r="M4" s="44" t="s">
        <v>4</v>
      </c>
      <c r="N4" s="45"/>
    </row>
    <row r="5" spans="1:14" s="8" customFormat="1" ht="21" customHeight="1">
      <c r="A5" s="49" t="s">
        <v>122</v>
      </c>
      <c r="B5" s="127">
        <v>9437</v>
      </c>
      <c r="C5" s="128">
        <v>1100522</v>
      </c>
      <c r="D5" s="127" t="s">
        <v>112</v>
      </c>
      <c r="E5" s="129" t="s">
        <v>112</v>
      </c>
      <c r="F5" s="127" t="s">
        <v>112</v>
      </c>
      <c r="G5" s="129" t="s">
        <v>112</v>
      </c>
      <c r="H5" s="127" t="s">
        <v>112</v>
      </c>
      <c r="I5" s="129" t="s">
        <v>112</v>
      </c>
      <c r="J5" s="127" t="s">
        <v>112</v>
      </c>
      <c r="K5" s="128" t="s">
        <v>112</v>
      </c>
      <c r="L5" s="130">
        <v>116</v>
      </c>
      <c r="M5" s="128">
        <v>20449</v>
      </c>
      <c r="N5" s="50" t="str">
        <f>IF(A5="","",A5)</f>
        <v>富山県計</v>
      </c>
    </row>
    <row r="6" spans="1:14" s="8" customFormat="1" ht="21" customHeight="1">
      <c r="A6" s="51" t="s">
        <v>123</v>
      </c>
      <c r="B6" s="131">
        <v>8813</v>
      </c>
      <c r="C6" s="132">
        <v>983603</v>
      </c>
      <c r="D6" s="131" t="s">
        <v>112</v>
      </c>
      <c r="E6" s="133" t="s">
        <v>112</v>
      </c>
      <c r="F6" s="131" t="s">
        <v>112</v>
      </c>
      <c r="G6" s="133" t="s">
        <v>112</v>
      </c>
      <c r="H6" s="131">
        <v>257</v>
      </c>
      <c r="I6" s="132">
        <v>48743</v>
      </c>
      <c r="J6" s="131" t="s">
        <v>112</v>
      </c>
      <c r="K6" s="132" t="s">
        <v>112</v>
      </c>
      <c r="L6" s="134">
        <v>35538</v>
      </c>
      <c r="M6" s="132">
        <v>7821355</v>
      </c>
      <c r="N6" s="52" t="str">
        <f>IF(A6="","",A6)</f>
        <v>石川県計</v>
      </c>
    </row>
    <row r="7" spans="1:14" s="8" customFormat="1" ht="21" customHeight="1">
      <c r="A7" s="51" t="s">
        <v>124</v>
      </c>
      <c r="B7" s="131">
        <v>3705</v>
      </c>
      <c r="C7" s="132">
        <v>384785</v>
      </c>
      <c r="D7" s="131">
        <v>0</v>
      </c>
      <c r="E7" s="133">
        <v>0</v>
      </c>
      <c r="F7" s="131" t="s">
        <v>112</v>
      </c>
      <c r="G7" s="133" t="s">
        <v>112</v>
      </c>
      <c r="H7" s="131" t="s">
        <v>112</v>
      </c>
      <c r="I7" s="133" t="s">
        <v>112</v>
      </c>
      <c r="J7" s="131" t="s">
        <v>112</v>
      </c>
      <c r="K7" s="132" t="s">
        <v>112</v>
      </c>
      <c r="L7" s="134">
        <v>28</v>
      </c>
      <c r="M7" s="132">
        <v>4922</v>
      </c>
      <c r="N7" s="52" t="str">
        <f>IF(A7="","",A7)</f>
        <v>福井県計</v>
      </c>
    </row>
    <row r="8" spans="1:14" s="14" customFormat="1" ht="21" customHeight="1" thickBot="1">
      <c r="A8" s="48" t="s">
        <v>27</v>
      </c>
      <c r="B8" s="117">
        <f>SUM(B5:B7)</f>
        <v>21955</v>
      </c>
      <c r="C8" s="118">
        <f>SUM(C5:C7)</f>
        <v>2468910</v>
      </c>
      <c r="D8" s="117">
        <v>55</v>
      </c>
      <c r="E8" s="135">
        <v>3749</v>
      </c>
      <c r="F8" s="117">
        <v>314</v>
      </c>
      <c r="G8" s="118">
        <v>64846</v>
      </c>
      <c r="H8" s="117">
        <v>338</v>
      </c>
      <c r="I8" s="118">
        <v>63268</v>
      </c>
      <c r="J8" s="117">
        <v>28</v>
      </c>
      <c r="K8" s="118">
        <v>569</v>
      </c>
      <c r="L8" s="136">
        <f>SUM(L5:L7)</f>
        <v>35682</v>
      </c>
      <c r="M8" s="118">
        <f>SUM(M5:M7)</f>
        <v>7846726</v>
      </c>
      <c r="N8" s="13" t="s">
        <v>27</v>
      </c>
    </row>
    <row r="9" spans="2:21" ht="11.25" thickBot="1">
      <c r="B9" s="2"/>
      <c r="C9" s="2"/>
      <c r="D9" s="2"/>
      <c r="E9" s="2"/>
      <c r="F9" s="2"/>
      <c r="G9" s="2"/>
      <c r="H9" s="10"/>
      <c r="I9" s="10"/>
      <c r="J9" s="2"/>
      <c r="K9" s="2"/>
      <c r="L9" s="2"/>
      <c r="M9" s="2"/>
      <c r="N9" s="2"/>
      <c r="O9" s="2"/>
      <c r="P9" s="2"/>
      <c r="Q9" s="2"/>
      <c r="R9" s="2"/>
      <c r="S9" s="2"/>
      <c r="T9" s="2"/>
      <c r="U9" s="2"/>
    </row>
    <row r="10" spans="1:14" ht="26.25" customHeight="1">
      <c r="A10" s="204" t="s">
        <v>34</v>
      </c>
      <c r="B10" s="200" t="s">
        <v>55</v>
      </c>
      <c r="C10" s="201"/>
      <c r="D10" s="197" t="s">
        <v>56</v>
      </c>
      <c r="E10" s="198"/>
      <c r="F10" s="197" t="s">
        <v>57</v>
      </c>
      <c r="G10" s="198"/>
      <c r="H10" s="197" t="s">
        <v>58</v>
      </c>
      <c r="I10" s="198"/>
      <c r="J10" s="197" t="s">
        <v>59</v>
      </c>
      <c r="K10" s="199"/>
      <c r="L10" s="197" t="s">
        <v>60</v>
      </c>
      <c r="M10" s="198"/>
      <c r="N10" s="202" t="s">
        <v>34</v>
      </c>
    </row>
    <row r="11" spans="1:14" ht="13.5" customHeight="1">
      <c r="A11" s="205"/>
      <c r="B11" s="19" t="s">
        <v>25</v>
      </c>
      <c r="C11" s="20" t="s">
        <v>26</v>
      </c>
      <c r="D11" s="19" t="s">
        <v>25</v>
      </c>
      <c r="E11" s="20" t="s">
        <v>26</v>
      </c>
      <c r="F11" s="19" t="s">
        <v>25</v>
      </c>
      <c r="G11" s="20" t="s">
        <v>26</v>
      </c>
      <c r="H11" s="19" t="s">
        <v>25</v>
      </c>
      <c r="I11" s="20" t="s">
        <v>26</v>
      </c>
      <c r="J11" s="19" t="s">
        <v>25</v>
      </c>
      <c r="K11" s="20" t="s">
        <v>26</v>
      </c>
      <c r="L11" s="19" t="s">
        <v>25</v>
      </c>
      <c r="M11" s="20" t="s">
        <v>26</v>
      </c>
      <c r="N11" s="203"/>
    </row>
    <row r="12" spans="1:14" s="15" customFormat="1" ht="13.5" customHeight="1">
      <c r="A12" s="47"/>
      <c r="B12" s="41" t="s">
        <v>11</v>
      </c>
      <c r="C12" s="44" t="s">
        <v>4</v>
      </c>
      <c r="D12" s="41" t="s">
        <v>11</v>
      </c>
      <c r="E12" s="44" t="s">
        <v>4</v>
      </c>
      <c r="F12" s="41" t="s">
        <v>11</v>
      </c>
      <c r="G12" s="44" t="s">
        <v>4</v>
      </c>
      <c r="H12" s="41" t="s">
        <v>11</v>
      </c>
      <c r="I12" s="44" t="s">
        <v>4</v>
      </c>
      <c r="J12" s="41" t="s">
        <v>11</v>
      </c>
      <c r="K12" s="44" t="s">
        <v>4</v>
      </c>
      <c r="L12" s="41" t="s">
        <v>11</v>
      </c>
      <c r="M12" s="44" t="s">
        <v>4</v>
      </c>
      <c r="N12" s="45"/>
    </row>
    <row r="13" spans="1:14" s="8" customFormat="1" ht="21" customHeight="1">
      <c r="A13" s="49" t="str">
        <f>IF(A5="","",A5)</f>
        <v>富山県計</v>
      </c>
      <c r="B13" s="127">
        <v>24</v>
      </c>
      <c r="C13" s="128">
        <v>1348</v>
      </c>
      <c r="D13" s="127">
        <v>3</v>
      </c>
      <c r="E13" s="128">
        <v>320</v>
      </c>
      <c r="F13" s="127" t="s">
        <v>112</v>
      </c>
      <c r="G13" s="128" t="s">
        <v>112</v>
      </c>
      <c r="H13" s="127" t="s">
        <v>112</v>
      </c>
      <c r="I13" s="128" t="s">
        <v>112</v>
      </c>
      <c r="J13" s="127" t="s">
        <v>112</v>
      </c>
      <c r="K13" s="128" t="s">
        <v>112</v>
      </c>
      <c r="L13" s="127">
        <v>17</v>
      </c>
      <c r="M13" s="128">
        <v>1662</v>
      </c>
      <c r="N13" s="50" t="str">
        <f>IF(A13="","",A13)</f>
        <v>富山県計</v>
      </c>
    </row>
    <row r="14" spans="1:14" s="8" customFormat="1" ht="21" customHeight="1">
      <c r="A14" s="51" t="str">
        <f>IF(A6="","",A6)</f>
        <v>石川県計</v>
      </c>
      <c r="B14" s="131" t="s">
        <v>112</v>
      </c>
      <c r="C14" s="133" t="s">
        <v>112</v>
      </c>
      <c r="D14" s="131" t="s">
        <v>112</v>
      </c>
      <c r="E14" s="133" t="s">
        <v>112</v>
      </c>
      <c r="F14" s="131">
        <v>0</v>
      </c>
      <c r="G14" s="133">
        <v>0</v>
      </c>
      <c r="H14" s="131">
        <v>0</v>
      </c>
      <c r="I14" s="133">
        <v>0</v>
      </c>
      <c r="J14" s="131" t="s">
        <v>112</v>
      </c>
      <c r="K14" s="132" t="s">
        <v>112</v>
      </c>
      <c r="L14" s="131">
        <v>25084</v>
      </c>
      <c r="M14" s="132">
        <v>3367534</v>
      </c>
      <c r="N14" s="52" t="str">
        <f>IF(A14="","",A14)</f>
        <v>石川県計</v>
      </c>
    </row>
    <row r="15" spans="1:14" s="8" customFormat="1" ht="21" customHeight="1">
      <c r="A15" s="51" t="str">
        <f>IF(A7="","",A7)</f>
        <v>福井県計</v>
      </c>
      <c r="B15" s="131" t="s">
        <v>112</v>
      </c>
      <c r="C15" s="133" t="s">
        <v>112</v>
      </c>
      <c r="D15" s="131" t="s">
        <v>112</v>
      </c>
      <c r="E15" s="133" t="s">
        <v>112</v>
      </c>
      <c r="F15" s="131">
        <v>0</v>
      </c>
      <c r="G15" s="133">
        <v>0</v>
      </c>
      <c r="H15" s="131">
        <v>0</v>
      </c>
      <c r="I15" s="133">
        <v>0</v>
      </c>
      <c r="J15" s="131">
        <v>0</v>
      </c>
      <c r="K15" s="132">
        <v>0</v>
      </c>
      <c r="L15" s="131">
        <v>0</v>
      </c>
      <c r="M15" s="132">
        <v>103</v>
      </c>
      <c r="N15" s="52" t="str">
        <f>IF(A15="","",A15)</f>
        <v>福井県計</v>
      </c>
    </row>
    <row r="16" spans="1:14" s="14" customFormat="1" ht="21" customHeight="1" thickBot="1">
      <c r="A16" s="48" t="s">
        <v>27</v>
      </c>
      <c r="B16" s="117">
        <v>102</v>
      </c>
      <c r="C16" s="118">
        <v>5704</v>
      </c>
      <c r="D16" s="117">
        <v>25</v>
      </c>
      <c r="E16" s="118">
        <v>2085</v>
      </c>
      <c r="F16" s="117" t="s">
        <v>125</v>
      </c>
      <c r="G16" s="118" t="s">
        <v>125</v>
      </c>
      <c r="H16" s="117" t="s">
        <v>125</v>
      </c>
      <c r="I16" s="118" t="s">
        <v>125</v>
      </c>
      <c r="J16" s="117" t="s">
        <v>125</v>
      </c>
      <c r="K16" s="118" t="s">
        <v>125</v>
      </c>
      <c r="L16" s="136">
        <f>SUM(L13:L15)</f>
        <v>25101</v>
      </c>
      <c r="M16" s="118">
        <f>SUM(M13:M15)</f>
        <v>3369299</v>
      </c>
      <c r="N16" s="13" t="s">
        <v>27</v>
      </c>
    </row>
    <row r="17" ht="11.25" thickBot="1"/>
    <row r="18" spans="1:12" ht="25.5" customHeight="1">
      <c r="A18" s="204" t="s">
        <v>34</v>
      </c>
      <c r="B18" s="206" t="s">
        <v>61</v>
      </c>
      <c r="C18" s="207"/>
      <c r="D18" s="206" t="s">
        <v>62</v>
      </c>
      <c r="E18" s="207"/>
      <c r="F18" s="197" t="s">
        <v>63</v>
      </c>
      <c r="G18" s="198"/>
      <c r="H18" s="197" t="s">
        <v>88</v>
      </c>
      <c r="I18" s="198"/>
      <c r="J18" s="208" t="s">
        <v>64</v>
      </c>
      <c r="K18" s="209"/>
      <c r="L18" s="202" t="s">
        <v>34</v>
      </c>
    </row>
    <row r="19" spans="1:12" ht="13.5" customHeight="1">
      <c r="A19" s="205"/>
      <c r="B19" s="19" t="s">
        <v>25</v>
      </c>
      <c r="C19" s="22" t="s">
        <v>26</v>
      </c>
      <c r="D19" s="19" t="s">
        <v>35</v>
      </c>
      <c r="E19" s="20" t="s">
        <v>26</v>
      </c>
      <c r="F19" s="19" t="s">
        <v>25</v>
      </c>
      <c r="G19" s="20" t="s">
        <v>26</v>
      </c>
      <c r="H19" s="19" t="s">
        <v>25</v>
      </c>
      <c r="I19" s="20" t="s">
        <v>26</v>
      </c>
      <c r="J19" s="19" t="s">
        <v>25</v>
      </c>
      <c r="K19" s="20" t="s">
        <v>26</v>
      </c>
      <c r="L19" s="203"/>
    </row>
    <row r="20" spans="1:12" ht="13.5" customHeight="1">
      <c r="A20" s="47"/>
      <c r="B20" s="41" t="s">
        <v>11</v>
      </c>
      <c r="C20" s="46" t="s">
        <v>4</v>
      </c>
      <c r="D20" s="41" t="s">
        <v>11</v>
      </c>
      <c r="E20" s="44" t="s">
        <v>4</v>
      </c>
      <c r="F20" s="41" t="s">
        <v>11</v>
      </c>
      <c r="G20" s="44" t="s">
        <v>4</v>
      </c>
      <c r="H20" s="41" t="s">
        <v>11</v>
      </c>
      <c r="I20" s="44" t="s">
        <v>4</v>
      </c>
      <c r="J20" s="41" t="s">
        <v>11</v>
      </c>
      <c r="K20" s="44" t="s">
        <v>4</v>
      </c>
      <c r="L20" s="45"/>
    </row>
    <row r="21" spans="1:12" ht="21" customHeight="1">
      <c r="A21" s="49" t="str">
        <f>IF(A13="","",A13)</f>
        <v>富山県計</v>
      </c>
      <c r="B21" s="127" t="s">
        <v>112</v>
      </c>
      <c r="C21" s="129" t="s">
        <v>112</v>
      </c>
      <c r="D21" s="127" t="s">
        <v>112</v>
      </c>
      <c r="E21" s="129" t="s">
        <v>112</v>
      </c>
      <c r="F21" s="127">
        <v>48</v>
      </c>
      <c r="G21" s="128">
        <v>5891</v>
      </c>
      <c r="H21" s="127">
        <v>0</v>
      </c>
      <c r="I21" s="128">
        <v>0</v>
      </c>
      <c r="J21" s="127">
        <v>10097</v>
      </c>
      <c r="K21" s="128">
        <v>1210620</v>
      </c>
      <c r="L21" s="50" t="str">
        <f>IF(A21="","",A21)</f>
        <v>富山県計</v>
      </c>
    </row>
    <row r="22" spans="1:12" ht="21" customHeight="1">
      <c r="A22" s="51" t="str">
        <f>IF(A14="","",A14)</f>
        <v>石川県計</v>
      </c>
      <c r="B22" s="131" t="s">
        <v>112</v>
      </c>
      <c r="C22" s="133" t="s">
        <v>112</v>
      </c>
      <c r="D22" s="131" t="s">
        <v>112</v>
      </c>
      <c r="E22" s="133" t="s">
        <v>112</v>
      </c>
      <c r="F22" s="131">
        <v>4085</v>
      </c>
      <c r="G22" s="132">
        <v>340323</v>
      </c>
      <c r="H22" s="131">
        <v>0</v>
      </c>
      <c r="I22" s="132">
        <v>0</v>
      </c>
      <c r="J22" s="131">
        <v>88259</v>
      </c>
      <c r="K22" s="132">
        <v>13695793</v>
      </c>
      <c r="L22" s="52" t="str">
        <f>IF(A22="","",A22)</f>
        <v>石川県計</v>
      </c>
    </row>
    <row r="23" spans="1:12" ht="21" customHeight="1">
      <c r="A23" s="51" t="str">
        <f>IF(A15="","",A15)</f>
        <v>福井県計</v>
      </c>
      <c r="B23" s="131" t="s">
        <v>112</v>
      </c>
      <c r="C23" s="133" t="s">
        <v>112</v>
      </c>
      <c r="D23" s="131" t="s">
        <v>112</v>
      </c>
      <c r="E23" s="133" t="s">
        <v>112</v>
      </c>
      <c r="F23" s="131">
        <v>83</v>
      </c>
      <c r="G23" s="132">
        <v>9160</v>
      </c>
      <c r="H23" s="131">
        <v>0</v>
      </c>
      <c r="I23" s="132">
        <v>0</v>
      </c>
      <c r="J23" s="131">
        <v>3863</v>
      </c>
      <c r="K23" s="132">
        <v>404536</v>
      </c>
      <c r="L23" s="52" t="str">
        <f>IF(A23="","",A23)</f>
        <v>福井県計</v>
      </c>
    </row>
    <row r="24" spans="1:12" ht="21" customHeight="1" thickBot="1">
      <c r="A24" s="48" t="s">
        <v>27</v>
      </c>
      <c r="B24" s="117">
        <v>14396</v>
      </c>
      <c r="C24" s="137">
        <v>1129166</v>
      </c>
      <c r="D24" s="117" t="s">
        <v>125</v>
      </c>
      <c r="E24" s="118" t="s">
        <v>125</v>
      </c>
      <c r="F24" s="117">
        <v>4216</v>
      </c>
      <c r="G24" s="118">
        <v>355374</v>
      </c>
      <c r="H24" s="117">
        <v>0</v>
      </c>
      <c r="I24" s="118">
        <v>0</v>
      </c>
      <c r="J24" s="117">
        <v>102219</v>
      </c>
      <c r="K24" s="118">
        <f>SUM(K21:K23)</f>
        <v>15310949</v>
      </c>
      <c r="L24" s="13" t="s">
        <v>27</v>
      </c>
    </row>
    <row r="25" spans="2:6" ht="10.5">
      <c r="B25" s="23"/>
      <c r="C25" s="23"/>
      <c r="D25" s="23"/>
      <c r="E25" s="23"/>
      <c r="F25" s="23"/>
    </row>
    <row r="26" spans="2:6" ht="10.5">
      <c r="B26" s="23"/>
      <c r="C26" s="23"/>
      <c r="D26" s="23"/>
      <c r="E26" s="23"/>
      <c r="F26" s="23"/>
    </row>
  </sheetData>
  <sheetProtection/>
  <mergeCells count="23">
    <mergeCell ref="N2:N3"/>
    <mergeCell ref="A2:A3"/>
    <mergeCell ref="A10:A11"/>
    <mergeCell ref="B2:C2"/>
    <mergeCell ref="D2:E2"/>
    <mergeCell ref="D10:E10"/>
    <mergeCell ref="H10:I10"/>
    <mergeCell ref="F10:G10"/>
    <mergeCell ref="L2:M2"/>
    <mergeCell ref="N10:N11"/>
    <mergeCell ref="L18:L19"/>
    <mergeCell ref="A18:A19"/>
    <mergeCell ref="B18:C18"/>
    <mergeCell ref="D18:E18"/>
    <mergeCell ref="J18:K18"/>
    <mergeCell ref="H18:I18"/>
    <mergeCell ref="F18:G18"/>
    <mergeCell ref="L10:M10"/>
    <mergeCell ref="J10:K10"/>
    <mergeCell ref="B10:C10"/>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&amp;R&amp;9金沢国税局
酒税1
（H18）</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85" zoomScaleNormal="85"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12" t="s">
        <v>36</v>
      </c>
      <c r="B1" s="212"/>
      <c r="C1" s="212"/>
      <c r="D1" s="212"/>
      <c r="E1" s="212"/>
      <c r="F1" s="212"/>
      <c r="G1" s="212"/>
    </row>
    <row r="2" ht="12" customHeight="1" thickBot="1">
      <c r="A2" s="8" t="s">
        <v>37</v>
      </c>
    </row>
    <row r="3" spans="1:7" ht="13.5" customHeight="1">
      <c r="A3" s="183" t="s">
        <v>38</v>
      </c>
      <c r="B3" s="213" t="s">
        <v>39</v>
      </c>
      <c r="C3" s="213"/>
      <c r="D3" s="213"/>
      <c r="E3" s="213"/>
      <c r="F3" s="213"/>
      <c r="G3" s="214" t="s">
        <v>78</v>
      </c>
    </row>
    <row r="4" spans="1:7" ht="11.25" customHeight="1">
      <c r="A4" s="184"/>
      <c r="B4" s="216" t="s">
        <v>40</v>
      </c>
      <c r="C4" s="216" t="s">
        <v>41</v>
      </c>
      <c r="D4" s="218" t="s">
        <v>70</v>
      </c>
      <c r="E4" s="216" t="s">
        <v>42</v>
      </c>
      <c r="F4" s="216" t="s">
        <v>43</v>
      </c>
      <c r="G4" s="215"/>
    </row>
    <row r="5" spans="1:7" ht="49.5" customHeight="1">
      <c r="A5" s="184"/>
      <c r="B5" s="217"/>
      <c r="C5" s="217"/>
      <c r="D5" s="219"/>
      <c r="E5" s="217"/>
      <c r="F5" s="216"/>
      <c r="G5" s="215"/>
    </row>
    <row r="6" spans="1:7" ht="13.5" customHeight="1">
      <c r="A6" s="56"/>
      <c r="B6" s="58" t="s">
        <v>49</v>
      </c>
      <c r="C6" s="59" t="s">
        <v>11</v>
      </c>
      <c r="D6" s="59" t="s">
        <v>11</v>
      </c>
      <c r="E6" s="59" t="s">
        <v>11</v>
      </c>
      <c r="F6" s="60" t="s">
        <v>11</v>
      </c>
      <c r="G6" s="61" t="s">
        <v>11</v>
      </c>
    </row>
    <row r="7" spans="1:7" ht="18" customHeight="1">
      <c r="A7" s="220" t="s">
        <v>5</v>
      </c>
      <c r="B7" s="62">
        <v>17426</v>
      </c>
      <c r="C7" s="63"/>
      <c r="D7" s="63"/>
      <c r="E7" s="63"/>
      <c r="F7" s="64">
        <v>17425</v>
      </c>
      <c r="G7" s="65">
        <v>20753</v>
      </c>
    </row>
    <row r="8" spans="1:7" ht="28.5" customHeight="1">
      <c r="A8" s="221"/>
      <c r="B8" s="66">
        <v>17846</v>
      </c>
      <c r="C8" s="138">
        <v>0</v>
      </c>
      <c r="D8" s="139"/>
      <c r="E8" s="138">
        <v>1239</v>
      </c>
      <c r="F8" s="140">
        <v>16606</v>
      </c>
      <c r="G8" s="141">
        <v>23350</v>
      </c>
    </row>
    <row r="9" spans="1:7" ht="18" customHeight="1">
      <c r="A9" s="222" t="s">
        <v>6</v>
      </c>
      <c r="B9" s="67">
        <v>20</v>
      </c>
      <c r="C9" s="153"/>
      <c r="D9" s="153"/>
      <c r="E9" s="153"/>
      <c r="F9" s="154">
        <v>20</v>
      </c>
      <c r="G9" s="155">
        <v>21</v>
      </c>
    </row>
    <row r="10" spans="1:7" ht="28.5" customHeight="1">
      <c r="A10" s="223"/>
      <c r="B10" s="138">
        <v>25</v>
      </c>
      <c r="C10" s="138">
        <v>0</v>
      </c>
      <c r="D10" s="139"/>
      <c r="E10" s="138">
        <v>0</v>
      </c>
      <c r="F10" s="140">
        <v>25</v>
      </c>
      <c r="G10" s="141">
        <v>28</v>
      </c>
    </row>
    <row r="11" spans="1:7" ht="28.5" customHeight="1">
      <c r="A11" s="82" t="s">
        <v>51</v>
      </c>
      <c r="B11" s="142">
        <v>303</v>
      </c>
      <c r="C11" s="142">
        <v>0</v>
      </c>
      <c r="D11" s="142">
        <v>59</v>
      </c>
      <c r="E11" s="142">
        <v>24</v>
      </c>
      <c r="F11" s="143">
        <v>338</v>
      </c>
      <c r="G11" s="144">
        <v>186</v>
      </c>
    </row>
    <row r="12" spans="1:7" ht="28.5" customHeight="1">
      <c r="A12" s="82" t="s">
        <v>52</v>
      </c>
      <c r="B12" s="142">
        <v>162</v>
      </c>
      <c r="C12" s="142">
        <v>60</v>
      </c>
      <c r="D12" s="142">
        <v>2214</v>
      </c>
      <c r="E12" s="142">
        <v>2058</v>
      </c>
      <c r="F12" s="143">
        <v>379</v>
      </c>
      <c r="G12" s="144">
        <v>1741</v>
      </c>
    </row>
    <row r="13" spans="1:7" ht="28.5" customHeight="1">
      <c r="A13" s="54" t="s">
        <v>7</v>
      </c>
      <c r="B13" s="142">
        <v>49</v>
      </c>
      <c r="C13" s="142">
        <v>0</v>
      </c>
      <c r="D13" s="145"/>
      <c r="E13" s="142">
        <v>0</v>
      </c>
      <c r="F13" s="143">
        <v>49</v>
      </c>
      <c r="G13" s="144">
        <v>76</v>
      </c>
    </row>
    <row r="14" spans="1:7" ht="28.5" customHeight="1">
      <c r="A14" s="54" t="s">
        <v>8</v>
      </c>
      <c r="B14" s="142">
        <v>41153</v>
      </c>
      <c r="C14" s="142">
        <v>0</v>
      </c>
      <c r="D14" s="145"/>
      <c r="E14" s="142">
        <v>148</v>
      </c>
      <c r="F14" s="143">
        <v>41005</v>
      </c>
      <c r="G14" s="144">
        <v>938</v>
      </c>
    </row>
    <row r="15" spans="1:7" ht="28.5" customHeight="1">
      <c r="A15" s="82" t="s">
        <v>65</v>
      </c>
      <c r="B15" s="142">
        <v>103</v>
      </c>
      <c r="C15" s="142">
        <v>0</v>
      </c>
      <c r="D15" s="145"/>
      <c r="E15" s="142">
        <v>6</v>
      </c>
      <c r="F15" s="143">
        <v>97</v>
      </c>
      <c r="G15" s="144">
        <v>89</v>
      </c>
    </row>
    <row r="16" spans="1:7" ht="28.5" customHeight="1">
      <c r="A16" s="82" t="s">
        <v>56</v>
      </c>
      <c r="B16" s="142">
        <v>7</v>
      </c>
      <c r="C16" s="142">
        <v>0</v>
      </c>
      <c r="D16" s="145"/>
      <c r="E16" s="142">
        <v>0</v>
      </c>
      <c r="F16" s="143">
        <v>7</v>
      </c>
      <c r="G16" s="144">
        <v>6</v>
      </c>
    </row>
    <row r="17" spans="1:7" ht="28.5" customHeight="1">
      <c r="A17" s="82" t="s">
        <v>68</v>
      </c>
      <c r="B17" s="142" t="s">
        <v>126</v>
      </c>
      <c r="C17" s="142" t="s">
        <v>126</v>
      </c>
      <c r="D17" s="145"/>
      <c r="E17" s="142" t="s">
        <v>126</v>
      </c>
      <c r="F17" s="143" t="s">
        <v>126</v>
      </c>
      <c r="G17" s="144" t="s">
        <v>126</v>
      </c>
    </row>
    <row r="18" spans="1:7" ht="28.5" customHeight="1">
      <c r="A18" s="82" t="s">
        <v>44</v>
      </c>
      <c r="B18" s="142" t="s">
        <v>126</v>
      </c>
      <c r="C18" s="142" t="s">
        <v>126</v>
      </c>
      <c r="D18" s="145"/>
      <c r="E18" s="142" t="s">
        <v>126</v>
      </c>
      <c r="F18" s="143" t="s">
        <v>126</v>
      </c>
      <c r="G18" s="144" t="s">
        <v>126</v>
      </c>
    </row>
    <row r="19" spans="1:7" ht="28.5" customHeight="1">
      <c r="A19" s="82" t="s">
        <v>60</v>
      </c>
      <c r="B19" s="142" t="s">
        <v>126</v>
      </c>
      <c r="C19" s="142" t="s">
        <v>126</v>
      </c>
      <c r="D19" s="145"/>
      <c r="E19" s="142">
        <v>67</v>
      </c>
      <c r="F19" s="143">
        <v>17496</v>
      </c>
      <c r="G19" s="144">
        <v>356</v>
      </c>
    </row>
    <row r="20" spans="1:7" ht="28.5" customHeight="1">
      <c r="A20" s="82" t="s">
        <v>61</v>
      </c>
      <c r="B20" s="142">
        <v>4</v>
      </c>
      <c r="C20" s="142">
        <v>0</v>
      </c>
      <c r="D20" s="145"/>
      <c r="E20" s="142">
        <v>2</v>
      </c>
      <c r="F20" s="143">
        <v>2</v>
      </c>
      <c r="G20" s="144">
        <v>266</v>
      </c>
    </row>
    <row r="21" spans="1:7" ht="28.5" customHeight="1">
      <c r="A21" s="87" t="s">
        <v>92</v>
      </c>
      <c r="B21" s="142" t="s">
        <v>112</v>
      </c>
      <c r="C21" s="142" t="s">
        <v>126</v>
      </c>
      <c r="D21" s="145"/>
      <c r="E21" s="142" t="s">
        <v>126</v>
      </c>
      <c r="F21" s="143" t="s">
        <v>126</v>
      </c>
      <c r="G21" s="144" t="s">
        <v>126</v>
      </c>
    </row>
    <row r="22" spans="1:7" ht="28.5" customHeight="1">
      <c r="A22" s="54" t="s">
        <v>66</v>
      </c>
      <c r="B22" s="142">
        <v>1620</v>
      </c>
      <c r="C22" s="142">
        <v>2</v>
      </c>
      <c r="D22" s="145"/>
      <c r="E22" s="142">
        <v>11</v>
      </c>
      <c r="F22" s="143">
        <v>1611</v>
      </c>
      <c r="G22" s="144">
        <v>1759</v>
      </c>
    </row>
    <row r="23" spans="1:7" s="14" customFormat="1" ht="28.5" customHeight="1" thickBot="1">
      <c r="A23" s="83" t="s">
        <v>89</v>
      </c>
      <c r="B23" s="146" t="s">
        <v>126</v>
      </c>
      <c r="C23" s="146" t="s">
        <v>126</v>
      </c>
      <c r="D23" s="147"/>
      <c r="E23" s="146" t="s">
        <v>126</v>
      </c>
      <c r="F23" s="148" t="s">
        <v>126</v>
      </c>
      <c r="G23" s="149" t="s">
        <v>126</v>
      </c>
    </row>
    <row r="24" spans="1:7" s="14" customFormat="1" ht="28.5" customHeight="1" thickBot="1" thickTop="1">
      <c r="A24" s="55" t="s">
        <v>45</v>
      </c>
      <c r="B24" s="150">
        <v>78843</v>
      </c>
      <c r="C24" s="150">
        <v>69</v>
      </c>
      <c r="D24" s="150">
        <v>2274</v>
      </c>
      <c r="E24" s="150">
        <v>3562</v>
      </c>
      <c r="F24" s="151">
        <v>77620</v>
      </c>
      <c r="G24" s="152">
        <v>28996</v>
      </c>
    </row>
    <row r="25" ht="10.5">
      <c r="A25" s="1" t="s">
        <v>79</v>
      </c>
    </row>
    <row r="26" ht="10.5">
      <c r="A26" s="1" t="s">
        <v>46</v>
      </c>
    </row>
    <row r="27" ht="10.5">
      <c r="A27" s="1" t="s">
        <v>47</v>
      </c>
    </row>
  </sheetData>
  <sheetProtection/>
  <mergeCells count="11">
    <mergeCell ref="A7:A8"/>
    <mergeCell ref="A9:A10"/>
    <mergeCell ref="A3:A5"/>
    <mergeCell ref="A1:G1"/>
    <mergeCell ref="B3:F3"/>
    <mergeCell ref="G3:G5"/>
    <mergeCell ref="B4:B5"/>
    <mergeCell ref="C4:C5"/>
    <mergeCell ref="D4:D5"/>
    <mergeCell ref="E4:E5"/>
    <mergeCell ref="F4:F5"/>
  </mergeCells>
  <printOptions/>
  <pageMargins left="0.75" right="0.75" top="1" bottom="1" header="0.512" footer="0.512"/>
  <pageSetup fitToHeight="1" fitToWidth="1" horizontalDpi="1200" verticalDpi="1200" orientation="portrait" paperSize="9" r:id="rId2"/>
  <headerFooter alignWithMargins="0">
    <oddFooter>&amp;R&amp;9金沢国税局
酒税1
（H18)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48</v>
      </c>
    </row>
    <row r="2" spans="1:15" ht="24" customHeight="1">
      <c r="A2" s="183" t="s">
        <v>108</v>
      </c>
      <c r="B2" s="180"/>
      <c r="C2" s="233" t="s">
        <v>127</v>
      </c>
      <c r="D2" s="226" t="s">
        <v>6</v>
      </c>
      <c r="E2" s="197" t="s">
        <v>19</v>
      </c>
      <c r="F2" s="198"/>
      <c r="G2" s="226" t="s">
        <v>7</v>
      </c>
      <c r="H2" s="226" t="s">
        <v>8</v>
      </c>
      <c r="I2" s="197" t="s">
        <v>98</v>
      </c>
      <c r="J2" s="198"/>
      <c r="K2" s="224" t="s">
        <v>99</v>
      </c>
      <c r="L2" s="224" t="s">
        <v>100</v>
      </c>
      <c r="M2" s="224" t="s">
        <v>101</v>
      </c>
      <c r="N2" s="224" t="s">
        <v>102</v>
      </c>
      <c r="O2" s="228" t="s">
        <v>106</v>
      </c>
    </row>
    <row r="3" spans="1:15" ht="18" customHeight="1">
      <c r="A3" s="184"/>
      <c r="B3" s="182"/>
      <c r="C3" s="234"/>
      <c r="D3" s="227"/>
      <c r="E3" s="16" t="s">
        <v>103</v>
      </c>
      <c r="F3" s="17" t="s">
        <v>104</v>
      </c>
      <c r="G3" s="227"/>
      <c r="H3" s="227"/>
      <c r="I3" s="16" t="s">
        <v>107</v>
      </c>
      <c r="J3" s="17" t="s">
        <v>105</v>
      </c>
      <c r="K3" s="225"/>
      <c r="L3" s="225"/>
      <c r="M3" s="225"/>
      <c r="N3" s="225"/>
      <c r="O3" s="229"/>
    </row>
    <row r="4" spans="1:15" ht="10.5">
      <c r="A4" s="56"/>
      <c r="B4" s="57"/>
      <c r="C4" s="58" t="s">
        <v>11</v>
      </c>
      <c r="D4" s="60" t="s">
        <v>11</v>
      </c>
      <c r="E4" s="41" t="s">
        <v>11</v>
      </c>
      <c r="F4" s="92" t="s">
        <v>11</v>
      </c>
      <c r="G4" s="58" t="s">
        <v>11</v>
      </c>
      <c r="H4" s="58" t="s">
        <v>11</v>
      </c>
      <c r="I4" s="41" t="s">
        <v>11</v>
      </c>
      <c r="J4" s="92" t="s">
        <v>11</v>
      </c>
      <c r="K4" s="58" t="s">
        <v>11</v>
      </c>
      <c r="L4" s="58" t="s">
        <v>11</v>
      </c>
      <c r="M4" s="58" t="s">
        <v>11</v>
      </c>
      <c r="N4" s="60" t="s">
        <v>11</v>
      </c>
      <c r="O4" s="61" t="s">
        <v>11</v>
      </c>
    </row>
    <row r="5" spans="1:15" ht="30" customHeight="1">
      <c r="A5" s="237" t="s">
        <v>80</v>
      </c>
      <c r="B5" s="238"/>
      <c r="C5" s="68">
        <v>22136</v>
      </c>
      <c r="D5" s="68">
        <v>49</v>
      </c>
      <c r="E5" s="93">
        <v>307</v>
      </c>
      <c r="F5" s="94">
        <v>332</v>
      </c>
      <c r="G5" s="68">
        <v>50</v>
      </c>
      <c r="H5" s="68">
        <v>41146</v>
      </c>
      <c r="I5" s="93" t="s">
        <v>126</v>
      </c>
      <c r="J5" s="94" t="s">
        <v>126</v>
      </c>
      <c r="K5" s="68">
        <v>2</v>
      </c>
      <c r="L5" s="68">
        <v>1</v>
      </c>
      <c r="M5" s="68">
        <v>58</v>
      </c>
      <c r="N5" s="95">
        <v>27096</v>
      </c>
      <c r="O5" s="69">
        <v>91246</v>
      </c>
    </row>
    <row r="6" spans="1:15" ht="30" customHeight="1">
      <c r="A6" s="239" t="s">
        <v>81</v>
      </c>
      <c r="B6" s="240"/>
      <c r="C6" s="70">
        <v>19034</v>
      </c>
      <c r="D6" s="70" t="s">
        <v>126</v>
      </c>
      <c r="E6" s="96">
        <v>550</v>
      </c>
      <c r="F6" s="97">
        <v>331</v>
      </c>
      <c r="G6" s="70" t="s">
        <v>126</v>
      </c>
      <c r="H6" s="70">
        <v>41114</v>
      </c>
      <c r="I6" s="96" t="s">
        <v>126</v>
      </c>
      <c r="J6" s="97" t="s">
        <v>126</v>
      </c>
      <c r="K6" s="70" t="s">
        <v>126</v>
      </c>
      <c r="L6" s="70" t="s">
        <v>126</v>
      </c>
      <c r="M6" s="70">
        <v>62</v>
      </c>
      <c r="N6" s="98">
        <v>22371</v>
      </c>
      <c r="O6" s="71">
        <v>83557</v>
      </c>
    </row>
    <row r="7" spans="1:15" ht="30" customHeight="1">
      <c r="A7" s="239" t="s">
        <v>82</v>
      </c>
      <c r="B7" s="240"/>
      <c r="C7" s="70">
        <v>16706</v>
      </c>
      <c r="D7" s="70" t="s">
        <v>126</v>
      </c>
      <c r="E7" s="96" t="s">
        <v>126</v>
      </c>
      <c r="F7" s="97" t="s">
        <v>126</v>
      </c>
      <c r="G7" s="70" t="s">
        <v>126</v>
      </c>
      <c r="H7" s="70">
        <v>53146</v>
      </c>
      <c r="I7" s="96" t="s">
        <v>126</v>
      </c>
      <c r="J7" s="97" t="s">
        <v>126</v>
      </c>
      <c r="K7" s="70" t="s">
        <v>126</v>
      </c>
      <c r="L7" s="70" t="s">
        <v>126</v>
      </c>
      <c r="M7" s="70">
        <v>179</v>
      </c>
      <c r="N7" s="98">
        <v>21092</v>
      </c>
      <c r="O7" s="71">
        <v>92000</v>
      </c>
    </row>
    <row r="8" spans="1:15" ht="30" customHeight="1" thickBot="1">
      <c r="A8" s="235" t="s">
        <v>83</v>
      </c>
      <c r="B8" s="236"/>
      <c r="C8" s="72">
        <v>15964</v>
      </c>
      <c r="D8" s="72" t="s">
        <v>126</v>
      </c>
      <c r="E8" s="99" t="s">
        <v>126</v>
      </c>
      <c r="F8" s="100" t="s">
        <v>126</v>
      </c>
      <c r="G8" s="72" t="s">
        <v>126</v>
      </c>
      <c r="H8" s="72">
        <v>39195</v>
      </c>
      <c r="I8" s="99" t="s">
        <v>126</v>
      </c>
      <c r="J8" s="100" t="s">
        <v>126</v>
      </c>
      <c r="K8" s="72" t="s">
        <v>126</v>
      </c>
      <c r="L8" s="72" t="s">
        <v>126</v>
      </c>
      <c r="M8" s="72">
        <v>238</v>
      </c>
      <c r="N8" s="101">
        <v>22337</v>
      </c>
      <c r="O8" s="73">
        <v>78742</v>
      </c>
    </row>
    <row r="9" ht="11.25" thickBot="1"/>
    <row r="10" spans="1:16" ht="35.25" customHeight="1">
      <c r="A10" s="230" t="s">
        <v>108</v>
      </c>
      <c r="B10" s="193"/>
      <c r="C10" s="90" t="s">
        <v>50</v>
      </c>
      <c r="D10" s="89" t="s">
        <v>6</v>
      </c>
      <c r="E10" s="91" t="s">
        <v>109</v>
      </c>
      <c r="F10" s="91" t="s">
        <v>110</v>
      </c>
      <c r="G10" s="89" t="s">
        <v>7</v>
      </c>
      <c r="H10" s="105" t="s">
        <v>8</v>
      </c>
      <c r="I10" s="102" t="s">
        <v>91</v>
      </c>
      <c r="J10" s="102" t="s">
        <v>90</v>
      </c>
      <c r="K10" s="103" t="s">
        <v>60</v>
      </c>
      <c r="L10" s="91" t="s">
        <v>69</v>
      </c>
      <c r="M10" s="91" t="s">
        <v>92</v>
      </c>
      <c r="N10" s="89" t="s">
        <v>85</v>
      </c>
      <c r="O10" s="89" t="s">
        <v>89</v>
      </c>
      <c r="P10" s="104" t="s">
        <v>64</v>
      </c>
    </row>
    <row r="11" spans="1:16" ht="10.5">
      <c r="A11" s="56"/>
      <c r="B11" s="57"/>
      <c r="C11" s="58" t="s">
        <v>11</v>
      </c>
      <c r="D11" s="60" t="s">
        <v>11</v>
      </c>
      <c r="E11" s="58" t="s">
        <v>11</v>
      </c>
      <c r="F11" s="58" t="s">
        <v>11</v>
      </c>
      <c r="G11" s="58" t="s">
        <v>11</v>
      </c>
      <c r="H11" s="58" t="s">
        <v>11</v>
      </c>
      <c r="I11" s="84" t="s">
        <v>11</v>
      </c>
      <c r="J11" s="84" t="s">
        <v>11</v>
      </c>
      <c r="K11" s="58" t="s">
        <v>11</v>
      </c>
      <c r="L11" s="58" t="s">
        <v>11</v>
      </c>
      <c r="M11" s="58" t="s">
        <v>11</v>
      </c>
      <c r="N11" s="84" t="s">
        <v>11</v>
      </c>
      <c r="O11" s="84" t="s">
        <v>11</v>
      </c>
      <c r="P11" s="61" t="s">
        <v>11</v>
      </c>
    </row>
    <row r="12" spans="1:16" ht="30" customHeight="1" thickBot="1">
      <c r="A12" s="231" t="s">
        <v>84</v>
      </c>
      <c r="B12" s="232"/>
      <c r="C12" s="106">
        <v>16606</v>
      </c>
      <c r="D12" s="106">
        <v>25</v>
      </c>
      <c r="E12" s="106">
        <v>338</v>
      </c>
      <c r="F12" s="106">
        <v>379</v>
      </c>
      <c r="G12" s="106">
        <v>49</v>
      </c>
      <c r="H12" s="106">
        <v>41005</v>
      </c>
      <c r="I12" s="107">
        <v>97</v>
      </c>
      <c r="J12" s="107">
        <v>7</v>
      </c>
      <c r="K12" s="106">
        <v>17496</v>
      </c>
      <c r="L12" s="106">
        <v>2</v>
      </c>
      <c r="M12" s="106" t="s">
        <v>126</v>
      </c>
      <c r="N12" s="106">
        <v>1611</v>
      </c>
      <c r="O12" s="106" t="s">
        <v>126</v>
      </c>
      <c r="P12" s="108">
        <v>77620</v>
      </c>
    </row>
    <row r="14" ht="13.5" customHeight="1"/>
    <row r="15" ht="13.5" customHeight="1"/>
    <row r="17" ht="21" customHeight="1"/>
    <row r="18" ht="21" customHeight="1"/>
    <row r="19" ht="21" customHeight="1"/>
    <row r="20" ht="21" customHeight="1"/>
    <row r="21" ht="21" customHeight="1"/>
    <row r="22" ht="10.5">
      <c r="H22" s="74"/>
    </row>
    <row r="23" spans="8:10" ht="10.5">
      <c r="H23" s="74"/>
      <c r="J23" s="24"/>
    </row>
    <row r="24" ht="10.5">
      <c r="H24" s="74"/>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5" right="0.75" top="1" bottom="1" header="0.512" footer="0.512"/>
  <pageSetup fitToHeight="1" fitToWidth="1" horizontalDpi="1200" verticalDpi="1200" orientation="landscape" paperSize="9" scale="78" r:id="rId2"/>
  <headerFooter alignWithMargins="0">
    <oddFooter>&amp;R&amp;9金沢国税局
酒税1
（H18)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2023-04-04T02:32:40Z</dcterms:created>
  <dcterms:modified xsi:type="dcterms:W3CDTF">2023-04-04T02:32:47Z</dcterms:modified>
  <cp:category/>
  <cp:version/>
  <cp:contentType/>
  <cp:contentStatus/>
</cp:coreProperties>
</file>