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26_会計課\共通\03_組織参考資料フォルダ\整理中\共通\会計課一般\ホームページ（入札関係）\契約情報公表\公共調達の状況\R03年度\ホームページ掲載\04.03\"/>
    </mc:Choice>
  </mc:AlternateContent>
  <bookViews>
    <workbookView xWindow="0" yWindow="0" windowWidth="20490" windowHeight="669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別紙様式３!$A$5:$N$12</definedName>
    <definedName name="aaa">[1]契約状況コード表!$F$5:$F$9</definedName>
    <definedName name="aaaa">[1]契約状況コード表!$G$5:$G$6</definedName>
    <definedName name="_xlnm.Print_Area" localSheetId="0">別紙様式３!$B$1:$N$12</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 i="1" l="1"/>
  <c r="P12" i="1" s="1"/>
  <c r="A11" i="1"/>
  <c r="P11" i="1" s="1"/>
  <c r="C10" i="1"/>
  <c r="A10" i="1"/>
  <c r="O10" i="1" s="1"/>
  <c r="A9" i="1"/>
  <c r="O9" i="1" s="1"/>
  <c r="A8" i="1"/>
  <c r="M8" i="1" s="1"/>
  <c r="A7" i="1"/>
  <c r="L7" i="1" s="1"/>
  <c r="L6" i="1"/>
  <c r="A6" i="1"/>
  <c r="P6" i="1" s="1"/>
  <c r="C8" i="1" l="1"/>
  <c r="D9" i="1"/>
  <c r="K10" i="1"/>
  <c r="C9" i="1"/>
  <c r="O8" i="1"/>
  <c r="K9" i="1"/>
  <c r="G8" i="1"/>
  <c r="L9" i="1"/>
  <c r="E11" i="1"/>
  <c r="H8" i="1"/>
  <c r="H6" i="1"/>
  <c r="B8" i="1"/>
  <c r="L8" i="1"/>
  <c r="D8" i="1"/>
  <c r="J8" i="1"/>
  <c r="P8" i="1"/>
  <c r="G9" i="1"/>
  <c r="D10" i="1"/>
  <c r="L10" i="1"/>
  <c r="I11" i="1"/>
  <c r="D6" i="1"/>
  <c r="F8" i="1"/>
  <c r="K8" i="1"/>
  <c r="H9" i="1"/>
  <c r="P9" i="1"/>
  <c r="N9" i="1" s="1"/>
  <c r="G10" i="1"/>
  <c r="P10" i="1"/>
  <c r="M11" i="1"/>
  <c r="H10" i="1"/>
  <c r="E12" i="1"/>
  <c r="I12" i="1"/>
  <c r="M12" i="1"/>
  <c r="E6" i="1"/>
  <c r="B7" i="1"/>
  <c r="F11" i="1"/>
  <c r="J11" i="1"/>
  <c r="N11" i="1"/>
  <c r="B12" i="1"/>
  <c r="F12" i="1"/>
  <c r="J12" i="1"/>
  <c r="N12" i="1"/>
  <c r="E7" i="1"/>
  <c r="I7" i="1"/>
  <c r="M7" i="1"/>
  <c r="I6" i="1"/>
  <c r="M6" i="1"/>
  <c r="F7" i="1"/>
  <c r="J7" i="1"/>
  <c r="O7" i="1"/>
  <c r="E9" i="1"/>
  <c r="I9" i="1"/>
  <c r="M9" i="1"/>
  <c r="E10" i="1"/>
  <c r="I10" i="1"/>
  <c r="M10" i="1"/>
  <c r="B11" i="1"/>
  <c r="G11" i="1"/>
  <c r="K11" i="1"/>
  <c r="O11" i="1"/>
  <c r="C12" i="1"/>
  <c r="G12" i="1"/>
  <c r="K12" i="1"/>
  <c r="O12" i="1"/>
  <c r="B6" i="1"/>
  <c r="F6" i="1"/>
  <c r="J6" i="1"/>
  <c r="O6" i="1"/>
  <c r="C7" i="1"/>
  <c r="G7" i="1"/>
  <c r="K7" i="1"/>
  <c r="P7" i="1"/>
  <c r="C6" i="1"/>
  <c r="G6" i="1"/>
  <c r="K6" i="1"/>
  <c r="D7" i="1"/>
  <c r="H7" i="1"/>
  <c r="E8" i="1"/>
  <c r="I8" i="1"/>
  <c r="B9" i="1"/>
  <c r="F9" i="1"/>
  <c r="J9" i="1"/>
  <c r="B10" i="1"/>
  <c r="F10" i="1"/>
  <c r="J10" i="1"/>
  <c r="D11" i="1"/>
  <c r="H11" i="1"/>
  <c r="L11" i="1"/>
  <c r="D12" i="1"/>
  <c r="H12" i="1"/>
  <c r="L12" i="1"/>
</calcChain>
</file>

<file path=xl/sharedStrings.xml><?xml version="1.0" encoding="utf-8"?>
<sst xmlns="http://schemas.openxmlformats.org/spreadsheetml/2006/main" count="20" uniqueCount="20">
  <si>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</si>
  <si>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</si>
  <si>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</si>
  <si>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</si>
  <si>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</si>
  <si>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</si>
  <si>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</si>
  <si>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</si>
  <si>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</si>
  <si>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</si>
  <si>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</si>
  <si>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</si>
  <si>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</si>
  <si>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</si>
  <si>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</si>
  <si>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長期継続契約
単価契約
令和3年度支払実績額
3,879,758円
令和3年4月～5月</t>
    <rPh sb="0" eb="6">
      <t>チョウキケイゾクケイヤク</t>
    </rPh>
    <rPh sb="7" eb="11">
      <t>タンカケイヤク</t>
    </rPh>
    <rPh sb="12" eb="14">
      <t>レイワ</t>
    </rPh>
    <rPh sb="15" eb="16">
      <t>ネン</t>
    </rPh>
    <rPh sb="17" eb="18">
      <t>シ</t>
    </rPh>
    <rPh sb="18" eb="19">
      <t>ハラ</t>
    </rPh>
    <rPh sb="19" eb="22">
      <t>ジッセキガク</t>
    </rPh>
    <rPh sb="32" eb="33">
      <t>エン</t>
    </rPh>
    <rPh sb="34" eb="36">
      <t>レイワ</t>
    </rPh>
    <rPh sb="37" eb="38">
      <t>ネン</t>
    </rPh>
    <rPh sb="39" eb="40">
      <t>ガツ</t>
    </rPh>
    <rPh sb="42" eb="43">
      <t>ガツ</t>
    </rPh>
    <phoneticPr fontId="9"/>
  </si>
  <si>
    <t>長期継続契約
単価契約
令和3年度支払実績額
6,142,455円
令和3年4月～12月</t>
    <rPh sb="0" eb="6">
      <t>チョウキケイゾクケイヤク</t>
    </rPh>
    <rPh sb="7" eb="11">
      <t>タンカケイヤク</t>
    </rPh>
    <rPh sb="12" eb="14">
      <t>レイワ</t>
    </rPh>
    <rPh sb="15" eb="16">
      <t>ネン</t>
    </rPh>
    <rPh sb="17" eb="18">
      <t>シ</t>
    </rPh>
    <rPh sb="18" eb="19">
      <t>ハラ</t>
    </rPh>
    <rPh sb="19" eb="22">
      <t>ジッセキガク</t>
    </rPh>
    <rPh sb="32" eb="33">
      <t>エン</t>
    </rPh>
    <phoneticPr fontId="9"/>
  </si>
  <si>
    <t>単価契約
予定調達総額
1,113,640円
分担契約
分担予定額
923,875円
当初記載もれ契約</t>
    <rPh sb="0" eb="4">
      <t>タンカケイヤク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1" eb="42">
      <t>エン</t>
    </rPh>
    <rPh sb="43" eb="45">
      <t>トウショ</t>
    </rPh>
    <rPh sb="45" eb="47">
      <t>キサイ</t>
    </rPh>
    <rPh sb="49" eb="51">
      <t>ケイヤク</t>
    </rPh>
    <phoneticPr fontId="9"/>
  </si>
  <si>
    <t>単価契約
予定調達総額
32,347,016円
分担契約
分担予定額
4,337,086円
当初記載もれ契約</t>
    <rPh sb="0" eb="4">
      <t>タンカケイヤク</t>
    </rPh>
    <rPh sb="5" eb="7">
      <t>ヨテイ</t>
    </rPh>
    <rPh sb="7" eb="9">
      <t>チョウタツ</t>
    </rPh>
    <rPh sb="9" eb="11">
      <t>ソウガク</t>
    </rPh>
    <rPh sb="22" eb="23">
      <t>エン</t>
    </rPh>
    <rPh sb="24" eb="26">
      <t>ブンタン</t>
    </rPh>
    <rPh sb="26" eb="28">
      <t>ケイヤク</t>
    </rPh>
    <rPh sb="29" eb="31">
      <t>ブンタン</t>
    </rPh>
    <rPh sb="31" eb="33">
      <t>ヨテイ</t>
    </rPh>
    <rPh sb="33" eb="34">
      <t>ガク</t>
    </rPh>
    <rPh sb="44" eb="45">
      <t>エン</t>
    </rPh>
    <rPh sb="46" eb="48">
      <t>トウショ</t>
    </rPh>
    <rPh sb="48" eb="50">
      <t>キサイ</t>
    </rPh>
    <rPh sb="52" eb="54">
      <t>ケイヤク</t>
    </rPh>
    <phoneticPr fontId="9"/>
  </si>
  <si>
    <t>（以下余白）</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</si>
</sst>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0">
    <font>
      <sz val="11"/>
      <color theme="1"/>
      <name val="ＭＳ Ｐゴシック"/>
      <family val="2"/>
      <charset val="128"/>
      <scheme val="minor"/>
    </font>
    <font>
      <sz val="11"/>
      <name val="ＭＳ Ｐゴシック"/>
      <family val="3"/>
      <charset val="128"/>
    </font>
    <font>
      <sz val="9"/>
      <color indexed="11"/>
      <name val="ＭＳ Ｐ明朝"/>
      <family val="1"/>
      <charset val="128"/>
    </font>
    <font>
      <sz val="6"/>
      <name val="ＭＳ Ｐ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
      <sz val="6"/>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6" fillId="0" borderId="0" xfId="1" applyFont="1" applyFill="1">
      <alignment vertical="center"/>
    </xf>
    <xf numFmtId="0" fontId="6" fillId="0" borderId="0" xfId="1" applyFont="1" applyFill="1" applyAlignment="1">
      <alignment horizontal="center" vertical="center"/>
    </xf>
    <xf numFmtId="38" fontId="6" fillId="0" borderId="0" xfId="2" applyFont="1" applyFill="1" applyAlignment="1">
      <alignment horizontal="left" vertical="center"/>
    </xf>
    <xf numFmtId="176" fontId="6" fillId="0" borderId="0" xfId="1" applyNumberFormat="1" applyFont="1" applyFill="1">
      <alignment vertical="center"/>
    </xf>
    <xf numFmtId="177" fontId="6" fillId="0" borderId="0" xfId="1" applyNumberFormat="1" applyFont="1" applyFill="1">
      <alignment vertical="center"/>
    </xf>
    <xf numFmtId="0" fontId="6" fillId="0" borderId="0" xfId="3" applyFont="1"/>
    <xf numFmtId="0" fontId="6" fillId="0" borderId="0" xfId="3" applyFont="1" applyAlignment="1">
      <alignment horizontal="right" vertical="center"/>
    </xf>
    <xf numFmtId="0" fontId="6" fillId="0" borderId="1" xfId="1" applyFont="1" applyFill="1" applyBorder="1" applyAlignment="1">
      <alignment horizontal="center" vertical="center" wrapText="1"/>
    </xf>
    <xf numFmtId="177" fontId="6" fillId="0" borderId="7" xfId="1" applyNumberFormat="1" applyFont="1" applyFill="1" applyBorder="1" applyAlignment="1">
      <alignment horizontal="center" vertical="center" wrapText="1"/>
    </xf>
    <xf numFmtId="0" fontId="6" fillId="0" borderId="0" xfId="1" applyFont="1" applyFill="1" applyAlignment="1">
      <alignment horizontal="center" vertical="center" wrapText="1"/>
    </xf>
    <xf numFmtId="0" fontId="6" fillId="0" borderId="1" xfId="1" applyFont="1" applyBorder="1" applyAlignment="1">
      <alignment horizontal="center" vertical="center" wrapText="1"/>
    </xf>
    <xf numFmtId="0" fontId="6" fillId="0" borderId="6" xfId="1" applyFont="1" applyFill="1" applyBorder="1" applyAlignment="1">
      <alignment vertical="center" wrapText="1"/>
    </xf>
    <xf numFmtId="0" fontId="8" fillId="0" borderId="6" xfId="4" applyFont="1" applyFill="1" applyBorder="1" applyAlignment="1">
      <alignment vertical="center" wrapText="1"/>
    </xf>
    <xf numFmtId="178" fontId="8" fillId="0" borderId="6" xfId="4" applyNumberFormat="1" applyFont="1" applyFill="1" applyBorder="1" applyAlignment="1">
      <alignment horizontal="center" vertical="center" shrinkToFit="1"/>
    </xf>
    <xf numFmtId="177" fontId="6" fillId="0" borderId="6" xfId="1" applyNumberFormat="1" applyFont="1" applyFill="1" applyBorder="1" applyAlignment="1">
      <alignment horizontal="center" vertical="center" wrapText="1"/>
    </xf>
    <xf numFmtId="179" fontId="8" fillId="0" borderId="6" xfId="4" applyNumberFormat="1" applyFont="1" applyFill="1" applyBorder="1" applyAlignment="1">
      <alignment horizontal="center" vertical="center" wrapTex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Fill="1" applyBorder="1" applyAlignment="1">
      <alignment horizontal="left" vertical="center" wrapText="1"/>
    </xf>
    <xf numFmtId="176" fontId="6" fillId="0" borderId="1" xfId="1" applyNumberFormat="1" applyFont="1" applyFill="1" applyBorder="1" applyAlignment="1">
      <alignment horizontal="center" vertical="center" wrapText="1"/>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Alignment="1">
      <alignment horizontal="left" vertical="center"/>
    </xf>
    <xf numFmtId="0" fontId="6" fillId="0" borderId="1" xfId="1" applyFont="1" applyFill="1" applyBorder="1" applyAlignment="1">
      <alignment horizontal="center" vertical="center" wrapText="1"/>
    </xf>
    <xf numFmtId="38" fontId="6" fillId="0" borderId="1" xfId="2" applyFont="1" applyFill="1" applyBorder="1" applyAlignment="1">
      <alignment horizontal="center" vertical="center" wrapText="1"/>
    </xf>
  </cellXfs>
  <cellStyles count="6">
    <cellStyle name="パーセント 2" xfId="5"/>
    <cellStyle name="桁区切り 2" xfId="2"/>
    <cellStyle name="標準" xfId="0" builtinId="0"/>
    <cellStyle name="標準 2" xfId="3"/>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37329;&#27810;&#23616;&#12305;%20%20Dg&#65288;&#65299;&#26376;&#20998;&#65289;&#20196;&#21644;3&#24180;&#24230;&#22865;&#32004;&#29366;&#27841;&#35519;&#26619;&#3108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row r="1">
          <cell r="G1" t="str">
            <v>令和3年度契約状況調査票</v>
          </cell>
          <cell r="H1">
            <v>0</v>
          </cell>
          <cell r="I1">
            <v>0</v>
          </cell>
          <cell r="J1" t="str">
            <v>（3月分）</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cell r="BE1">
            <v>0</v>
          </cell>
        </row>
        <row r="2">
          <cell r="G2">
            <v>0</v>
          </cell>
          <cell r="H2">
            <v>0</v>
          </cell>
          <cell r="I2">
            <v>79</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t="str">
            <v xml:space="preserve">女性の活躍推進に向けた公共調達への取組に関する入力項目
</v>
          </cell>
          <cell r="AL2">
            <v>0</v>
          </cell>
          <cell r="AM2" t="str">
            <v>一者応札に係るフォローアップ及び競争性のない随意契約フォローアップに必要な項目</v>
          </cell>
          <cell r="AN2">
            <v>0</v>
          </cell>
          <cell r="AO2">
            <v>0</v>
          </cell>
          <cell r="AP2">
            <v>0</v>
          </cell>
          <cell r="AQ2">
            <v>0</v>
          </cell>
          <cell r="AR2">
            <v>0</v>
          </cell>
          <cell r="AS2">
            <v>0</v>
          </cell>
          <cell r="AT2" t="str">
            <v>調達改善計画自己評価等に必要な項目</v>
          </cell>
          <cell r="AU2">
            <v>0</v>
          </cell>
          <cell r="AV2">
            <v>0</v>
          </cell>
          <cell r="AW2" t="str">
            <v>契約の統計用</v>
          </cell>
          <cell r="AX2">
            <v>0</v>
          </cell>
          <cell r="AY2">
            <v>0</v>
          </cell>
          <cell r="AZ2">
            <v>0</v>
          </cell>
          <cell r="BA2">
            <v>0</v>
          </cell>
          <cell r="BB2">
            <v>0</v>
          </cell>
          <cell r="BC2">
            <v>0</v>
          </cell>
          <cell r="BD2" t="str">
            <v>作業用</v>
          </cell>
          <cell r="BE2">
            <v>0</v>
          </cell>
          <cell r="BF2">
            <v>0</v>
          </cell>
          <cell r="BG2">
            <v>0</v>
          </cell>
          <cell r="BH2">
            <v>0</v>
          </cell>
          <cell r="BI2">
            <v>0</v>
          </cell>
        </row>
        <row r="3">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t="str">
            <v>調達手続の電子化に係るフォローアップに係る入力項目</v>
          </cell>
          <cell r="AB3">
            <v>0</v>
          </cell>
          <cell r="AC3">
            <v>0</v>
          </cell>
          <cell r="AD3">
            <v>0</v>
          </cell>
          <cell r="AE3">
            <v>0</v>
          </cell>
          <cell r="AF3">
            <v>0</v>
          </cell>
          <cell r="AG3">
            <v>0</v>
          </cell>
          <cell r="AH3">
            <v>0</v>
          </cell>
          <cell r="AI3">
            <v>0</v>
          </cell>
          <cell r="AJ3">
            <v>0</v>
          </cell>
          <cell r="AK3">
            <v>0</v>
          </cell>
          <cell r="AL3">
            <v>0</v>
          </cell>
          <cell r="AM3" t="str">
            <v>※一者応札とは…競争入札(不落・不調随契を除く)、企画競争のうち、応札者が一者であったもの
（公募除く）</v>
          </cell>
          <cell r="AN3" t="str">
            <v>前年度又は前回と比較して一者応札から改善したものについて、改善できた理由を選択。</v>
          </cell>
          <cell r="AO3">
            <v>0</v>
          </cell>
          <cell r="AP3">
            <v>0</v>
          </cell>
          <cell r="AQ3" t="str">
            <v>一者応札から改善しなかったもの又は当年度において一者応札となった案件について、一者応札となった理由を選択。</v>
          </cell>
          <cell r="AR3">
            <v>0</v>
          </cell>
          <cell r="AS3">
            <v>0</v>
          </cell>
          <cell r="AT3" t="str">
            <v>前年度又は前回に一者応札であった案件について、改善の有無にかかわらず記載する。
※25欄に「○」又は「×」が付されたものについて記載する。</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row>
        <row r="4">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78</v>
          </cell>
          <cell r="AZ4">
            <v>0</v>
          </cell>
          <cell r="BA4">
            <v>3</v>
          </cell>
          <cell r="BB4">
            <v>3</v>
          </cell>
          <cell r="BC4">
            <v>0</v>
          </cell>
          <cell r="BD4">
            <v>0</v>
          </cell>
          <cell r="BE4">
            <v>0</v>
          </cell>
          <cell r="BF4">
            <v>0</v>
          </cell>
          <cell r="BG4">
            <v>0</v>
          </cell>
          <cell r="BH4">
            <v>0</v>
          </cell>
          <cell r="BI4">
            <v>0</v>
          </cell>
        </row>
        <row r="5">
          <cell r="E5" t="str">
            <v>様式３</v>
          </cell>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５に該当する場合で、幹事官署でない場合「×」を付す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
契約方式</v>
          </cell>
          <cell r="Q5" t="str">
            <v>１１
公募の実施
「公共調達の適正化について（平成18年財計第2017号）」1.(2)②ホ(イ)又はヘに該当する場合「●」、その他の公募の場合は「○」</v>
          </cell>
          <cell r="R5" t="str">
            <v>１２
予定価格（円）（公表、非公表に関わらず記載）</v>
          </cell>
          <cell r="S5" t="str">
            <v>１３
契約金額（円）
（単価契約の場合「＠○○円」と記載）
※国庫債務負担行為の場合は、総契約金額を記載する。</v>
          </cell>
          <cell r="T5" t="str">
            <v>１３－２
契約総額（円）
（単価契約の場合は予定調達総額、総価の分担契約の場合は全官署契約金額を入力）</v>
          </cell>
          <cell r="U5" t="str">
            <v>１４
落札率
（小数点二位以下切り捨て）
（自動計算）</v>
          </cell>
          <cell r="V5" t="str">
            <v>１５
１２の年間支払金額（円）（年度確定額）
(年度末のみ使用)
自官署の負担分を記載</v>
          </cell>
          <cell r="W5" t="str">
            <v>１５－２
年間支払総額（円）（年度確定額）
(年度末のみ使用)</v>
          </cell>
          <cell r="X5" t="str">
            <v>１６
特例政令該当の場合「○」を付す</v>
          </cell>
          <cell r="Y5" t="str">
            <v>１７
予定価格の公表　</v>
          </cell>
          <cell r="Z5" t="str">
            <v>１８
一般競争入札、企画競争及び公募による応札（応募）者数</v>
          </cell>
          <cell r="AA5" t="str">
            <v>１９
１８欄のうち電子応札（応募）者数</v>
          </cell>
          <cell r="AB5" t="str">
            <v>１９－２
電子応札を認めていない場合「×」を付す</v>
          </cell>
          <cell r="AC5" t="str">
            <v>１９－３
１９－２に「×」が付された場合に電子応札を認めていない理由を記載する</v>
          </cell>
          <cell r="AD5" t="str">
            <v>１９－４
システム上で電磁的契約書により契約締結した場合「○」を付す</v>
          </cell>
          <cell r="AE5" t="str">
            <v>２０
契約相手方区分</v>
          </cell>
          <cell r="AF5" t="str">
            <v xml:space="preserve">２０－２
国所管、都道府県所管の区分(公益財団法人・公益社団法人の場合)
</v>
          </cell>
          <cell r="AG5" t="str">
            <v>２１
長期継続契約又は国庫債務負担行為の区分</v>
          </cell>
          <cell r="AH5" t="str">
            <v>２２
随契理由１
　（根拠となる法令等を選択）</v>
          </cell>
          <cell r="AI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J5" t="str">
            <v>２４
備考</v>
          </cell>
          <cell r="AK5" t="str">
            <v>２５
評価項目が未設定の場合理由を選択。
※10欄に「②総合評価」・「③随意契約(企画競争あり)」としたものについて記載</v>
          </cell>
          <cell r="AL5" t="str">
            <v>２５－２
２５で「ｂ」を選択した場合に評価項目を設定しなかった理由を具体的に記載する</v>
          </cell>
          <cell r="AM5" t="str">
            <v>２６
一者応札から改善したものに「○」、当年度において初めて一者応札となったものに「△」、
改善しなかったものに「×」を付す</v>
          </cell>
          <cell r="AN5" t="str">
            <v>２７
一者応札が改善できた理由を選択（１）
※26欄に「○」が付されたものについて必ず選択</v>
          </cell>
          <cell r="AO5" t="str">
            <v>２７－２
一者応札が改善できた理由を選択（2）
※26欄に「○」が付されたものについて任意で選択</v>
          </cell>
          <cell r="AP5" t="str">
            <v>２７－３
27欄又は27－2欄で「⑧その他」を選択したものについて個別に記載</v>
          </cell>
          <cell r="AQ5" t="str">
            <v>２８
一者応札となった理由を選択（１）
※26欄に「△」又は「×」が付されたものについて必ず選択</v>
          </cell>
          <cell r="AR5" t="str">
            <v>２８－２
一者応札となった理由を選択（2）
※26欄に「△」又は「×」が付されたものについて任意で選択</v>
          </cell>
          <cell r="AS5" t="str">
            <v>２８－３
28欄又は28－2欄で「⑨その他」を選択したものについて個別に記載</v>
          </cell>
          <cell r="AT5" t="str">
            <v>２９
①民間事業者からの意見等の収集、反映及び②発注情報の積極的な発信等について事前の審査をしたものは「○」を、審査を行っていないものは「×」を付す</v>
          </cell>
          <cell r="AU5" t="str">
            <v>２９－２
２９に「×」を付したものについて、その理由を記載する</v>
          </cell>
          <cell r="AV5">
            <v>0</v>
          </cell>
          <cell r="AW5" t="str">
            <v>３０
契約の統計
判定修正</v>
          </cell>
          <cell r="AX5" t="str">
            <v xml:space="preserve">３１
年度確定版判定基準
</v>
          </cell>
          <cell r="AY5" t="str">
            <v>３２
基準額判定(予定価格)</v>
          </cell>
          <cell r="AZ5" t="str">
            <v>３２－２
基準額判定(年間支払額)</v>
          </cell>
          <cell r="BA5" t="str">
            <v>３３
契約の統計判定(件数)</v>
          </cell>
          <cell r="BB5" t="str">
            <v>３４
契約の統計判定(金額)</v>
          </cell>
          <cell r="BC5" t="str">
            <v>３５
支払額</v>
          </cell>
          <cell r="BD5" t="str">
            <v>３６
契約種別（情報システム割り振り）</v>
          </cell>
          <cell r="BE5" t="str">
            <v>３７
単価・分担</v>
          </cell>
          <cell r="BF5" t="str">
            <v>特定調達
(予定価格判定)</v>
          </cell>
          <cell r="BG5" t="str">
            <v>法人番号
桁数カウント</v>
          </cell>
          <cell r="BH5" t="str">
            <v>36数式判定</v>
          </cell>
          <cell r="BI5" t="str">
            <v>37数式判定</v>
          </cell>
        </row>
        <row r="6">
          <cell r="E6">
            <v>1</v>
          </cell>
          <cell r="F6" t="str">
            <v/>
          </cell>
          <cell r="G6" t="str">
            <v>Dg122</v>
          </cell>
          <cell r="H6" t="str">
            <v>④電力</v>
          </cell>
          <cell r="I6" t="str">
            <v>金沢広坂合同庁舎ほか12庁舎で使用する電力の供給
3,559,400kwh</v>
          </cell>
          <cell r="J6" t="str">
            <v>支出負担行為担当官
金沢国税局総務部次長
桑野　文更
石川県金沢市広坂２－２－６０
ほか１４官署等</v>
          </cell>
          <cell r="K6" t="str">
            <v>③合庁</v>
          </cell>
          <cell r="L6">
            <v>0</v>
          </cell>
          <cell r="M6" t="str">
            <v>－</v>
          </cell>
          <cell r="N6" t="str">
            <v>株式会社Ｆ－Ｐｏｗｅｒ
東京都港区芝浦３－１－２１</v>
          </cell>
          <cell r="O6">
            <v>2010701022133</v>
          </cell>
          <cell r="P6" t="str">
            <v>①一般競争入札</v>
          </cell>
          <cell r="Q6">
            <v>0</v>
          </cell>
          <cell r="R6" t="str">
            <v>－</v>
          </cell>
          <cell r="S6" t="str">
            <v>－</v>
          </cell>
          <cell r="T6">
            <v>52640643</v>
          </cell>
          <cell r="U6" t="str">
            <v>－</v>
          </cell>
          <cell r="V6">
            <v>0</v>
          </cell>
          <cell r="W6">
            <v>0</v>
          </cell>
          <cell r="X6" t="str">
            <v>○</v>
          </cell>
          <cell r="Y6" t="str">
            <v>－</v>
          </cell>
          <cell r="Z6">
            <v>3</v>
          </cell>
          <cell r="AA6">
            <v>3</v>
          </cell>
          <cell r="AB6">
            <v>0</v>
          </cell>
          <cell r="AC6">
            <v>0</v>
          </cell>
          <cell r="AD6">
            <v>0</v>
          </cell>
          <cell r="AE6" t="str">
            <v>⑥その他の法人等</v>
          </cell>
          <cell r="AF6">
            <v>0</v>
          </cell>
          <cell r="AG6" t="str">
            <v>①長期継続契約（令和２年度以前）</v>
          </cell>
          <cell r="AH6">
            <v>0</v>
          </cell>
          <cell r="AI6">
            <v>0</v>
          </cell>
          <cell r="AJ6" t="str">
            <v>分担予定額
3,879,758円
令和3年4月～5月</v>
          </cell>
          <cell r="AK6">
            <v>0</v>
          </cell>
          <cell r="AL6">
            <v>0</v>
          </cell>
          <cell r="AM6">
            <v>0</v>
          </cell>
          <cell r="AN6">
            <v>0</v>
          </cell>
          <cell r="AO6">
            <v>0</v>
          </cell>
          <cell r="AP6">
            <v>0</v>
          </cell>
          <cell r="AQ6">
            <v>0</v>
          </cell>
          <cell r="AR6">
            <v>0</v>
          </cell>
          <cell r="AS6">
            <v>0</v>
          </cell>
          <cell r="AT6">
            <v>0</v>
          </cell>
          <cell r="AU6">
            <v>0</v>
          </cell>
          <cell r="AV6">
            <v>0</v>
          </cell>
          <cell r="AW6">
            <v>0</v>
          </cell>
          <cell r="AX6" t="str">
            <v>年間支払金額</v>
          </cell>
          <cell r="AY6" t="str">
            <v>○</v>
          </cell>
          <cell r="AZ6" t="str">
            <v>×</v>
          </cell>
          <cell r="BA6" t="str">
            <v>×</v>
          </cell>
          <cell r="BB6" t="str">
            <v>×</v>
          </cell>
          <cell r="BC6" t="str">
            <v/>
          </cell>
          <cell r="BD6" t="str">
            <v>④電力</v>
          </cell>
          <cell r="BE6" t="str">
            <v>分担契約/単価契約</v>
          </cell>
          <cell r="BF6" t="str">
            <v/>
          </cell>
          <cell r="BG6" t="str">
            <v>○</v>
          </cell>
          <cell r="BH6" t="b">
            <v>1</v>
          </cell>
          <cell r="BI6" t="b">
            <v>0</v>
          </cell>
        </row>
        <row r="7">
          <cell r="E7" t="str">
            <v/>
          </cell>
          <cell r="F7">
            <v>1</v>
          </cell>
          <cell r="G7" t="str">
            <v>Dg123</v>
          </cell>
          <cell r="H7" t="str">
            <v>⑩役務</v>
          </cell>
          <cell r="I7" t="str">
            <v>行政文書等の廃棄処理業務（石川県）
67,000ｋｇ         　　　</v>
          </cell>
          <cell r="J7" t="str">
            <v>支出負担行為担当官
金沢国税局総務部次長
中村　憲二
石川県金沢市広坂２－２－６０</v>
          </cell>
          <cell r="K7">
            <v>0</v>
          </cell>
          <cell r="L7">
            <v>0</v>
          </cell>
          <cell r="M7">
            <v>44313</v>
          </cell>
          <cell r="N7" t="str">
            <v>金沢紙業株式会社
石川県金沢市野町４－６－４２</v>
          </cell>
          <cell r="O7">
            <v>4220001002085</v>
          </cell>
          <cell r="P7" t="str">
            <v>④随意契約（企画競争無し）</v>
          </cell>
          <cell r="Q7" t="str">
            <v>○</v>
          </cell>
          <cell r="R7">
            <v>1532300</v>
          </cell>
          <cell r="S7" t="str">
            <v>＠20.9円／kgほか</v>
          </cell>
          <cell r="T7">
            <v>1532300</v>
          </cell>
          <cell r="U7">
            <v>1</v>
          </cell>
          <cell r="V7">
            <v>0</v>
          </cell>
          <cell r="W7">
            <v>0</v>
          </cell>
          <cell r="X7">
            <v>0</v>
          </cell>
          <cell r="Y7" t="str">
            <v>①公表</v>
          </cell>
          <cell r="Z7">
            <v>1</v>
          </cell>
          <cell r="AA7">
            <v>0</v>
          </cell>
          <cell r="AB7">
            <v>0</v>
          </cell>
          <cell r="AC7">
            <v>0</v>
          </cell>
          <cell r="AD7">
            <v>0</v>
          </cell>
          <cell r="AE7" t="str">
            <v>⑥その他の法人等</v>
          </cell>
          <cell r="AF7">
            <v>0</v>
          </cell>
          <cell r="AG7">
            <v>0</v>
          </cell>
          <cell r="AH7" t="str">
            <v>①会計法第29条の3第4項（契約の性質又は目的が競争を許さない場合）</v>
          </cell>
          <cell r="AI7" t="str">
            <v>公募により募集を行ったところ、応募者が１者のみだったため、契約価格の競争による相手方の選定を許さず、会計法第29条の3第4項に該当するため（根拠区分：ロ（ニ））。</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t="str">
            <v>年間支払金額</v>
          </cell>
          <cell r="AY7" t="str">
            <v>○</v>
          </cell>
          <cell r="AZ7" t="str">
            <v>×</v>
          </cell>
          <cell r="BA7" t="str">
            <v>×</v>
          </cell>
          <cell r="BB7" t="str">
            <v>×</v>
          </cell>
          <cell r="BC7" t="str">
            <v/>
          </cell>
          <cell r="BD7" t="str">
            <v>⑩役務</v>
          </cell>
          <cell r="BE7" t="str">
            <v>単価契約</v>
          </cell>
          <cell r="BF7" t="str">
            <v/>
          </cell>
          <cell r="BG7" t="str">
            <v>○</v>
          </cell>
          <cell r="BH7" t="b">
            <v>1</v>
          </cell>
          <cell r="BI7" t="b">
            <v>1</v>
          </cell>
        </row>
        <row r="8">
          <cell r="E8" t="str">
            <v/>
          </cell>
          <cell r="F8">
            <v>2</v>
          </cell>
          <cell r="G8" t="str">
            <v>Dg124</v>
          </cell>
          <cell r="H8" t="str">
            <v>⑩役務</v>
          </cell>
          <cell r="I8" t="str">
            <v>行政文書等の廃棄処理業務（福井県）
34,000ｋｇ         　　　</v>
          </cell>
          <cell r="J8" t="str">
            <v>支出負担行為担当官
金沢国税局総務部次長
中村　憲二
石川県金沢市広坂２－２－６０</v>
          </cell>
          <cell r="K8">
            <v>0</v>
          </cell>
          <cell r="L8">
            <v>0</v>
          </cell>
          <cell r="M8">
            <v>44313</v>
          </cell>
          <cell r="N8" t="str">
            <v>株式会社増田喜　　　　　　　　　
福井県福井市乾徳２－６－６</v>
          </cell>
          <cell r="O8">
            <v>9210001008434</v>
          </cell>
          <cell r="P8" t="str">
            <v>④随意契約（企画競争無し）</v>
          </cell>
          <cell r="Q8" t="str">
            <v>○</v>
          </cell>
          <cell r="R8">
            <v>1138500</v>
          </cell>
          <cell r="S8" t="str">
            <v>＠33円／kgほか</v>
          </cell>
          <cell r="T8">
            <v>1138500</v>
          </cell>
          <cell r="U8">
            <v>1</v>
          </cell>
          <cell r="V8">
            <v>0</v>
          </cell>
          <cell r="W8">
            <v>0</v>
          </cell>
          <cell r="X8">
            <v>0</v>
          </cell>
          <cell r="Y8" t="str">
            <v>①公表</v>
          </cell>
          <cell r="Z8">
            <v>1</v>
          </cell>
          <cell r="AA8">
            <v>0</v>
          </cell>
          <cell r="AB8">
            <v>0</v>
          </cell>
          <cell r="AC8">
            <v>0</v>
          </cell>
          <cell r="AD8">
            <v>0</v>
          </cell>
          <cell r="AE8" t="str">
            <v>⑥その他の法人等</v>
          </cell>
          <cell r="AF8">
            <v>0</v>
          </cell>
          <cell r="AG8">
            <v>0</v>
          </cell>
          <cell r="AH8" t="str">
            <v>①会計法第29条の3第4項（契約の性質又は目的が競争を許さない場合）</v>
          </cell>
          <cell r="AI8" t="str">
            <v>公募により募集を行ったところ、応募者が１者のみだったため、契約価格の競争による相手方の選定を許さず、会計法第29条の3第4項に該当するため（根拠区分：ロ（ニ））。</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t="str">
            <v>年間支払金額</v>
          </cell>
          <cell r="AY8" t="str">
            <v>○</v>
          </cell>
          <cell r="AZ8" t="str">
            <v>×</v>
          </cell>
          <cell r="BA8" t="str">
            <v>×</v>
          </cell>
          <cell r="BB8" t="str">
            <v>×</v>
          </cell>
          <cell r="BC8" t="str">
            <v/>
          </cell>
          <cell r="BD8" t="str">
            <v>⑩役務</v>
          </cell>
          <cell r="BE8" t="str">
            <v>単価契約</v>
          </cell>
          <cell r="BF8" t="str">
            <v/>
          </cell>
          <cell r="BG8" t="str">
            <v>○</v>
          </cell>
          <cell r="BH8" t="b">
            <v>1</v>
          </cell>
          <cell r="BI8" t="b">
            <v>1</v>
          </cell>
        </row>
        <row r="9">
          <cell r="E9" t="str">
            <v/>
          </cell>
          <cell r="F9">
            <v>3</v>
          </cell>
          <cell r="G9" t="str">
            <v>Dg125</v>
          </cell>
          <cell r="H9" t="str">
            <v>⑩役務</v>
          </cell>
          <cell r="I9" t="str">
            <v>料金後納郵便</v>
          </cell>
          <cell r="J9" t="str">
            <v>支出負担行為担当官
金沢国税局総務部次長
松浦　睦男
石川県金沢市広坂２－２－６０</v>
          </cell>
          <cell r="K9">
            <v>0</v>
          </cell>
          <cell r="L9">
            <v>0</v>
          </cell>
          <cell r="M9">
            <v>44287</v>
          </cell>
          <cell r="N9" t="str">
            <v>日本郵便株式会社北陸支社
石川県金沢市尾張町１－１－１</v>
          </cell>
          <cell r="O9">
            <v>1010001112577</v>
          </cell>
          <cell r="P9" t="str">
            <v>④随意契約（企画競争無し）</v>
          </cell>
          <cell r="Q9">
            <v>0</v>
          </cell>
          <cell r="R9">
            <v>119018667</v>
          </cell>
          <cell r="S9" t="str">
            <v>＠84円／通
ほか</v>
          </cell>
          <cell r="T9">
            <v>119018667</v>
          </cell>
          <cell r="U9">
            <v>1</v>
          </cell>
          <cell r="V9">
            <v>0</v>
          </cell>
          <cell r="W9">
            <v>0</v>
          </cell>
          <cell r="X9">
            <v>0</v>
          </cell>
          <cell r="Y9" t="str">
            <v>①公表</v>
          </cell>
          <cell r="Z9">
            <v>0</v>
          </cell>
          <cell r="AA9">
            <v>0</v>
          </cell>
          <cell r="AB9">
            <v>0</v>
          </cell>
          <cell r="AC9">
            <v>0</v>
          </cell>
          <cell r="AD9">
            <v>0</v>
          </cell>
          <cell r="AE9" t="str">
            <v>⑤特殊法人等</v>
          </cell>
          <cell r="AF9">
            <v>0</v>
          </cell>
          <cell r="AG9">
            <v>0</v>
          </cell>
          <cell r="AH9" t="str">
            <v>①会計法第29条の3第4項（契約の性質又は目的が競争を許さない場合）</v>
          </cell>
          <cell r="AI9" t="str">
            <v>郵便法又は民間事業者による信書の送達に関する法律に規定する郵便及び信書の送達が可能な事業者は、日本郵便株式会社以外になく競争を許さないことから、会計法第29条の3第4項に該当するため。</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t="str">
            <v>年間支払金額</v>
          </cell>
          <cell r="AY9" t="str">
            <v>○</v>
          </cell>
          <cell r="AZ9" t="str">
            <v>×</v>
          </cell>
          <cell r="BA9" t="str">
            <v>×</v>
          </cell>
          <cell r="BB9" t="str">
            <v>×</v>
          </cell>
          <cell r="BC9" t="str">
            <v/>
          </cell>
          <cell r="BD9" t="str">
            <v>⑩役務</v>
          </cell>
          <cell r="BE9" t="str">
            <v>単価契約</v>
          </cell>
          <cell r="BF9">
            <v>1</v>
          </cell>
          <cell r="BG9" t="str">
            <v>○</v>
          </cell>
          <cell r="BH9" t="b">
            <v>1</v>
          </cell>
          <cell r="BI9" t="b">
            <v>1</v>
          </cell>
        </row>
        <row r="10">
          <cell r="E10" t="str">
            <v/>
          </cell>
          <cell r="F10">
            <v>4</v>
          </cell>
          <cell r="G10" t="str">
            <v>Dg126</v>
          </cell>
          <cell r="H10" t="str">
            <v>⑩役務</v>
          </cell>
          <cell r="I10" t="str">
            <v>金融機関照会手数料
一式</v>
          </cell>
          <cell r="J10" t="str">
            <v>支出負担行為担当官
金沢国税局総務部次長
松浦　睦男
石川県金沢市広坂２－２－６０</v>
          </cell>
          <cell r="K10">
            <v>0</v>
          </cell>
          <cell r="L10">
            <v>0</v>
          </cell>
          <cell r="M10">
            <v>44287</v>
          </cell>
          <cell r="N10" t="str">
            <v>株式会社北陸銀行
富山県富山市堤町通り１－２－２６</v>
          </cell>
          <cell r="O10">
            <v>1230001002946</v>
          </cell>
          <cell r="P10" t="str">
            <v>④随意契約（企画競争無し）</v>
          </cell>
          <cell r="Q10">
            <v>0</v>
          </cell>
          <cell r="R10">
            <v>2586496</v>
          </cell>
          <cell r="S10" t="str">
            <v>＠22円／枚ほか</v>
          </cell>
          <cell r="T10">
            <v>2586496</v>
          </cell>
          <cell r="U10">
            <v>1</v>
          </cell>
          <cell r="V10">
            <v>0</v>
          </cell>
          <cell r="W10">
            <v>0</v>
          </cell>
          <cell r="X10">
            <v>0</v>
          </cell>
          <cell r="Y10" t="str">
            <v>①公表</v>
          </cell>
          <cell r="Z10">
            <v>0</v>
          </cell>
          <cell r="AA10">
            <v>0</v>
          </cell>
          <cell r="AB10">
            <v>0</v>
          </cell>
          <cell r="AC10">
            <v>0</v>
          </cell>
          <cell r="AD10">
            <v>0</v>
          </cell>
          <cell r="AE10" t="str">
            <v>⑥その他の法人等</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t="str">
            <v>年間支払金額</v>
          </cell>
          <cell r="AY10" t="str">
            <v>○</v>
          </cell>
          <cell r="AZ10" t="str">
            <v>×</v>
          </cell>
          <cell r="BA10" t="str">
            <v>×</v>
          </cell>
          <cell r="BB10" t="str">
            <v>×</v>
          </cell>
          <cell r="BC10" t="str">
            <v/>
          </cell>
          <cell r="BD10" t="str">
            <v>⑩役務</v>
          </cell>
          <cell r="BE10" t="str">
            <v>単価契約</v>
          </cell>
          <cell r="BF10" t="str">
            <v/>
          </cell>
          <cell r="BG10" t="str">
            <v>○</v>
          </cell>
          <cell r="BH10" t="b">
            <v>1</v>
          </cell>
          <cell r="BI10" t="b">
            <v>1</v>
          </cell>
        </row>
        <row r="11">
          <cell r="E11" t="str">
            <v/>
          </cell>
          <cell r="F11">
            <v>5</v>
          </cell>
          <cell r="G11" t="str">
            <v>Dg127</v>
          </cell>
          <cell r="H11" t="str">
            <v>⑩役務</v>
          </cell>
          <cell r="I11" t="str">
            <v>金融機関照会手数料
一式</v>
          </cell>
          <cell r="J11" t="str">
            <v>支出負担行為担当官
金沢国税局総務部次長
松浦　睦男
石川県金沢市広坂２－２－６０</v>
          </cell>
          <cell r="K11">
            <v>0</v>
          </cell>
          <cell r="L11">
            <v>0</v>
          </cell>
          <cell r="M11">
            <v>44287</v>
          </cell>
          <cell r="N11" t="str">
            <v>株式会社福井銀行
福井県福井市順化１－１－１</v>
          </cell>
          <cell r="O11">
            <v>9210001003641</v>
          </cell>
          <cell r="P11" t="str">
            <v>④随意契約（企画競争無し）</v>
          </cell>
          <cell r="Q11">
            <v>0</v>
          </cell>
          <cell r="R11">
            <v>1642168</v>
          </cell>
          <cell r="S11" t="str">
            <v>＠22円／枚ほか</v>
          </cell>
          <cell r="T11">
            <v>1642168</v>
          </cell>
          <cell r="U11">
            <v>1</v>
          </cell>
          <cell r="V11">
            <v>0</v>
          </cell>
          <cell r="W11">
            <v>0</v>
          </cell>
          <cell r="X11">
            <v>0</v>
          </cell>
          <cell r="Y11" t="str">
            <v>①公表</v>
          </cell>
          <cell r="Z11">
            <v>0</v>
          </cell>
          <cell r="AA11">
            <v>0</v>
          </cell>
          <cell r="AB11">
            <v>0</v>
          </cell>
          <cell r="AC11">
            <v>0</v>
          </cell>
          <cell r="AD11">
            <v>0</v>
          </cell>
          <cell r="AE11" t="str">
            <v>⑥その他の法人等</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t="str">
            <v>年間支払金額</v>
          </cell>
          <cell r="AY11" t="str">
            <v>○</v>
          </cell>
          <cell r="AZ11" t="str">
            <v>×</v>
          </cell>
          <cell r="BA11" t="str">
            <v>×</v>
          </cell>
          <cell r="BB11" t="str">
            <v>×</v>
          </cell>
          <cell r="BC11" t="str">
            <v/>
          </cell>
          <cell r="BD11" t="str">
            <v>⑩役務</v>
          </cell>
          <cell r="BE11" t="str">
            <v>単価契約</v>
          </cell>
          <cell r="BF11" t="str">
            <v/>
          </cell>
          <cell r="BG11" t="str">
            <v>○</v>
          </cell>
          <cell r="BH11" t="b">
            <v>1</v>
          </cell>
          <cell r="BI11" t="b">
            <v>1</v>
          </cell>
        </row>
        <row r="12">
          <cell r="E12" t="str">
            <v/>
          </cell>
          <cell r="F12">
            <v>6</v>
          </cell>
          <cell r="G12" t="str">
            <v>Dg128</v>
          </cell>
          <cell r="H12" t="str">
            <v>⑩役務</v>
          </cell>
          <cell r="I12" t="str">
            <v>金融機関照会手数料
一式</v>
          </cell>
          <cell r="J12" t="str">
            <v>支出負担行為担当官
金沢国税局総務部次長
松浦　睦男
石川県金沢市広坂２－２－６０</v>
          </cell>
          <cell r="K12">
            <v>0</v>
          </cell>
          <cell r="L12">
            <v>0</v>
          </cell>
          <cell r="M12">
            <v>44287</v>
          </cell>
          <cell r="N12" t="str">
            <v>株式会社ゆうちょ銀行　　　　　　　　東京都千代田区丸の内２－７－２</v>
          </cell>
          <cell r="O12">
            <v>5010001112730</v>
          </cell>
          <cell r="P12" t="str">
            <v>④随意契約（企画競争無し）</v>
          </cell>
          <cell r="Q12">
            <v>0</v>
          </cell>
          <cell r="R12">
            <v>1196910</v>
          </cell>
          <cell r="S12" t="str">
            <v>＠22円／枚ほか</v>
          </cell>
          <cell r="T12">
            <v>1196910</v>
          </cell>
          <cell r="U12">
            <v>1</v>
          </cell>
          <cell r="V12">
            <v>0</v>
          </cell>
          <cell r="W12">
            <v>0</v>
          </cell>
          <cell r="X12">
            <v>0</v>
          </cell>
          <cell r="Y12" t="str">
            <v>①公表</v>
          </cell>
          <cell r="Z12">
            <v>0</v>
          </cell>
          <cell r="AA12">
            <v>0</v>
          </cell>
          <cell r="AB12">
            <v>0</v>
          </cell>
          <cell r="AC12">
            <v>0</v>
          </cell>
          <cell r="AD12">
            <v>0</v>
          </cell>
          <cell r="AE12" t="str">
            <v>⑥その他の法人等</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t="str">
            <v>年間支払金額</v>
          </cell>
          <cell r="AY12" t="str">
            <v>○</v>
          </cell>
          <cell r="AZ12" t="str">
            <v>×</v>
          </cell>
          <cell r="BA12" t="str">
            <v>×</v>
          </cell>
          <cell r="BB12" t="str">
            <v>×</v>
          </cell>
          <cell r="BC12" t="str">
            <v/>
          </cell>
          <cell r="BD12" t="str">
            <v>⑩役務</v>
          </cell>
          <cell r="BE12" t="str">
            <v>単価契約</v>
          </cell>
          <cell r="BF12" t="str">
            <v/>
          </cell>
          <cell r="BG12" t="str">
            <v>○</v>
          </cell>
          <cell r="BH12" t="b">
            <v>1</v>
          </cell>
          <cell r="BI12" t="b">
            <v>1</v>
          </cell>
        </row>
        <row r="13">
          <cell r="E13" t="str">
            <v/>
          </cell>
          <cell r="F13">
            <v>7</v>
          </cell>
          <cell r="G13" t="str">
            <v>Dg129</v>
          </cell>
          <cell r="H13" t="str">
            <v>⑩役務</v>
          </cell>
          <cell r="I13" t="str">
            <v>令和4年分の土地意見価格等の提出に係る業務
957地点ほか</v>
          </cell>
          <cell r="J13" t="str">
            <v>支出負担行為担当官
金沢国税局総務部次長
中村　憲二
石川県金沢市広坂２－２－６０</v>
          </cell>
          <cell r="K13">
            <v>0</v>
          </cell>
          <cell r="L13">
            <v>0</v>
          </cell>
          <cell r="M13">
            <v>44434</v>
          </cell>
          <cell r="N13" t="str">
            <v>株式会社富山地価調査センター
富山県富山市大泉町１－１－10</v>
          </cell>
          <cell r="O13">
            <v>7230001002115</v>
          </cell>
          <cell r="P13" t="str">
            <v>④随意契約（企画競争無し）</v>
          </cell>
          <cell r="Q13" t="str">
            <v>●</v>
          </cell>
          <cell r="R13">
            <v>1474950</v>
          </cell>
          <cell r="S13" t="str">
            <v>@1,450円／地点
ほか</v>
          </cell>
          <cell r="T13">
            <v>1474950</v>
          </cell>
          <cell r="U13">
            <v>1</v>
          </cell>
          <cell r="V13">
            <v>0</v>
          </cell>
          <cell r="W13">
            <v>0</v>
          </cell>
          <cell r="X13">
            <v>0</v>
          </cell>
          <cell r="Y13" t="str">
            <v>①公表</v>
          </cell>
          <cell r="Z13">
            <v>77</v>
          </cell>
          <cell r="AA13">
            <v>0</v>
          </cell>
          <cell r="AB13">
            <v>0</v>
          </cell>
          <cell r="AC13">
            <v>0</v>
          </cell>
          <cell r="AD13">
            <v>0</v>
          </cell>
          <cell r="AE13" t="str">
            <v>⑥その他の法人等</v>
          </cell>
          <cell r="AF13">
            <v>0</v>
          </cell>
          <cell r="AG13">
            <v>0</v>
          </cell>
          <cell r="AH13" t="str">
            <v>①会計法第29条の3第4項（契約の性質又は目的が競争を許さない場合）</v>
          </cell>
          <cell r="AI13" t="str">
            <v>公募を実施し、申し込みのあった者のうち当局の要件を満たす全ての者と契約したものであり、競争を許さないことから会計法29条の3第4項に該当するため。</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t="str">
            <v>年間支払金額(契約相手方ごと)</v>
          </cell>
          <cell r="AY13" t="str">
            <v>○</v>
          </cell>
          <cell r="AZ13" t="str">
            <v>×</v>
          </cell>
          <cell r="BA13" t="str">
            <v>×</v>
          </cell>
          <cell r="BB13" t="str">
            <v>×</v>
          </cell>
          <cell r="BC13" t="str">
            <v/>
          </cell>
          <cell r="BD13" t="str">
            <v>⑩役務</v>
          </cell>
          <cell r="BE13" t="str">
            <v>単価契約</v>
          </cell>
          <cell r="BF13" t="str">
            <v/>
          </cell>
          <cell r="BG13" t="str">
            <v>○</v>
          </cell>
          <cell r="BH13" t="b">
            <v>1</v>
          </cell>
          <cell r="BI13" t="b">
            <v>1</v>
          </cell>
        </row>
        <row r="14">
          <cell r="E14" t="str">
            <v/>
          </cell>
          <cell r="F14">
            <v>8</v>
          </cell>
          <cell r="G14" t="str">
            <v>Dg130</v>
          </cell>
          <cell r="H14" t="str">
            <v>⑩役務</v>
          </cell>
          <cell r="I14" t="str">
            <v>令和4年分の土地意見価格等の提出に係る業務
952地点ほか</v>
          </cell>
          <cell r="J14" t="str">
            <v>支出負担行為担当官
金沢国税局総務部次長
中村　憲二
石川県金沢市広坂２－２－６０</v>
          </cell>
          <cell r="K14">
            <v>0</v>
          </cell>
          <cell r="L14">
            <v>0</v>
          </cell>
          <cell r="M14">
            <v>44434</v>
          </cell>
          <cell r="N14" t="str">
            <v>株式会社富山総合不動産研究所
富山県富山市古鍛冶町６－１</v>
          </cell>
          <cell r="O14">
            <v>2230001018495</v>
          </cell>
          <cell r="P14" t="str">
            <v>④随意契約（企画競争無し）</v>
          </cell>
          <cell r="Q14" t="str">
            <v>●</v>
          </cell>
          <cell r="R14">
            <v>1501000</v>
          </cell>
          <cell r="S14" t="str">
            <v>@1,450円／地点
ほか</v>
          </cell>
          <cell r="T14">
            <v>1501000</v>
          </cell>
          <cell r="U14">
            <v>1</v>
          </cell>
          <cell r="V14">
            <v>0</v>
          </cell>
          <cell r="W14">
            <v>0</v>
          </cell>
          <cell r="X14">
            <v>0</v>
          </cell>
          <cell r="Y14" t="str">
            <v>①公表</v>
          </cell>
          <cell r="Z14">
            <v>77</v>
          </cell>
          <cell r="AA14">
            <v>0</v>
          </cell>
          <cell r="AB14">
            <v>0</v>
          </cell>
          <cell r="AC14">
            <v>0</v>
          </cell>
          <cell r="AD14">
            <v>0</v>
          </cell>
          <cell r="AE14" t="str">
            <v>⑥その他の法人等</v>
          </cell>
          <cell r="AF14">
            <v>0</v>
          </cell>
          <cell r="AG14">
            <v>0</v>
          </cell>
          <cell r="AH14" t="str">
            <v>①会計法第29条の3第4項（契約の性質又は目的が競争を許さない場合）</v>
          </cell>
          <cell r="AI14" t="str">
            <v>公募を実施し、申し込みのあった者のうち当局の要件を満たす全ての者と契約したものであり、競争を許さないことから会計法29条の3第4項に該当するため。</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t="str">
            <v>年間支払金額(契約相手方ごと)</v>
          </cell>
          <cell r="AY14" t="str">
            <v>○</v>
          </cell>
          <cell r="AZ14" t="str">
            <v>×</v>
          </cell>
          <cell r="BA14" t="str">
            <v>×</v>
          </cell>
          <cell r="BB14" t="str">
            <v>×</v>
          </cell>
          <cell r="BC14" t="str">
            <v/>
          </cell>
          <cell r="BD14" t="str">
            <v>⑩役務</v>
          </cell>
          <cell r="BE14" t="str">
            <v>単価契約</v>
          </cell>
          <cell r="BF14" t="str">
            <v/>
          </cell>
          <cell r="BG14" t="str">
            <v>○</v>
          </cell>
          <cell r="BH14" t="b">
            <v>1</v>
          </cell>
          <cell r="BI14" t="b">
            <v>1</v>
          </cell>
        </row>
        <row r="15">
          <cell r="E15" t="str">
            <v/>
          </cell>
          <cell r="F15">
            <v>9</v>
          </cell>
          <cell r="G15" t="str">
            <v>Dg131</v>
          </cell>
          <cell r="H15" t="str">
            <v>⑩役務</v>
          </cell>
          <cell r="I15" t="str">
            <v>令和4年分の土地意見価格等の提出に係る業務
809地点ほか</v>
          </cell>
          <cell r="J15" t="str">
            <v>支出負担行為担当官
金沢国税局総務部次長
中村　憲二
石川県金沢市広坂２－２－６０</v>
          </cell>
          <cell r="K15">
            <v>0</v>
          </cell>
          <cell r="L15">
            <v>0</v>
          </cell>
          <cell r="M15">
            <v>44434</v>
          </cell>
          <cell r="N15" t="str">
            <v>たかまち鑑定法人株式会社
富山県高岡市守山町５７－１</v>
          </cell>
          <cell r="O15">
            <v>9230001014661</v>
          </cell>
          <cell r="P15" t="str">
            <v>④随意契約（企画競争無し）</v>
          </cell>
          <cell r="Q15" t="str">
            <v>●</v>
          </cell>
          <cell r="R15">
            <v>1288350</v>
          </cell>
          <cell r="S15" t="str">
            <v>@1,450円／地点
ほか</v>
          </cell>
          <cell r="T15">
            <v>1288350</v>
          </cell>
          <cell r="U15">
            <v>1</v>
          </cell>
          <cell r="V15">
            <v>0</v>
          </cell>
          <cell r="W15">
            <v>0</v>
          </cell>
          <cell r="X15">
            <v>0</v>
          </cell>
          <cell r="Y15" t="str">
            <v>①公表</v>
          </cell>
          <cell r="Z15">
            <v>77</v>
          </cell>
          <cell r="AA15">
            <v>0</v>
          </cell>
          <cell r="AB15">
            <v>0</v>
          </cell>
          <cell r="AC15">
            <v>0</v>
          </cell>
          <cell r="AD15">
            <v>0</v>
          </cell>
          <cell r="AE15" t="str">
            <v>⑥その他の法人等</v>
          </cell>
          <cell r="AF15">
            <v>0</v>
          </cell>
          <cell r="AG15">
            <v>0</v>
          </cell>
          <cell r="AH15" t="str">
            <v>①会計法第29条の3第4項（契約の性質又は目的が競争を許さない場合）</v>
          </cell>
          <cell r="AI15" t="str">
            <v>公募を実施し、申し込みのあった者のうち当局の要件を満たす全ての者と契約したものであり、競争を許さないことから会計法29条の3第4項に該当するため。</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t="str">
            <v>年間支払金額(契約相手方ごと)</v>
          </cell>
          <cell r="AY15" t="str">
            <v>○</v>
          </cell>
          <cell r="AZ15" t="str">
            <v>×</v>
          </cell>
          <cell r="BA15" t="str">
            <v>×</v>
          </cell>
          <cell r="BB15" t="str">
            <v>×</v>
          </cell>
          <cell r="BC15" t="str">
            <v/>
          </cell>
          <cell r="BD15" t="str">
            <v>⑩役務</v>
          </cell>
          <cell r="BE15" t="str">
            <v>単価契約</v>
          </cell>
          <cell r="BF15" t="str">
            <v/>
          </cell>
          <cell r="BG15" t="str">
            <v>○</v>
          </cell>
          <cell r="BH15" t="b">
            <v>1</v>
          </cell>
          <cell r="BI15" t="b">
            <v>1</v>
          </cell>
        </row>
        <row r="16">
          <cell r="E16" t="str">
            <v/>
          </cell>
          <cell r="F16">
            <v>10</v>
          </cell>
          <cell r="G16" t="str">
            <v>Dg132</v>
          </cell>
          <cell r="H16" t="str">
            <v>⑩役務</v>
          </cell>
          <cell r="I16" t="str">
            <v>令和4年分の土地意見価格等の提出に係る業務
935地点ほか</v>
          </cell>
          <cell r="J16" t="str">
            <v>支出負担行為担当官
金沢国税局総務部次長
中村　憲二
石川県金沢市広坂２－２－６０</v>
          </cell>
          <cell r="K16">
            <v>0</v>
          </cell>
          <cell r="L16">
            <v>0</v>
          </cell>
          <cell r="M16">
            <v>44434</v>
          </cell>
          <cell r="N16" t="str">
            <v>個人</v>
          </cell>
          <cell r="O16" t="str">
            <v>－</v>
          </cell>
          <cell r="P16" t="str">
            <v>④随意契約（企画競争無し）</v>
          </cell>
          <cell r="Q16" t="str">
            <v>●</v>
          </cell>
          <cell r="R16">
            <v>1232654</v>
          </cell>
          <cell r="S16" t="str">
            <v>@1,450円／地点
ほか</v>
          </cell>
          <cell r="T16">
            <v>1232654</v>
          </cell>
          <cell r="U16">
            <v>1</v>
          </cell>
          <cell r="V16">
            <v>0</v>
          </cell>
          <cell r="W16">
            <v>0</v>
          </cell>
          <cell r="X16">
            <v>0</v>
          </cell>
          <cell r="Y16" t="str">
            <v>①公表</v>
          </cell>
          <cell r="Z16">
            <v>77</v>
          </cell>
          <cell r="AA16">
            <v>0</v>
          </cell>
          <cell r="AB16">
            <v>0</v>
          </cell>
          <cell r="AC16">
            <v>0</v>
          </cell>
          <cell r="AD16">
            <v>0</v>
          </cell>
          <cell r="AE16" t="str">
            <v>⑥その他の法人等</v>
          </cell>
          <cell r="AF16">
            <v>0</v>
          </cell>
          <cell r="AG16">
            <v>0</v>
          </cell>
          <cell r="AH16" t="str">
            <v>①会計法第29条の3第4項（契約の性質又は目的が競争を許さない場合）</v>
          </cell>
          <cell r="AI16" t="str">
            <v>公募を実施し、申し込みのあった者のうち当局の要件を満たす全ての者と契約したものであり、競争を許さないことから会計法29条の3第4項に該当するため。</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t="str">
            <v>年間支払金額(契約相手方ごと)</v>
          </cell>
          <cell r="AY16" t="str">
            <v>○</v>
          </cell>
          <cell r="AZ16" t="str">
            <v>×</v>
          </cell>
          <cell r="BA16" t="str">
            <v>×</v>
          </cell>
          <cell r="BB16" t="str">
            <v>×</v>
          </cell>
          <cell r="BC16" t="str">
            <v/>
          </cell>
          <cell r="BD16" t="str">
            <v>⑩役務</v>
          </cell>
          <cell r="BE16" t="str">
            <v>単価契約</v>
          </cell>
          <cell r="BF16" t="str">
            <v/>
          </cell>
          <cell r="BG16" t="str">
            <v>○</v>
          </cell>
          <cell r="BH16" t="b">
            <v>1</v>
          </cell>
          <cell r="BI16" t="b">
            <v>1</v>
          </cell>
        </row>
        <row r="17">
          <cell r="E17" t="str">
            <v/>
          </cell>
          <cell r="F17">
            <v>11</v>
          </cell>
          <cell r="G17" t="str">
            <v>Dg133</v>
          </cell>
          <cell r="H17" t="str">
            <v>⑩役務</v>
          </cell>
          <cell r="I17" t="str">
            <v>令和4年分の土地意見価格等の提出に係る業務
1,625地点</v>
          </cell>
          <cell r="J17" t="str">
            <v>支出負担行為担当官
金沢国税局総務部次長
中村　憲二
石川県金沢市広坂２－２－６０</v>
          </cell>
          <cell r="K17">
            <v>0</v>
          </cell>
          <cell r="L17">
            <v>0</v>
          </cell>
          <cell r="M17">
            <v>44434</v>
          </cell>
          <cell r="N17" t="str">
            <v>公益社団法人富山県宅地建物取引業協会
富山県富山市元町２－３－１１</v>
          </cell>
          <cell r="O17">
            <v>9230005000039</v>
          </cell>
          <cell r="P17" t="str">
            <v>④随意契約（企画競争無し）</v>
          </cell>
          <cell r="Q17" t="str">
            <v>●</v>
          </cell>
          <cell r="R17">
            <v>1868750</v>
          </cell>
          <cell r="S17" t="str">
            <v>@1,450円／地点
ほか</v>
          </cell>
          <cell r="T17">
            <v>1868750</v>
          </cell>
          <cell r="U17">
            <v>1</v>
          </cell>
          <cell r="V17">
            <v>0</v>
          </cell>
          <cell r="W17">
            <v>0</v>
          </cell>
          <cell r="X17">
            <v>0</v>
          </cell>
          <cell r="Y17" t="str">
            <v>①公表</v>
          </cell>
          <cell r="Z17">
            <v>77</v>
          </cell>
          <cell r="AA17">
            <v>0</v>
          </cell>
          <cell r="AB17">
            <v>0</v>
          </cell>
          <cell r="AC17">
            <v>0</v>
          </cell>
          <cell r="AD17">
            <v>0</v>
          </cell>
          <cell r="AE17" t="str">
            <v>①公益社団法人</v>
          </cell>
          <cell r="AF17" t="str">
            <v>都道府県</v>
          </cell>
          <cell r="AG17">
            <v>0</v>
          </cell>
          <cell r="AH17" t="str">
            <v>①会計法第29条の3第4項（契約の性質又は目的が競争を許さない場合）</v>
          </cell>
          <cell r="AI17" t="str">
            <v>公募を実施し、申し込みのあった者のうち当局の要件を満たす全ての者と契約したものであり、競争を許さないことから会計法29条の3第4項に該当するため。</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t="str">
            <v>年間支払金額(契約相手方ごと)</v>
          </cell>
          <cell r="AY17" t="str">
            <v>○</v>
          </cell>
          <cell r="AZ17" t="str">
            <v>×</v>
          </cell>
          <cell r="BA17" t="str">
            <v>×</v>
          </cell>
          <cell r="BB17" t="str">
            <v>×</v>
          </cell>
          <cell r="BC17" t="str">
            <v/>
          </cell>
          <cell r="BD17" t="str">
            <v>⑩役務</v>
          </cell>
          <cell r="BE17" t="str">
            <v>単価契約</v>
          </cell>
          <cell r="BF17" t="str">
            <v/>
          </cell>
          <cell r="BG17" t="str">
            <v>○</v>
          </cell>
          <cell r="BH17" t="b">
            <v>1</v>
          </cell>
          <cell r="BI17" t="b">
            <v>1</v>
          </cell>
        </row>
        <row r="18">
          <cell r="E18" t="str">
            <v/>
          </cell>
          <cell r="F18">
            <v>12</v>
          </cell>
          <cell r="G18" t="str">
            <v>Dg134</v>
          </cell>
          <cell r="H18" t="str">
            <v>⑩役務</v>
          </cell>
          <cell r="I18" t="str">
            <v>令和4年分の土地意見価格等の提出に係る業務
1,155地点</v>
          </cell>
          <cell r="J18" t="str">
            <v>支出負担行為担当官
金沢国税局総務部次長
中村　憲二
石川県金沢市広坂２－２－６０</v>
          </cell>
          <cell r="K18">
            <v>0</v>
          </cell>
          <cell r="L18">
            <v>0</v>
          </cell>
          <cell r="M18">
            <v>44434</v>
          </cell>
          <cell r="N18" t="str">
            <v>公益社団法人石川県宅地建物取引業協会
石川県金沢市大豆田本町ロ４６－８石川県不動産会館</v>
          </cell>
          <cell r="O18">
            <v>6220005000075</v>
          </cell>
          <cell r="P18" t="str">
            <v>④随意契約（企画競争無し）</v>
          </cell>
          <cell r="Q18" t="str">
            <v>●</v>
          </cell>
          <cell r="R18">
            <v>1328250</v>
          </cell>
          <cell r="S18" t="str">
            <v>@1,450円／地点
ほか</v>
          </cell>
          <cell r="T18">
            <v>1328250</v>
          </cell>
          <cell r="U18">
            <v>1</v>
          </cell>
          <cell r="V18">
            <v>0</v>
          </cell>
          <cell r="W18">
            <v>0</v>
          </cell>
          <cell r="X18">
            <v>0</v>
          </cell>
          <cell r="Y18" t="str">
            <v>①公表</v>
          </cell>
          <cell r="Z18">
            <v>77</v>
          </cell>
          <cell r="AA18">
            <v>0</v>
          </cell>
          <cell r="AB18">
            <v>0</v>
          </cell>
          <cell r="AC18">
            <v>0</v>
          </cell>
          <cell r="AD18">
            <v>0</v>
          </cell>
          <cell r="AE18" t="str">
            <v>①公益社団法人</v>
          </cell>
          <cell r="AF18" t="str">
            <v>都道府県</v>
          </cell>
          <cell r="AG18">
            <v>0</v>
          </cell>
          <cell r="AH18" t="str">
            <v>①会計法第29条の3第4項（契約の性質又は目的が競争を許さない場合）</v>
          </cell>
          <cell r="AI18" t="str">
            <v>公募を実施し、申し込みのあった者のうち当局の要件を満たす全ての者と契約したものであり、競争を許さないことから会計法29条の3第4項に該当するため。</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t="str">
            <v>年間支払金額(契約相手方ごと)</v>
          </cell>
          <cell r="AY18" t="str">
            <v>○</v>
          </cell>
          <cell r="AZ18" t="str">
            <v>×</v>
          </cell>
          <cell r="BA18" t="str">
            <v>×</v>
          </cell>
          <cell r="BB18" t="str">
            <v>×</v>
          </cell>
          <cell r="BC18" t="str">
            <v/>
          </cell>
          <cell r="BD18" t="str">
            <v>⑩役務</v>
          </cell>
          <cell r="BE18" t="str">
            <v>単価契約</v>
          </cell>
          <cell r="BF18" t="str">
            <v/>
          </cell>
          <cell r="BG18" t="str">
            <v>○</v>
          </cell>
          <cell r="BH18" t="b">
            <v>1</v>
          </cell>
          <cell r="BI18" t="b">
            <v>1</v>
          </cell>
        </row>
        <row r="19">
          <cell r="E19" t="str">
            <v/>
          </cell>
          <cell r="F19">
            <v>13</v>
          </cell>
          <cell r="G19" t="str">
            <v>Dg135</v>
          </cell>
          <cell r="H19" t="str">
            <v>⑩役務</v>
          </cell>
          <cell r="I19" t="str">
            <v>令和4年分の土地意見価格等の提出に係る業務
787地点ほか</v>
          </cell>
          <cell r="J19" t="str">
            <v>支出負担行為担当官
金沢国税局総務部次長
中村　憲二
石川県金沢市広坂２－２－６０</v>
          </cell>
          <cell r="K19">
            <v>0</v>
          </cell>
          <cell r="L19">
            <v>0</v>
          </cell>
          <cell r="M19">
            <v>44434</v>
          </cell>
          <cell r="N19" t="str">
            <v>株式会社奥田不動産鑑定士事務所　　　　　　　　　　　　　　　　　　　　　　　　　　　福井県福井市西開発１－２５０８　野阪第２ビル１０１</v>
          </cell>
          <cell r="O19">
            <v>6210001017883</v>
          </cell>
          <cell r="P19" t="str">
            <v>④随意契約（企画競争無し）</v>
          </cell>
          <cell r="Q19" t="str">
            <v>●</v>
          </cell>
          <cell r="R19">
            <v>1164550</v>
          </cell>
          <cell r="S19" t="str">
            <v>@1,450円／地点
ほか</v>
          </cell>
          <cell r="T19">
            <v>1164550</v>
          </cell>
          <cell r="U19">
            <v>1</v>
          </cell>
          <cell r="V19">
            <v>0</v>
          </cell>
          <cell r="W19">
            <v>0</v>
          </cell>
          <cell r="X19">
            <v>0</v>
          </cell>
          <cell r="Y19" t="str">
            <v>①公表</v>
          </cell>
          <cell r="Z19">
            <v>77</v>
          </cell>
          <cell r="AA19">
            <v>0</v>
          </cell>
          <cell r="AB19">
            <v>0</v>
          </cell>
          <cell r="AC19">
            <v>0</v>
          </cell>
          <cell r="AD19">
            <v>0</v>
          </cell>
          <cell r="AE19" t="str">
            <v>⑥その他の法人等</v>
          </cell>
          <cell r="AF19">
            <v>0</v>
          </cell>
          <cell r="AG19">
            <v>0</v>
          </cell>
          <cell r="AH19" t="str">
            <v>①会計法第29条の3第4項（契約の性質又は目的が競争を許さない場合）</v>
          </cell>
          <cell r="AI19" t="str">
            <v>公募を実施し、申し込みのあった者のうち当局の要件を満たす全ての者と契約したものであり、競争を許さないことから会計法29条の3第4項に該当するため。</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t="str">
            <v>年間支払金額(契約相手方ごと)</v>
          </cell>
          <cell r="AY19" t="str">
            <v>○</v>
          </cell>
          <cell r="AZ19" t="str">
            <v>×</v>
          </cell>
          <cell r="BA19" t="str">
            <v>×</v>
          </cell>
          <cell r="BB19" t="str">
            <v>×</v>
          </cell>
          <cell r="BC19" t="str">
            <v/>
          </cell>
          <cell r="BD19" t="str">
            <v>⑩役務</v>
          </cell>
          <cell r="BE19" t="str">
            <v>単価契約</v>
          </cell>
          <cell r="BF19" t="str">
            <v/>
          </cell>
          <cell r="BG19" t="str">
            <v>○</v>
          </cell>
          <cell r="BH19" t="b">
            <v>1</v>
          </cell>
          <cell r="BI19" t="b">
            <v>1</v>
          </cell>
        </row>
        <row r="20">
          <cell r="E20" t="str">
            <v/>
          </cell>
          <cell r="F20">
            <v>14</v>
          </cell>
          <cell r="G20" t="str">
            <v>Dg136</v>
          </cell>
          <cell r="H20" t="str">
            <v>⑩役務</v>
          </cell>
          <cell r="I20" t="str">
            <v>令和4年分の土地意見価格等の提出に係る業務
741地点ほか</v>
          </cell>
          <cell r="J20" t="str">
            <v>支出負担行為担当官
金沢国税局総務部次長
中村　憲二
石川県金沢市広坂２－２－６０</v>
          </cell>
          <cell r="K20">
            <v>0</v>
          </cell>
          <cell r="L20">
            <v>0</v>
          </cell>
          <cell r="M20">
            <v>44434</v>
          </cell>
          <cell r="N20" t="str">
            <v>株式会社梅田不動産鑑定事務所
福井県福井市二の宮４－２５－２1</v>
          </cell>
          <cell r="O20">
            <v>1210001008474</v>
          </cell>
          <cell r="P20" t="str">
            <v>④随意契約（企画競争無し）</v>
          </cell>
          <cell r="Q20" t="str">
            <v>●</v>
          </cell>
          <cell r="R20">
            <v>1263550</v>
          </cell>
          <cell r="S20" t="str">
            <v>@1,450円／地点
ほか</v>
          </cell>
          <cell r="T20">
            <v>1263550</v>
          </cell>
          <cell r="U20">
            <v>1</v>
          </cell>
          <cell r="V20">
            <v>0</v>
          </cell>
          <cell r="W20">
            <v>0</v>
          </cell>
          <cell r="X20">
            <v>0</v>
          </cell>
          <cell r="Y20" t="str">
            <v>①公表</v>
          </cell>
          <cell r="Z20">
            <v>77</v>
          </cell>
          <cell r="AA20">
            <v>0</v>
          </cell>
          <cell r="AB20">
            <v>0</v>
          </cell>
          <cell r="AC20">
            <v>0</v>
          </cell>
          <cell r="AD20">
            <v>0</v>
          </cell>
          <cell r="AE20" t="str">
            <v>⑥その他の法人等</v>
          </cell>
          <cell r="AF20">
            <v>0</v>
          </cell>
          <cell r="AG20">
            <v>0</v>
          </cell>
          <cell r="AH20" t="str">
            <v>①会計法第29条の3第4項（契約の性質又は目的が競争を許さない場合）</v>
          </cell>
          <cell r="AI20" t="str">
            <v>公募を実施し、申し込みのあった者のうち当局の要件を満たす全ての者と契約したものであり、競争を許さないことから会計法29条の3第4項に該当するため。</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t="str">
            <v>年間支払金額(契約相手方ごと)</v>
          </cell>
          <cell r="AY20" t="str">
            <v>○</v>
          </cell>
          <cell r="AZ20" t="str">
            <v>×</v>
          </cell>
          <cell r="BA20" t="str">
            <v>×</v>
          </cell>
          <cell r="BB20" t="str">
            <v>×</v>
          </cell>
          <cell r="BC20" t="str">
            <v/>
          </cell>
          <cell r="BD20" t="str">
            <v>⑩役務</v>
          </cell>
          <cell r="BE20" t="str">
            <v>単価契約</v>
          </cell>
          <cell r="BF20" t="str">
            <v/>
          </cell>
          <cell r="BG20" t="str">
            <v>○</v>
          </cell>
          <cell r="BH20" t="b">
            <v>1</v>
          </cell>
          <cell r="BI20" t="b">
            <v>1</v>
          </cell>
        </row>
        <row r="21">
          <cell r="E21" t="str">
            <v/>
          </cell>
          <cell r="F21">
            <v>15</v>
          </cell>
          <cell r="G21" t="str">
            <v>Dg137</v>
          </cell>
          <cell r="H21" t="str">
            <v>⑩役務</v>
          </cell>
          <cell r="I21" t="str">
            <v>令和4年分の土地意見価格等の提出に係る業務
774地点ほか</v>
          </cell>
          <cell r="J21" t="str">
            <v>支出負担行為担当官
金沢国税局総務部次長
中村　憲二
石川県金沢市広坂２－２－６０</v>
          </cell>
          <cell r="K21">
            <v>0</v>
          </cell>
          <cell r="L21">
            <v>0</v>
          </cell>
          <cell r="M21">
            <v>44434</v>
          </cell>
          <cell r="N21" t="str">
            <v>一般財団法人日本不動産研究所福井支所
福井県福井市大手３－２－１福井ビル２F</v>
          </cell>
          <cell r="O21">
            <v>2010405009567</v>
          </cell>
          <cell r="P21" t="str">
            <v>④随意契約（企画競争無し）</v>
          </cell>
          <cell r="Q21" t="str">
            <v>●</v>
          </cell>
          <cell r="R21">
            <v>1140100</v>
          </cell>
          <cell r="S21" t="str">
            <v>@1,450円／地点
ほか</v>
          </cell>
          <cell r="T21">
            <v>1140100</v>
          </cell>
          <cell r="U21">
            <v>1</v>
          </cell>
          <cell r="V21">
            <v>0</v>
          </cell>
          <cell r="W21">
            <v>0</v>
          </cell>
          <cell r="X21">
            <v>0</v>
          </cell>
          <cell r="Y21" t="str">
            <v>①公表</v>
          </cell>
          <cell r="Z21">
            <v>77</v>
          </cell>
          <cell r="AA21">
            <v>0</v>
          </cell>
          <cell r="AB21">
            <v>0</v>
          </cell>
          <cell r="AC21">
            <v>0</v>
          </cell>
          <cell r="AD21">
            <v>0</v>
          </cell>
          <cell r="AE21" t="str">
            <v>⑥その他の法人等</v>
          </cell>
          <cell r="AF21">
            <v>0</v>
          </cell>
          <cell r="AG21">
            <v>0</v>
          </cell>
          <cell r="AH21" t="str">
            <v>①会計法第29条の3第4項（契約の性質又は目的が競争を許さない場合）</v>
          </cell>
          <cell r="AI21" t="str">
            <v>公募を実施し、申し込みのあった者のうち当局の要件を満たす全ての者と契約したものであり、競争を許さないことから会計法29条の3第4項に該当するため。</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t="str">
            <v>年間支払金額(契約相手方ごと)</v>
          </cell>
          <cell r="AY21" t="str">
            <v>○</v>
          </cell>
          <cell r="AZ21" t="str">
            <v>×</v>
          </cell>
          <cell r="BA21" t="str">
            <v>×</v>
          </cell>
          <cell r="BB21" t="str">
            <v>×</v>
          </cell>
          <cell r="BC21" t="str">
            <v/>
          </cell>
          <cell r="BD21" t="str">
            <v>⑩役務</v>
          </cell>
          <cell r="BE21" t="str">
            <v>単価契約</v>
          </cell>
          <cell r="BF21" t="str">
            <v/>
          </cell>
          <cell r="BG21" t="str">
            <v>○</v>
          </cell>
          <cell r="BH21" t="b">
            <v>1</v>
          </cell>
          <cell r="BI21" t="b">
            <v>1</v>
          </cell>
        </row>
        <row r="22">
          <cell r="E22" t="str">
            <v/>
          </cell>
          <cell r="F22">
            <v>16</v>
          </cell>
          <cell r="G22" t="str">
            <v>Dg138</v>
          </cell>
          <cell r="H22" t="str">
            <v>⑩役務</v>
          </cell>
          <cell r="I22" t="str">
            <v>令和4年分の土地意見価格等の提出に係る業務
783地点ほか</v>
          </cell>
          <cell r="J22" t="str">
            <v>支出負担行為担当官
金沢国税局総務部次長
中村　憲二
石川県金沢市広坂２－２－６０</v>
          </cell>
          <cell r="K22">
            <v>0</v>
          </cell>
          <cell r="L22">
            <v>0</v>
          </cell>
          <cell r="M22">
            <v>44434</v>
          </cell>
          <cell r="N22" t="str">
            <v>株式会社R.E.Aヤマギシ事務所
福井県福井市春山１－３－７</v>
          </cell>
          <cell r="O22">
            <v>2210001008936</v>
          </cell>
          <cell r="P22" t="str">
            <v>④随意契約（企画競争無し）</v>
          </cell>
          <cell r="Q22" t="str">
            <v>●</v>
          </cell>
          <cell r="R22">
            <v>1215750</v>
          </cell>
          <cell r="S22" t="str">
            <v>@1,450円／地点
ほか</v>
          </cell>
          <cell r="T22">
            <v>1215750</v>
          </cell>
          <cell r="U22">
            <v>1</v>
          </cell>
          <cell r="V22">
            <v>0</v>
          </cell>
          <cell r="W22">
            <v>0</v>
          </cell>
          <cell r="X22">
            <v>0</v>
          </cell>
          <cell r="Y22" t="str">
            <v>①公表</v>
          </cell>
          <cell r="Z22">
            <v>77</v>
          </cell>
          <cell r="AA22">
            <v>0</v>
          </cell>
          <cell r="AB22">
            <v>0</v>
          </cell>
          <cell r="AC22">
            <v>0</v>
          </cell>
          <cell r="AD22">
            <v>0</v>
          </cell>
          <cell r="AE22" t="str">
            <v>⑥その他の法人等</v>
          </cell>
          <cell r="AF22">
            <v>0</v>
          </cell>
          <cell r="AG22">
            <v>0</v>
          </cell>
          <cell r="AH22" t="str">
            <v>①会計法第29条の3第4項（契約の性質又は目的が競争を許さない場合）</v>
          </cell>
          <cell r="AI22" t="str">
            <v>公募を実施し、申し込みのあった者のうち当局の要件を満たす全ての者と契約したものであり、競争を許さないことから会計法29条の3第4項に該当するため。</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t="str">
            <v>年間支払金額(契約相手方ごと)</v>
          </cell>
          <cell r="AY22" t="str">
            <v>○</v>
          </cell>
          <cell r="AZ22" t="str">
            <v>×</v>
          </cell>
          <cell r="BA22" t="str">
            <v>×</v>
          </cell>
          <cell r="BB22" t="str">
            <v>×</v>
          </cell>
          <cell r="BC22" t="str">
            <v/>
          </cell>
          <cell r="BD22" t="str">
            <v>⑩役務</v>
          </cell>
          <cell r="BE22" t="str">
            <v>単価契約</v>
          </cell>
          <cell r="BF22" t="str">
            <v/>
          </cell>
          <cell r="BG22" t="str">
            <v>○</v>
          </cell>
          <cell r="BH22" t="b">
            <v>1</v>
          </cell>
          <cell r="BI22" t="b">
            <v>1</v>
          </cell>
        </row>
        <row r="23">
          <cell r="E23" t="str">
            <v/>
          </cell>
          <cell r="F23">
            <v>17</v>
          </cell>
          <cell r="G23" t="str">
            <v>Dg139</v>
          </cell>
          <cell r="H23" t="str">
            <v>⑩役務</v>
          </cell>
          <cell r="I23" t="str">
            <v>令和4年分の土地意見価格等の提出に係る業務
807地点ほか</v>
          </cell>
          <cell r="J23" t="str">
            <v>支出負担行為担当官
金沢国税局総務部次長
中村　憲二
石川県金沢市広坂２－２－６０</v>
          </cell>
          <cell r="K23">
            <v>0</v>
          </cell>
          <cell r="L23">
            <v>0</v>
          </cell>
          <cell r="M23">
            <v>44434</v>
          </cell>
          <cell r="N23" t="str">
            <v>個人</v>
          </cell>
          <cell r="O23" t="str">
            <v>－</v>
          </cell>
          <cell r="P23" t="str">
            <v>④随意契約（企画競争無し）</v>
          </cell>
          <cell r="Q23" t="str">
            <v>●</v>
          </cell>
          <cell r="R23">
            <v>1081293</v>
          </cell>
          <cell r="S23" t="str">
            <v>@1,450円／地点
ほか</v>
          </cell>
          <cell r="T23">
            <v>1081293</v>
          </cell>
          <cell r="U23">
            <v>1</v>
          </cell>
          <cell r="V23">
            <v>0</v>
          </cell>
          <cell r="W23">
            <v>0</v>
          </cell>
          <cell r="X23">
            <v>0</v>
          </cell>
          <cell r="Y23" t="str">
            <v>①公表</v>
          </cell>
          <cell r="Z23">
            <v>77</v>
          </cell>
          <cell r="AA23">
            <v>0</v>
          </cell>
          <cell r="AB23">
            <v>0</v>
          </cell>
          <cell r="AC23">
            <v>0</v>
          </cell>
          <cell r="AD23">
            <v>0</v>
          </cell>
          <cell r="AE23" t="str">
            <v>⑥その他の法人等</v>
          </cell>
          <cell r="AF23">
            <v>0</v>
          </cell>
          <cell r="AG23">
            <v>0</v>
          </cell>
          <cell r="AH23" t="str">
            <v>①会計法第29条の3第4項（契約の性質又は目的が競争を許さない場合）</v>
          </cell>
          <cell r="AI23" t="str">
            <v>公募を実施し、申し込みのあった者のうち当局の要件を満たす全ての者と契約したものであり、競争を許さないことから会計法29条の3第4項に該当するため。</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t="str">
            <v>年間支払金額(契約相手方ごと)</v>
          </cell>
          <cell r="AY23" t="str">
            <v>○</v>
          </cell>
          <cell r="AZ23" t="str">
            <v>×</v>
          </cell>
          <cell r="BA23" t="str">
            <v>×</v>
          </cell>
          <cell r="BB23" t="str">
            <v>×</v>
          </cell>
          <cell r="BC23" t="str">
            <v/>
          </cell>
          <cell r="BD23" t="str">
            <v>⑩役務</v>
          </cell>
          <cell r="BE23" t="str">
            <v>単価契約</v>
          </cell>
          <cell r="BF23" t="str">
            <v/>
          </cell>
          <cell r="BG23" t="str">
            <v>○</v>
          </cell>
          <cell r="BH23" t="b">
            <v>1</v>
          </cell>
          <cell r="BI23" t="b">
            <v>1</v>
          </cell>
        </row>
        <row r="24">
          <cell r="E24" t="str">
            <v/>
          </cell>
          <cell r="F24">
            <v>18</v>
          </cell>
          <cell r="G24" t="str">
            <v>Dg140</v>
          </cell>
          <cell r="H24" t="str">
            <v>⑩役務</v>
          </cell>
          <cell r="I24" t="str">
            <v>令和4年分の土地意見価格等の提出に係る業務
779地点ほか</v>
          </cell>
          <cell r="J24" t="str">
            <v>支出負担行為担当官
金沢国税局総務部次長
中村　憲二
石川県金沢市広坂２－２－６０</v>
          </cell>
          <cell r="K24">
            <v>0</v>
          </cell>
          <cell r="L24">
            <v>0</v>
          </cell>
          <cell r="M24">
            <v>44434</v>
          </cell>
          <cell r="N24" t="str">
            <v>個人</v>
          </cell>
          <cell r="O24" t="str">
            <v>－</v>
          </cell>
          <cell r="P24" t="str">
            <v>④随意契約（企画競争無し）</v>
          </cell>
          <cell r="Q24" t="str">
            <v>●</v>
          </cell>
          <cell r="R24">
            <v>1037444</v>
          </cell>
          <cell r="S24" t="str">
            <v>@1,450円／地点
ほか</v>
          </cell>
          <cell r="T24">
            <v>1037444</v>
          </cell>
          <cell r="U24">
            <v>1</v>
          </cell>
          <cell r="V24">
            <v>0</v>
          </cell>
          <cell r="W24">
            <v>0</v>
          </cell>
          <cell r="X24">
            <v>0</v>
          </cell>
          <cell r="Y24" t="str">
            <v>①公表</v>
          </cell>
          <cell r="Z24">
            <v>77</v>
          </cell>
          <cell r="AA24">
            <v>0</v>
          </cell>
          <cell r="AB24">
            <v>0</v>
          </cell>
          <cell r="AC24">
            <v>0</v>
          </cell>
          <cell r="AD24">
            <v>0</v>
          </cell>
          <cell r="AE24" t="str">
            <v>⑥その他の法人等</v>
          </cell>
          <cell r="AF24">
            <v>0</v>
          </cell>
          <cell r="AG24">
            <v>0</v>
          </cell>
          <cell r="AH24" t="str">
            <v>①会計法第29条の3第4項（契約の性質又は目的が競争を許さない場合）</v>
          </cell>
          <cell r="AI24" t="str">
            <v>公募を実施し、申し込みのあった者のうち当局の要件を満たす全ての者と契約したものであり、競争を許さないことから会計法29条の3第4項に該当するため。</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t="str">
            <v>年間支払金額(契約相手方ごと)</v>
          </cell>
          <cell r="AY24" t="str">
            <v>○</v>
          </cell>
          <cell r="AZ24" t="str">
            <v>×</v>
          </cell>
          <cell r="BA24" t="str">
            <v>×</v>
          </cell>
          <cell r="BB24" t="str">
            <v>×</v>
          </cell>
          <cell r="BC24" t="str">
            <v/>
          </cell>
          <cell r="BD24" t="str">
            <v>⑩役務</v>
          </cell>
          <cell r="BE24" t="str">
            <v>単価契約</v>
          </cell>
          <cell r="BF24" t="str">
            <v/>
          </cell>
          <cell r="BG24" t="str">
            <v>○</v>
          </cell>
          <cell r="BH24" t="b">
            <v>1</v>
          </cell>
          <cell r="BI24" t="b">
            <v>1</v>
          </cell>
        </row>
        <row r="25">
          <cell r="E25" t="str">
            <v/>
          </cell>
          <cell r="F25">
            <v>19</v>
          </cell>
          <cell r="G25" t="str">
            <v>Dg141</v>
          </cell>
          <cell r="H25" t="str">
            <v>⑩役務</v>
          </cell>
          <cell r="I25" t="str">
            <v>令和4年分の土地意見価格等の提出に係る業務
770地点ほか</v>
          </cell>
          <cell r="J25" t="str">
            <v>支出負担行為担当官
金沢国税局総務部次長
中村　憲二
石川県金沢市広坂２－２－６０</v>
          </cell>
          <cell r="K25">
            <v>0</v>
          </cell>
          <cell r="L25">
            <v>0</v>
          </cell>
          <cell r="M25">
            <v>44434</v>
          </cell>
          <cell r="N25" t="str">
            <v>株式会社奥野不動産鑑定事務所
福井県敦賀市清水町２－１５－１７野崎ビル３階</v>
          </cell>
          <cell r="O25">
            <v>8210001014573</v>
          </cell>
          <cell r="P25" t="str">
            <v>④随意契約（企画競争無し）</v>
          </cell>
          <cell r="Q25" t="str">
            <v>●</v>
          </cell>
          <cell r="R25">
            <v>1216000</v>
          </cell>
          <cell r="S25" t="str">
            <v>@1,450円／地点
ほか</v>
          </cell>
          <cell r="T25">
            <v>1216000</v>
          </cell>
          <cell r="U25">
            <v>1</v>
          </cell>
          <cell r="V25">
            <v>0</v>
          </cell>
          <cell r="W25">
            <v>0</v>
          </cell>
          <cell r="X25">
            <v>0</v>
          </cell>
          <cell r="Y25" t="str">
            <v>①公表</v>
          </cell>
          <cell r="Z25">
            <v>77</v>
          </cell>
          <cell r="AA25">
            <v>0</v>
          </cell>
          <cell r="AB25">
            <v>0</v>
          </cell>
          <cell r="AC25">
            <v>0</v>
          </cell>
          <cell r="AD25">
            <v>0</v>
          </cell>
          <cell r="AE25" t="str">
            <v>⑥その他の法人等</v>
          </cell>
          <cell r="AF25">
            <v>0</v>
          </cell>
          <cell r="AG25">
            <v>0</v>
          </cell>
          <cell r="AH25" t="str">
            <v>①会計法第29条の3第4項（契約の性質又は目的が競争を許さない場合）</v>
          </cell>
          <cell r="AI25" t="str">
            <v>公募を実施し、申し込みのあった者のうち当局の要件を満たす全ての者と契約したものであり、競争を許さないことから会計法29条の3第4項に該当するため。</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t="str">
            <v>年間支払金額(契約相手方ごと)</v>
          </cell>
          <cell r="AY25" t="str">
            <v>○</v>
          </cell>
          <cell r="AZ25" t="str">
            <v>×</v>
          </cell>
          <cell r="BA25" t="str">
            <v>×</v>
          </cell>
          <cell r="BB25" t="str">
            <v>×</v>
          </cell>
          <cell r="BC25" t="str">
            <v/>
          </cell>
          <cell r="BD25" t="str">
            <v>⑩役務</v>
          </cell>
          <cell r="BE25" t="str">
            <v>単価契約</v>
          </cell>
          <cell r="BF25" t="str">
            <v/>
          </cell>
          <cell r="BG25" t="str">
            <v>○</v>
          </cell>
          <cell r="BH25" t="b">
            <v>1</v>
          </cell>
          <cell r="BI25" t="b">
            <v>1</v>
          </cell>
        </row>
        <row r="26">
          <cell r="E26" t="str">
            <v/>
          </cell>
          <cell r="F26">
            <v>20</v>
          </cell>
          <cell r="G26" t="str">
            <v>Dg142</v>
          </cell>
          <cell r="H26" t="str">
            <v>⑩役務</v>
          </cell>
          <cell r="I26" t="str">
            <v>令和4年分の土地意見価格等の提出に係る業務
795地点ほか</v>
          </cell>
          <cell r="J26" t="str">
            <v>支出負担行為担当官
金沢国税局総務部次長
中村　憲二
石川県金沢市広坂２－２－６０</v>
          </cell>
          <cell r="K26">
            <v>0</v>
          </cell>
          <cell r="L26">
            <v>0</v>
          </cell>
          <cell r="M26">
            <v>44434</v>
          </cell>
          <cell r="N26" t="str">
            <v>個人</v>
          </cell>
          <cell r="O26" t="str">
            <v>－</v>
          </cell>
          <cell r="P26" t="str">
            <v>④随意契約（企画競争無し）</v>
          </cell>
          <cell r="Q26" t="str">
            <v>●</v>
          </cell>
          <cell r="R26">
            <v>1062989</v>
          </cell>
          <cell r="S26" t="str">
            <v>@1,450円／地点
ほか</v>
          </cell>
          <cell r="T26">
            <v>1062989</v>
          </cell>
          <cell r="U26">
            <v>1</v>
          </cell>
          <cell r="V26">
            <v>0</v>
          </cell>
          <cell r="W26">
            <v>0</v>
          </cell>
          <cell r="X26">
            <v>0</v>
          </cell>
          <cell r="Y26" t="str">
            <v>①公表</v>
          </cell>
          <cell r="Z26">
            <v>77</v>
          </cell>
          <cell r="AA26">
            <v>0</v>
          </cell>
          <cell r="AB26">
            <v>0</v>
          </cell>
          <cell r="AC26">
            <v>0</v>
          </cell>
          <cell r="AD26">
            <v>0</v>
          </cell>
          <cell r="AE26" t="str">
            <v>⑥その他の法人等</v>
          </cell>
          <cell r="AF26">
            <v>0</v>
          </cell>
          <cell r="AG26">
            <v>0</v>
          </cell>
          <cell r="AH26" t="str">
            <v>①会計法第29条の3第4項（契約の性質又は目的が競争を許さない場合）</v>
          </cell>
          <cell r="AI26" t="str">
            <v>公募を実施し、申し込みのあった者のうち当局の要件を満たす全ての者と契約したものであり、競争を許さないことから会計法29条の3第4項に該当するため。</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t="str">
            <v>年間支払金額(契約相手方ごと)</v>
          </cell>
          <cell r="AY26" t="str">
            <v>○</v>
          </cell>
          <cell r="AZ26" t="str">
            <v>×</v>
          </cell>
          <cell r="BA26" t="str">
            <v>×</v>
          </cell>
          <cell r="BB26" t="str">
            <v>×</v>
          </cell>
          <cell r="BC26" t="str">
            <v/>
          </cell>
          <cell r="BD26" t="str">
            <v>⑩役務</v>
          </cell>
          <cell r="BE26" t="str">
            <v>単価契約</v>
          </cell>
          <cell r="BF26" t="str">
            <v/>
          </cell>
          <cell r="BG26" t="str">
            <v>○</v>
          </cell>
          <cell r="BH26" t="b">
            <v>1</v>
          </cell>
          <cell r="BI26" t="b">
            <v>1</v>
          </cell>
        </row>
        <row r="27">
          <cell r="E27" t="str">
            <v/>
          </cell>
          <cell r="F27">
            <v>21</v>
          </cell>
          <cell r="G27" t="str">
            <v>Dg143</v>
          </cell>
          <cell r="H27" t="str">
            <v>⑩役務</v>
          </cell>
          <cell r="I27" t="str">
            <v>令和4年分の土地意見価格等の提出に係る業務
947地点</v>
          </cell>
          <cell r="J27" t="str">
            <v>支出負担行為担当官
金沢国税局総務部次長
中村　憲二
石川県金沢市広坂２－２－６０</v>
          </cell>
          <cell r="K27">
            <v>0</v>
          </cell>
          <cell r="L27">
            <v>0</v>
          </cell>
          <cell r="M27">
            <v>44434</v>
          </cell>
          <cell r="N27" t="str">
            <v>公益社団法人福井県宅地建物取引業協会
福井県福井市宝永４－４－３</v>
          </cell>
          <cell r="O27">
            <v>5210005000317</v>
          </cell>
          <cell r="P27" t="str">
            <v>④随意契約（企画競争無し）</v>
          </cell>
          <cell r="Q27" t="str">
            <v>●</v>
          </cell>
          <cell r="R27">
            <v>1089050</v>
          </cell>
          <cell r="S27" t="str">
            <v>@1,450円／地点
ほか</v>
          </cell>
          <cell r="T27">
            <v>1089050</v>
          </cell>
          <cell r="U27">
            <v>1</v>
          </cell>
          <cell r="V27">
            <v>0</v>
          </cell>
          <cell r="W27">
            <v>0</v>
          </cell>
          <cell r="X27">
            <v>0</v>
          </cell>
          <cell r="Y27" t="str">
            <v>①公表</v>
          </cell>
          <cell r="Z27">
            <v>77</v>
          </cell>
          <cell r="AA27">
            <v>0</v>
          </cell>
          <cell r="AB27">
            <v>0</v>
          </cell>
          <cell r="AC27">
            <v>0</v>
          </cell>
          <cell r="AD27">
            <v>0</v>
          </cell>
          <cell r="AE27" t="str">
            <v>①公益社団法人</v>
          </cell>
          <cell r="AF27" t="str">
            <v>都道府県</v>
          </cell>
          <cell r="AG27">
            <v>0</v>
          </cell>
          <cell r="AH27" t="str">
            <v>①会計法第29条の3第4項（契約の性質又は目的が競争を許さない場合）</v>
          </cell>
          <cell r="AI27" t="str">
            <v>公募を実施し、申し込みのあった者のうち当局の要件を満たす全ての者と契約したものであり、競争を許さないことから会計法29条の3第4項に該当するため。</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t="str">
            <v>年間支払金額(契約相手方ごと)</v>
          </cell>
          <cell r="AY27" t="str">
            <v>○</v>
          </cell>
          <cell r="AZ27" t="str">
            <v>×</v>
          </cell>
          <cell r="BA27" t="str">
            <v>×</v>
          </cell>
          <cell r="BB27" t="str">
            <v>×</v>
          </cell>
          <cell r="BC27" t="str">
            <v/>
          </cell>
          <cell r="BD27" t="str">
            <v>⑩役務</v>
          </cell>
          <cell r="BE27" t="str">
            <v>単価契約</v>
          </cell>
          <cell r="BF27" t="str">
            <v/>
          </cell>
          <cell r="BG27" t="str">
            <v>○</v>
          </cell>
          <cell r="BH27" t="b">
            <v>1</v>
          </cell>
          <cell r="BI27" t="b">
            <v>1</v>
          </cell>
        </row>
        <row r="28">
          <cell r="E28" t="str">
            <v/>
          </cell>
          <cell r="F28">
            <v>22</v>
          </cell>
          <cell r="G28" t="str">
            <v>Dg144</v>
          </cell>
          <cell r="H28" t="str">
            <v>⑩役務</v>
          </cell>
          <cell r="I28" t="str">
            <v>令和4年分の土地鑑定評価額の算出に係る業務　　　　　
19地点ほか</v>
          </cell>
          <cell r="J28" t="str">
            <v>支出負担行為担当官
金沢国税局総務部次長
中村　憲二
石川県金沢市広坂２－２－６０</v>
          </cell>
          <cell r="K28">
            <v>0</v>
          </cell>
          <cell r="L28">
            <v>0</v>
          </cell>
          <cell r="M28">
            <v>44434</v>
          </cell>
          <cell r="N28" t="str">
            <v>株式会社富山地価調査センター
富山県富山市大泉町１－１－10</v>
          </cell>
          <cell r="O28">
            <v>7230001002115</v>
          </cell>
          <cell r="P28" t="str">
            <v>④随意契約（企画競争無し）</v>
          </cell>
          <cell r="Q28" t="str">
            <v>●</v>
          </cell>
          <cell r="R28">
            <v>1500700</v>
          </cell>
          <cell r="S28" t="str">
            <v>@73,900円／地点
ほか</v>
          </cell>
          <cell r="T28">
            <v>1500700</v>
          </cell>
          <cell r="U28">
            <v>1</v>
          </cell>
          <cell r="V28">
            <v>0</v>
          </cell>
          <cell r="W28">
            <v>0</v>
          </cell>
          <cell r="X28">
            <v>0</v>
          </cell>
          <cell r="Y28" t="str">
            <v>①公表</v>
          </cell>
          <cell r="Z28">
            <v>52</v>
          </cell>
          <cell r="AA28">
            <v>0</v>
          </cell>
          <cell r="AB28">
            <v>0</v>
          </cell>
          <cell r="AC28">
            <v>0</v>
          </cell>
          <cell r="AD28">
            <v>0</v>
          </cell>
          <cell r="AE28" t="str">
            <v>⑥その他の法人等</v>
          </cell>
          <cell r="AF28">
            <v>0</v>
          </cell>
          <cell r="AG28">
            <v>0</v>
          </cell>
          <cell r="AH28" t="str">
            <v>①会計法第29条の3第4項（契約の性質又は目的が競争を許さない場合）</v>
          </cell>
          <cell r="AI28" t="str">
            <v>公募を実施し、申し込みのあった者のうち当局の要件を満たす全ての者と契約したものであり、競争を許さないことから会計法29条の3第4項に該当するため。</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t="str">
            <v>年間支払金額(契約相手方ごと)</v>
          </cell>
          <cell r="AY28" t="str">
            <v>○</v>
          </cell>
          <cell r="AZ28" t="str">
            <v>×</v>
          </cell>
          <cell r="BA28" t="str">
            <v>×</v>
          </cell>
          <cell r="BB28" t="str">
            <v>×</v>
          </cell>
          <cell r="BC28" t="str">
            <v/>
          </cell>
          <cell r="BD28" t="str">
            <v>⑩役務</v>
          </cell>
          <cell r="BE28" t="str">
            <v>単価契約</v>
          </cell>
          <cell r="BF28" t="str">
            <v/>
          </cell>
          <cell r="BG28" t="str">
            <v>○</v>
          </cell>
          <cell r="BH28" t="b">
            <v>1</v>
          </cell>
          <cell r="BI28" t="b">
            <v>1</v>
          </cell>
        </row>
        <row r="29">
          <cell r="E29" t="str">
            <v/>
          </cell>
          <cell r="F29">
            <v>23</v>
          </cell>
          <cell r="G29" t="str">
            <v>Dg145</v>
          </cell>
          <cell r="H29" t="str">
            <v>⑩役務</v>
          </cell>
          <cell r="I29" t="str">
            <v>令和4年分の土地鑑定評価額の算出に係る業務　　　　　
19地点ほか</v>
          </cell>
          <cell r="J29" t="str">
            <v>支出負担行為担当官
金沢国税局総務部次長
中村　憲二
石川県金沢市広坂２－２－６０</v>
          </cell>
          <cell r="K29">
            <v>0</v>
          </cell>
          <cell r="L29">
            <v>0</v>
          </cell>
          <cell r="M29">
            <v>44434</v>
          </cell>
          <cell r="N29" t="str">
            <v>株式会社富山総合不動産研究所
富山県富山市古鍛冶町６－１</v>
          </cell>
          <cell r="O29">
            <v>2230001018495</v>
          </cell>
          <cell r="P29" t="str">
            <v>④随意契約（企画競争無し）</v>
          </cell>
          <cell r="Q29" t="str">
            <v>●</v>
          </cell>
          <cell r="R29">
            <v>1500700</v>
          </cell>
          <cell r="S29" t="str">
            <v>@73,900円／地点
ほか</v>
          </cell>
          <cell r="T29">
            <v>1500700</v>
          </cell>
          <cell r="U29">
            <v>1</v>
          </cell>
          <cell r="V29">
            <v>0</v>
          </cell>
          <cell r="W29">
            <v>0</v>
          </cell>
          <cell r="X29">
            <v>0</v>
          </cell>
          <cell r="Y29" t="str">
            <v>①公表</v>
          </cell>
          <cell r="Z29">
            <v>52</v>
          </cell>
          <cell r="AA29">
            <v>0</v>
          </cell>
          <cell r="AB29">
            <v>0</v>
          </cell>
          <cell r="AC29">
            <v>0</v>
          </cell>
          <cell r="AD29">
            <v>0</v>
          </cell>
          <cell r="AE29" t="str">
            <v>⑥その他の法人等</v>
          </cell>
          <cell r="AF29">
            <v>0</v>
          </cell>
          <cell r="AG29">
            <v>0</v>
          </cell>
          <cell r="AH29" t="str">
            <v>①会計法第29条の3第4項（契約の性質又は目的が競争を許さない場合）</v>
          </cell>
          <cell r="AI29" t="str">
            <v>公募を実施し、申し込みのあった者のうち当局の要件を満たす全ての者と契約したものであり、競争を許さないことから会計法29条の3第4項に該当するため。</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t="str">
            <v>年間支払金額(契約相手方ごと)</v>
          </cell>
          <cell r="AY29" t="str">
            <v>○</v>
          </cell>
          <cell r="AZ29" t="str">
            <v>×</v>
          </cell>
          <cell r="BA29" t="str">
            <v>×</v>
          </cell>
          <cell r="BB29" t="str">
            <v>×</v>
          </cell>
          <cell r="BC29" t="str">
            <v/>
          </cell>
          <cell r="BD29" t="str">
            <v>⑩役務</v>
          </cell>
          <cell r="BE29" t="str">
            <v>単価契約</v>
          </cell>
          <cell r="BF29" t="str">
            <v/>
          </cell>
          <cell r="BG29" t="str">
            <v>○</v>
          </cell>
          <cell r="BH29" t="b">
            <v>1</v>
          </cell>
          <cell r="BI29" t="b">
            <v>1</v>
          </cell>
        </row>
        <row r="30">
          <cell r="E30" t="str">
            <v/>
          </cell>
          <cell r="F30">
            <v>24</v>
          </cell>
          <cell r="G30" t="str">
            <v>Dg146</v>
          </cell>
          <cell r="H30" t="str">
            <v>⑩役務</v>
          </cell>
          <cell r="I30" t="str">
            <v>令和4年分の土地鑑定評価額の算出に係る業務　　　　　
19地点ほか</v>
          </cell>
          <cell r="J30" t="str">
            <v>支出負担行為担当官
金沢国税局総務部次長
中村　憲二
石川県金沢市広坂２－２－６０</v>
          </cell>
          <cell r="K30">
            <v>0</v>
          </cell>
          <cell r="L30">
            <v>0</v>
          </cell>
          <cell r="M30">
            <v>44434</v>
          </cell>
          <cell r="N30" t="str">
            <v>株式会社富山不動産鑑定事務所
富山県富山市旅籠町４－６</v>
          </cell>
          <cell r="O30">
            <v>9230001002187</v>
          </cell>
          <cell r="P30" t="str">
            <v>④随意契約（企画競争無し）</v>
          </cell>
          <cell r="Q30" t="str">
            <v>●</v>
          </cell>
          <cell r="R30">
            <v>1500700</v>
          </cell>
          <cell r="S30" t="str">
            <v>@73,900円／地点
ほか</v>
          </cell>
          <cell r="T30">
            <v>1500700</v>
          </cell>
          <cell r="U30">
            <v>1</v>
          </cell>
          <cell r="V30">
            <v>0</v>
          </cell>
          <cell r="W30">
            <v>0</v>
          </cell>
          <cell r="X30">
            <v>0</v>
          </cell>
          <cell r="Y30" t="str">
            <v>①公表</v>
          </cell>
          <cell r="Z30">
            <v>52</v>
          </cell>
          <cell r="AA30">
            <v>0</v>
          </cell>
          <cell r="AB30">
            <v>0</v>
          </cell>
          <cell r="AC30">
            <v>0</v>
          </cell>
          <cell r="AD30">
            <v>0</v>
          </cell>
          <cell r="AE30" t="str">
            <v>⑥その他の法人等</v>
          </cell>
          <cell r="AF30">
            <v>0</v>
          </cell>
          <cell r="AG30">
            <v>0</v>
          </cell>
          <cell r="AH30" t="str">
            <v>①会計法第29条の3第4項（契約の性質又は目的が競争を許さない場合）</v>
          </cell>
          <cell r="AI30" t="str">
            <v>公募を実施し、申し込みのあった者のうち当局の要件を満たす全ての者と契約したものであり、競争を許さないことから会計法29条の3第4項に該当するため。</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t="str">
            <v>年間支払金額(契約相手方ごと)</v>
          </cell>
          <cell r="AY30" t="str">
            <v>○</v>
          </cell>
          <cell r="AZ30" t="str">
            <v>×</v>
          </cell>
          <cell r="BA30" t="str">
            <v>×</v>
          </cell>
          <cell r="BB30" t="str">
            <v>×</v>
          </cell>
          <cell r="BC30" t="str">
            <v/>
          </cell>
          <cell r="BD30" t="str">
            <v>⑩役務</v>
          </cell>
          <cell r="BE30" t="str">
            <v>単価契約</v>
          </cell>
          <cell r="BF30" t="str">
            <v/>
          </cell>
          <cell r="BG30" t="str">
            <v>○</v>
          </cell>
          <cell r="BH30" t="b">
            <v>1</v>
          </cell>
          <cell r="BI30" t="b">
            <v>1</v>
          </cell>
        </row>
        <row r="31">
          <cell r="E31" t="str">
            <v/>
          </cell>
          <cell r="F31">
            <v>25</v>
          </cell>
          <cell r="G31" t="str">
            <v>Dg147</v>
          </cell>
          <cell r="H31" t="str">
            <v>⑩役務</v>
          </cell>
          <cell r="I31" t="str">
            <v>令和4年分の土地鑑定評価額の算出に係る業務　　　　　
19地点ほか</v>
          </cell>
          <cell r="J31" t="str">
            <v>支出負担行為担当官
金沢国税局総務部次長
中村　憲二
石川県金沢市広坂２－２－６０</v>
          </cell>
          <cell r="K31">
            <v>0</v>
          </cell>
          <cell r="L31">
            <v>0</v>
          </cell>
          <cell r="M31">
            <v>44434</v>
          </cell>
          <cell r="N31" t="str">
            <v>個人</v>
          </cell>
          <cell r="O31" t="str">
            <v>－</v>
          </cell>
          <cell r="P31" t="str">
            <v>④随意契約（企画競争無し）</v>
          </cell>
          <cell r="Q31" t="str">
            <v>●</v>
          </cell>
          <cell r="R31">
            <v>1296358</v>
          </cell>
          <cell r="S31" t="str">
            <v>@73,900円／地点
ほか</v>
          </cell>
          <cell r="T31">
            <v>1296358</v>
          </cell>
          <cell r="U31">
            <v>1</v>
          </cell>
          <cell r="V31">
            <v>0</v>
          </cell>
          <cell r="W31">
            <v>0</v>
          </cell>
          <cell r="X31">
            <v>0</v>
          </cell>
          <cell r="Y31" t="str">
            <v>①公表</v>
          </cell>
          <cell r="Z31">
            <v>52</v>
          </cell>
          <cell r="AA31">
            <v>0</v>
          </cell>
          <cell r="AB31">
            <v>0</v>
          </cell>
          <cell r="AC31">
            <v>0</v>
          </cell>
          <cell r="AD31">
            <v>0</v>
          </cell>
          <cell r="AE31" t="str">
            <v>⑥その他の法人等</v>
          </cell>
          <cell r="AF31">
            <v>0</v>
          </cell>
          <cell r="AG31">
            <v>0</v>
          </cell>
          <cell r="AH31" t="str">
            <v>①会計法第29条の3第4項（契約の性質又は目的が競争を許さない場合）</v>
          </cell>
          <cell r="AI31" t="str">
            <v>公募を実施し、申し込みのあった者のうち当局の要件を満たす全ての者と契約したものであり、競争を許さないことから会計法29条の3第4項に該当するため。</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t="str">
            <v>年間支払金額(契約相手方ごと)</v>
          </cell>
          <cell r="AY31" t="str">
            <v>○</v>
          </cell>
          <cell r="AZ31" t="str">
            <v>×</v>
          </cell>
          <cell r="BA31" t="str">
            <v>×</v>
          </cell>
          <cell r="BB31" t="str">
            <v>×</v>
          </cell>
          <cell r="BC31" t="str">
            <v/>
          </cell>
          <cell r="BD31" t="str">
            <v>⑩役務</v>
          </cell>
          <cell r="BE31" t="str">
            <v>単価契約</v>
          </cell>
          <cell r="BF31" t="str">
            <v/>
          </cell>
          <cell r="BG31" t="str">
            <v>○</v>
          </cell>
          <cell r="BH31" t="b">
            <v>1</v>
          </cell>
          <cell r="BI31" t="b">
            <v>1</v>
          </cell>
        </row>
        <row r="32">
          <cell r="E32" t="str">
            <v/>
          </cell>
          <cell r="F32">
            <v>26</v>
          </cell>
          <cell r="G32" t="str">
            <v>Dg148</v>
          </cell>
          <cell r="H32" t="str">
            <v>⑩役務</v>
          </cell>
          <cell r="I32" t="str">
            <v>令和4年分の土地鑑定評価額の算出に係る業務　　　　　
19地点ほか</v>
          </cell>
          <cell r="J32" t="str">
            <v>支出負担行為担当官
金沢国税局総務部次長
中村　憲二
石川県金沢市広坂２－２－６０</v>
          </cell>
          <cell r="K32">
            <v>0</v>
          </cell>
          <cell r="L32">
            <v>0</v>
          </cell>
          <cell r="M32">
            <v>44434</v>
          </cell>
          <cell r="N32" t="str">
            <v>個人</v>
          </cell>
          <cell r="O32" t="str">
            <v>－</v>
          </cell>
          <cell r="P32" t="str">
            <v>④随意契約（企画競争無し）</v>
          </cell>
          <cell r="Q32" t="str">
            <v>●</v>
          </cell>
          <cell r="R32">
            <v>1296358</v>
          </cell>
          <cell r="S32" t="str">
            <v>@73,900円／地点
ほか</v>
          </cell>
          <cell r="T32">
            <v>1296358</v>
          </cell>
          <cell r="U32">
            <v>1</v>
          </cell>
          <cell r="V32">
            <v>0</v>
          </cell>
          <cell r="W32">
            <v>0</v>
          </cell>
          <cell r="X32">
            <v>0</v>
          </cell>
          <cell r="Y32" t="str">
            <v>①公表</v>
          </cell>
          <cell r="Z32">
            <v>52</v>
          </cell>
          <cell r="AA32">
            <v>0</v>
          </cell>
          <cell r="AB32">
            <v>0</v>
          </cell>
          <cell r="AC32">
            <v>0</v>
          </cell>
          <cell r="AD32">
            <v>0</v>
          </cell>
          <cell r="AE32" t="str">
            <v>⑥その他の法人等</v>
          </cell>
          <cell r="AF32">
            <v>0</v>
          </cell>
          <cell r="AG32">
            <v>0</v>
          </cell>
          <cell r="AH32" t="str">
            <v>①会計法第29条の3第4項（契約の性質又は目的が競争を許さない場合）</v>
          </cell>
          <cell r="AI32" t="str">
            <v>公募を実施し、申し込みのあった者のうち当局の要件を満たす全ての者と契約したものであり、競争を許さないことから会計法29条の3第4項に該当するため。</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t="str">
            <v>年間支払金額(契約相手方ごと)</v>
          </cell>
          <cell r="AY32" t="str">
            <v>○</v>
          </cell>
          <cell r="AZ32" t="str">
            <v>×</v>
          </cell>
          <cell r="BA32" t="str">
            <v>×</v>
          </cell>
          <cell r="BB32" t="str">
            <v>×</v>
          </cell>
          <cell r="BC32" t="str">
            <v/>
          </cell>
          <cell r="BD32" t="str">
            <v>⑩役務</v>
          </cell>
          <cell r="BE32" t="str">
            <v>単価契約</v>
          </cell>
          <cell r="BF32" t="str">
            <v/>
          </cell>
          <cell r="BG32" t="str">
            <v>○</v>
          </cell>
          <cell r="BH32" t="b">
            <v>1</v>
          </cell>
          <cell r="BI32" t="b">
            <v>1</v>
          </cell>
        </row>
        <row r="33">
          <cell r="E33" t="str">
            <v/>
          </cell>
          <cell r="F33">
            <v>27</v>
          </cell>
          <cell r="G33" t="str">
            <v>Dg149</v>
          </cell>
          <cell r="H33" t="str">
            <v>⑩役務</v>
          </cell>
          <cell r="I33" t="str">
            <v>令和4年分の土地鑑定評価額の算出に係る業務　　　　　
19地点ほか</v>
          </cell>
          <cell r="J33" t="str">
            <v>支出負担行為担当官
金沢国税局総務部次長
中村　憲二
石川県金沢市広坂２－２－６０</v>
          </cell>
          <cell r="K33">
            <v>0</v>
          </cell>
          <cell r="L33">
            <v>0</v>
          </cell>
          <cell r="M33">
            <v>44434</v>
          </cell>
          <cell r="N33" t="str">
            <v>有限会社藤川不動産鑑定事務所
富山県高岡市城東２－６－５</v>
          </cell>
          <cell r="O33">
            <v>2230002013272</v>
          </cell>
          <cell r="P33" t="str">
            <v>④随意契約（企画競争無し）</v>
          </cell>
          <cell r="Q33" t="str">
            <v>●</v>
          </cell>
          <cell r="R33">
            <v>1522550</v>
          </cell>
          <cell r="S33" t="str">
            <v>@73,900円／地点
ほか</v>
          </cell>
          <cell r="T33">
            <v>1522550</v>
          </cell>
          <cell r="U33">
            <v>1</v>
          </cell>
          <cell r="V33">
            <v>0</v>
          </cell>
          <cell r="W33">
            <v>0</v>
          </cell>
          <cell r="X33">
            <v>0</v>
          </cell>
          <cell r="Y33" t="str">
            <v>①公表</v>
          </cell>
          <cell r="Z33">
            <v>52</v>
          </cell>
          <cell r="AA33">
            <v>0</v>
          </cell>
          <cell r="AB33">
            <v>0</v>
          </cell>
          <cell r="AC33">
            <v>0</v>
          </cell>
          <cell r="AD33">
            <v>0</v>
          </cell>
          <cell r="AE33" t="str">
            <v>⑥その他の法人等</v>
          </cell>
          <cell r="AF33">
            <v>0</v>
          </cell>
          <cell r="AG33">
            <v>0</v>
          </cell>
          <cell r="AH33" t="str">
            <v>①会計法第29条の3第4項（契約の性質又は目的が競争を許さない場合）</v>
          </cell>
          <cell r="AI33" t="str">
            <v>公募を実施し、申し込みのあった者のうち当局の要件を満たす全ての者と契約したものであり、競争を許さないことから会計法29条の3第4項に該当するため。</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t="str">
            <v>年間支払金額(契約相手方ごと)</v>
          </cell>
          <cell r="AY33" t="str">
            <v>○</v>
          </cell>
          <cell r="AZ33" t="str">
            <v>×</v>
          </cell>
          <cell r="BA33" t="str">
            <v>×</v>
          </cell>
          <cell r="BB33" t="str">
            <v>×</v>
          </cell>
          <cell r="BC33" t="str">
            <v/>
          </cell>
          <cell r="BD33" t="str">
            <v>⑩役務</v>
          </cell>
          <cell r="BE33" t="str">
            <v>単価契約</v>
          </cell>
          <cell r="BF33" t="str">
            <v/>
          </cell>
          <cell r="BG33" t="str">
            <v>○</v>
          </cell>
          <cell r="BH33" t="b">
            <v>1</v>
          </cell>
          <cell r="BI33" t="b">
            <v>1</v>
          </cell>
        </row>
        <row r="34">
          <cell r="E34" t="str">
            <v/>
          </cell>
          <cell r="F34">
            <v>28</v>
          </cell>
          <cell r="G34" t="str">
            <v>Dg150</v>
          </cell>
          <cell r="H34" t="str">
            <v>⑩役務</v>
          </cell>
          <cell r="I34" t="str">
            <v>令和4年分の土地鑑定評価額の算出に係る業務　　　　　
19地点ほか</v>
          </cell>
          <cell r="J34" t="str">
            <v>支出負担行為担当官
金沢国税局総務部次長
中村　憲二
石川県金沢市広坂２－２－６０</v>
          </cell>
          <cell r="K34">
            <v>0</v>
          </cell>
          <cell r="L34">
            <v>0</v>
          </cell>
          <cell r="M34">
            <v>44434</v>
          </cell>
          <cell r="N34" t="str">
            <v>たかまち鑑定法人株式会社
富山県高岡市守山町５７－１</v>
          </cell>
          <cell r="O34">
            <v>9230001014661</v>
          </cell>
          <cell r="P34" t="str">
            <v>④随意契約（企画競争無し）</v>
          </cell>
          <cell r="Q34" t="str">
            <v>●</v>
          </cell>
          <cell r="R34">
            <v>1522550</v>
          </cell>
          <cell r="S34" t="str">
            <v>@73,900円／地点
ほか</v>
          </cell>
          <cell r="T34">
            <v>1522550</v>
          </cell>
          <cell r="U34">
            <v>1</v>
          </cell>
          <cell r="V34">
            <v>0</v>
          </cell>
          <cell r="W34">
            <v>0</v>
          </cell>
          <cell r="X34">
            <v>0</v>
          </cell>
          <cell r="Y34" t="str">
            <v>①公表</v>
          </cell>
          <cell r="Z34">
            <v>52</v>
          </cell>
          <cell r="AA34">
            <v>0</v>
          </cell>
          <cell r="AB34">
            <v>0</v>
          </cell>
          <cell r="AC34">
            <v>0</v>
          </cell>
          <cell r="AD34">
            <v>0</v>
          </cell>
          <cell r="AE34" t="str">
            <v>⑥その他の法人等</v>
          </cell>
          <cell r="AF34">
            <v>0</v>
          </cell>
          <cell r="AG34">
            <v>0</v>
          </cell>
          <cell r="AH34" t="str">
            <v>①会計法第29条の3第4項（契約の性質又は目的が競争を許さない場合）</v>
          </cell>
          <cell r="AI34" t="str">
            <v>公募を実施し、申し込みのあった者のうち当局の要件を満たす全ての者と契約したものであり、競争を許さないことから会計法29条の3第4項に該当するため。</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t="str">
            <v>年間支払金額(契約相手方ごと)</v>
          </cell>
          <cell r="AY34" t="str">
            <v>○</v>
          </cell>
          <cell r="AZ34" t="str">
            <v>×</v>
          </cell>
          <cell r="BA34" t="str">
            <v>×</v>
          </cell>
          <cell r="BB34" t="str">
            <v>×</v>
          </cell>
          <cell r="BC34" t="str">
            <v/>
          </cell>
          <cell r="BD34" t="str">
            <v>⑩役務</v>
          </cell>
          <cell r="BE34" t="str">
            <v>単価契約</v>
          </cell>
          <cell r="BF34" t="str">
            <v/>
          </cell>
          <cell r="BG34" t="str">
            <v>○</v>
          </cell>
          <cell r="BH34" t="b">
            <v>1</v>
          </cell>
          <cell r="BI34" t="b">
            <v>1</v>
          </cell>
        </row>
        <row r="35">
          <cell r="E35" t="str">
            <v/>
          </cell>
          <cell r="F35">
            <v>29</v>
          </cell>
          <cell r="G35" t="str">
            <v>Dg151</v>
          </cell>
          <cell r="H35" t="str">
            <v>⑩役務</v>
          </cell>
          <cell r="I35" t="str">
            <v>令和4年分の土地鑑定評価額の算出に係る業務　　　　　
19地点ほか</v>
          </cell>
          <cell r="J35" t="str">
            <v>支出負担行為担当官
金沢国税局総務部次長
中村　憲二
石川県金沢市広坂２－２－６０</v>
          </cell>
          <cell r="K35">
            <v>0</v>
          </cell>
          <cell r="L35">
            <v>0</v>
          </cell>
          <cell r="M35">
            <v>44434</v>
          </cell>
          <cell r="N35" t="str">
            <v>個人</v>
          </cell>
          <cell r="O35" t="str">
            <v>－</v>
          </cell>
          <cell r="P35" t="str">
            <v>④随意契約（企画競争無し）</v>
          </cell>
          <cell r="Q35" t="str">
            <v>●</v>
          </cell>
          <cell r="R35">
            <v>1296358</v>
          </cell>
          <cell r="S35" t="str">
            <v>@73,900円／地点
ほか</v>
          </cell>
          <cell r="T35">
            <v>1296358</v>
          </cell>
          <cell r="U35">
            <v>1</v>
          </cell>
          <cell r="V35">
            <v>0</v>
          </cell>
          <cell r="W35">
            <v>0</v>
          </cell>
          <cell r="X35">
            <v>0</v>
          </cell>
          <cell r="Y35" t="str">
            <v>①公表</v>
          </cell>
          <cell r="Z35">
            <v>52</v>
          </cell>
          <cell r="AA35">
            <v>0</v>
          </cell>
          <cell r="AB35">
            <v>0</v>
          </cell>
          <cell r="AC35">
            <v>0</v>
          </cell>
          <cell r="AD35">
            <v>0</v>
          </cell>
          <cell r="AE35" t="str">
            <v>⑥その他の法人等</v>
          </cell>
          <cell r="AF35">
            <v>0</v>
          </cell>
          <cell r="AG35">
            <v>0</v>
          </cell>
          <cell r="AH35" t="str">
            <v>①会計法第29条の3第4項（契約の性質又は目的が競争を許さない場合）</v>
          </cell>
          <cell r="AI35" t="str">
            <v>公募を実施し、申し込みのあった者のうち当局の要件を満たす全ての者と契約したものであり、競争を許さないことから会計法29条の3第4項に該当するため。</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t="str">
            <v>年間支払金額(契約相手方ごと)</v>
          </cell>
          <cell r="AY35" t="str">
            <v>○</v>
          </cell>
          <cell r="AZ35" t="str">
            <v>×</v>
          </cell>
          <cell r="BA35" t="str">
            <v>×</v>
          </cell>
          <cell r="BB35" t="str">
            <v>×</v>
          </cell>
          <cell r="BC35" t="str">
            <v/>
          </cell>
          <cell r="BD35" t="str">
            <v>⑩役務</v>
          </cell>
          <cell r="BE35" t="str">
            <v>単価契約</v>
          </cell>
          <cell r="BF35" t="str">
            <v/>
          </cell>
          <cell r="BG35" t="str">
            <v>○</v>
          </cell>
          <cell r="BH35" t="b">
            <v>1</v>
          </cell>
          <cell r="BI35" t="b">
            <v>1</v>
          </cell>
        </row>
        <row r="36">
          <cell r="E36" t="str">
            <v/>
          </cell>
          <cell r="F36">
            <v>30</v>
          </cell>
          <cell r="G36" t="str">
            <v>Dg152</v>
          </cell>
          <cell r="H36" t="str">
            <v>⑩役務</v>
          </cell>
          <cell r="I36" t="str">
            <v>令和4年分の土地鑑定評価額の算出に係る業務　　　　　
38地点</v>
          </cell>
          <cell r="J36" t="str">
            <v>支出負担行為担当官
金沢国税局総務部次長
中村　憲二
石川県金沢市広坂２－２－６０</v>
          </cell>
          <cell r="K36">
            <v>0</v>
          </cell>
          <cell r="L36">
            <v>0</v>
          </cell>
          <cell r="M36">
            <v>44434</v>
          </cell>
          <cell r="N36" t="str">
            <v>個人</v>
          </cell>
          <cell r="O36" t="str">
            <v>－</v>
          </cell>
          <cell r="P36" t="str">
            <v>④随意契約（企画競争無し）</v>
          </cell>
          <cell r="Q36" t="str">
            <v>●</v>
          </cell>
          <cell r="R36">
            <v>2336866</v>
          </cell>
          <cell r="S36" t="str">
            <v>@73,900円／地点
ほか</v>
          </cell>
          <cell r="T36">
            <v>2336866</v>
          </cell>
          <cell r="U36">
            <v>1</v>
          </cell>
          <cell r="V36">
            <v>0</v>
          </cell>
          <cell r="W36">
            <v>0</v>
          </cell>
          <cell r="X36">
            <v>0</v>
          </cell>
          <cell r="Y36" t="str">
            <v>①公表</v>
          </cell>
          <cell r="Z36">
            <v>52</v>
          </cell>
          <cell r="AA36">
            <v>0</v>
          </cell>
          <cell r="AB36">
            <v>0</v>
          </cell>
          <cell r="AC36">
            <v>0</v>
          </cell>
          <cell r="AD36">
            <v>0</v>
          </cell>
          <cell r="AE36" t="str">
            <v>⑥その他の法人等</v>
          </cell>
          <cell r="AF36">
            <v>0</v>
          </cell>
          <cell r="AG36">
            <v>0</v>
          </cell>
          <cell r="AH36" t="str">
            <v>①会計法第29条の3第4項（契約の性質又は目的が競争を許さない場合）</v>
          </cell>
          <cell r="AI36" t="str">
            <v>公募を実施し、申し込みのあった者のうち当局の要件を満たす全ての者と契約したものであり、競争を許さないことから会計法29条の3第4項に該当するため。</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t="str">
            <v>年間支払金額(契約相手方ごと)</v>
          </cell>
          <cell r="AY36" t="str">
            <v>○</v>
          </cell>
          <cell r="AZ36" t="str">
            <v>×</v>
          </cell>
          <cell r="BA36" t="str">
            <v>×</v>
          </cell>
          <cell r="BB36" t="str">
            <v>×</v>
          </cell>
          <cell r="BC36" t="str">
            <v/>
          </cell>
          <cell r="BD36" t="str">
            <v>⑩役務</v>
          </cell>
          <cell r="BE36" t="str">
            <v>単価契約</v>
          </cell>
          <cell r="BF36" t="str">
            <v/>
          </cell>
          <cell r="BG36" t="str">
            <v>○</v>
          </cell>
          <cell r="BH36" t="b">
            <v>1</v>
          </cell>
          <cell r="BI36" t="b">
            <v>1</v>
          </cell>
        </row>
        <row r="37">
          <cell r="E37" t="str">
            <v/>
          </cell>
          <cell r="F37">
            <v>31</v>
          </cell>
          <cell r="G37" t="str">
            <v>Dg153</v>
          </cell>
          <cell r="H37" t="str">
            <v>⑩役務</v>
          </cell>
          <cell r="I37" t="str">
            <v>令和4年分の土地鑑定評価額の算出に係る業務　　　　　
18地点</v>
          </cell>
          <cell r="J37" t="str">
            <v>支出負担行為担当官
金沢国税局総務部次長
中村　憲二
石川県金沢市広坂２－２－６０</v>
          </cell>
          <cell r="K37">
            <v>0</v>
          </cell>
          <cell r="L37">
            <v>0</v>
          </cell>
          <cell r="M37">
            <v>44434</v>
          </cell>
          <cell r="N37" t="str">
            <v>わくわく法人rea東海北陸不動産鑑定・建築スタジオ株式会社
富山県砺波市三郎丸３５５－１１</v>
          </cell>
          <cell r="O37">
            <v>2230001014775</v>
          </cell>
          <cell r="P37" t="str">
            <v>④随意契約（企画競争無し）</v>
          </cell>
          <cell r="Q37" t="str">
            <v>●</v>
          </cell>
          <cell r="R37">
            <v>1330200</v>
          </cell>
          <cell r="S37" t="str">
            <v>@73,900円／地点
ほか</v>
          </cell>
          <cell r="T37">
            <v>1330200</v>
          </cell>
          <cell r="U37">
            <v>1</v>
          </cell>
          <cell r="V37">
            <v>0</v>
          </cell>
          <cell r="W37">
            <v>0</v>
          </cell>
          <cell r="X37">
            <v>0</v>
          </cell>
          <cell r="Y37" t="str">
            <v>①公表</v>
          </cell>
          <cell r="Z37">
            <v>52</v>
          </cell>
          <cell r="AA37">
            <v>0</v>
          </cell>
          <cell r="AB37">
            <v>0</v>
          </cell>
          <cell r="AC37">
            <v>0</v>
          </cell>
          <cell r="AD37">
            <v>0</v>
          </cell>
          <cell r="AE37" t="str">
            <v>⑥その他の法人等</v>
          </cell>
          <cell r="AF37">
            <v>0</v>
          </cell>
          <cell r="AG37">
            <v>0</v>
          </cell>
          <cell r="AH37" t="str">
            <v>①会計法第29条の3第4項（契約の性質又は目的が競争を許さない場合）</v>
          </cell>
          <cell r="AI37" t="str">
            <v>公募を実施し、申し込みのあった者のうち当局の要件を満たす全ての者と契約したものであり、競争を許さないことから会計法29条の3第4項に該当するため。</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t="str">
            <v>年間支払金額(契約相手方ごと)</v>
          </cell>
          <cell r="AY37" t="str">
            <v>○</v>
          </cell>
          <cell r="AZ37" t="str">
            <v>×</v>
          </cell>
          <cell r="BA37" t="str">
            <v>×</v>
          </cell>
          <cell r="BB37" t="str">
            <v>×</v>
          </cell>
          <cell r="BC37" t="str">
            <v/>
          </cell>
          <cell r="BD37" t="str">
            <v>⑩役務</v>
          </cell>
          <cell r="BE37" t="str">
            <v>単価契約</v>
          </cell>
          <cell r="BF37" t="str">
            <v/>
          </cell>
          <cell r="BG37" t="str">
            <v>○</v>
          </cell>
          <cell r="BH37" t="b">
            <v>1</v>
          </cell>
          <cell r="BI37" t="b">
            <v>1</v>
          </cell>
        </row>
        <row r="38">
          <cell r="E38" t="str">
            <v/>
          </cell>
          <cell r="F38">
            <v>32</v>
          </cell>
          <cell r="G38" t="str">
            <v>Dg154</v>
          </cell>
          <cell r="H38" t="str">
            <v>⑩役務</v>
          </cell>
          <cell r="I38" t="str">
            <v>令和4年分の土地鑑定評価額の算出に係る業務　　　　　
17地点</v>
          </cell>
          <cell r="J38" t="str">
            <v>支出負担行為担当官
金沢国税局総務部次長
中村　憲二
石川県金沢市広坂２－２－６０</v>
          </cell>
          <cell r="K38">
            <v>0</v>
          </cell>
          <cell r="L38">
            <v>0</v>
          </cell>
          <cell r="M38">
            <v>44434</v>
          </cell>
          <cell r="N38" t="str">
            <v>個人</v>
          </cell>
          <cell r="O38" t="str">
            <v>－</v>
          </cell>
          <cell r="P38" t="str">
            <v>④随意契約（企画競争無し）</v>
          </cell>
          <cell r="Q38" t="str">
            <v>●</v>
          </cell>
          <cell r="R38">
            <v>1101864</v>
          </cell>
          <cell r="S38" t="str">
            <v>@73,900円／地点
ほか</v>
          </cell>
          <cell r="T38">
            <v>1101864</v>
          </cell>
          <cell r="U38">
            <v>1</v>
          </cell>
          <cell r="V38">
            <v>0</v>
          </cell>
          <cell r="W38">
            <v>0</v>
          </cell>
          <cell r="X38">
            <v>0</v>
          </cell>
          <cell r="Y38" t="str">
            <v>①公表</v>
          </cell>
          <cell r="Z38">
            <v>52</v>
          </cell>
          <cell r="AA38">
            <v>0</v>
          </cell>
          <cell r="AB38">
            <v>0</v>
          </cell>
          <cell r="AC38">
            <v>0</v>
          </cell>
          <cell r="AD38">
            <v>0</v>
          </cell>
          <cell r="AE38" t="str">
            <v>⑥その他の法人等</v>
          </cell>
          <cell r="AF38">
            <v>0</v>
          </cell>
          <cell r="AG38">
            <v>0</v>
          </cell>
          <cell r="AH38" t="str">
            <v>①会計法第29条の3第4項（契約の性質又は目的が競争を許さない場合）</v>
          </cell>
          <cell r="AI38" t="str">
            <v>公募を実施し、申し込みのあった者のうち当局の要件を満たす全ての者と契約したものであり、競争を許さないことから会計法29条の3第4項に該当するため。</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t="str">
            <v>年間支払金額(契約相手方ごと)</v>
          </cell>
          <cell r="AY38" t="str">
            <v>○</v>
          </cell>
          <cell r="AZ38" t="str">
            <v>×</v>
          </cell>
          <cell r="BA38" t="str">
            <v>×</v>
          </cell>
          <cell r="BB38" t="str">
            <v>×</v>
          </cell>
          <cell r="BC38" t="str">
            <v/>
          </cell>
          <cell r="BD38" t="str">
            <v>⑩役務</v>
          </cell>
          <cell r="BE38" t="str">
            <v>単価契約</v>
          </cell>
          <cell r="BF38" t="str">
            <v/>
          </cell>
          <cell r="BG38" t="str">
            <v>○</v>
          </cell>
          <cell r="BH38" t="b">
            <v>1</v>
          </cell>
          <cell r="BI38" t="b">
            <v>1</v>
          </cell>
        </row>
        <row r="39">
          <cell r="E39" t="str">
            <v/>
          </cell>
          <cell r="F39">
            <v>33</v>
          </cell>
          <cell r="G39" t="str">
            <v>Dg155</v>
          </cell>
          <cell r="H39" t="str">
            <v>⑩役務</v>
          </cell>
          <cell r="I39" t="str">
            <v>令和4年分の土地鑑定評価額の算出に係る業務　　　　　
19地点</v>
          </cell>
          <cell r="J39" t="str">
            <v>支出負担行為担当官
金沢国税局総務部次長
中村　憲二
石川県金沢市広坂２－２－６０</v>
          </cell>
          <cell r="K39">
            <v>0</v>
          </cell>
          <cell r="L39">
            <v>0</v>
          </cell>
          <cell r="M39">
            <v>44434</v>
          </cell>
          <cell r="N39" t="str">
            <v>個人</v>
          </cell>
          <cell r="O39" t="str">
            <v>－</v>
          </cell>
          <cell r="P39" t="str">
            <v>④随意契約（企画競争無し）</v>
          </cell>
          <cell r="Q39" t="str">
            <v>●</v>
          </cell>
          <cell r="R39">
            <v>1219483</v>
          </cell>
          <cell r="S39" t="str">
            <v>@73,900円／地点
ほか</v>
          </cell>
          <cell r="T39">
            <v>1219483</v>
          </cell>
          <cell r="U39">
            <v>1</v>
          </cell>
          <cell r="V39">
            <v>0</v>
          </cell>
          <cell r="W39">
            <v>0</v>
          </cell>
          <cell r="X39">
            <v>0</v>
          </cell>
          <cell r="Y39" t="str">
            <v>①公表</v>
          </cell>
          <cell r="Z39">
            <v>52</v>
          </cell>
          <cell r="AA39">
            <v>0</v>
          </cell>
          <cell r="AB39">
            <v>0</v>
          </cell>
          <cell r="AC39">
            <v>0</v>
          </cell>
          <cell r="AD39">
            <v>0</v>
          </cell>
          <cell r="AE39" t="str">
            <v>⑥その他の法人等</v>
          </cell>
          <cell r="AF39">
            <v>0</v>
          </cell>
          <cell r="AG39">
            <v>0</v>
          </cell>
          <cell r="AH39" t="str">
            <v>①会計法第29条の3第4項（契約の性質又は目的が競争を許さない場合）</v>
          </cell>
          <cell r="AI39" t="str">
            <v>公募を実施し、申し込みのあった者のうち当局の要件を満たす全ての者と契約したものであり、競争を許さないことから会計法29条の3第4項に該当するため。</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t="str">
            <v>年間支払金額(契約相手方ごと)</v>
          </cell>
          <cell r="AY39" t="str">
            <v>○</v>
          </cell>
          <cell r="AZ39" t="str">
            <v>×</v>
          </cell>
          <cell r="BA39" t="str">
            <v>×</v>
          </cell>
          <cell r="BB39" t="str">
            <v>×</v>
          </cell>
          <cell r="BC39" t="str">
            <v/>
          </cell>
          <cell r="BD39" t="str">
            <v>⑩役務</v>
          </cell>
          <cell r="BE39" t="str">
            <v>単価契約</v>
          </cell>
          <cell r="BF39" t="str">
            <v/>
          </cell>
          <cell r="BG39" t="str">
            <v>○</v>
          </cell>
          <cell r="BH39" t="b">
            <v>1</v>
          </cell>
          <cell r="BI39" t="b">
            <v>1</v>
          </cell>
        </row>
        <row r="40">
          <cell r="E40" t="str">
            <v/>
          </cell>
          <cell r="F40">
            <v>34</v>
          </cell>
          <cell r="G40" t="str">
            <v>Dg156</v>
          </cell>
          <cell r="H40" t="str">
            <v>⑩役務</v>
          </cell>
          <cell r="I40" t="str">
            <v>令和4年分の土地鑑定評価額の算出に係る業務　　　　　
16地点</v>
          </cell>
          <cell r="J40" t="str">
            <v>支出負担行為担当官
金沢国税局総務部次長
中村　憲二
石川県金沢市広坂２－２－６０</v>
          </cell>
          <cell r="K40">
            <v>0</v>
          </cell>
          <cell r="L40">
            <v>0</v>
          </cell>
          <cell r="M40">
            <v>44434</v>
          </cell>
          <cell r="N40" t="str">
            <v>藤岡不動産鑑定法人株式会社
富山県富山市星井町２－３－１</v>
          </cell>
          <cell r="O40">
            <v>3230001017967</v>
          </cell>
          <cell r="P40" t="str">
            <v>④随意契約（企画競争無し）</v>
          </cell>
          <cell r="Q40" t="str">
            <v>●</v>
          </cell>
          <cell r="R40">
            <v>1182400</v>
          </cell>
          <cell r="S40" t="str">
            <v>@73,900円／地点
ほか</v>
          </cell>
          <cell r="T40">
            <v>1182400</v>
          </cell>
          <cell r="U40">
            <v>1</v>
          </cell>
          <cell r="V40">
            <v>0</v>
          </cell>
          <cell r="W40">
            <v>0</v>
          </cell>
          <cell r="X40">
            <v>0</v>
          </cell>
          <cell r="Y40" t="str">
            <v>①公表</v>
          </cell>
          <cell r="Z40">
            <v>52</v>
          </cell>
          <cell r="AA40">
            <v>0</v>
          </cell>
          <cell r="AB40">
            <v>0</v>
          </cell>
          <cell r="AC40">
            <v>0</v>
          </cell>
          <cell r="AD40">
            <v>0</v>
          </cell>
          <cell r="AE40" t="str">
            <v>⑥その他の法人等</v>
          </cell>
          <cell r="AF40">
            <v>0</v>
          </cell>
          <cell r="AG40">
            <v>0</v>
          </cell>
          <cell r="AH40" t="str">
            <v>①会計法第29条の3第4項（契約の性質又は目的が競争を許さない場合）</v>
          </cell>
          <cell r="AI40" t="str">
            <v>公募を実施し、申し込みのあった者のうち当局の要件を満たす全ての者と契約したものであり、競争を許さないことから会計法29条の3第4項に該当するため。</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t="str">
            <v>年間支払金額(契約相手方ごと)</v>
          </cell>
          <cell r="AY40" t="str">
            <v>○</v>
          </cell>
          <cell r="AZ40" t="str">
            <v>×</v>
          </cell>
          <cell r="BA40" t="str">
            <v>×</v>
          </cell>
          <cell r="BB40" t="str">
            <v>×</v>
          </cell>
          <cell r="BC40" t="str">
            <v/>
          </cell>
          <cell r="BD40" t="str">
            <v>⑩役務</v>
          </cell>
          <cell r="BE40" t="str">
            <v>単価契約</v>
          </cell>
          <cell r="BF40" t="str">
            <v/>
          </cell>
          <cell r="BG40" t="str">
            <v>○</v>
          </cell>
          <cell r="BH40" t="b">
            <v>1</v>
          </cell>
          <cell r="BI40" t="b">
            <v>1</v>
          </cell>
        </row>
        <row r="41">
          <cell r="E41" t="str">
            <v/>
          </cell>
          <cell r="F41">
            <v>35</v>
          </cell>
          <cell r="G41" t="str">
            <v>Dg157</v>
          </cell>
          <cell r="H41" t="str">
            <v>⑩役務</v>
          </cell>
          <cell r="I41" t="str">
            <v>令和4年分の土地鑑定評価額の算出に係る業務　　　　　
14地点ほか</v>
          </cell>
          <cell r="J41" t="str">
            <v>支出負担行為担当官
金沢国税局総務部次長
中村　憲二
石川県金沢市広坂２－２－６０</v>
          </cell>
          <cell r="K41">
            <v>0</v>
          </cell>
          <cell r="L41">
            <v>0</v>
          </cell>
          <cell r="M41">
            <v>44434</v>
          </cell>
          <cell r="N41" t="str">
            <v>株式会社石川県不動産鑑定事務所
石川県小松市本町３－１１</v>
          </cell>
          <cell r="O41">
            <v>3220001011748</v>
          </cell>
          <cell r="P41" t="str">
            <v>④随意契約（企画競争無し）</v>
          </cell>
          <cell r="Q41" t="str">
            <v>●</v>
          </cell>
          <cell r="R41">
            <v>1131200</v>
          </cell>
          <cell r="S41" t="str">
            <v>@73,900円／地点
ほか</v>
          </cell>
          <cell r="T41">
            <v>1131200</v>
          </cell>
          <cell r="U41">
            <v>1</v>
          </cell>
          <cell r="V41">
            <v>0</v>
          </cell>
          <cell r="W41">
            <v>0</v>
          </cell>
          <cell r="X41">
            <v>0</v>
          </cell>
          <cell r="Y41" t="str">
            <v>①公表</v>
          </cell>
          <cell r="Z41">
            <v>52</v>
          </cell>
          <cell r="AA41">
            <v>0</v>
          </cell>
          <cell r="AB41">
            <v>0</v>
          </cell>
          <cell r="AC41">
            <v>0</v>
          </cell>
          <cell r="AD41">
            <v>0</v>
          </cell>
          <cell r="AE41" t="str">
            <v>⑥その他の法人等</v>
          </cell>
          <cell r="AF41">
            <v>0</v>
          </cell>
          <cell r="AG41">
            <v>0</v>
          </cell>
          <cell r="AH41" t="str">
            <v>①会計法第29条の3第4項（契約の性質又は目的が競争を許さない場合）</v>
          </cell>
          <cell r="AI41" t="str">
            <v>公募を実施し、申し込みのあった者のうち当局の要件を満たす全ての者と契約したものであり、競争を許さないことから会計法29条の3第4項に該当するため。</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t="str">
            <v>年間支払金額(契約相手方ごと)</v>
          </cell>
          <cell r="AY41" t="str">
            <v>○</v>
          </cell>
          <cell r="AZ41" t="str">
            <v>×</v>
          </cell>
          <cell r="BA41" t="str">
            <v>×</v>
          </cell>
          <cell r="BB41" t="str">
            <v>×</v>
          </cell>
          <cell r="BC41" t="str">
            <v/>
          </cell>
          <cell r="BD41" t="str">
            <v>⑩役務</v>
          </cell>
          <cell r="BE41" t="str">
            <v>単価契約</v>
          </cell>
          <cell r="BF41" t="str">
            <v/>
          </cell>
          <cell r="BG41" t="str">
            <v>○</v>
          </cell>
          <cell r="BH41" t="b">
            <v>1</v>
          </cell>
          <cell r="BI41" t="b">
            <v>1</v>
          </cell>
        </row>
        <row r="42">
          <cell r="E42" t="str">
            <v/>
          </cell>
          <cell r="F42">
            <v>36</v>
          </cell>
          <cell r="G42" t="str">
            <v>Dg158</v>
          </cell>
          <cell r="H42" t="str">
            <v>⑩役務</v>
          </cell>
          <cell r="I42" t="str">
            <v>令和4年分の土地鑑定評価額の算出に係る業務　　　　　
14地点ほか</v>
          </cell>
          <cell r="J42" t="str">
            <v>支出負担行為担当官
金沢国税局総務部次長
中村　憲二
石川県金沢市広坂２－２－６０</v>
          </cell>
          <cell r="K42">
            <v>0</v>
          </cell>
          <cell r="L42">
            <v>0</v>
          </cell>
          <cell r="M42">
            <v>44434</v>
          </cell>
          <cell r="N42" t="str">
            <v>株式会社日鑑
石川県白山市東柏町１－２</v>
          </cell>
          <cell r="O42">
            <v>1220001009323</v>
          </cell>
          <cell r="P42" t="str">
            <v>④随意契約（企画競争無し）</v>
          </cell>
          <cell r="Q42" t="str">
            <v>●</v>
          </cell>
          <cell r="R42">
            <v>1131200</v>
          </cell>
          <cell r="S42" t="str">
            <v>@73,900円／地点
ほか</v>
          </cell>
          <cell r="T42">
            <v>1131200</v>
          </cell>
          <cell r="U42">
            <v>1</v>
          </cell>
          <cell r="V42">
            <v>0</v>
          </cell>
          <cell r="W42">
            <v>0</v>
          </cell>
          <cell r="X42">
            <v>0</v>
          </cell>
          <cell r="Y42" t="str">
            <v>①公表</v>
          </cell>
          <cell r="Z42">
            <v>52</v>
          </cell>
          <cell r="AA42">
            <v>0</v>
          </cell>
          <cell r="AB42">
            <v>0</v>
          </cell>
          <cell r="AC42">
            <v>0</v>
          </cell>
          <cell r="AD42">
            <v>0</v>
          </cell>
          <cell r="AE42" t="str">
            <v>⑥その他の法人等</v>
          </cell>
          <cell r="AF42">
            <v>0</v>
          </cell>
          <cell r="AG42">
            <v>0</v>
          </cell>
          <cell r="AH42" t="str">
            <v>①会計法第29条の3第4項（契約の性質又は目的が競争を許さない場合）</v>
          </cell>
          <cell r="AI42" t="str">
            <v>公募を実施し、申し込みのあった者のうち当局の要件を満たす全ての者と契約したものであり、競争を許さないことから会計法29条の3第4項に該当するため。</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t="str">
            <v>年間支払金額(契約相手方ごと)</v>
          </cell>
          <cell r="AY42" t="str">
            <v>○</v>
          </cell>
          <cell r="AZ42" t="str">
            <v>×</v>
          </cell>
          <cell r="BA42" t="str">
            <v>×</v>
          </cell>
          <cell r="BB42" t="str">
            <v>×</v>
          </cell>
          <cell r="BC42" t="str">
            <v/>
          </cell>
          <cell r="BD42" t="str">
            <v>⑩役務</v>
          </cell>
          <cell r="BE42" t="str">
            <v>単価契約</v>
          </cell>
          <cell r="BF42" t="str">
            <v/>
          </cell>
          <cell r="BG42" t="str">
            <v>○</v>
          </cell>
          <cell r="BH42" t="b">
            <v>1</v>
          </cell>
          <cell r="BI42" t="b">
            <v>1</v>
          </cell>
        </row>
        <row r="43">
          <cell r="E43" t="str">
            <v/>
          </cell>
          <cell r="F43">
            <v>37</v>
          </cell>
          <cell r="G43" t="str">
            <v>Dg159</v>
          </cell>
          <cell r="H43" t="str">
            <v>⑩役務</v>
          </cell>
          <cell r="I43" t="str">
            <v>令和4年分の土地鑑定評価額の算出に係る業務　　　　　
14地点ほか</v>
          </cell>
          <cell r="J43" t="str">
            <v>支出負担行為担当官
金沢国税局総務部次長
中村　憲二
石川県金沢市広坂２－２－６０</v>
          </cell>
          <cell r="K43">
            <v>0</v>
          </cell>
          <cell r="L43">
            <v>0</v>
          </cell>
          <cell r="M43">
            <v>44434</v>
          </cell>
          <cell r="N43" t="str">
            <v>西野総合鑑定株式会社
石川県金沢市泉野町１－８－７</v>
          </cell>
          <cell r="O43">
            <v>5220001004915</v>
          </cell>
          <cell r="P43" t="str">
            <v>④随意契約（企画競争無し）</v>
          </cell>
          <cell r="Q43" t="str">
            <v>●</v>
          </cell>
          <cell r="R43">
            <v>1131200</v>
          </cell>
          <cell r="S43" t="str">
            <v>@73,900円／地点
ほか</v>
          </cell>
          <cell r="T43">
            <v>1131200</v>
          </cell>
          <cell r="U43">
            <v>1</v>
          </cell>
          <cell r="V43">
            <v>0</v>
          </cell>
          <cell r="W43">
            <v>0</v>
          </cell>
          <cell r="X43">
            <v>0</v>
          </cell>
          <cell r="Y43" t="str">
            <v>①公表</v>
          </cell>
          <cell r="Z43">
            <v>52</v>
          </cell>
          <cell r="AA43">
            <v>0</v>
          </cell>
          <cell r="AB43">
            <v>0</v>
          </cell>
          <cell r="AC43">
            <v>0</v>
          </cell>
          <cell r="AD43">
            <v>0</v>
          </cell>
          <cell r="AE43" t="str">
            <v>⑥その他の法人等</v>
          </cell>
          <cell r="AF43">
            <v>0</v>
          </cell>
          <cell r="AG43">
            <v>0</v>
          </cell>
          <cell r="AH43" t="str">
            <v>①会計法第29条の3第4項（契約の性質又は目的が競争を許さない場合）</v>
          </cell>
          <cell r="AI43" t="str">
            <v>公募を実施し、申し込みのあった者のうち当局の要件を満たす全ての者と契約したものであり、競争を許さないことから会計法29条の3第4項に該当するため。</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t="str">
            <v>年間支払金額(契約相手方ごと)</v>
          </cell>
          <cell r="AY43" t="str">
            <v>○</v>
          </cell>
          <cell r="AZ43" t="str">
            <v>×</v>
          </cell>
          <cell r="BA43" t="str">
            <v>×</v>
          </cell>
          <cell r="BB43" t="str">
            <v>×</v>
          </cell>
          <cell r="BC43" t="str">
            <v/>
          </cell>
          <cell r="BD43" t="str">
            <v>⑩役務</v>
          </cell>
          <cell r="BE43" t="str">
            <v>単価契約</v>
          </cell>
          <cell r="BF43" t="str">
            <v/>
          </cell>
          <cell r="BG43" t="str">
            <v>○</v>
          </cell>
          <cell r="BH43" t="b">
            <v>1</v>
          </cell>
          <cell r="BI43" t="b">
            <v>1</v>
          </cell>
        </row>
        <row r="44">
          <cell r="E44" t="str">
            <v/>
          </cell>
          <cell r="F44">
            <v>38</v>
          </cell>
          <cell r="G44" t="str">
            <v>Dg160</v>
          </cell>
          <cell r="H44" t="str">
            <v>⑩役務</v>
          </cell>
          <cell r="I44" t="str">
            <v>令和4年分の土地鑑定評価額の算出に係る業務　　　　　
14地点ほか</v>
          </cell>
          <cell r="J44" t="str">
            <v>支出負担行為担当官
金沢国税局総務部次長
中村　憲二
石川県金沢市広坂２－２－６０</v>
          </cell>
          <cell r="K44">
            <v>0</v>
          </cell>
          <cell r="L44">
            <v>0</v>
          </cell>
          <cell r="M44">
            <v>44434</v>
          </cell>
          <cell r="N44" t="str">
            <v>有限会社堀江不動産鑑定システム
石川県金沢市笠舞３－９－１７</v>
          </cell>
          <cell r="O44">
            <v>2220002005295</v>
          </cell>
          <cell r="P44" t="str">
            <v>④随意契約（企画競争無し）</v>
          </cell>
          <cell r="Q44" t="str">
            <v>●</v>
          </cell>
          <cell r="R44">
            <v>1131200</v>
          </cell>
          <cell r="S44" t="str">
            <v>@73,900円／地点
ほか</v>
          </cell>
          <cell r="T44">
            <v>1131200</v>
          </cell>
          <cell r="U44">
            <v>1</v>
          </cell>
          <cell r="V44">
            <v>0</v>
          </cell>
          <cell r="W44">
            <v>0</v>
          </cell>
          <cell r="X44">
            <v>0</v>
          </cell>
          <cell r="Y44" t="str">
            <v>①公表</v>
          </cell>
          <cell r="Z44">
            <v>52</v>
          </cell>
          <cell r="AA44">
            <v>0</v>
          </cell>
          <cell r="AB44">
            <v>0</v>
          </cell>
          <cell r="AC44">
            <v>0</v>
          </cell>
          <cell r="AD44">
            <v>0</v>
          </cell>
          <cell r="AE44" t="str">
            <v>⑥その他の法人等</v>
          </cell>
          <cell r="AF44">
            <v>0</v>
          </cell>
          <cell r="AG44">
            <v>0</v>
          </cell>
          <cell r="AH44" t="str">
            <v>①会計法第29条の3第4項（契約の性質又は目的が競争を許さない場合）</v>
          </cell>
          <cell r="AI44" t="str">
            <v>公募を実施し、申し込みのあった者のうち当局の要件を満たす全ての者と契約したものであり、競争を許さないことから会計法29条の3第4項に該当するため。</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t="str">
            <v>年間支払金額(契約相手方ごと)</v>
          </cell>
          <cell r="AY44" t="str">
            <v>○</v>
          </cell>
          <cell r="AZ44" t="str">
            <v>×</v>
          </cell>
          <cell r="BA44" t="str">
            <v>×</v>
          </cell>
          <cell r="BB44" t="str">
            <v>×</v>
          </cell>
          <cell r="BC44" t="str">
            <v/>
          </cell>
          <cell r="BD44" t="str">
            <v>⑩役務</v>
          </cell>
          <cell r="BE44" t="str">
            <v>単価契約</v>
          </cell>
          <cell r="BF44" t="str">
            <v/>
          </cell>
          <cell r="BG44" t="str">
            <v>○</v>
          </cell>
          <cell r="BH44" t="b">
            <v>1</v>
          </cell>
          <cell r="BI44" t="b">
            <v>1</v>
          </cell>
        </row>
        <row r="45">
          <cell r="E45" t="str">
            <v/>
          </cell>
          <cell r="F45">
            <v>39</v>
          </cell>
          <cell r="G45" t="str">
            <v>Dg161</v>
          </cell>
          <cell r="H45" t="str">
            <v>⑩役務</v>
          </cell>
          <cell r="I45" t="str">
            <v>令和4年分の土地鑑定評価額の算出に係る業務　　　　　
15地点</v>
          </cell>
          <cell r="J45" t="str">
            <v>支出負担行為担当官
金沢国税局総務部次長
中村　憲二
石川県金沢市広坂２－２－６０</v>
          </cell>
          <cell r="K45">
            <v>0</v>
          </cell>
          <cell r="L45">
            <v>0</v>
          </cell>
          <cell r="M45">
            <v>44434</v>
          </cell>
          <cell r="N45" t="str">
            <v>有限会社寺田正成不動産鑑定士事務所
石川県金沢市長坂台７－３４</v>
          </cell>
          <cell r="O45">
            <v>5220002004030</v>
          </cell>
          <cell r="P45" t="str">
            <v>④随意契約（企画競争無し）</v>
          </cell>
          <cell r="Q45" t="str">
            <v>●</v>
          </cell>
          <cell r="R45">
            <v>1108500</v>
          </cell>
          <cell r="S45" t="str">
            <v>@73,900円／地点
ほか</v>
          </cell>
          <cell r="T45">
            <v>1108500</v>
          </cell>
          <cell r="U45">
            <v>1</v>
          </cell>
          <cell r="V45">
            <v>0</v>
          </cell>
          <cell r="W45">
            <v>0</v>
          </cell>
          <cell r="X45">
            <v>0</v>
          </cell>
          <cell r="Y45" t="str">
            <v>①公表</v>
          </cell>
          <cell r="Z45">
            <v>52</v>
          </cell>
          <cell r="AA45">
            <v>0</v>
          </cell>
          <cell r="AB45">
            <v>0</v>
          </cell>
          <cell r="AC45">
            <v>0</v>
          </cell>
          <cell r="AD45">
            <v>0</v>
          </cell>
          <cell r="AE45" t="str">
            <v>⑥その他の法人等</v>
          </cell>
          <cell r="AF45">
            <v>0</v>
          </cell>
          <cell r="AG45">
            <v>0</v>
          </cell>
          <cell r="AH45" t="str">
            <v>①会計法第29条の3第4項（契約の性質又は目的が競争を許さない場合）</v>
          </cell>
          <cell r="AI45" t="str">
            <v>公募を実施し、申し込みのあった者のうち当局の要件を満たす全ての者と契約したものであり、競争を許さないことから会計法29条の3第4項に該当するため。</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t="str">
            <v>年間支払金額(契約相手方ごと)</v>
          </cell>
          <cell r="AY45" t="str">
            <v>○</v>
          </cell>
          <cell r="AZ45" t="str">
            <v>×</v>
          </cell>
          <cell r="BA45" t="str">
            <v>×</v>
          </cell>
          <cell r="BB45" t="str">
            <v>×</v>
          </cell>
          <cell r="BC45" t="str">
            <v/>
          </cell>
          <cell r="BD45" t="str">
            <v>⑩役務</v>
          </cell>
          <cell r="BE45" t="str">
            <v>単価契約</v>
          </cell>
          <cell r="BF45" t="str">
            <v/>
          </cell>
          <cell r="BG45" t="str">
            <v>○</v>
          </cell>
          <cell r="BH45" t="b">
            <v>1</v>
          </cell>
          <cell r="BI45" t="b">
            <v>1</v>
          </cell>
        </row>
        <row r="46">
          <cell r="E46" t="str">
            <v/>
          </cell>
          <cell r="F46">
            <v>40</v>
          </cell>
          <cell r="G46" t="str">
            <v>Dg162</v>
          </cell>
          <cell r="H46" t="str">
            <v>⑩役務</v>
          </cell>
          <cell r="I46" t="str">
            <v>令和4年分の土地鑑定評価額の算出に係る業務　　　　　
14地点ほか</v>
          </cell>
          <cell r="J46" t="str">
            <v>支出負担行為担当官
金沢国税局総務部次長
中村　憲二
石川県金沢市広坂２－２－６０</v>
          </cell>
          <cell r="K46">
            <v>0</v>
          </cell>
          <cell r="L46">
            <v>0</v>
          </cell>
          <cell r="M46">
            <v>44434</v>
          </cell>
          <cell r="N46" t="str">
            <v>有限会社西野正治不動産鑑定士事務所
石川県金沢市入江１－５４</v>
          </cell>
          <cell r="O46">
            <v>9220002004415</v>
          </cell>
          <cell r="P46" t="str">
            <v>④随意契約（企画競争無し）</v>
          </cell>
          <cell r="Q46" t="str">
            <v>●</v>
          </cell>
          <cell r="R46">
            <v>1131200</v>
          </cell>
          <cell r="S46" t="str">
            <v>@73,900円／地点
ほか</v>
          </cell>
          <cell r="T46">
            <v>1131200</v>
          </cell>
          <cell r="U46">
            <v>1</v>
          </cell>
          <cell r="V46">
            <v>0</v>
          </cell>
          <cell r="W46">
            <v>0</v>
          </cell>
          <cell r="X46">
            <v>0</v>
          </cell>
          <cell r="Y46" t="str">
            <v>①公表</v>
          </cell>
          <cell r="Z46">
            <v>52</v>
          </cell>
          <cell r="AA46">
            <v>0</v>
          </cell>
          <cell r="AB46">
            <v>0</v>
          </cell>
          <cell r="AC46">
            <v>0</v>
          </cell>
          <cell r="AD46">
            <v>0</v>
          </cell>
          <cell r="AE46" t="str">
            <v>⑥その他の法人等</v>
          </cell>
          <cell r="AF46">
            <v>0</v>
          </cell>
          <cell r="AG46">
            <v>0</v>
          </cell>
          <cell r="AH46" t="str">
            <v>①会計法第29条の3第4項（契約の性質又は目的が競争を許さない場合）</v>
          </cell>
          <cell r="AI46" t="str">
            <v>公募を実施し、申し込みのあった者のうち当局の要件を満たす全ての者と契約したものであり、競争を許さないことから会計法29条の3第4項に該当するため。</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t="str">
            <v>年間支払金額(契約相手方ごと)</v>
          </cell>
          <cell r="AY46" t="str">
            <v>○</v>
          </cell>
          <cell r="AZ46" t="str">
            <v>×</v>
          </cell>
          <cell r="BA46" t="str">
            <v>×</v>
          </cell>
          <cell r="BB46" t="str">
            <v>×</v>
          </cell>
          <cell r="BC46" t="str">
            <v/>
          </cell>
          <cell r="BD46" t="str">
            <v>⑩役務</v>
          </cell>
          <cell r="BE46" t="str">
            <v>単価契約</v>
          </cell>
          <cell r="BF46" t="str">
            <v/>
          </cell>
          <cell r="BG46" t="str">
            <v>○</v>
          </cell>
          <cell r="BH46" t="b">
            <v>1</v>
          </cell>
          <cell r="BI46" t="b">
            <v>1</v>
          </cell>
        </row>
        <row r="47">
          <cell r="E47" t="str">
            <v/>
          </cell>
          <cell r="F47">
            <v>41</v>
          </cell>
          <cell r="G47" t="str">
            <v>Dg163</v>
          </cell>
          <cell r="H47" t="str">
            <v>⑩役務</v>
          </cell>
          <cell r="I47" t="str">
            <v>令和4年分の土地鑑定評価額の算出に係る業務　　　　　
15地点</v>
          </cell>
          <cell r="J47" t="str">
            <v>支出負担行為担当官
金沢国税局総務部次長
中村　憲二
石川県金沢市広坂２－２－６０</v>
          </cell>
          <cell r="K47">
            <v>0</v>
          </cell>
          <cell r="L47">
            <v>0</v>
          </cell>
          <cell r="M47">
            <v>44434</v>
          </cell>
          <cell r="N47" t="str">
            <v>一般財団法人日本不動産研究所金沢支所
石川県金沢市本町１－５－２リファーレ１２階</v>
          </cell>
          <cell r="O47">
            <v>2010405009567</v>
          </cell>
          <cell r="P47" t="str">
            <v>④随意契約（企画競争無し）</v>
          </cell>
          <cell r="Q47" t="str">
            <v>●</v>
          </cell>
          <cell r="R47">
            <v>1108500</v>
          </cell>
          <cell r="S47" t="str">
            <v>@73,900円／地点
ほか</v>
          </cell>
          <cell r="T47">
            <v>1108500</v>
          </cell>
          <cell r="U47">
            <v>1</v>
          </cell>
          <cell r="V47">
            <v>0</v>
          </cell>
          <cell r="W47">
            <v>0</v>
          </cell>
          <cell r="X47">
            <v>0</v>
          </cell>
          <cell r="Y47" t="str">
            <v>①公表</v>
          </cell>
          <cell r="Z47">
            <v>52</v>
          </cell>
          <cell r="AA47">
            <v>0</v>
          </cell>
          <cell r="AB47">
            <v>0</v>
          </cell>
          <cell r="AC47">
            <v>0</v>
          </cell>
          <cell r="AD47">
            <v>0</v>
          </cell>
          <cell r="AE47" t="str">
            <v>⑥その他の法人等</v>
          </cell>
          <cell r="AF47">
            <v>0</v>
          </cell>
          <cell r="AG47">
            <v>0</v>
          </cell>
          <cell r="AH47" t="str">
            <v>①会計法第29条の3第4項（契約の性質又は目的が競争を許さない場合）</v>
          </cell>
          <cell r="AI47" t="str">
            <v>公募を実施し、申し込みのあった者のうち当局の要件を満たす全ての者と契約したものであり、競争を許さないことから会計法29条の3第4項に該当するため。</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t="str">
            <v>年間支払金額(契約相手方ごと)</v>
          </cell>
          <cell r="AY47" t="str">
            <v>○</v>
          </cell>
          <cell r="AZ47" t="str">
            <v>×</v>
          </cell>
          <cell r="BA47" t="str">
            <v>×</v>
          </cell>
          <cell r="BB47" t="str">
            <v>×</v>
          </cell>
          <cell r="BC47" t="str">
            <v/>
          </cell>
          <cell r="BD47" t="str">
            <v>⑩役務</v>
          </cell>
          <cell r="BE47" t="str">
            <v>単価契約</v>
          </cell>
          <cell r="BF47" t="str">
            <v/>
          </cell>
          <cell r="BG47" t="str">
            <v>○</v>
          </cell>
          <cell r="BH47" t="b">
            <v>1</v>
          </cell>
          <cell r="BI47" t="b">
            <v>1</v>
          </cell>
        </row>
        <row r="48">
          <cell r="E48" t="str">
            <v/>
          </cell>
          <cell r="F48">
            <v>42</v>
          </cell>
          <cell r="G48" t="str">
            <v>Dg164</v>
          </cell>
          <cell r="H48" t="str">
            <v>⑩役務</v>
          </cell>
          <cell r="I48" t="str">
            <v>令和4年分の土地鑑定評価額の算出に係る業務　　　　　
15地点</v>
          </cell>
          <cell r="J48" t="str">
            <v>支出負担行為担当官
金沢国税局総務部次長
中村　憲二
石川県金沢市広坂２－２－６０</v>
          </cell>
          <cell r="K48">
            <v>0</v>
          </cell>
          <cell r="L48">
            <v>0</v>
          </cell>
          <cell r="M48">
            <v>44434</v>
          </cell>
          <cell r="N48" t="str">
            <v>有限会社武田不動産鑑定事務所
石川県金沢市長坂１－１１－２０</v>
          </cell>
          <cell r="O48">
            <v>1220002003630</v>
          </cell>
          <cell r="P48" t="str">
            <v>④随意契約（企画競争無し）</v>
          </cell>
          <cell r="Q48" t="str">
            <v>●</v>
          </cell>
          <cell r="R48">
            <v>1108500</v>
          </cell>
          <cell r="S48" t="str">
            <v>@73,900円／地点
ほか</v>
          </cell>
          <cell r="T48">
            <v>1108500</v>
          </cell>
          <cell r="U48">
            <v>1</v>
          </cell>
          <cell r="V48">
            <v>0</v>
          </cell>
          <cell r="W48">
            <v>0</v>
          </cell>
          <cell r="X48">
            <v>0</v>
          </cell>
          <cell r="Y48" t="str">
            <v>①公表</v>
          </cell>
          <cell r="Z48">
            <v>52</v>
          </cell>
          <cell r="AA48">
            <v>0</v>
          </cell>
          <cell r="AB48">
            <v>0</v>
          </cell>
          <cell r="AC48">
            <v>0</v>
          </cell>
          <cell r="AD48">
            <v>0</v>
          </cell>
          <cell r="AE48" t="str">
            <v>⑥その他の法人等</v>
          </cell>
          <cell r="AF48">
            <v>0</v>
          </cell>
          <cell r="AG48">
            <v>0</v>
          </cell>
          <cell r="AH48" t="str">
            <v>①会計法第29条の3第4項（契約の性質又は目的が競争を許さない場合）</v>
          </cell>
          <cell r="AI48" t="str">
            <v>公募を実施し、申し込みのあった者のうち当局の要件を満たす全ての者と契約したものであり、競争を許さないことから会計法29条の3第4項に該当するため。</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t="str">
            <v>年間支払金額(契約相手方ごと)</v>
          </cell>
          <cell r="AY48" t="str">
            <v>○</v>
          </cell>
          <cell r="AZ48" t="str">
            <v>×</v>
          </cell>
          <cell r="BA48" t="str">
            <v>×</v>
          </cell>
          <cell r="BB48" t="str">
            <v>×</v>
          </cell>
          <cell r="BC48" t="str">
            <v/>
          </cell>
          <cell r="BD48" t="str">
            <v>⑩役務</v>
          </cell>
          <cell r="BE48" t="str">
            <v>単価契約</v>
          </cell>
          <cell r="BF48" t="str">
            <v/>
          </cell>
          <cell r="BG48" t="str">
            <v>○</v>
          </cell>
          <cell r="BH48" t="b">
            <v>1</v>
          </cell>
          <cell r="BI48" t="b">
            <v>1</v>
          </cell>
        </row>
        <row r="49">
          <cell r="E49" t="str">
            <v/>
          </cell>
          <cell r="F49">
            <v>43</v>
          </cell>
          <cell r="G49" t="str">
            <v>Dg165</v>
          </cell>
          <cell r="H49" t="str">
            <v>⑩役務</v>
          </cell>
          <cell r="I49" t="str">
            <v>令和4年分の土地鑑定評価額の算出に係る業務　　　　　
14地点ほか</v>
          </cell>
          <cell r="J49" t="str">
            <v>支出負担行為担当官
金沢国税局総務部次長
中村　憲二
石川県金沢市広坂２－２－６０</v>
          </cell>
          <cell r="K49">
            <v>0</v>
          </cell>
          <cell r="L49">
            <v>0</v>
          </cell>
          <cell r="M49">
            <v>44434</v>
          </cell>
          <cell r="N49" t="str">
            <v>個人</v>
          </cell>
          <cell r="O49" t="str">
            <v>－</v>
          </cell>
          <cell r="P49" t="str">
            <v>④随意契約（企画競争無し）</v>
          </cell>
          <cell r="Q49" t="str">
            <v>●</v>
          </cell>
          <cell r="R49">
            <v>1002309</v>
          </cell>
          <cell r="S49" t="str">
            <v>@73,900円／地点
ほか</v>
          </cell>
          <cell r="T49">
            <v>1002309</v>
          </cell>
          <cell r="U49">
            <v>1</v>
          </cell>
          <cell r="V49">
            <v>0</v>
          </cell>
          <cell r="W49">
            <v>0</v>
          </cell>
          <cell r="X49">
            <v>0</v>
          </cell>
          <cell r="Y49" t="str">
            <v>①公表</v>
          </cell>
          <cell r="Z49">
            <v>52</v>
          </cell>
          <cell r="AA49">
            <v>0</v>
          </cell>
          <cell r="AB49">
            <v>0</v>
          </cell>
          <cell r="AC49">
            <v>0</v>
          </cell>
          <cell r="AD49">
            <v>0</v>
          </cell>
          <cell r="AE49" t="str">
            <v>⑥その他の法人等</v>
          </cell>
          <cell r="AF49">
            <v>0</v>
          </cell>
          <cell r="AG49">
            <v>0</v>
          </cell>
          <cell r="AH49" t="str">
            <v>①会計法第29条の3第4項（契約の性質又は目的が競争を許さない場合）</v>
          </cell>
          <cell r="AI49" t="str">
            <v>公募を実施し、申し込みのあった者のうち当局の要件を満たす全ての者と契約したものであり、競争を許さないことから会計法29条の3第4項に該当するため。</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t="str">
            <v>年間支払金額(契約相手方ごと)</v>
          </cell>
          <cell r="AY49" t="str">
            <v>○</v>
          </cell>
          <cell r="AZ49" t="str">
            <v>×</v>
          </cell>
          <cell r="BA49" t="str">
            <v>×</v>
          </cell>
          <cell r="BB49" t="str">
            <v>×</v>
          </cell>
          <cell r="BC49" t="str">
            <v/>
          </cell>
          <cell r="BD49" t="str">
            <v>⑩役務</v>
          </cell>
          <cell r="BE49" t="str">
            <v>単価契約</v>
          </cell>
          <cell r="BF49" t="str">
            <v/>
          </cell>
          <cell r="BG49" t="str">
            <v>○</v>
          </cell>
          <cell r="BH49" t="b">
            <v>1</v>
          </cell>
          <cell r="BI49" t="b">
            <v>1</v>
          </cell>
        </row>
        <row r="50">
          <cell r="E50" t="str">
            <v/>
          </cell>
          <cell r="F50">
            <v>44</v>
          </cell>
          <cell r="G50" t="str">
            <v>Dg166</v>
          </cell>
          <cell r="H50" t="str">
            <v>⑩役務</v>
          </cell>
          <cell r="I50" t="str">
            <v>令和4年分の土地鑑定評価額の算出に係る業務　　　　　
15地点ほか</v>
          </cell>
          <cell r="J50" t="str">
            <v>支出負担行為担当官
金沢国税局総務部次長
中村　憲二
石川県金沢市広坂２－２－６０</v>
          </cell>
          <cell r="K50">
            <v>0</v>
          </cell>
          <cell r="L50">
            <v>0</v>
          </cell>
          <cell r="M50">
            <v>44434</v>
          </cell>
          <cell r="N50" t="str">
            <v>有限会社小西不動産鑑定所
石川県金沢市二口町ロ１７戸板ホール２階</v>
          </cell>
          <cell r="O50">
            <v>5220002006605</v>
          </cell>
          <cell r="P50" t="str">
            <v>④随意契約（企画競争無し）</v>
          </cell>
          <cell r="Q50" t="str">
            <v>●</v>
          </cell>
          <cell r="R50">
            <v>1226950</v>
          </cell>
          <cell r="S50" t="str">
            <v>@73,900円／地点
ほか</v>
          </cell>
          <cell r="T50">
            <v>1226950</v>
          </cell>
          <cell r="U50">
            <v>1</v>
          </cell>
          <cell r="V50">
            <v>0</v>
          </cell>
          <cell r="W50">
            <v>0</v>
          </cell>
          <cell r="X50">
            <v>0</v>
          </cell>
          <cell r="Y50" t="str">
            <v>①公表</v>
          </cell>
          <cell r="Z50">
            <v>52</v>
          </cell>
          <cell r="AA50">
            <v>0</v>
          </cell>
          <cell r="AB50">
            <v>0</v>
          </cell>
          <cell r="AC50">
            <v>0</v>
          </cell>
          <cell r="AD50">
            <v>0</v>
          </cell>
          <cell r="AE50" t="str">
            <v>⑥その他の法人等</v>
          </cell>
          <cell r="AF50">
            <v>0</v>
          </cell>
          <cell r="AG50">
            <v>0</v>
          </cell>
          <cell r="AH50" t="str">
            <v>①会計法第29条の3第4項（契約の性質又は目的が競争を許さない場合）</v>
          </cell>
          <cell r="AI50" t="str">
            <v>公募を実施し、申し込みのあった者のうち当局の要件を満たす全ての者と契約したものであり、競争を許さないことから会計法29条の3第4項に該当するため。</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t="str">
            <v>年間支払金額(契約相手方ごと)</v>
          </cell>
          <cell r="AY50" t="str">
            <v>○</v>
          </cell>
          <cell r="AZ50" t="str">
            <v>×</v>
          </cell>
          <cell r="BA50" t="str">
            <v>×</v>
          </cell>
          <cell r="BB50" t="str">
            <v>×</v>
          </cell>
          <cell r="BC50" t="str">
            <v/>
          </cell>
          <cell r="BD50" t="str">
            <v>⑩役務</v>
          </cell>
          <cell r="BE50" t="str">
            <v>単価契約</v>
          </cell>
          <cell r="BF50" t="str">
            <v/>
          </cell>
          <cell r="BG50" t="str">
            <v>○</v>
          </cell>
          <cell r="BH50" t="b">
            <v>1</v>
          </cell>
          <cell r="BI50" t="b">
            <v>1</v>
          </cell>
        </row>
        <row r="51">
          <cell r="E51" t="str">
            <v/>
          </cell>
          <cell r="F51">
            <v>45</v>
          </cell>
          <cell r="G51" t="str">
            <v>Dg167</v>
          </cell>
          <cell r="H51" t="str">
            <v>⑩役務</v>
          </cell>
          <cell r="I51" t="str">
            <v>令和4年分の土地鑑定評価額の算出に係る業務　　　　　
15地点</v>
          </cell>
          <cell r="J51" t="str">
            <v>支出負担行為担当官
金沢国税局総務部次長
中村　憲二
石川県金沢市広坂２－２－６０</v>
          </cell>
          <cell r="K51">
            <v>0</v>
          </cell>
          <cell r="L51">
            <v>0</v>
          </cell>
          <cell r="M51">
            <v>44434</v>
          </cell>
          <cell r="N51" t="str">
            <v>有限会社きざき不動産鑑定
石川県加賀市大聖寺三ツ町錦城ケ丘４１－５</v>
          </cell>
          <cell r="O51">
            <v>3220002012324</v>
          </cell>
          <cell r="P51" t="str">
            <v>④随意契約（企画競争無し）</v>
          </cell>
          <cell r="Q51" t="str">
            <v>●</v>
          </cell>
          <cell r="R51">
            <v>1108500</v>
          </cell>
          <cell r="S51" t="str">
            <v>@73,900円／地点
ほか</v>
          </cell>
          <cell r="T51">
            <v>1108500</v>
          </cell>
          <cell r="U51">
            <v>1</v>
          </cell>
          <cell r="V51">
            <v>0</v>
          </cell>
          <cell r="W51">
            <v>0</v>
          </cell>
          <cell r="X51">
            <v>0</v>
          </cell>
          <cell r="Y51" t="str">
            <v>①公表</v>
          </cell>
          <cell r="Z51">
            <v>52</v>
          </cell>
          <cell r="AA51">
            <v>0</v>
          </cell>
          <cell r="AB51">
            <v>0</v>
          </cell>
          <cell r="AC51">
            <v>0</v>
          </cell>
          <cell r="AD51">
            <v>0</v>
          </cell>
          <cell r="AE51" t="str">
            <v>⑥その他の法人等</v>
          </cell>
          <cell r="AF51">
            <v>0</v>
          </cell>
          <cell r="AG51">
            <v>0</v>
          </cell>
          <cell r="AH51" t="str">
            <v>①会計法第29条の3第4項（契約の性質又は目的が競争を許さない場合）</v>
          </cell>
          <cell r="AI51" t="str">
            <v>公募を実施し、申し込みのあった者のうち当局の要件を満たす全ての者と契約したものであり、競争を許さないことから会計法29条の3第4項に該当するため。</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t="str">
            <v>年間支払金額(契約相手方ごと)</v>
          </cell>
          <cell r="AY51" t="str">
            <v>○</v>
          </cell>
          <cell r="AZ51" t="str">
            <v>×</v>
          </cell>
          <cell r="BA51" t="str">
            <v>×</v>
          </cell>
          <cell r="BB51" t="str">
            <v>×</v>
          </cell>
          <cell r="BC51" t="str">
            <v/>
          </cell>
          <cell r="BD51" t="str">
            <v>⑩役務</v>
          </cell>
          <cell r="BE51" t="str">
            <v>単価契約</v>
          </cell>
          <cell r="BF51" t="str">
            <v/>
          </cell>
          <cell r="BG51" t="str">
            <v>○</v>
          </cell>
          <cell r="BH51" t="b">
            <v>1</v>
          </cell>
          <cell r="BI51" t="b">
            <v>1</v>
          </cell>
        </row>
        <row r="52">
          <cell r="E52" t="str">
            <v/>
          </cell>
          <cell r="F52">
            <v>46</v>
          </cell>
          <cell r="G52" t="str">
            <v>Dg168</v>
          </cell>
          <cell r="H52" t="str">
            <v>⑩役務</v>
          </cell>
          <cell r="I52" t="str">
            <v>令和4年分の土地鑑定評価額の算出に係る業務　　　　　
15地点ほか</v>
          </cell>
          <cell r="J52" t="str">
            <v>支出負担行為担当官
金沢国税局総務部次長
中村　憲二
石川県金沢市広坂２－２－６０</v>
          </cell>
          <cell r="K52">
            <v>0</v>
          </cell>
          <cell r="L52">
            <v>0</v>
          </cell>
          <cell r="M52">
            <v>44434</v>
          </cell>
          <cell r="N52" t="str">
            <v>個人</v>
          </cell>
          <cell r="O52" t="str">
            <v>－</v>
          </cell>
          <cell r="P52" t="str">
            <v>④随意契約（企画競争無し）</v>
          </cell>
          <cell r="Q52" t="str">
            <v>●</v>
          </cell>
          <cell r="R52">
            <v>1061119</v>
          </cell>
          <cell r="S52" t="str">
            <v>@73,900円／地点
ほか</v>
          </cell>
          <cell r="T52">
            <v>1061119</v>
          </cell>
          <cell r="U52">
            <v>1</v>
          </cell>
          <cell r="V52">
            <v>0</v>
          </cell>
          <cell r="W52">
            <v>0</v>
          </cell>
          <cell r="X52">
            <v>0</v>
          </cell>
          <cell r="Y52" t="str">
            <v>①公表</v>
          </cell>
          <cell r="Z52">
            <v>52</v>
          </cell>
          <cell r="AA52">
            <v>0</v>
          </cell>
          <cell r="AB52">
            <v>0</v>
          </cell>
          <cell r="AC52">
            <v>0</v>
          </cell>
          <cell r="AD52">
            <v>0</v>
          </cell>
          <cell r="AE52" t="str">
            <v>⑥その他の法人等</v>
          </cell>
          <cell r="AF52">
            <v>0</v>
          </cell>
          <cell r="AG52">
            <v>0</v>
          </cell>
          <cell r="AH52" t="str">
            <v>①会計法第29条の3第4項（契約の性質又は目的が競争を許さない場合）</v>
          </cell>
          <cell r="AI52" t="str">
            <v>公募を実施し、申し込みのあった者のうち当局の要件を満たす全ての者と契約したものであり、競争を許さないことから会計法29条の3第4項に該当するため。</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t="str">
            <v>年間支払金額(契約相手方ごと)</v>
          </cell>
          <cell r="AY52" t="str">
            <v>○</v>
          </cell>
          <cell r="AZ52" t="str">
            <v>×</v>
          </cell>
          <cell r="BA52" t="str">
            <v>×</v>
          </cell>
          <cell r="BB52" t="str">
            <v>×</v>
          </cell>
          <cell r="BC52" t="str">
            <v/>
          </cell>
          <cell r="BD52" t="str">
            <v>⑩役務</v>
          </cell>
          <cell r="BE52" t="str">
            <v>単価契約</v>
          </cell>
          <cell r="BF52" t="str">
            <v/>
          </cell>
          <cell r="BG52" t="str">
            <v>○</v>
          </cell>
          <cell r="BH52" t="b">
            <v>1</v>
          </cell>
          <cell r="BI52" t="b">
            <v>1</v>
          </cell>
        </row>
        <row r="53">
          <cell r="E53" t="str">
            <v/>
          </cell>
          <cell r="F53">
            <v>47</v>
          </cell>
          <cell r="G53" t="str">
            <v>Dg169</v>
          </cell>
          <cell r="H53" t="str">
            <v>⑩役務</v>
          </cell>
          <cell r="I53" t="str">
            <v>令和4年分の土地鑑定評価額の算出に係る業務　　　　　
14地点ほか</v>
          </cell>
          <cell r="J53" t="str">
            <v>支出負担行為担当官
金沢国税局総務部次長
中村　憲二
石川県金沢市広坂２－２－６０</v>
          </cell>
          <cell r="K53">
            <v>0</v>
          </cell>
          <cell r="L53">
            <v>0</v>
          </cell>
          <cell r="M53">
            <v>44434</v>
          </cell>
          <cell r="N53" t="str">
            <v>個人</v>
          </cell>
          <cell r="O53" t="str">
            <v>－</v>
          </cell>
          <cell r="P53" t="str">
            <v>④随意契約（企画競争無し）</v>
          </cell>
          <cell r="Q53" t="str">
            <v>●</v>
          </cell>
          <cell r="R53">
            <v>1002309</v>
          </cell>
          <cell r="S53" t="str">
            <v>@73,900円／地点
ほか</v>
          </cell>
          <cell r="T53">
            <v>1002309</v>
          </cell>
          <cell r="U53">
            <v>1</v>
          </cell>
          <cell r="V53">
            <v>0</v>
          </cell>
          <cell r="W53">
            <v>0</v>
          </cell>
          <cell r="X53">
            <v>0</v>
          </cell>
          <cell r="Y53" t="str">
            <v>①公表</v>
          </cell>
          <cell r="Z53">
            <v>52</v>
          </cell>
          <cell r="AA53">
            <v>0</v>
          </cell>
          <cell r="AB53">
            <v>0</v>
          </cell>
          <cell r="AC53">
            <v>0</v>
          </cell>
          <cell r="AD53">
            <v>0</v>
          </cell>
          <cell r="AE53" t="str">
            <v>⑥その他の法人等</v>
          </cell>
          <cell r="AF53">
            <v>0</v>
          </cell>
          <cell r="AG53">
            <v>0</v>
          </cell>
          <cell r="AH53" t="str">
            <v>①会計法第29条の3第4項（契約の性質又は目的が競争を許さない場合）</v>
          </cell>
          <cell r="AI53" t="str">
            <v>公募を実施し、申し込みのあった者のうち当局の要件を満たす全ての者と契約したものであり、競争を許さないことから会計法29条の3第4項に該当するため。</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t="str">
            <v>年間支払金額(契約相手方ごと)</v>
          </cell>
          <cell r="AY53" t="str">
            <v>○</v>
          </cell>
          <cell r="AZ53" t="str">
            <v>×</v>
          </cell>
          <cell r="BA53" t="str">
            <v>×</v>
          </cell>
          <cell r="BB53" t="str">
            <v>×</v>
          </cell>
          <cell r="BC53" t="str">
            <v/>
          </cell>
          <cell r="BD53" t="str">
            <v>⑩役務</v>
          </cell>
          <cell r="BE53" t="str">
            <v>単価契約</v>
          </cell>
          <cell r="BF53" t="str">
            <v/>
          </cell>
          <cell r="BG53" t="str">
            <v>○</v>
          </cell>
          <cell r="BH53" t="b">
            <v>1</v>
          </cell>
          <cell r="BI53" t="b">
            <v>1</v>
          </cell>
        </row>
        <row r="54">
          <cell r="E54" t="str">
            <v/>
          </cell>
          <cell r="F54">
            <v>48</v>
          </cell>
          <cell r="G54" t="str">
            <v>Dg170</v>
          </cell>
          <cell r="H54" t="str">
            <v>⑩役務</v>
          </cell>
          <cell r="I54" t="str">
            <v>令和4年分の土地鑑定評価額の算出に係る業務　　　　　
14地点ほか</v>
          </cell>
          <cell r="J54" t="str">
            <v>支出負担行為担当官
金沢国税局総務部次長
中村　憲二
石川県金沢市広坂２－２－６０</v>
          </cell>
          <cell r="K54">
            <v>0</v>
          </cell>
          <cell r="L54">
            <v>0</v>
          </cell>
          <cell r="M54">
            <v>44434</v>
          </cell>
          <cell r="N54" t="str">
            <v>個人</v>
          </cell>
          <cell r="O54" t="str">
            <v>－</v>
          </cell>
          <cell r="P54" t="str">
            <v>④随意契約（企画競争無し）</v>
          </cell>
          <cell r="Q54" t="str">
            <v>●</v>
          </cell>
          <cell r="R54">
            <v>1002309</v>
          </cell>
          <cell r="S54" t="str">
            <v>@73,900円／地点
ほか</v>
          </cell>
          <cell r="T54">
            <v>1002309</v>
          </cell>
          <cell r="U54">
            <v>1</v>
          </cell>
          <cell r="V54">
            <v>0</v>
          </cell>
          <cell r="W54">
            <v>0</v>
          </cell>
          <cell r="X54">
            <v>0</v>
          </cell>
          <cell r="Y54" t="str">
            <v>①公表</v>
          </cell>
          <cell r="Z54">
            <v>52</v>
          </cell>
          <cell r="AA54">
            <v>0</v>
          </cell>
          <cell r="AB54">
            <v>0</v>
          </cell>
          <cell r="AC54">
            <v>0</v>
          </cell>
          <cell r="AD54">
            <v>0</v>
          </cell>
          <cell r="AE54" t="str">
            <v>⑥その他の法人等</v>
          </cell>
          <cell r="AF54">
            <v>0</v>
          </cell>
          <cell r="AG54">
            <v>0</v>
          </cell>
          <cell r="AH54" t="str">
            <v>①会計法第29条の3第4項（契約の性質又は目的が競争を許さない場合）</v>
          </cell>
          <cell r="AI54" t="str">
            <v>公募を実施し、申し込みのあった者のうち当局の要件を満たす全ての者と契約したものであり、競争を許さないことから会計法29条の3第4項に該当するため。</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t="str">
            <v>年間支払金額(契約相手方ごと)</v>
          </cell>
          <cell r="AY54" t="str">
            <v>○</v>
          </cell>
          <cell r="AZ54" t="str">
            <v>×</v>
          </cell>
          <cell r="BA54" t="str">
            <v>×</v>
          </cell>
          <cell r="BB54" t="str">
            <v>×</v>
          </cell>
          <cell r="BC54" t="str">
            <v/>
          </cell>
          <cell r="BD54" t="str">
            <v>⑩役務</v>
          </cell>
          <cell r="BE54" t="str">
            <v>単価契約</v>
          </cell>
          <cell r="BF54" t="str">
            <v/>
          </cell>
          <cell r="BG54" t="str">
            <v>○</v>
          </cell>
          <cell r="BH54" t="b">
            <v>1</v>
          </cell>
          <cell r="BI54" t="b">
            <v>1</v>
          </cell>
        </row>
        <row r="55">
          <cell r="E55" t="str">
            <v/>
          </cell>
          <cell r="F55">
            <v>49</v>
          </cell>
          <cell r="G55" t="str">
            <v>Dg171</v>
          </cell>
          <cell r="H55" t="str">
            <v>⑩役務</v>
          </cell>
          <cell r="I55" t="str">
            <v>令和4年分の土地鑑定評価額の算出に係る業務　　　　　
14地点ほか</v>
          </cell>
          <cell r="J55" t="str">
            <v>支出負担行為担当官
金沢国税局総務部次長
中村　憲二
石川県金沢市広坂２－２－６０</v>
          </cell>
          <cell r="K55">
            <v>0</v>
          </cell>
          <cell r="L55">
            <v>0</v>
          </cell>
          <cell r="M55">
            <v>44434</v>
          </cell>
          <cell r="N55" t="str">
            <v>有限会社澤矢不動産鑑定事務所
石川県小松市殿町２－１８－６</v>
          </cell>
          <cell r="O55">
            <v>1220002013514</v>
          </cell>
          <cell r="P55" t="str">
            <v>④随意契約（企画競争無し）</v>
          </cell>
          <cell r="Q55" t="str">
            <v>●</v>
          </cell>
          <cell r="R55">
            <v>1131200</v>
          </cell>
          <cell r="S55" t="str">
            <v>@73,900円／地点
ほか</v>
          </cell>
          <cell r="T55">
            <v>1131200</v>
          </cell>
          <cell r="U55">
            <v>1</v>
          </cell>
          <cell r="V55">
            <v>0</v>
          </cell>
          <cell r="W55">
            <v>0</v>
          </cell>
          <cell r="X55">
            <v>0</v>
          </cell>
          <cell r="Y55" t="str">
            <v>①公表</v>
          </cell>
          <cell r="Z55">
            <v>52</v>
          </cell>
          <cell r="AA55">
            <v>0</v>
          </cell>
          <cell r="AB55">
            <v>0</v>
          </cell>
          <cell r="AC55">
            <v>0</v>
          </cell>
          <cell r="AD55">
            <v>0</v>
          </cell>
          <cell r="AE55" t="str">
            <v>⑥その他の法人等</v>
          </cell>
          <cell r="AF55">
            <v>0</v>
          </cell>
          <cell r="AG55">
            <v>0</v>
          </cell>
          <cell r="AH55" t="str">
            <v>①会計法第29条の3第4項（契約の性質又は目的が競争を許さない場合）</v>
          </cell>
          <cell r="AI55" t="str">
            <v>公募を実施し、申し込みのあった者のうち当局の要件を満たす全ての者と契約したものであり、競争を許さないことから会計法29条の3第4項に該当するため。</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t="str">
            <v>年間支払金額(契約相手方ごと)</v>
          </cell>
          <cell r="AY55" t="str">
            <v>○</v>
          </cell>
          <cell r="AZ55" t="str">
            <v>×</v>
          </cell>
          <cell r="BA55" t="str">
            <v>×</v>
          </cell>
          <cell r="BB55" t="str">
            <v>×</v>
          </cell>
          <cell r="BC55" t="str">
            <v/>
          </cell>
          <cell r="BD55" t="str">
            <v>⑩役務</v>
          </cell>
          <cell r="BE55" t="str">
            <v>単価契約</v>
          </cell>
          <cell r="BF55" t="str">
            <v/>
          </cell>
          <cell r="BG55" t="str">
            <v>○</v>
          </cell>
          <cell r="BH55" t="b">
            <v>1</v>
          </cell>
          <cell r="BI55" t="b">
            <v>1</v>
          </cell>
        </row>
        <row r="56">
          <cell r="E56" t="str">
            <v/>
          </cell>
          <cell r="F56">
            <v>50</v>
          </cell>
          <cell r="G56" t="str">
            <v>Dg172</v>
          </cell>
          <cell r="H56" t="str">
            <v>⑩役務</v>
          </cell>
          <cell r="I56" t="str">
            <v>令和4年分の土地鑑定評価額の算出に係る業務　　　　　
15地点</v>
          </cell>
          <cell r="J56" t="str">
            <v>支出負担行為担当官
金沢国税局総務部次長
中村　憲二
石川県金沢市広坂２－２－６０</v>
          </cell>
          <cell r="K56">
            <v>0</v>
          </cell>
          <cell r="L56">
            <v>0</v>
          </cell>
          <cell r="M56">
            <v>44434</v>
          </cell>
          <cell r="N56" t="str">
            <v>株式会社かなざわ不動産鑑定
石川県金沢市大桑２-３１５</v>
          </cell>
          <cell r="O56">
            <v>3220001020848</v>
          </cell>
          <cell r="P56" t="str">
            <v>④随意契約（企画競争無し）</v>
          </cell>
          <cell r="Q56" t="str">
            <v>●</v>
          </cell>
          <cell r="R56">
            <v>1108500</v>
          </cell>
          <cell r="S56" t="str">
            <v>@73,900円／地点
ほか</v>
          </cell>
          <cell r="T56">
            <v>1108500</v>
          </cell>
          <cell r="U56">
            <v>1</v>
          </cell>
          <cell r="V56">
            <v>0</v>
          </cell>
          <cell r="W56">
            <v>0</v>
          </cell>
          <cell r="X56">
            <v>0</v>
          </cell>
          <cell r="Y56" t="str">
            <v>①公表</v>
          </cell>
          <cell r="Z56">
            <v>52</v>
          </cell>
          <cell r="AA56">
            <v>0</v>
          </cell>
          <cell r="AB56">
            <v>0</v>
          </cell>
          <cell r="AC56">
            <v>0</v>
          </cell>
          <cell r="AD56">
            <v>0</v>
          </cell>
          <cell r="AE56" t="str">
            <v>⑥その他の法人等</v>
          </cell>
          <cell r="AF56">
            <v>0</v>
          </cell>
          <cell r="AG56">
            <v>0</v>
          </cell>
          <cell r="AH56" t="str">
            <v>①会計法第29条の3第4項（契約の性質又は目的が競争を許さない場合）</v>
          </cell>
          <cell r="AI56" t="str">
            <v>公募を実施し、申し込みのあった者のうち当局の要件を満たす全ての者と契約したものであり、競争を許さないことから会計法29条の3第4項に該当するため。</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t="str">
            <v>年間支払金額(契約相手方ごと)</v>
          </cell>
          <cell r="AY56" t="str">
            <v>○</v>
          </cell>
          <cell r="AZ56" t="str">
            <v>×</v>
          </cell>
          <cell r="BA56" t="str">
            <v>×</v>
          </cell>
          <cell r="BB56" t="str">
            <v>×</v>
          </cell>
          <cell r="BC56" t="str">
            <v/>
          </cell>
          <cell r="BD56" t="str">
            <v>⑩役務</v>
          </cell>
          <cell r="BE56" t="str">
            <v>単価契約</v>
          </cell>
          <cell r="BF56" t="str">
            <v/>
          </cell>
          <cell r="BG56" t="str">
            <v>○</v>
          </cell>
          <cell r="BH56" t="b">
            <v>1</v>
          </cell>
          <cell r="BI56" t="b">
            <v>1</v>
          </cell>
        </row>
        <row r="57">
          <cell r="E57" t="str">
            <v/>
          </cell>
          <cell r="F57">
            <v>51</v>
          </cell>
          <cell r="G57" t="str">
            <v>Dg173</v>
          </cell>
          <cell r="H57" t="str">
            <v>⑩役務</v>
          </cell>
          <cell r="I57" t="str">
            <v>令和4年分の土地鑑定評価額の算出に係る業務　　　　　
15地点ほか</v>
          </cell>
          <cell r="J57" t="str">
            <v>支出負担行為担当官
金沢国税局総務部次長
中村　憲二
石川県金沢市広坂２－２－６０</v>
          </cell>
          <cell r="K57">
            <v>0</v>
          </cell>
          <cell r="L57">
            <v>0</v>
          </cell>
          <cell r="M57">
            <v>44434</v>
          </cell>
          <cell r="N57" t="str">
            <v>株式会社神田不動産鑑定士事務所
石川県金沢市広岡２－７－１ラフレシア３０４</v>
          </cell>
          <cell r="O57">
            <v>4220001022942</v>
          </cell>
          <cell r="P57" t="str">
            <v>④随意契約（企画競争無し）</v>
          </cell>
          <cell r="Q57" t="str">
            <v>●</v>
          </cell>
          <cell r="R57">
            <v>1226950</v>
          </cell>
          <cell r="S57" t="str">
            <v>@73,900円／地点
ほか</v>
          </cell>
          <cell r="T57">
            <v>1226950</v>
          </cell>
          <cell r="U57">
            <v>1</v>
          </cell>
          <cell r="V57">
            <v>0</v>
          </cell>
          <cell r="W57">
            <v>0</v>
          </cell>
          <cell r="X57">
            <v>0</v>
          </cell>
          <cell r="Y57" t="str">
            <v>①公表</v>
          </cell>
          <cell r="Z57">
            <v>52</v>
          </cell>
          <cell r="AA57">
            <v>0</v>
          </cell>
          <cell r="AB57">
            <v>0</v>
          </cell>
          <cell r="AC57">
            <v>0</v>
          </cell>
          <cell r="AD57">
            <v>0</v>
          </cell>
          <cell r="AE57" t="str">
            <v>⑥その他の法人等</v>
          </cell>
          <cell r="AF57">
            <v>0</v>
          </cell>
          <cell r="AG57">
            <v>0</v>
          </cell>
          <cell r="AH57" t="str">
            <v>①会計法第29条の3第4項（契約の性質又は目的が競争を許さない場合）</v>
          </cell>
          <cell r="AI57" t="str">
            <v>公募を実施し、申し込みのあった者のうち当局の要件を満たす全ての者と契約したものであり、競争を許さないことから会計法29条の3第4項に該当するため。</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t="str">
            <v>年間支払金額(契約相手方ごと)</v>
          </cell>
          <cell r="AY57" t="str">
            <v>○</v>
          </cell>
          <cell r="AZ57" t="str">
            <v>×</v>
          </cell>
          <cell r="BA57" t="str">
            <v>×</v>
          </cell>
          <cell r="BB57" t="str">
            <v>×</v>
          </cell>
          <cell r="BC57" t="str">
            <v/>
          </cell>
          <cell r="BD57" t="str">
            <v>⑩役務</v>
          </cell>
          <cell r="BE57" t="str">
            <v>単価契約</v>
          </cell>
          <cell r="BF57" t="str">
            <v/>
          </cell>
          <cell r="BG57" t="str">
            <v>○</v>
          </cell>
          <cell r="BH57" t="b">
            <v>1</v>
          </cell>
          <cell r="BI57" t="b">
            <v>1</v>
          </cell>
        </row>
        <row r="58">
          <cell r="E58" t="str">
            <v/>
          </cell>
          <cell r="F58">
            <v>52</v>
          </cell>
          <cell r="G58" t="str">
            <v>Dg174</v>
          </cell>
          <cell r="H58" t="str">
            <v>⑩役務</v>
          </cell>
          <cell r="I58" t="str">
            <v>令和4年分の土地鑑定評価額の算出に係る業務　　　　　
15地点</v>
          </cell>
          <cell r="J58" t="str">
            <v>支出負担行為担当官
金沢国税局総務部次長
中村　憲二
石川県金沢市広坂２－２－６０</v>
          </cell>
          <cell r="K58">
            <v>0</v>
          </cell>
          <cell r="L58">
            <v>0</v>
          </cell>
          <cell r="M58">
            <v>44434</v>
          </cell>
          <cell r="N58" t="str">
            <v>株式会社フォルティス
石川県金沢市片町１－１－１－８０８</v>
          </cell>
          <cell r="O58">
            <v>2011001093088</v>
          </cell>
          <cell r="P58" t="str">
            <v>④随意契約（企画競争無し）</v>
          </cell>
          <cell r="Q58" t="str">
            <v>●</v>
          </cell>
          <cell r="R58">
            <v>1108500</v>
          </cell>
          <cell r="S58" t="str">
            <v>@73,900円／地点
ほか</v>
          </cell>
          <cell r="T58">
            <v>1108500</v>
          </cell>
          <cell r="U58">
            <v>1</v>
          </cell>
          <cell r="V58">
            <v>0</v>
          </cell>
          <cell r="W58">
            <v>0</v>
          </cell>
          <cell r="X58">
            <v>0</v>
          </cell>
          <cell r="Y58" t="str">
            <v>①公表</v>
          </cell>
          <cell r="Z58">
            <v>52</v>
          </cell>
          <cell r="AA58">
            <v>0</v>
          </cell>
          <cell r="AB58">
            <v>0</v>
          </cell>
          <cell r="AC58">
            <v>0</v>
          </cell>
          <cell r="AD58">
            <v>0</v>
          </cell>
          <cell r="AE58" t="str">
            <v>⑥その他の法人等</v>
          </cell>
          <cell r="AF58">
            <v>0</v>
          </cell>
          <cell r="AG58">
            <v>0</v>
          </cell>
          <cell r="AH58" t="str">
            <v>①会計法第29条の3第4項（契約の性質又は目的が競争を許さない場合）</v>
          </cell>
          <cell r="AI58" t="str">
            <v>公募を実施し、申し込みのあった者のうち当局の要件を満たす全ての者と契約したものであり、競争を許さないことから会計法29条の3第4項に該当するため。</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t="str">
            <v>年間支払金額(契約相手方ごと)</v>
          </cell>
          <cell r="AY58" t="str">
            <v>○</v>
          </cell>
          <cell r="AZ58" t="str">
            <v>×</v>
          </cell>
          <cell r="BA58" t="str">
            <v>×</v>
          </cell>
          <cell r="BB58" t="str">
            <v>×</v>
          </cell>
          <cell r="BC58" t="str">
            <v/>
          </cell>
          <cell r="BD58" t="str">
            <v>⑩役務</v>
          </cell>
          <cell r="BE58" t="str">
            <v>単価契約</v>
          </cell>
          <cell r="BF58" t="str">
            <v/>
          </cell>
          <cell r="BG58" t="str">
            <v>○</v>
          </cell>
          <cell r="BH58" t="b">
            <v>1</v>
          </cell>
          <cell r="BI58" t="b">
            <v>1</v>
          </cell>
        </row>
        <row r="59">
          <cell r="E59" t="str">
            <v/>
          </cell>
          <cell r="F59">
            <v>53</v>
          </cell>
          <cell r="G59" t="str">
            <v>Dg175</v>
          </cell>
          <cell r="H59" t="str">
            <v>⑩役務</v>
          </cell>
          <cell r="I59" t="str">
            <v>令和4年分の土地鑑定評価額の算出に係る業務　　　　　
15地点</v>
          </cell>
          <cell r="J59" t="str">
            <v>支出負担行為担当官
金沢国税局総務部次長
中村　憲二
石川県金沢市広坂２－２－６０</v>
          </cell>
          <cell r="K59">
            <v>0</v>
          </cell>
          <cell r="L59">
            <v>0</v>
          </cell>
          <cell r="M59">
            <v>44434</v>
          </cell>
          <cell r="N59" t="str">
            <v>株式会社吉村不動産鑑定
石川県白山市古城町２７－１</v>
          </cell>
          <cell r="O59">
            <v>6220001024053</v>
          </cell>
          <cell r="P59" t="str">
            <v>④随意契約（企画競争無し）</v>
          </cell>
          <cell r="Q59" t="str">
            <v>●</v>
          </cell>
          <cell r="R59">
            <v>1108500</v>
          </cell>
          <cell r="S59" t="str">
            <v>@73,900円／地点
ほか</v>
          </cell>
          <cell r="T59">
            <v>1108500</v>
          </cell>
          <cell r="U59">
            <v>1</v>
          </cell>
          <cell r="V59">
            <v>0</v>
          </cell>
          <cell r="W59">
            <v>0</v>
          </cell>
          <cell r="X59">
            <v>0</v>
          </cell>
          <cell r="Y59" t="str">
            <v>①公表</v>
          </cell>
          <cell r="Z59">
            <v>52</v>
          </cell>
          <cell r="AA59">
            <v>0</v>
          </cell>
          <cell r="AB59">
            <v>0</v>
          </cell>
          <cell r="AC59">
            <v>0</v>
          </cell>
          <cell r="AD59">
            <v>0</v>
          </cell>
          <cell r="AE59" t="str">
            <v>⑥その他の法人等</v>
          </cell>
          <cell r="AF59">
            <v>0</v>
          </cell>
          <cell r="AG59">
            <v>0</v>
          </cell>
          <cell r="AH59" t="str">
            <v>①会計法第29条の3第4項（契約の性質又は目的が競争を許さない場合）</v>
          </cell>
          <cell r="AI59" t="str">
            <v>公募を実施し、申し込みのあった者のうち当局の要件を満たす全ての者と契約したものであり、競争を許さないことから会計法29条の3第4項に該当するため。</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t="str">
            <v>年間支払金額(契約相手方ごと)</v>
          </cell>
          <cell r="AY59" t="str">
            <v>○</v>
          </cell>
          <cell r="AZ59" t="str">
            <v>×</v>
          </cell>
          <cell r="BA59" t="str">
            <v>×</v>
          </cell>
          <cell r="BB59" t="str">
            <v>×</v>
          </cell>
          <cell r="BC59" t="str">
            <v/>
          </cell>
          <cell r="BD59" t="str">
            <v>⑩役務</v>
          </cell>
          <cell r="BE59" t="str">
            <v>単価契約</v>
          </cell>
          <cell r="BF59" t="str">
            <v/>
          </cell>
          <cell r="BG59" t="str">
            <v>○</v>
          </cell>
          <cell r="BH59" t="b">
            <v>1</v>
          </cell>
          <cell r="BI59" t="b">
            <v>1</v>
          </cell>
        </row>
        <row r="60">
          <cell r="E60" t="str">
            <v/>
          </cell>
          <cell r="F60">
            <v>54</v>
          </cell>
          <cell r="G60" t="str">
            <v>Dg176</v>
          </cell>
          <cell r="H60" t="str">
            <v>⑩役務</v>
          </cell>
          <cell r="I60" t="str">
            <v>令和4年分の土地鑑定評価額の算出に係る業務　　　　　
23地点</v>
          </cell>
          <cell r="J60" t="str">
            <v>支出負担行為担当官
金沢国税局総務部次長
中村　憲二
石川県金沢市広坂２－２－６０</v>
          </cell>
          <cell r="K60">
            <v>0</v>
          </cell>
          <cell r="L60">
            <v>0</v>
          </cell>
          <cell r="M60">
            <v>44434</v>
          </cell>
          <cell r="N60" t="str">
            <v>株式会社中嶋総合鑑定所
福井県越前市新町９－２－１</v>
          </cell>
          <cell r="O60">
            <v>8210001011835</v>
          </cell>
          <cell r="P60" t="str">
            <v>④随意契約（企画競争無し）</v>
          </cell>
          <cell r="Q60" t="str">
            <v>●</v>
          </cell>
          <cell r="R60">
            <v>1699700</v>
          </cell>
          <cell r="S60" t="str">
            <v>@73,900円／地点
ほか</v>
          </cell>
          <cell r="T60">
            <v>1699700</v>
          </cell>
          <cell r="U60">
            <v>1</v>
          </cell>
          <cell r="V60">
            <v>0</v>
          </cell>
          <cell r="W60">
            <v>0</v>
          </cell>
          <cell r="X60">
            <v>0</v>
          </cell>
          <cell r="Y60" t="str">
            <v>①公表</v>
          </cell>
          <cell r="Z60">
            <v>52</v>
          </cell>
          <cell r="AA60">
            <v>0</v>
          </cell>
          <cell r="AB60">
            <v>0</v>
          </cell>
          <cell r="AC60">
            <v>0</v>
          </cell>
          <cell r="AD60">
            <v>0</v>
          </cell>
          <cell r="AE60" t="str">
            <v>⑥その他の法人等</v>
          </cell>
          <cell r="AF60">
            <v>0</v>
          </cell>
          <cell r="AG60">
            <v>0</v>
          </cell>
          <cell r="AH60" t="str">
            <v>①会計法第29条の3第4項（契約の性質又は目的が競争を許さない場合）</v>
          </cell>
          <cell r="AI60" t="str">
            <v>公募を実施し、申し込みのあった者のうち当局の要件を満たす全ての者と契約したものであり、競争を許さないことから会計法29条の3第4項に該当するため。</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t="str">
            <v>年間支払金額(契約相手方ごと)</v>
          </cell>
          <cell r="AY60" t="str">
            <v>○</v>
          </cell>
          <cell r="AZ60" t="str">
            <v>×</v>
          </cell>
          <cell r="BA60" t="str">
            <v>×</v>
          </cell>
          <cell r="BB60" t="str">
            <v>×</v>
          </cell>
          <cell r="BC60" t="str">
            <v/>
          </cell>
          <cell r="BD60" t="str">
            <v>⑩役務</v>
          </cell>
          <cell r="BE60" t="str">
            <v>単価契約</v>
          </cell>
          <cell r="BF60" t="str">
            <v/>
          </cell>
          <cell r="BG60" t="str">
            <v>○</v>
          </cell>
          <cell r="BH60" t="b">
            <v>1</v>
          </cell>
          <cell r="BI60" t="b">
            <v>1</v>
          </cell>
        </row>
        <row r="61">
          <cell r="E61" t="str">
            <v/>
          </cell>
          <cell r="F61">
            <v>55</v>
          </cell>
          <cell r="G61" t="str">
            <v>Dg177</v>
          </cell>
          <cell r="H61" t="str">
            <v>⑩役務</v>
          </cell>
          <cell r="I61" t="str">
            <v>令和4年分の土地鑑定評価額の算出に係る業務　　　　　
22地点ほか</v>
          </cell>
          <cell r="J61" t="str">
            <v>支出負担行為担当官
金沢国税局総務部次長
中村　憲二
石川県金沢市広坂２－２－６０</v>
          </cell>
          <cell r="K61">
            <v>0</v>
          </cell>
          <cell r="L61">
            <v>0</v>
          </cell>
          <cell r="M61">
            <v>44434</v>
          </cell>
          <cell r="N61" t="str">
            <v>株式会社奥田不動産鑑定士事務所　　　　　　　　　　　　　　　　　　　　福井県福井市西開発１－２５０８　野阪第２ビル１０１</v>
          </cell>
          <cell r="O61">
            <v>6210001017883</v>
          </cell>
          <cell r="P61" t="str">
            <v>④随意契約（企画競争無し）</v>
          </cell>
          <cell r="Q61" t="str">
            <v>●</v>
          </cell>
          <cell r="R61">
            <v>1819000</v>
          </cell>
          <cell r="S61" t="str">
            <v>@73,900円／地点
ほか</v>
          </cell>
          <cell r="T61">
            <v>1819000</v>
          </cell>
          <cell r="U61">
            <v>1</v>
          </cell>
          <cell r="V61">
            <v>0</v>
          </cell>
          <cell r="W61">
            <v>0</v>
          </cell>
          <cell r="X61">
            <v>0</v>
          </cell>
          <cell r="Y61" t="str">
            <v>①公表</v>
          </cell>
          <cell r="Z61">
            <v>52</v>
          </cell>
          <cell r="AA61">
            <v>0</v>
          </cell>
          <cell r="AB61">
            <v>0</v>
          </cell>
          <cell r="AC61">
            <v>0</v>
          </cell>
          <cell r="AD61">
            <v>0</v>
          </cell>
          <cell r="AE61" t="str">
            <v>⑥その他の法人等</v>
          </cell>
          <cell r="AF61">
            <v>0</v>
          </cell>
          <cell r="AG61">
            <v>0</v>
          </cell>
          <cell r="AH61" t="str">
            <v>①会計法第29条の3第4項（契約の性質又は目的が競争を許さない場合）</v>
          </cell>
          <cell r="AI61" t="str">
            <v>公募を実施し、申し込みのあった者のうち当局の要件を満たす全ての者と契約したものであり、競争を許さないことから会計法29条の3第4項に該当するため。</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t="str">
            <v>年間支払金額(契約相手方ごと)</v>
          </cell>
          <cell r="AY61" t="str">
            <v>○</v>
          </cell>
          <cell r="AZ61" t="str">
            <v>×</v>
          </cell>
          <cell r="BA61" t="str">
            <v>×</v>
          </cell>
          <cell r="BB61" t="str">
            <v>×</v>
          </cell>
          <cell r="BC61" t="str">
            <v/>
          </cell>
          <cell r="BD61" t="str">
            <v>⑩役務</v>
          </cell>
          <cell r="BE61" t="str">
            <v>単価契約</v>
          </cell>
          <cell r="BF61" t="str">
            <v/>
          </cell>
          <cell r="BG61" t="str">
            <v>○</v>
          </cell>
          <cell r="BH61" t="b">
            <v>1</v>
          </cell>
          <cell r="BI61" t="b">
            <v>1</v>
          </cell>
        </row>
        <row r="62">
          <cell r="E62" t="str">
            <v/>
          </cell>
          <cell r="F62">
            <v>56</v>
          </cell>
          <cell r="G62" t="str">
            <v>Dg178</v>
          </cell>
          <cell r="H62" t="str">
            <v>⑩役務</v>
          </cell>
          <cell r="I62" t="str">
            <v>令和4年分の土地鑑定評価額の算出に係る業務　　　　　
24地点</v>
          </cell>
          <cell r="J62" t="str">
            <v>支出負担行為担当官
金沢国税局総務部次長
中村　憲二
石川県金沢市広坂２－２－６０</v>
          </cell>
          <cell r="K62">
            <v>0</v>
          </cell>
          <cell r="L62">
            <v>0</v>
          </cell>
          <cell r="M62">
            <v>44434</v>
          </cell>
          <cell r="N62" t="str">
            <v>株式会社梅田不動産鑑定事務所
福井県福井市二の宮４－２５－２１</v>
          </cell>
          <cell r="O62">
            <v>1210001008474</v>
          </cell>
          <cell r="P62" t="str">
            <v>④随意契約（企画競争無し）</v>
          </cell>
          <cell r="Q62" t="str">
            <v>●</v>
          </cell>
          <cell r="R62">
            <v>1773600</v>
          </cell>
          <cell r="S62" t="str">
            <v>@73,900円／地点
ほか</v>
          </cell>
          <cell r="T62">
            <v>1773600</v>
          </cell>
          <cell r="U62">
            <v>1</v>
          </cell>
          <cell r="V62">
            <v>0</v>
          </cell>
          <cell r="W62">
            <v>0</v>
          </cell>
          <cell r="X62">
            <v>0</v>
          </cell>
          <cell r="Y62" t="str">
            <v>①公表</v>
          </cell>
          <cell r="Z62">
            <v>52</v>
          </cell>
          <cell r="AA62">
            <v>0</v>
          </cell>
          <cell r="AB62">
            <v>0</v>
          </cell>
          <cell r="AC62">
            <v>0</v>
          </cell>
          <cell r="AD62">
            <v>0</v>
          </cell>
          <cell r="AE62" t="str">
            <v>⑥その他の法人等</v>
          </cell>
          <cell r="AF62">
            <v>0</v>
          </cell>
          <cell r="AG62">
            <v>0</v>
          </cell>
          <cell r="AH62" t="str">
            <v>①会計法第29条の3第4項（契約の性質又は目的が競争を許さない場合）</v>
          </cell>
          <cell r="AI62" t="str">
            <v>公募を実施し、申し込みのあった者のうち当局の要件を満たす全ての者と契約したものであり、競争を許さないことから会計法29条の3第4項に該当するため。</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t="str">
            <v>年間支払金額(契約相手方ごと)</v>
          </cell>
          <cell r="AY62" t="str">
            <v>○</v>
          </cell>
          <cell r="AZ62" t="str">
            <v>×</v>
          </cell>
          <cell r="BA62" t="str">
            <v>×</v>
          </cell>
          <cell r="BB62" t="str">
            <v>×</v>
          </cell>
          <cell r="BC62" t="str">
            <v/>
          </cell>
          <cell r="BD62" t="str">
            <v>⑩役務</v>
          </cell>
          <cell r="BE62" t="str">
            <v>単価契約</v>
          </cell>
          <cell r="BF62" t="str">
            <v/>
          </cell>
          <cell r="BG62" t="str">
            <v>○</v>
          </cell>
          <cell r="BH62" t="b">
            <v>1</v>
          </cell>
          <cell r="BI62" t="b">
            <v>1</v>
          </cell>
        </row>
        <row r="63">
          <cell r="E63" t="str">
            <v/>
          </cell>
          <cell r="F63">
            <v>57</v>
          </cell>
          <cell r="G63" t="str">
            <v>Dg179</v>
          </cell>
          <cell r="H63" t="str">
            <v>⑩役務</v>
          </cell>
          <cell r="I63" t="str">
            <v>令和4年分の土地鑑定評価額の算出に係る業務　　　　　
21地点ほか</v>
          </cell>
          <cell r="J63" t="str">
            <v>支出負担行為担当官
金沢国税局総務部次長
中村　憲二
石川県金沢市広坂２－２－６０</v>
          </cell>
          <cell r="K63">
            <v>0</v>
          </cell>
          <cell r="L63">
            <v>0</v>
          </cell>
          <cell r="M63">
            <v>44434</v>
          </cell>
          <cell r="N63" t="str">
            <v>一般財団法人日本不動産研究所福井支所
福井県福井市大手３－２－１福井ビル２F</v>
          </cell>
          <cell r="O63">
            <v>2010405009567</v>
          </cell>
          <cell r="P63" t="str">
            <v>④随意契約（企画競争無し）</v>
          </cell>
          <cell r="Q63" t="str">
            <v>●</v>
          </cell>
          <cell r="R63">
            <v>1648500</v>
          </cell>
          <cell r="S63" t="str">
            <v>@73,900円／地点
ほか</v>
          </cell>
          <cell r="T63">
            <v>1648500</v>
          </cell>
          <cell r="U63">
            <v>1</v>
          </cell>
          <cell r="V63">
            <v>0</v>
          </cell>
          <cell r="W63">
            <v>0</v>
          </cell>
          <cell r="X63">
            <v>0</v>
          </cell>
          <cell r="Y63" t="str">
            <v>①公表</v>
          </cell>
          <cell r="Z63">
            <v>52</v>
          </cell>
          <cell r="AA63">
            <v>0</v>
          </cell>
          <cell r="AB63">
            <v>0</v>
          </cell>
          <cell r="AC63">
            <v>0</v>
          </cell>
          <cell r="AD63">
            <v>0</v>
          </cell>
          <cell r="AE63" t="str">
            <v>⑥その他の法人等</v>
          </cell>
          <cell r="AF63">
            <v>0</v>
          </cell>
          <cell r="AG63">
            <v>0</v>
          </cell>
          <cell r="AH63" t="str">
            <v>①会計法第29条の3第4項（契約の性質又は目的が競争を許さない場合）</v>
          </cell>
          <cell r="AI63" t="str">
            <v>公募を実施し、申し込みのあった者のうち当局の要件を満たす全ての者と契約したものであり、競争を許さないことから会計法29条の3第4項に該当するため。</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t="str">
            <v>年間支払金額(契約相手方ごと)</v>
          </cell>
          <cell r="AY63" t="str">
            <v>○</v>
          </cell>
          <cell r="AZ63" t="str">
            <v>×</v>
          </cell>
          <cell r="BA63" t="str">
            <v>×</v>
          </cell>
          <cell r="BB63" t="str">
            <v>×</v>
          </cell>
          <cell r="BC63" t="str">
            <v/>
          </cell>
          <cell r="BD63" t="str">
            <v>⑩役務</v>
          </cell>
          <cell r="BE63" t="str">
            <v>単価契約</v>
          </cell>
          <cell r="BF63" t="str">
            <v/>
          </cell>
          <cell r="BG63" t="str">
            <v>○</v>
          </cell>
          <cell r="BH63" t="b">
            <v>1</v>
          </cell>
          <cell r="BI63" t="b">
            <v>1</v>
          </cell>
        </row>
        <row r="64">
          <cell r="E64" t="str">
            <v/>
          </cell>
          <cell r="F64">
            <v>58</v>
          </cell>
          <cell r="G64" t="str">
            <v>Dg180</v>
          </cell>
          <cell r="H64" t="str">
            <v>⑩役務</v>
          </cell>
          <cell r="I64" t="str">
            <v>令和4年分の土地鑑定評価額の算出に係る業務　　　　　
20地点ほか</v>
          </cell>
          <cell r="J64" t="str">
            <v>支出負担行為担当官
金沢国税局総務部次長
中村　憲二
石川県金沢市広坂２－２－６０</v>
          </cell>
          <cell r="K64">
            <v>0</v>
          </cell>
          <cell r="L64">
            <v>0</v>
          </cell>
          <cell r="M64">
            <v>44434</v>
          </cell>
          <cell r="N64" t="str">
            <v>株式会社R.E.Aヤマギシ事務所
福井県福井市春山１－３－７</v>
          </cell>
          <cell r="O64">
            <v>2210001008936</v>
          </cell>
          <cell r="P64" t="str">
            <v>④随意契約（企画競争無し）</v>
          </cell>
          <cell r="Q64" t="str">
            <v>●</v>
          </cell>
          <cell r="R64">
            <v>1596450</v>
          </cell>
          <cell r="S64" t="str">
            <v>@73,900円／地点
ほか</v>
          </cell>
          <cell r="T64">
            <v>1596450</v>
          </cell>
          <cell r="U64">
            <v>1</v>
          </cell>
          <cell r="V64">
            <v>0</v>
          </cell>
          <cell r="W64">
            <v>0</v>
          </cell>
          <cell r="X64">
            <v>0</v>
          </cell>
          <cell r="Y64" t="str">
            <v>①公表</v>
          </cell>
          <cell r="Z64">
            <v>52</v>
          </cell>
          <cell r="AA64">
            <v>0</v>
          </cell>
          <cell r="AB64">
            <v>0</v>
          </cell>
          <cell r="AC64">
            <v>0</v>
          </cell>
          <cell r="AD64">
            <v>0</v>
          </cell>
          <cell r="AE64" t="str">
            <v>⑥その他の法人等</v>
          </cell>
          <cell r="AF64">
            <v>0</v>
          </cell>
          <cell r="AG64">
            <v>0</v>
          </cell>
          <cell r="AH64" t="str">
            <v>①会計法第29条の3第4項（契約の性質又は目的が競争を許さない場合）</v>
          </cell>
          <cell r="AI64" t="str">
            <v>公募を実施し、申し込みのあった者のうち当局の要件を満たす全ての者と契約したものであり、競争を許さないことから会計法29条の3第4項に該当するため。</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t="str">
            <v>年間支払金額(契約相手方ごと)</v>
          </cell>
          <cell r="AY64" t="str">
            <v>○</v>
          </cell>
          <cell r="AZ64" t="str">
            <v>×</v>
          </cell>
          <cell r="BA64" t="str">
            <v>×</v>
          </cell>
          <cell r="BB64" t="str">
            <v>×</v>
          </cell>
          <cell r="BC64" t="str">
            <v/>
          </cell>
          <cell r="BD64" t="str">
            <v>⑩役務</v>
          </cell>
          <cell r="BE64" t="str">
            <v>単価契約</v>
          </cell>
          <cell r="BF64" t="str">
            <v/>
          </cell>
          <cell r="BG64" t="str">
            <v>○</v>
          </cell>
          <cell r="BH64" t="b">
            <v>1</v>
          </cell>
          <cell r="BI64" t="b">
            <v>1</v>
          </cell>
        </row>
        <row r="65">
          <cell r="E65" t="str">
            <v/>
          </cell>
          <cell r="F65">
            <v>59</v>
          </cell>
          <cell r="G65" t="str">
            <v>Dg181</v>
          </cell>
          <cell r="H65" t="str">
            <v>⑩役務</v>
          </cell>
          <cell r="I65" t="str">
            <v>令和4年分の土地鑑定評価額の算出に係る業務　　　　　
21地点ほか</v>
          </cell>
          <cell r="J65" t="str">
            <v>支出負担行為担当官
金沢国税局総務部次長
中村　憲二
石川県金沢市広坂２－２－６０</v>
          </cell>
          <cell r="K65">
            <v>0</v>
          </cell>
          <cell r="L65">
            <v>0</v>
          </cell>
          <cell r="M65">
            <v>44434</v>
          </cell>
          <cell r="N65" t="str">
            <v>個人</v>
          </cell>
          <cell r="O65" t="str">
            <v>－</v>
          </cell>
          <cell r="P65" t="str">
            <v>④随意契約（企画競争無し）</v>
          </cell>
          <cell r="Q65" t="str">
            <v>●</v>
          </cell>
          <cell r="R65">
            <v>1490851</v>
          </cell>
          <cell r="S65" t="str">
            <v>@73,900円／地点
ほか</v>
          </cell>
          <cell r="T65">
            <v>1490851</v>
          </cell>
          <cell r="U65">
            <v>1</v>
          </cell>
          <cell r="V65">
            <v>0</v>
          </cell>
          <cell r="W65">
            <v>0</v>
          </cell>
          <cell r="X65">
            <v>0</v>
          </cell>
          <cell r="Y65" t="str">
            <v>①公表</v>
          </cell>
          <cell r="Z65">
            <v>52</v>
          </cell>
          <cell r="AA65">
            <v>0</v>
          </cell>
          <cell r="AB65">
            <v>0</v>
          </cell>
          <cell r="AC65">
            <v>0</v>
          </cell>
          <cell r="AD65">
            <v>0</v>
          </cell>
          <cell r="AE65" t="str">
            <v>⑥その他の法人等</v>
          </cell>
          <cell r="AF65">
            <v>0</v>
          </cell>
          <cell r="AG65">
            <v>0</v>
          </cell>
          <cell r="AH65" t="str">
            <v>①会計法第29条の3第4項（契約の性質又は目的が競争を許さない場合）</v>
          </cell>
          <cell r="AI65" t="str">
            <v>公募を実施し、申し込みのあった者のうち当局の要件を満たす全ての者と契約したものであり、競争を許さないことから会計法29条の3第4項に該当するため。</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t="str">
            <v>年間支払金額(契約相手方ごと)</v>
          </cell>
          <cell r="AY65" t="str">
            <v>○</v>
          </cell>
          <cell r="AZ65" t="str">
            <v>×</v>
          </cell>
          <cell r="BA65" t="str">
            <v>×</v>
          </cell>
          <cell r="BB65" t="str">
            <v>×</v>
          </cell>
          <cell r="BC65" t="str">
            <v/>
          </cell>
          <cell r="BD65" t="str">
            <v>⑩役務</v>
          </cell>
          <cell r="BE65" t="str">
            <v>単価契約</v>
          </cell>
          <cell r="BF65" t="str">
            <v/>
          </cell>
          <cell r="BG65" t="str">
            <v>○</v>
          </cell>
          <cell r="BH65" t="b">
            <v>1</v>
          </cell>
          <cell r="BI65" t="b">
            <v>1</v>
          </cell>
        </row>
        <row r="66">
          <cell r="E66" t="str">
            <v/>
          </cell>
          <cell r="F66">
            <v>60</v>
          </cell>
          <cell r="G66" t="str">
            <v>Dg182</v>
          </cell>
          <cell r="H66" t="str">
            <v>⑩役務</v>
          </cell>
          <cell r="I66" t="str">
            <v>令和4年分の土地鑑定評価額の算出に係る業務　　　　　
22地点</v>
          </cell>
          <cell r="J66" t="str">
            <v>支出負担行為担当官
金沢国税局総務部次長
中村　憲二
石川県金沢市広坂２－２－６０</v>
          </cell>
          <cell r="K66">
            <v>0</v>
          </cell>
          <cell r="L66">
            <v>0</v>
          </cell>
          <cell r="M66">
            <v>44434</v>
          </cell>
          <cell r="N66" t="str">
            <v>個人</v>
          </cell>
          <cell r="O66" t="str">
            <v>－</v>
          </cell>
          <cell r="P66" t="str">
            <v>④随意契約（企画競争無し）</v>
          </cell>
          <cell r="Q66" t="str">
            <v>●</v>
          </cell>
          <cell r="R66">
            <v>1395912</v>
          </cell>
          <cell r="S66" t="str">
            <v>@73,900円／地点
ほか</v>
          </cell>
          <cell r="T66">
            <v>1395912</v>
          </cell>
          <cell r="U66">
            <v>1</v>
          </cell>
          <cell r="V66">
            <v>0</v>
          </cell>
          <cell r="W66">
            <v>0</v>
          </cell>
          <cell r="X66">
            <v>0</v>
          </cell>
          <cell r="Y66" t="str">
            <v>①公表</v>
          </cell>
          <cell r="Z66">
            <v>52</v>
          </cell>
          <cell r="AA66">
            <v>0</v>
          </cell>
          <cell r="AB66">
            <v>0</v>
          </cell>
          <cell r="AC66">
            <v>0</v>
          </cell>
          <cell r="AD66">
            <v>0</v>
          </cell>
          <cell r="AE66" t="str">
            <v>⑥その他の法人等</v>
          </cell>
          <cell r="AF66">
            <v>0</v>
          </cell>
          <cell r="AG66">
            <v>0</v>
          </cell>
          <cell r="AH66" t="str">
            <v>①会計法第29条の3第4項（契約の性質又は目的が競争を許さない場合）</v>
          </cell>
          <cell r="AI66" t="str">
            <v>公募を実施し、申し込みのあった者のうち当局の要件を満たす全ての者と契約したものであり、競争を許さないことから会計法29条の3第4項に該当するため。</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t="str">
            <v>年間支払金額(契約相手方ごと)</v>
          </cell>
          <cell r="AY66" t="str">
            <v>○</v>
          </cell>
          <cell r="AZ66" t="str">
            <v>×</v>
          </cell>
          <cell r="BA66" t="str">
            <v>×</v>
          </cell>
          <cell r="BB66" t="str">
            <v>×</v>
          </cell>
          <cell r="BC66" t="str">
            <v/>
          </cell>
          <cell r="BD66" t="str">
            <v>⑩役務</v>
          </cell>
          <cell r="BE66" t="str">
            <v>単価契約</v>
          </cell>
          <cell r="BF66" t="str">
            <v/>
          </cell>
          <cell r="BG66" t="str">
            <v>○</v>
          </cell>
          <cell r="BH66" t="b">
            <v>1</v>
          </cell>
          <cell r="BI66" t="b">
            <v>1</v>
          </cell>
        </row>
        <row r="67">
          <cell r="E67" t="str">
            <v/>
          </cell>
          <cell r="F67">
            <v>61</v>
          </cell>
          <cell r="G67" t="str">
            <v>Dg183</v>
          </cell>
          <cell r="H67" t="str">
            <v>⑩役務</v>
          </cell>
          <cell r="I67" t="str">
            <v>令和4年分の土地鑑定評価額の算出に係る業務　　　　　
23地点ほか</v>
          </cell>
          <cell r="J67" t="str">
            <v>支出負担行為担当官
金沢国税局総務部次長
中村　憲二
石川県金沢市広坂２－２－６０</v>
          </cell>
          <cell r="K67">
            <v>0</v>
          </cell>
          <cell r="L67">
            <v>0</v>
          </cell>
          <cell r="M67">
            <v>44434</v>
          </cell>
          <cell r="N67" t="str">
            <v>個人</v>
          </cell>
          <cell r="O67" t="str">
            <v>－</v>
          </cell>
          <cell r="P67" t="str">
            <v>④随意契約（企画競争無し）</v>
          </cell>
          <cell r="Q67" t="str">
            <v>●</v>
          </cell>
          <cell r="R67">
            <v>1531596</v>
          </cell>
          <cell r="S67" t="str">
            <v>@73,900円／地点
ほか</v>
          </cell>
          <cell r="T67">
            <v>1531596</v>
          </cell>
          <cell r="U67">
            <v>1</v>
          </cell>
          <cell r="V67">
            <v>0</v>
          </cell>
          <cell r="W67">
            <v>0</v>
          </cell>
          <cell r="X67">
            <v>0</v>
          </cell>
          <cell r="Y67" t="str">
            <v>①公表</v>
          </cell>
          <cell r="Z67">
            <v>52</v>
          </cell>
          <cell r="AA67">
            <v>0</v>
          </cell>
          <cell r="AB67">
            <v>0</v>
          </cell>
          <cell r="AC67">
            <v>0</v>
          </cell>
          <cell r="AD67">
            <v>0</v>
          </cell>
          <cell r="AE67" t="str">
            <v>⑥その他の法人等</v>
          </cell>
          <cell r="AF67">
            <v>0</v>
          </cell>
          <cell r="AG67">
            <v>0</v>
          </cell>
          <cell r="AH67" t="str">
            <v>①会計法第29条の3第4項（契約の性質又は目的が競争を許さない場合）</v>
          </cell>
          <cell r="AI67" t="str">
            <v>公募を実施し、申し込みのあった者のうち当局の要件を満たす全ての者と契約したものであり、競争を許さないことから会計法29条の3第4項に該当するため。</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t="str">
            <v>年間支払金額(契約相手方ごと)</v>
          </cell>
          <cell r="AY67" t="str">
            <v>○</v>
          </cell>
          <cell r="AZ67" t="str">
            <v>×</v>
          </cell>
          <cell r="BA67" t="str">
            <v>×</v>
          </cell>
          <cell r="BB67" t="str">
            <v>×</v>
          </cell>
          <cell r="BC67" t="str">
            <v/>
          </cell>
          <cell r="BD67" t="str">
            <v>⑩役務</v>
          </cell>
          <cell r="BE67" t="str">
            <v>単価契約</v>
          </cell>
          <cell r="BF67" t="str">
            <v/>
          </cell>
          <cell r="BG67" t="str">
            <v>○</v>
          </cell>
          <cell r="BH67" t="b">
            <v>1</v>
          </cell>
          <cell r="BI67" t="b">
            <v>1</v>
          </cell>
        </row>
        <row r="68">
          <cell r="E68" t="str">
            <v/>
          </cell>
          <cell r="F68">
            <v>62</v>
          </cell>
          <cell r="G68" t="str">
            <v>Dg184</v>
          </cell>
          <cell r="H68" t="str">
            <v>⑩役務</v>
          </cell>
          <cell r="I68" t="str">
            <v>令和4年分の土地鑑定評価額の算出に係る業務　　　　　
21地点ほか</v>
          </cell>
          <cell r="J68" t="str">
            <v>支出負担行為担当官
金沢国税局総務部次長
中村　憲二
石川県金沢市広坂２－２－６０</v>
          </cell>
          <cell r="K68">
            <v>0</v>
          </cell>
          <cell r="L68">
            <v>0</v>
          </cell>
          <cell r="M68">
            <v>44434</v>
          </cell>
          <cell r="N68" t="str">
            <v>個人</v>
          </cell>
          <cell r="O68" t="str">
            <v>－</v>
          </cell>
          <cell r="P68" t="str">
            <v>④随意契約（企画競争無し）</v>
          </cell>
          <cell r="Q68" t="str">
            <v>●</v>
          </cell>
          <cell r="R68">
            <v>1508239</v>
          </cell>
          <cell r="S68" t="str">
            <v>@73,900円／地点
ほか</v>
          </cell>
          <cell r="T68">
            <v>1508239</v>
          </cell>
          <cell r="U68">
            <v>1</v>
          </cell>
          <cell r="V68">
            <v>0</v>
          </cell>
          <cell r="W68">
            <v>0</v>
          </cell>
          <cell r="X68">
            <v>0</v>
          </cell>
          <cell r="Y68" t="str">
            <v>①公表</v>
          </cell>
          <cell r="Z68">
            <v>52</v>
          </cell>
          <cell r="AA68">
            <v>0</v>
          </cell>
          <cell r="AB68">
            <v>0</v>
          </cell>
          <cell r="AC68">
            <v>0</v>
          </cell>
          <cell r="AD68">
            <v>0</v>
          </cell>
          <cell r="AE68" t="str">
            <v>⑥その他の法人等</v>
          </cell>
          <cell r="AF68">
            <v>0</v>
          </cell>
          <cell r="AG68">
            <v>0</v>
          </cell>
          <cell r="AH68" t="str">
            <v>①会計法第29条の3第4項（契約の性質又は目的が競争を許さない場合）</v>
          </cell>
          <cell r="AI68" t="str">
            <v>公募を実施し、申し込みのあった者のうち当局の要件を満たす全ての者と契約したものであり、競争を許さないことから会計法29条の3第4項に該当するため。</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t="str">
            <v>年間支払金額(契約相手方ごと)</v>
          </cell>
          <cell r="AY68" t="str">
            <v>○</v>
          </cell>
          <cell r="AZ68" t="str">
            <v>×</v>
          </cell>
          <cell r="BA68" t="str">
            <v>×</v>
          </cell>
          <cell r="BB68" t="str">
            <v>×</v>
          </cell>
          <cell r="BC68" t="str">
            <v/>
          </cell>
          <cell r="BD68" t="str">
            <v>⑩役務</v>
          </cell>
          <cell r="BE68" t="str">
            <v>単価契約</v>
          </cell>
          <cell r="BF68" t="str">
            <v/>
          </cell>
          <cell r="BG68" t="str">
            <v>○</v>
          </cell>
          <cell r="BH68" t="b">
            <v>1</v>
          </cell>
          <cell r="BI68" t="b">
            <v>1</v>
          </cell>
        </row>
        <row r="69">
          <cell r="E69" t="str">
            <v/>
          </cell>
          <cell r="F69">
            <v>63</v>
          </cell>
          <cell r="G69" t="str">
            <v>Dg185</v>
          </cell>
          <cell r="H69" t="str">
            <v>⑩役務</v>
          </cell>
          <cell r="I69" t="str">
            <v>令和4年分の土地鑑定評価額の算出に係る業務　　　　　
21地点</v>
          </cell>
          <cell r="J69" t="str">
            <v>支出負担行為担当官
金沢国税局総務部次長
中村　憲二
石川県金沢市広坂２－２－６０</v>
          </cell>
          <cell r="K69">
            <v>0</v>
          </cell>
          <cell r="L69">
            <v>0</v>
          </cell>
          <cell r="M69">
            <v>44434</v>
          </cell>
          <cell r="N69" t="str">
            <v>株式会社奥野不動産鑑定事務所
福井県敦賀市清水町２－１５－１７野崎ビル３階</v>
          </cell>
          <cell r="O69">
            <v>8210001014573</v>
          </cell>
          <cell r="P69" t="str">
            <v>④随意契約（企画競争無し）</v>
          </cell>
          <cell r="Q69" t="str">
            <v>●</v>
          </cell>
          <cell r="R69">
            <v>1551900</v>
          </cell>
          <cell r="S69" t="str">
            <v>@73,900円／地点
ほか</v>
          </cell>
          <cell r="T69">
            <v>1551900</v>
          </cell>
          <cell r="U69">
            <v>1</v>
          </cell>
          <cell r="V69">
            <v>0</v>
          </cell>
          <cell r="W69">
            <v>0</v>
          </cell>
          <cell r="X69">
            <v>0</v>
          </cell>
          <cell r="Y69" t="str">
            <v>①公表</v>
          </cell>
          <cell r="Z69">
            <v>52</v>
          </cell>
          <cell r="AA69">
            <v>0</v>
          </cell>
          <cell r="AB69">
            <v>0</v>
          </cell>
          <cell r="AC69">
            <v>0</v>
          </cell>
          <cell r="AD69">
            <v>0</v>
          </cell>
          <cell r="AE69" t="str">
            <v>⑥その他の法人等</v>
          </cell>
          <cell r="AF69">
            <v>0</v>
          </cell>
          <cell r="AG69">
            <v>0</v>
          </cell>
          <cell r="AH69" t="str">
            <v>①会計法第29条の3第4項（契約の性質又は目的が競争を許さない場合）</v>
          </cell>
          <cell r="AI69" t="str">
            <v>公募を実施し、申し込みのあった者のうち当局の要件を満たす全ての者と契約したものであり、競争を許さないことから会計法29条の3第4項に該当するため。</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t="str">
            <v>年間支払金額(契約相手方ごと)</v>
          </cell>
          <cell r="AY69" t="str">
            <v>○</v>
          </cell>
          <cell r="AZ69" t="str">
            <v>×</v>
          </cell>
          <cell r="BA69" t="str">
            <v>×</v>
          </cell>
          <cell r="BB69" t="str">
            <v>×</v>
          </cell>
          <cell r="BC69" t="str">
            <v/>
          </cell>
          <cell r="BD69" t="str">
            <v>⑩役務</v>
          </cell>
          <cell r="BE69" t="str">
            <v>単価契約</v>
          </cell>
          <cell r="BF69" t="str">
            <v/>
          </cell>
          <cell r="BG69" t="str">
            <v>○</v>
          </cell>
          <cell r="BH69" t="b">
            <v>1</v>
          </cell>
          <cell r="BI69" t="b">
            <v>1</v>
          </cell>
        </row>
        <row r="70">
          <cell r="E70" t="str">
            <v/>
          </cell>
          <cell r="F70">
            <v>64</v>
          </cell>
          <cell r="G70" t="str">
            <v>Dg186</v>
          </cell>
          <cell r="H70" t="str">
            <v>⑩役務</v>
          </cell>
          <cell r="I70" t="str">
            <v>電話料</v>
          </cell>
          <cell r="J70" t="str">
            <v>支出負担行為担当官
金沢国税局総務部次長
中村　憲二
石川県金沢市広坂２－２－６０</v>
          </cell>
          <cell r="K70">
            <v>0</v>
          </cell>
          <cell r="L70">
            <v>0</v>
          </cell>
          <cell r="M70" t="str">
            <v>－</v>
          </cell>
          <cell r="N70" t="str">
            <v>ソフトバンク株式会社
東京都港区東新橋１－９－１</v>
          </cell>
          <cell r="O70">
            <v>9010401052465</v>
          </cell>
          <cell r="P70" t="str">
            <v>④随意契約（企画競争無し）</v>
          </cell>
          <cell r="Q70">
            <v>0</v>
          </cell>
          <cell r="R70" t="str">
            <v>－</v>
          </cell>
          <cell r="S70" t="str">
            <v>－</v>
          </cell>
          <cell r="T70">
            <v>0</v>
          </cell>
          <cell r="U70" t="str">
            <v>－</v>
          </cell>
          <cell r="V70">
            <v>0</v>
          </cell>
          <cell r="W70">
            <v>0</v>
          </cell>
          <cell r="X70">
            <v>0</v>
          </cell>
          <cell r="Y70" t="str">
            <v>－</v>
          </cell>
          <cell r="Z70">
            <v>0</v>
          </cell>
          <cell r="AA70">
            <v>0</v>
          </cell>
          <cell r="AB70">
            <v>0</v>
          </cell>
          <cell r="AC70">
            <v>0</v>
          </cell>
          <cell r="AD70">
            <v>0</v>
          </cell>
          <cell r="AE70" t="str">
            <v>⑥その他の法人等</v>
          </cell>
          <cell r="AF70">
            <v>0</v>
          </cell>
          <cell r="AG70" t="str">
            <v>①長期継続契約（令和２年度以前）</v>
          </cell>
          <cell r="AH70" t="str">
            <v>①会計法第29条の3第4項（契約の性質又は目的が競争を許さない場合）</v>
          </cell>
          <cell r="AI70" t="str">
            <v>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t="str">
            <v>年間支払金額</v>
          </cell>
          <cell r="AY70" t="str">
            <v>○</v>
          </cell>
          <cell r="AZ70" t="str">
            <v>×</v>
          </cell>
          <cell r="BA70" t="str">
            <v>×</v>
          </cell>
          <cell r="BB70" t="str">
            <v>×</v>
          </cell>
          <cell r="BC70" t="str">
            <v/>
          </cell>
          <cell r="BD70" t="str">
            <v>⑩役務</v>
          </cell>
          <cell r="BE70" t="str">
            <v/>
          </cell>
          <cell r="BF70" t="str">
            <v/>
          </cell>
          <cell r="BG70" t="str">
            <v>○</v>
          </cell>
          <cell r="BH70" t="b">
            <v>1</v>
          </cell>
          <cell r="BI70" t="b">
            <v>1</v>
          </cell>
        </row>
        <row r="71">
          <cell r="E71" t="str">
            <v/>
          </cell>
          <cell r="F71">
            <v>65</v>
          </cell>
          <cell r="G71" t="str">
            <v>Dg187</v>
          </cell>
          <cell r="H71" t="str">
            <v>⑩役務</v>
          </cell>
          <cell r="I71" t="str">
            <v>電話料</v>
          </cell>
          <cell r="J71" t="str">
            <v>支出負担行為担当官
金沢国税局総務部次長
中村　憲二
石川県金沢市広坂２－２－６０</v>
          </cell>
          <cell r="K71">
            <v>0</v>
          </cell>
          <cell r="L71">
            <v>0</v>
          </cell>
          <cell r="M71" t="str">
            <v>－</v>
          </cell>
          <cell r="N71" t="str">
            <v>ＫＤＤＩ株式会社
東京都新宿区西新宿２－３－２</v>
          </cell>
          <cell r="O71">
            <v>9011101031552</v>
          </cell>
          <cell r="P71" t="str">
            <v>④随意契約（企画競争無し）</v>
          </cell>
          <cell r="Q71">
            <v>0</v>
          </cell>
          <cell r="R71" t="str">
            <v>－</v>
          </cell>
          <cell r="S71" t="str">
            <v>－</v>
          </cell>
          <cell r="T71">
            <v>0</v>
          </cell>
          <cell r="U71" t="str">
            <v>－</v>
          </cell>
          <cell r="V71">
            <v>0</v>
          </cell>
          <cell r="W71">
            <v>0</v>
          </cell>
          <cell r="X71">
            <v>0</v>
          </cell>
          <cell r="Y71" t="str">
            <v>－</v>
          </cell>
          <cell r="Z71">
            <v>0</v>
          </cell>
          <cell r="AA71">
            <v>0</v>
          </cell>
          <cell r="AB71">
            <v>0</v>
          </cell>
          <cell r="AC71">
            <v>0</v>
          </cell>
          <cell r="AD71">
            <v>0</v>
          </cell>
          <cell r="AE71" t="str">
            <v>⑥その他の法人等</v>
          </cell>
          <cell r="AF71">
            <v>0</v>
          </cell>
          <cell r="AG71" t="str">
            <v>①長期継続契約（令和２年度以前）</v>
          </cell>
          <cell r="AH71" t="str">
            <v>①会計法第29条の3第4項（契約の性質又は目的が競争を許さない場合）</v>
          </cell>
          <cell r="AI71" t="str">
            <v>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t="str">
            <v>年間支払金額</v>
          </cell>
          <cell r="AY71" t="str">
            <v>○</v>
          </cell>
          <cell r="AZ71" t="str">
            <v>×</v>
          </cell>
          <cell r="BA71" t="str">
            <v>×</v>
          </cell>
          <cell r="BB71" t="str">
            <v>×</v>
          </cell>
          <cell r="BC71" t="str">
            <v/>
          </cell>
          <cell r="BD71" t="str">
            <v>⑩役務</v>
          </cell>
          <cell r="BE71" t="str">
            <v/>
          </cell>
          <cell r="BF71" t="str">
            <v/>
          </cell>
          <cell r="BG71" t="str">
            <v>○</v>
          </cell>
          <cell r="BH71" t="b">
            <v>1</v>
          </cell>
          <cell r="BI71" t="b">
            <v>1</v>
          </cell>
        </row>
        <row r="72">
          <cell r="E72" t="str">
            <v/>
          </cell>
          <cell r="F72">
            <v>66</v>
          </cell>
          <cell r="G72" t="str">
            <v>Dg188</v>
          </cell>
          <cell r="H72" t="str">
            <v>⑩役務</v>
          </cell>
          <cell r="I72" t="str">
            <v>水道料金（富山丸の内合同庁舎）</v>
          </cell>
          <cell r="J72" t="str">
            <v>支出負担行為担当官
金沢国税局総務部次長
中村　憲二
石川県金沢市広坂２－２－６０</v>
          </cell>
          <cell r="K72" t="str">
            <v>③合庁</v>
          </cell>
          <cell r="L72">
            <v>0</v>
          </cell>
          <cell r="M72" t="str">
            <v>－</v>
          </cell>
          <cell r="N72" t="str">
            <v>富山市上下水道局
富山県富山市新桜町７－３８</v>
          </cell>
          <cell r="O72">
            <v>9000020162019</v>
          </cell>
          <cell r="P72" t="str">
            <v>④随意契約（企画競争無し）</v>
          </cell>
          <cell r="Q72">
            <v>0</v>
          </cell>
          <cell r="R72" t="str">
            <v>－</v>
          </cell>
          <cell r="S72" t="str">
            <v>－</v>
          </cell>
          <cell r="T72">
            <v>0</v>
          </cell>
          <cell r="U72" t="str">
            <v>－</v>
          </cell>
          <cell r="V72">
            <v>0</v>
          </cell>
          <cell r="W72">
            <v>0</v>
          </cell>
          <cell r="X72">
            <v>0</v>
          </cell>
          <cell r="Y72" t="str">
            <v>－</v>
          </cell>
          <cell r="Z72">
            <v>0</v>
          </cell>
          <cell r="AA72">
            <v>0</v>
          </cell>
          <cell r="AB72">
            <v>0</v>
          </cell>
          <cell r="AC72">
            <v>0</v>
          </cell>
          <cell r="AD72">
            <v>0</v>
          </cell>
          <cell r="AE72" t="str">
            <v>⑥その他の法人等</v>
          </cell>
          <cell r="AF72">
            <v>0</v>
          </cell>
          <cell r="AG72" t="str">
            <v>①長期継続契約（令和２年度以前）</v>
          </cell>
          <cell r="AH72" t="str">
            <v>①会計法第29条の3第4項（契約の性質又は目的が競争を許さない場合）</v>
          </cell>
          <cell r="AI72" t="str">
            <v>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v>
          </cell>
          <cell r="AJ72" t="str">
            <v>分担予定額
1,063,072円</v>
          </cell>
          <cell r="AK72">
            <v>0</v>
          </cell>
          <cell r="AL72">
            <v>0</v>
          </cell>
          <cell r="AM72">
            <v>0</v>
          </cell>
          <cell r="AN72">
            <v>0</v>
          </cell>
          <cell r="AO72">
            <v>0</v>
          </cell>
          <cell r="AP72">
            <v>0</v>
          </cell>
          <cell r="AQ72">
            <v>0</v>
          </cell>
          <cell r="AR72">
            <v>0</v>
          </cell>
          <cell r="AS72">
            <v>0</v>
          </cell>
          <cell r="AT72">
            <v>0</v>
          </cell>
          <cell r="AU72">
            <v>0</v>
          </cell>
          <cell r="AV72">
            <v>0</v>
          </cell>
          <cell r="AW72">
            <v>0</v>
          </cell>
          <cell r="AX72" t="str">
            <v>年間支払金額</v>
          </cell>
          <cell r="AY72" t="str">
            <v>○</v>
          </cell>
          <cell r="AZ72" t="str">
            <v>×</v>
          </cell>
          <cell r="BA72" t="str">
            <v>×</v>
          </cell>
          <cell r="BB72" t="str">
            <v>×</v>
          </cell>
          <cell r="BC72" t="str">
            <v/>
          </cell>
          <cell r="BD72" t="str">
            <v>⑩役務</v>
          </cell>
          <cell r="BE72" t="str">
            <v>分担契約/単価契約</v>
          </cell>
          <cell r="BF72" t="str">
            <v/>
          </cell>
          <cell r="BG72" t="str">
            <v>○</v>
          </cell>
          <cell r="BH72" t="b">
            <v>1</v>
          </cell>
          <cell r="BI72" t="b">
            <v>0</v>
          </cell>
        </row>
        <row r="73">
          <cell r="E73" t="str">
            <v/>
          </cell>
          <cell r="F73">
            <v>67</v>
          </cell>
          <cell r="G73" t="str">
            <v>Dg189</v>
          </cell>
          <cell r="H73" t="str">
            <v>⑩役務</v>
          </cell>
          <cell r="I73" t="str">
            <v>水道料金（金沢広坂合同庁舎）</v>
          </cell>
          <cell r="J73" t="str">
            <v>支出負担行為担当官
金沢国税局総務部次長
中村　憲二
石川県金沢市広坂２－２－６０</v>
          </cell>
          <cell r="K73" t="str">
            <v>③合庁</v>
          </cell>
          <cell r="L73">
            <v>0</v>
          </cell>
          <cell r="M73" t="str">
            <v>－</v>
          </cell>
          <cell r="N73" t="str">
            <v>金沢市企業局
石川県金沢市広岡３－３－３０</v>
          </cell>
          <cell r="O73">
            <v>4000020172014</v>
          </cell>
          <cell r="P73" t="str">
            <v>④随意契約（企画競争無し）</v>
          </cell>
          <cell r="Q73">
            <v>0</v>
          </cell>
          <cell r="R73" t="str">
            <v>－</v>
          </cell>
          <cell r="S73" t="str">
            <v>－</v>
          </cell>
          <cell r="T73">
            <v>0</v>
          </cell>
          <cell r="U73" t="str">
            <v>－</v>
          </cell>
          <cell r="V73">
            <v>0</v>
          </cell>
          <cell r="W73">
            <v>0</v>
          </cell>
          <cell r="X73">
            <v>0</v>
          </cell>
          <cell r="Y73" t="str">
            <v>－</v>
          </cell>
          <cell r="Z73">
            <v>0</v>
          </cell>
          <cell r="AA73">
            <v>0</v>
          </cell>
          <cell r="AB73">
            <v>0</v>
          </cell>
          <cell r="AC73">
            <v>0</v>
          </cell>
          <cell r="AD73">
            <v>0</v>
          </cell>
          <cell r="AE73" t="str">
            <v>⑥その他の法人等</v>
          </cell>
          <cell r="AF73">
            <v>0</v>
          </cell>
          <cell r="AG73" t="str">
            <v>①長期継続契約（令和２年度以前）</v>
          </cell>
          <cell r="AH73" t="str">
            <v>①会計法第29条の3第4項（契約の性質又は目的が競争を許さない場合）</v>
          </cell>
          <cell r="AI73" t="str">
            <v>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v>
          </cell>
          <cell r="AJ73" t="str">
            <v>分担予定額
1,015,815円</v>
          </cell>
          <cell r="AK73">
            <v>0</v>
          </cell>
          <cell r="AL73">
            <v>0</v>
          </cell>
          <cell r="AM73">
            <v>0</v>
          </cell>
          <cell r="AN73">
            <v>0</v>
          </cell>
          <cell r="AO73">
            <v>0</v>
          </cell>
          <cell r="AP73">
            <v>0</v>
          </cell>
          <cell r="AQ73">
            <v>0</v>
          </cell>
          <cell r="AR73">
            <v>0</v>
          </cell>
          <cell r="AS73">
            <v>0</v>
          </cell>
          <cell r="AT73">
            <v>0</v>
          </cell>
          <cell r="AU73">
            <v>0</v>
          </cell>
          <cell r="AV73">
            <v>0</v>
          </cell>
          <cell r="AW73">
            <v>0</v>
          </cell>
          <cell r="AX73" t="str">
            <v>年間支払金額</v>
          </cell>
          <cell r="AY73" t="str">
            <v>○</v>
          </cell>
          <cell r="AZ73" t="str">
            <v>×</v>
          </cell>
          <cell r="BA73" t="str">
            <v>×</v>
          </cell>
          <cell r="BB73" t="str">
            <v>×</v>
          </cell>
          <cell r="BC73" t="str">
            <v/>
          </cell>
          <cell r="BD73" t="str">
            <v>⑩役務</v>
          </cell>
          <cell r="BE73" t="str">
            <v>分担契約/単価契約</v>
          </cell>
          <cell r="BF73" t="str">
            <v/>
          </cell>
          <cell r="BG73" t="str">
            <v>○</v>
          </cell>
          <cell r="BH73" t="b">
            <v>1</v>
          </cell>
          <cell r="BI73" t="b">
            <v>0</v>
          </cell>
        </row>
        <row r="74">
          <cell r="E74" t="str">
            <v/>
          </cell>
          <cell r="F74">
            <v>68</v>
          </cell>
          <cell r="G74" t="str">
            <v>Dg190</v>
          </cell>
          <cell r="H74" t="str">
            <v>⑩役務</v>
          </cell>
          <cell r="I74" t="str">
            <v>水道料金（金沢駅西合同庁舎）</v>
          </cell>
          <cell r="J74" t="str">
            <v>支出負担行為担当官
金沢国税局総務部次長
中村　憲二
石川県金沢市広坂２－２－６０</v>
          </cell>
          <cell r="K74" t="str">
            <v>③合庁</v>
          </cell>
          <cell r="L74">
            <v>0</v>
          </cell>
          <cell r="M74" t="str">
            <v>－</v>
          </cell>
          <cell r="N74" t="str">
            <v>金沢市企業局
石川県金沢市広岡３－３－３０</v>
          </cell>
          <cell r="O74">
            <v>4000020172014</v>
          </cell>
          <cell r="P74" t="str">
            <v>④随意契約（企画競争無し）</v>
          </cell>
          <cell r="Q74">
            <v>0</v>
          </cell>
          <cell r="R74" t="str">
            <v>－</v>
          </cell>
          <cell r="S74" t="str">
            <v>－</v>
          </cell>
          <cell r="T74">
            <v>0</v>
          </cell>
          <cell r="U74" t="str">
            <v>－</v>
          </cell>
          <cell r="V74">
            <v>0</v>
          </cell>
          <cell r="W74">
            <v>0</v>
          </cell>
          <cell r="X74">
            <v>0</v>
          </cell>
          <cell r="Y74" t="str">
            <v>－</v>
          </cell>
          <cell r="Z74">
            <v>0</v>
          </cell>
          <cell r="AA74">
            <v>0</v>
          </cell>
          <cell r="AB74">
            <v>0</v>
          </cell>
          <cell r="AC74">
            <v>0</v>
          </cell>
          <cell r="AD74">
            <v>0</v>
          </cell>
          <cell r="AE74" t="str">
            <v>⑥その他の法人等</v>
          </cell>
          <cell r="AF74">
            <v>0</v>
          </cell>
          <cell r="AG74" t="str">
            <v>①長期継続契約（令和２年度以前）</v>
          </cell>
          <cell r="AH74" t="str">
            <v>①会計法第29条の3第4項（契約の性質又は目的が競争を許さない場合）</v>
          </cell>
          <cell r="AI74" t="str">
            <v>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v>
          </cell>
          <cell r="AJ74" t="str">
            <v>分担予定額
1,350,991円</v>
          </cell>
          <cell r="AK74">
            <v>0</v>
          </cell>
          <cell r="AL74">
            <v>0</v>
          </cell>
          <cell r="AM74">
            <v>0</v>
          </cell>
          <cell r="AN74">
            <v>0</v>
          </cell>
          <cell r="AO74">
            <v>0</v>
          </cell>
          <cell r="AP74">
            <v>0</v>
          </cell>
          <cell r="AQ74">
            <v>0</v>
          </cell>
          <cell r="AR74">
            <v>0</v>
          </cell>
          <cell r="AS74">
            <v>0</v>
          </cell>
          <cell r="AT74">
            <v>0</v>
          </cell>
          <cell r="AU74">
            <v>0</v>
          </cell>
          <cell r="AV74">
            <v>0</v>
          </cell>
          <cell r="AW74">
            <v>0</v>
          </cell>
          <cell r="AX74" t="str">
            <v>年間支払金額</v>
          </cell>
          <cell r="AY74" t="str">
            <v>○</v>
          </cell>
          <cell r="AZ74" t="str">
            <v>×</v>
          </cell>
          <cell r="BA74" t="str">
            <v>×</v>
          </cell>
          <cell r="BB74" t="str">
            <v>×</v>
          </cell>
          <cell r="BC74" t="str">
            <v/>
          </cell>
          <cell r="BD74" t="str">
            <v>⑩役務</v>
          </cell>
          <cell r="BE74" t="str">
            <v>分担契約/単価契約</v>
          </cell>
          <cell r="BF74" t="str">
            <v/>
          </cell>
          <cell r="BG74" t="str">
            <v>○</v>
          </cell>
          <cell r="BH74" t="b">
            <v>1</v>
          </cell>
          <cell r="BI74" t="b">
            <v>0</v>
          </cell>
        </row>
        <row r="75">
          <cell r="E75" t="str">
            <v/>
          </cell>
          <cell r="F75">
            <v>69</v>
          </cell>
          <cell r="G75" t="str">
            <v>Dg191</v>
          </cell>
          <cell r="H75" t="str">
            <v>⑩役務</v>
          </cell>
          <cell r="I75" t="str">
            <v>水道料金（福井春山合同庁舎）</v>
          </cell>
          <cell r="J75" t="str">
            <v>支出負担行為担当官
金沢国税局総務部次長
中村　憲二
石川県金沢市広坂２－２－６０</v>
          </cell>
          <cell r="K75" t="str">
            <v>③合庁</v>
          </cell>
          <cell r="L75">
            <v>0</v>
          </cell>
          <cell r="M75" t="str">
            <v>－</v>
          </cell>
          <cell r="N75" t="str">
            <v>福井市企業局
福井県福井市大手３－１３－１</v>
          </cell>
          <cell r="O75">
            <v>7000020182010</v>
          </cell>
          <cell r="P75" t="str">
            <v>④随意契約（企画競争無し）</v>
          </cell>
          <cell r="Q75">
            <v>0</v>
          </cell>
          <cell r="R75" t="str">
            <v>－</v>
          </cell>
          <cell r="S75" t="str">
            <v>－</v>
          </cell>
          <cell r="T75">
            <v>0</v>
          </cell>
          <cell r="U75" t="str">
            <v>－</v>
          </cell>
          <cell r="V75">
            <v>0</v>
          </cell>
          <cell r="W75">
            <v>0</v>
          </cell>
          <cell r="X75">
            <v>0</v>
          </cell>
          <cell r="Y75" t="str">
            <v>－</v>
          </cell>
          <cell r="Z75">
            <v>0</v>
          </cell>
          <cell r="AA75">
            <v>0</v>
          </cell>
          <cell r="AB75">
            <v>0</v>
          </cell>
          <cell r="AC75">
            <v>0</v>
          </cell>
          <cell r="AD75">
            <v>0</v>
          </cell>
          <cell r="AE75" t="str">
            <v>⑥その他の法人等</v>
          </cell>
          <cell r="AF75">
            <v>0</v>
          </cell>
          <cell r="AG75" t="str">
            <v>①長期継続契約（令和２年度以前）</v>
          </cell>
          <cell r="AH75" t="str">
            <v>①会計法第29条の3第4項（契約の性質又は目的が競争を許さない場合）</v>
          </cell>
          <cell r="AI75" t="str">
            <v>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v>
          </cell>
          <cell r="AJ75" t="str">
            <v>分担予定額
2,097,274円</v>
          </cell>
          <cell r="AK75">
            <v>0</v>
          </cell>
          <cell r="AL75">
            <v>0</v>
          </cell>
          <cell r="AM75">
            <v>0</v>
          </cell>
          <cell r="AN75">
            <v>0</v>
          </cell>
          <cell r="AO75">
            <v>0</v>
          </cell>
          <cell r="AP75">
            <v>0</v>
          </cell>
          <cell r="AQ75">
            <v>0</v>
          </cell>
          <cell r="AR75">
            <v>0</v>
          </cell>
          <cell r="AS75">
            <v>0</v>
          </cell>
          <cell r="AT75">
            <v>0</v>
          </cell>
          <cell r="AU75">
            <v>0</v>
          </cell>
          <cell r="AV75">
            <v>0</v>
          </cell>
          <cell r="AW75">
            <v>0</v>
          </cell>
          <cell r="AX75" t="str">
            <v>年間支払金額</v>
          </cell>
          <cell r="AY75" t="str">
            <v>○</v>
          </cell>
          <cell r="AZ75" t="str">
            <v>×</v>
          </cell>
          <cell r="BA75" t="str">
            <v>×</v>
          </cell>
          <cell r="BB75" t="str">
            <v>×</v>
          </cell>
          <cell r="BC75" t="str">
            <v/>
          </cell>
          <cell r="BD75" t="str">
            <v>⑩役務</v>
          </cell>
          <cell r="BE75" t="str">
            <v>分担契約/単価契約</v>
          </cell>
          <cell r="BF75" t="str">
            <v/>
          </cell>
          <cell r="BG75" t="str">
            <v>○</v>
          </cell>
          <cell r="BH75" t="b">
            <v>1</v>
          </cell>
          <cell r="BI75" t="b">
            <v>0</v>
          </cell>
        </row>
        <row r="76">
          <cell r="E76" t="str">
            <v/>
          </cell>
          <cell r="F76">
            <v>70</v>
          </cell>
          <cell r="G76" t="str">
            <v>Dg192</v>
          </cell>
          <cell r="H76" t="str">
            <v>⑤ガス</v>
          </cell>
          <cell r="I76" t="str">
            <v>ガス料金（富山丸の内合同庁舎）</v>
          </cell>
          <cell r="J76" t="str">
            <v>支出負担行為担当官
金沢国税局総務部次長
中村　憲二
石川県金沢市広坂２－２－６０</v>
          </cell>
          <cell r="K76" t="str">
            <v>③合庁</v>
          </cell>
          <cell r="L76">
            <v>0</v>
          </cell>
          <cell r="M76" t="str">
            <v>－</v>
          </cell>
          <cell r="N76" t="str">
            <v>日本海ガス株式会社
富山県富山市城北町２－３６</v>
          </cell>
          <cell r="O76">
            <v>2230001002284</v>
          </cell>
          <cell r="P76" t="str">
            <v>④随意契約（企画競争無し）</v>
          </cell>
          <cell r="Q76">
            <v>0</v>
          </cell>
          <cell r="R76" t="str">
            <v>－</v>
          </cell>
          <cell r="S76" t="str">
            <v>－</v>
          </cell>
          <cell r="T76">
            <v>0</v>
          </cell>
          <cell r="U76" t="str">
            <v>－</v>
          </cell>
          <cell r="V76">
            <v>0</v>
          </cell>
          <cell r="W76">
            <v>0</v>
          </cell>
          <cell r="X76">
            <v>0</v>
          </cell>
          <cell r="Y76" t="str">
            <v>－</v>
          </cell>
          <cell r="Z76">
            <v>0</v>
          </cell>
          <cell r="AA76">
            <v>0</v>
          </cell>
          <cell r="AB76">
            <v>0</v>
          </cell>
          <cell r="AC76">
            <v>0</v>
          </cell>
          <cell r="AD76">
            <v>0</v>
          </cell>
          <cell r="AE76" t="str">
            <v>⑥その他の法人等</v>
          </cell>
          <cell r="AF76">
            <v>0</v>
          </cell>
          <cell r="AG76" t="str">
            <v>①長期継続契約（令和２年度以前）</v>
          </cell>
          <cell r="AH76" t="str">
            <v>①会計法第29条の3第4項（契約の性質又は目的が競争を許さない場合）</v>
          </cell>
          <cell r="AI76" t="str">
            <v>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v>
          </cell>
          <cell r="AJ76" t="str">
            <v>分担予定額
3,381,365円</v>
          </cell>
          <cell r="AK76">
            <v>0</v>
          </cell>
          <cell r="AL76">
            <v>0</v>
          </cell>
          <cell r="AM76">
            <v>0</v>
          </cell>
          <cell r="AN76">
            <v>0</v>
          </cell>
          <cell r="AO76">
            <v>0</v>
          </cell>
          <cell r="AP76">
            <v>0</v>
          </cell>
          <cell r="AQ76">
            <v>0</v>
          </cell>
          <cell r="AR76">
            <v>0</v>
          </cell>
          <cell r="AS76">
            <v>0</v>
          </cell>
          <cell r="AT76">
            <v>0</v>
          </cell>
          <cell r="AU76">
            <v>0</v>
          </cell>
          <cell r="AV76">
            <v>0</v>
          </cell>
          <cell r="AW76">
            <v>0</v>
          </cell>
          <cell r="AX76" t="str">
            <v>年間支払金額</v>
          </cell>
          <cell r="AY76" t="str">
            <v>○</v>
          </cell>
          <cell r="AZ76" t="str">
            <v>×</v>
          </cell>
          <cell r="BA76" t="str">
            <v>×</v>
          </cell>
          <cell r="BB76" t="str">
            <v>×</v>
          </cell>
          <cell r="BC76" t="str">
            <v/>
          </cell>
          <cell r="BD76" t="str">
            <v>⑤ガス</v>
          </cell>
          <cell r="BE76" t="str">
            <v>分担契約/単価契約</v>
          </cell>
          <cell r="BF76" t="str">
            <v/>
          </cell>
          <cell r="BG76" t="str">
            <v>○</v>
          </cell>
          <cell r="BH76" t="b">
            <v>1</v>
          </cell>
          <cell r="BI76" t="b">
            <v>0</v>
          </cell>
        </row>
        <row r="77">
          <cell r="E77" t="str">
            <v/>
          </cell>
          <cell r="F77">
            <v>71</v>
          </cell>
          <cell r="G77" t="str">
            <v>Dg193</v>
          </cell>
          <cell r="H77" t="str">
            <v>⑤ガス</v>
          </cell>
          <cell r="I77" t="str">
            <v>ガス料金（金沢広坂合同庁舎）</v>
          </cell>
          <cell r="J77" t="str">
            <v>支出負担行為担当官
金沢国税局総務部次長
中村　憲二
石川県金沢市広坂２－２－６０</v>
          </cell>
          <cell r="K77" t="str">
            <v>③合庁</v>
          </cell>
          <cell r="L77">
            <v>0</v>
          </cell>
          <cell r="M77" t="str">
            <v>－</v>
          </cell>
          <cell r="N77" t="str">
            <v>金沢市企業局
石川県金沢市広岡３－３－３０</v>
          </cell>
          <cell r="O77">
            <v>4000020172014</v>
          </cell>
          <cell r="P77" t="str">
            <v>④随意契約（企画競争無し）</v>
          </cell>
          <cell r="Q77">
            <v>0</v>
          </cell>
          <cell r="R77" t="str">
            <v>－</v>
          </cell>
          <cell r="S77" t="str">
            <v>－</v>
          </cell>
          <cell r="T77">
            <v>0</v>
          </cell>
          <cell r="U77" t="str">
            <v>－</v>
          </cell>
          <cell r="V77">
            <v>0</v>
          </cell>
          <cell r="W77">
            <v>0</v>
          </cell>
          <cell r="X77">
            <v>0</v>
          </cell>
          <cell r="Y77" t="str">
            <v>－</v>
          </cell>
          <cell r="Z77">
            <v>0</v>
          </cell>
          <cell r="AA77">
            <v>0</v>
          </cell>
          <cell r="AB77">
            <v>0</v>
          </cell>
          <cell r="AC77">
            <v>0</v>
          </cell>
          <cell r="AD77">
            <v>0</v>
          </cell>
          <cell r="AE77" t="str">
            <v>⑥その他の法人等</v>
          </cell>
          <cell r="AF77">
            <v>0</v>
          </cell>
          <cell r="AG77" t="str">
            <v>①長期継続契約（令和２年度以前）</v>
          </cell>
          <cell r="AH77" t="str">
            <v>①会計法第29条の3第4項（契約の性質又は目的が競争を許さない場合）</v>
          </cell>
          <cell r="AI77" t="str">
            <v>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v>
          </cell>
          <cell r="AJ77" t="str">
            <v>分担予定額
1,924,230円</v>
          </cell>
          <cell r="AK77">
            <v>0</v>
          </cell>
          <cell r="AL77">
            <v>0</v>
          </cell>
          <cell r="AM77">
            <v>0</v>
          </cell>
          <cell r="AN77">
            <v>0</v>
          </cell>
          <cell r="AO77">
            <v>0</v>
          </cell>
          <cell r="AP77">
            <v>0</v>
          </cell>
          <cell r="AQ77">
            <v>0</v>
          </cell>
          <cell r="AR77">
            <v>0</v>
          </cell>
          <cell r="AS77">
            <v>0</v>
          </cell>
          <cell r="AT77">
            <v>0</v>
          </cell>
          <cell r="AU77">
            <v>0</v>
          </cell>
          <cell r="AV77">
            <v>0</v>
          </cell>
          <cell r="AW77">
            <v>0</v>
          </cell>
          <cell r="AX77" t="str">
            <v>年間支払金額</v>
          </cell>
          <cell r="AY77" t="str">
            <v>○</v>
          </cell>
          <cell r="AZ77" t="str">
            <v>×</v>
          </cell>
          <cell r="BA77" t="str">
            <v>×</v>
          </cell>
          <cell r="BB77" t="str">
            <v>×</v>
          </cell>
          <cell r="BC77" t="str">
            <v/>
          </cell>
          <cell r="BD77" t="str">
            <v>⑤ガス</v>
          </cell>
          <cell r="BE77" t="str">
            <v>分担契約/単価契約</v>
          </cell>
          <cell r="BF77" t="str">
            <v/>
          </cell>
          <cell r="BG77" t="str">
            <v>○</v>
          </cell>
          <cell r="BH77" t="b">
            <v>0</v>
          </cell>
          <cell r="BI77" t="b">
            <v>0</v>
          </cell>
        </row>
        <row r="78">
          <cell r="E78">
            <v>2</v>
          </cell>
          <cell r="F78" t="str">
            <v/>
          </cell>
          <cell r="G78" t="str">
            <v>Dg194</v>
          </cell>
          <cell r="H78" t="str">
            <v>④電力</v>
          </cell>
          <cell r="I78" t="str">
            <v>令和3年北陸財務局所管合同庁舎外1件で使用する電気の調達　　　　　　　　　　　　　　　　　　　2,247,000kwh</v>
          </cell>
          <cell r="J78" t="str">
            <v>支出負担行為担当官
金沢国税局総務部次長
中村　憲二
石川県金沢市広坂２－２－６０</v>
          </cell>
          <cell r="K78" t="str">
            <v>②共同</v>
          </cell>
          <cell r="L78" t="str">
            <v>×</v>
          </cell>
          <cell r="M78" t="str">
            <v>－</v>
          </cell>
          <cell r="N78" t="str">
            <v>丸紅新電力株式会社
東京都中央区日本橋２－７－１</v>
          </cell>
          <cell r="O78">
            <v>9010001137740</v>
          </cell>
          <cell r="P78" t="str">
            <v>①一般競争入札</v>
          </cell>
          <cell r="Q78">
            <v>0</v>
          </cell>
          <cell r="R78" t="str">
            <v>－</v>
          </cell>
          <cell r="S78" t="str">
            <v>－</v>
          </cell>
          <cell r="T78">
            <v>0</v>
          </cell>
          <cell r="U78" t="str">
            <v>－</v>
          </cell>
          <cell r="V78">
            <v>0</v>
          </cell>
          <cell r="W78">
            <v>0</v>
          </cell>
          <cell r="X78">
            <v>0</v>
          </cell>
          <cell r="Y78" t="str">
            <v>－</v>
          </cell>
          <cell r="Z78">
            <v>0</v>
          </cell>
          <cell r="AA78">
            <v>0</v>
          </cell>
          <cell r="AB78">
            <v>0</v>
          </cell>
          <cell r="AC78">
            <v>0</v>
          </cell>
          <cell r="AD78">
            <v>0</v>
          </cell>
          <cell r="AE78" t="str">
            <v>⑥その他の法人等</v>
          </cell>
          <cell r="AF78">
            <v>0</v>
          </cell>
          <cell r="AG78" t="str">
            <v>①長期継続契約（令和２年度以前）</v>
          </cell>
          <cell r="AH78" t="str">
            <v>①会計法第29条の3第4項（契約の性質又は目的が競争を許さない場合）</v>
          </cell>
          <cell r="AI78" t="str">
            <v>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v>
          </cell>
          <cell r="AJ78" t="str">
            <v>分担予定額
6,142,455円</v>
          </cell>
          <cell r="AK78">
            <v>0</v>
          </cell>
          <cell r="AL78">
            <v>0</v>
          </cell>
          <cell r="AM78">
            <v>0</v>
          </cell>
          <cell r="AN78">
            <v>0</v>
          </cell>
          <cell r="AO78">
            <v>0</v>
          </cell>
          <cell r="AP78">
            <v>0</v>
          </cell>
          <cell r="AQ78">
            <v>0</v>
          </cell>
          <cell r="AR78">
            <v>0</v>
          </cell>
          <cell r="AS78">
            <v>0</v>
          </cell>
          <cell r="AT78">
            <v>0</v>
          </cell>
          <cell r="AU78">
            <v>0</v>
          </cell>
          <cell r="AV78">
            <v>0</v>
          </cell>
          <cell r="AW78">
            <v>0</v>
          </cell>
          <cell r="AX78" t="str">
            <v>年間支払金額(全官署)</v>
          </cell>
          <cell r="AY78" t="str">
            <v>○</v>
          </cell>
          <cell r="AZ78" t="str">
            <v>×</v>
          </cell>
          <cell r="BA78" t="str">
            <v>×</v>
          </cell>
          <cell r="BB78" t="str">
            <v>×</v>
          </cell>
          <cell r="BC78" t="str">
            <v/>
          </cell>
          <cell r="BD78" t="str">
            <v>④電力</v>
          </cell>
          <cell r="BE78" t="str">
            <v>分担契約/単価契約</v>
          </cell>
          <cell r="BF78" t="str">
            <v/>
          </cell>
          <cell r="BG78" t="str">
            <v>○</v>
          </cell>
          <cell r="BH78" t="b">
            <v>1</v>
          </cell>
          <cell r="BI78" t="b">
            <v>0</v>
          </cell>
        </row>
        <row r="79">
          <cell r="E79">
            <v>3</v>
          </cell>
          <cell r="F79" t="str">
            <v/>
          </cell>
          <cell r="G79" t="str">
            <v>Dg195</v>
          </cell>
          <cell r="H79" t="str">
            <v>⑩役務</v>
          </cell>
          <cell r="I79" t="str">
            <v>令和3年度　富山丸の内合同庁舎　塵芥物収集処理業務
シュレッダー屑7,600ｋｇほか</v>
          </cell>
          <cell r="J79" t="str">
            <v>支出負担行為担当官
金沢国税局総務部次長
松浦　睦男
石川県金沢市広坂２－２－６０
ほか２官署</v>
          </cell>
          <cell r="K79" t="str">
            <v>③合庁</v>
          </cell>
          <cell r="L79" t="str">
            <v>×</v>
          </cell>
          <cell r="M79">
            <v>44287</v>
          </cell>
          <cell r="N79" t="str">
            <v>クリーン産業株式会社
富山県富山市二口町１－７－１３</v>
          </cell>
          <cell r="O79">
            <v>4230001000781</v>
          </cell>
          <cell r="P79" t="str">
            <v>①一般競争入札</v>
          </cell>
          <cell r="Q79">
            <v>0</v>
          </cell>
          <cell r="R79" t="str">
            <v>他官署で調達手続きを実施のため</v>
          </cell>
          <cell r="S79" t="str">
            <v>@60.5円/kgほか</v>
          </cell>
          <cell r="T79">
            <v>1113640</v>
          </cell>
          <cell r="U79" t="str">
            <v>－</v>
          </cell>
          <cell r="V79">
            <v>0</v>
          </cell>
          <cell r="W79">
            <v>0</v>
          </cell>
          <cell r="X79">
            <v>0</v>
          </cell>
          <cell r="Y79" t="str">
            <v>－</v>
          </cell>
          <cell r="Z79" t="str">
            <v>－</v>
          </cell>
          <cell r="AA79" t="str">
            <v>－</v>
          </cell>
          <cell r="AB79">
            <v>0</v>
          </cell>
          <cell r="AC79">
            <v>0</v>
          </cell>
          <cell r="AD79">
            <v>0</v>
          </cell>
          <cell r="AE79" t="str">
            <v>⑥その他の法人等</v>
          </cell>
          <cell r="AF79">
            <v>0</v>
          </cell>
          <cell r="AG79">
            <v>0</v>
          </cell>
          <cell r="AH79">
            <v>0</v>
          </cell>
          <cell r="AI79">
            <v>0</v>
          </cell>
          <cell r="AJ79" t="str">
            <v>当初記載もれ契約
分担予定額
923,875円</v>
          </cell>
          <cell r="AK79">
            <v>0</v>
          </cell>
          <cell r="AL79">
            <v>0</v>
          </cell>
          <cell r="AM79">
            <v>0</v>
          </cell>
          <cell r="AN79">
            <v>0</v>
          </cell>
          <cell r="AO79">
            <v>0</v>
          </cell>
          <cell r="AP79">
            <v>0</v>
          </cell>
          <cell r="AQ79">
            <v>0</v>
          </cell>
          <cell r="AR79">
            <v>0</v>
          </cell>
          <cell r="AS79">
            <v>0</v>
          </cell>
          <cell r="AT79">
            <v>0</v>
          </cell>
          <cell r="AU79">
            <v>0</v>
          </cell>
          <cell r="AV79">
            <v>0</v>
          </cell>
          <cell r="AW79">
            <v>0</v>
          </cell>
          <cell r="AX79" t="str">
            <v>年間支払金額(自官署のみ)</v>
          </cell>
          <cell r="AY79" t="str">
            <v>○</v>
          </cell>
          <cell r="AZ79" t="str">
            <v>×</v>
          </cell>
          <cell r="BA79" t="str">
            <v>×</v>
          </cell>
          <cell r="BB79" t="str">
            <v>×</v>
          </cell>
          <cell r="BC79" t="str">
            <v/>
          </cell>
          <cell r="BD79" t="str">
            <v>⑩役務</v>
          </cell>
          <cell r="BE79" t="str">
            <v>分担契約/単価契約</v>
          </cell>
          <cell r="BF79" t="str">
            <v/>
          </cell>
          <cell r="BG79" t="str">
            <v>○</v>
          </cell>
          <cell r="BH79" t="b">
            <v>1</v>
          </cell>
          <cell r="BI79" t="b">
            <v>1</v>
          </cell>
        </row>
        <row r="80">
          <cell r="E80">
            <v>4</v>
          </cell>
          <cell r="F80" t="str">
            <v/>
          </cell>
          <cell r="G80" t="str">
            <v>Dg196</v>
          </cell>
          <cell r="H80" t="str">
            <v>③情報システム</v>
          </cell>
          <cell r="I80" t="str">
            <v>データ入力委託業務（2コース）</v>
          </cell>
          <cell r="J80" t="str">
            <v>支出負担行為担当官
金沢国税局総務部次長
松浦　睦男
石川県金沢市広坂２－２－６０　　　　　　　　　　　　　</v>
          </cell>
          <cell r="K80" t="str">
            <v>①一括</v>
          </cell>
          <cell r="L80" t="str">
            <v>×</v>
          </cell>
          <cell r="M80">
            <v>44287</v>
          </cell>
          <cell r="N80" t="str">
            <v>株式会社アイ・オー・プロセス
大阪府大阪市中央区南本町２－３－８KDX南本町ビル１２階</v>
          </cell>
          <cell r="O80">
            <v>7120001073092</v>
          </cell>
          <cell r="P80" t="str">
            <v>①一般競争入札</v>
          </cell>
          <cell r="Q80">
            <v>0</v>
          </cell>
          <cell r="R80" t="str">
            <v>他官署で調達手続きを実施のため</v>
          </cell>
          <cell r="S80" t="str">
            <v>@124.3円/件ほか</v>
          </cell>
          <cell r="T80">
            <v>5729868</v>
          </cell>
          <cell r="U80" t="str">
            <v>－</v>
          </cell>
          <cell r="V80">
            <v>0</v>
          </cell>
          <cell r="W80">
            <v>0</v>
          </cell>
          <cell r="X80">
            <v>0</v>
          </cell>
          <cell r="Y80" t="str">
            <v>－</v>
          </cell>
          <cell r="Z80" t="str">
            <v>－</v>
          </cell>
          <cell r="AA80" t="str">
            <v>－</v>
          </cell>
          <cell r="AB80">
            <v>0</v>
          </cell>
          <cell r="AC80">
            <v>0</v>
          </cell>
          <cell r="AD80">
            <v>0</v>
          </cell>
          <cell r="AE80" t="str">
            <v>⑥その他の法人等</v>
          </cell>
          <cell r="AF80">
            <v>0</v>
          </cell>
          <cell r="AG80">
            <v>0</v>
          </cell>
          <cell r="AH80">
            <v>0</v>
          </cell>
          <cell r="AI80">
            <v>0</v>
          </cell>
          <cell r="AJ80" t="str">
            <v>当初記載もれ契約</v>
          </cell>
          <cell r="AK80">
            <v>0</v>
          </cell>
          <cell r="AL80">
            <v>0</v>
          </cell>
          <cell r="AM80">
            <v>0</v>
          </cell>
          <cell r="AN80">
            <v>0</v>
          </cell>
          <cell r="AO80">
            <v>0</v>
          </cell>
          <cell r="AP80">
            <v>0</v>
          </cell>
          <cell r="AQ80">
            <v>0</v>
          </cell>
          <cell r="AR80">
            <v>0</v>
          </cell>
          <cell r="AS80">
            <v>0</v>
          </cell>
          <cell r="AT80">
            <v>0</v>
          </cell>
          <cell r="AU80">
            <v>0</v>
          </cell>
          <cell r="AV80">
            <v>0</v>
          </cell>
          <cell r="AW80">
            <v>0</v>
          </cell>
          <cell r="AX80" t="str">
            <v>全官署支払金額</v>
          </cell>
          <cell r="AY80" t="str">
            <v>○</v>
          </cell>
          <cell r="AZ80" t="str">
            <v>×</v>
          </cell>
          <cell r="BA80" t="str">
            <v>×</v>
          </cell>
          <cell r="BB80" t="str">
            <v>×</v>
          </cell>
          <cell r="BC80" t="str">
            <v/>
          </cell>
          <cell r="BD80" t="str">
            <v>⑩役務</v>
          </cell>
          <cell r="BE80" t="str">
            <v>単価契約</v>
          </cell>
          <cell r="BF80" t="str">
            <v/>
          </cell>
          <cell r="BG80" t="str">
            <v>○</v>
          </cell>
          <cell r="BH80" t="b">
            <v>1</v>
          </cell>
          <cell r="BI80" t="b">
            <v>0</v>
          </cell>
        </row>
        <row r="81">
          <cell r="E81" t="str">
            <v/>
          </cell>
          <cell r="F81">
            <v>72</v>
          </cell>
          <cell r="G81" t="str">
            <v>Dg197</v>
          </cell>
          <cell r="H81" t="str">
            <v>⑨物品等賃借</v>
          </cell>
          <cell r="I81" t="str">
            <v>令和3年度国税専門官第１次試験で使用する試験会場の借上げ
令和3年6月5日～令和3年6月6日</v>
          </cell>
          <cell r="J81" t="str">
            <v>支出負担行為担当官
金沢国税局総務部次長
松浦　睦男
石川県金沢市広坂２－２－６０</v>
          </cell>
          <cell r="K81">
            <v>0</v>
          </cell>
          <cell r="L81">
            <v>0</v>
          </cell>
          <cell r="M81">
            <v>44312</v>
          </cell>
          <cell r="N81" t="str">
            <v>公益財団法人石川県産業創出支援機構
石川県金沢市鞍月２－２０</v>
          </cell>
          <cell r="O81">
            <v>1220005000195</v>
          </cell>
          <cell r="P81" t="str">
            <v>④随意契約（企画競争無し）</v>
          </cell>
          <cell r="Q81" t="str">
            <v>○</v>
          </cell>
          <cell r="R81">
            <v>843800</v>
          </cell>
          <cell r="S81">
            <v>843800</v>
          </cell>
          <cell r="T81">
            <v>0</v>
          </cell>
          <cell r="U81">
            <v>1</v>
          </cell>
          <cell r="V81">
            <v>0</v>
          </cell>
          <cell r="W81">
            <v>0</v>
          </cell>
          <cell r="X81">
            <v>0</v>
          </cell>
          <cell r="Y81" t="str">
            <v>②同種の他の契約の予定価格を類推されるおそれがあるため公表しない</v>
          </cell>
          <cell r="Z81">
            <v>1</v>
          </cell>
          <cell r="AA81">
            <v>0</v>
          </cell>
          <cell r="AB81">
            <v>0</v>
          </cell>
          <cell r="AC81">
            <v>0</v>
          </cell>
          <cell r="AD81">
            <v>0</v>
          </cell>
          <cell r="AE81" t="str">
            <v>②公益財団法人</v>
          </cell>
          <cell r="AF81" t="str">
            <v>都道府県所管</v>
          </cell>
          <cell r="AG81">
            <v>0</v>
          </cell>
          <cell r="AH81" t="str">
            <v>①会計法第29条の3第4項（契約の性質又は目的が競争を許さない場合）</v>
          </cell>
          <cell r="AI81" t="str">
            <v>公募により募集を行ったところ、応募者が１者のみだったため、契約価格の競争による相手方の選定を許さず、会計法第29条の3第4項に該当するため（根拠区分：ロ（ニ））。</v>
          </cell>
          <cell r="AJ81" t="str">
            <v>当初記載もれ契約</v>
          </cell>
          <cell r="AK81">
            <v>0</v>
          </cell>
          <cell r="AL81">
            <v>0</v>
          </cell>
          <cell r="AM81">
            <v>0</v>
          </cell>
          <cell r="AN81">
            <v>0</v>
          </cell>
          <cell r="AO81">
            <v>0</v>
          </cell>
          <cell r="AP81">
            <v>0</v>
          </cell>
          <cell r="AQ81">
            <v>0</v>
          </cell>
          <cell r="AR81">
            <v>0</v>
          </cell>
          <cell r="AS81">
            <v>0</v>
          </cell>
          <cell r="AT81">
            <v>0</v>
          </cell>
          <cell r="AU81">
            <v>0</v>
          </cell>
          <cell r="AV81">
            <v>0</v>
          </cell>
          <cell r="AW81">
            <v>0</v>
          </cell>
          <cell r="AX81" t="str">
            <v>予定価格</v>
          </cell>
          <cell r="AY81" t="str">
            <v>○</v>
          </cell>
          <cell r="AZ81" t="str">
            <v>×</v>
          </cell>
          <cell r="BA81" t="str">
            <v>○</v>
          </cell>
          <cell r="BB81" t="str">
            <v>○</v>
          </cell>
          <cell r="BC81">
            <v>0</v>
          </cell>
          <cell r="BD81" t="str">
            <v>⑨物品等賃借</v>
          </cell>
          <cell r="BE81" t="str">
            <v/>
          </cell>
          <cell r="BF81" t="str">
            <v/>
          </cell>
          <cell r="BG81" t="str">
            <v>○</v>
          </cell>
          <cell r="BH81" t="b">
            <v>1</v>
          </cell>
          <cell r="BI81" t="b">
            <v>1</v>
          </cell>
        </row>
        <row r="82">
          <cell r="E82" t="str">
            <v/>
          </cell>
          <cell r="F82">
            <v>73</v>
          </cell>
          <cell r="G82" t="str">
            <v>Dg198</v>
          </cell>
          <cell r="H82" t="str">
            <v>⑨物品等賃借</v>
          </cell>
          <cell r="I82" t="str">
            <v>令和3年度税理士試験で使用する試験会場の借上げ
令和3年8月13日～令和3年8月19日</v>
          </cell>
          <cell r="J82" t="str">
            <v>支出負担行為担当官
金沢国税局総務部次長
松浦　睦男
石川県金沢市広坂２－２－６０</v>
          </cell>
          <cell r="K82">
            <v>0</v>
          </cell>
          <cell r="L82">
            <v>0</v>
          </cell>
          <cell r="M82">
            <v>44378</v>
          </cell>
          <cell r="N82" t="str">
            <v>公益財団法人石川県産業創出支援機構
石川県金沢市鞍月２－２０</v>
          </cell>
          <cell r="O82">
            <v>1220005000195</v>
          </cell>
          <cell r="P82" t="str">
            <v>④随意契約（企画競争無し）</v>
          </cell>
          <cell r="Q82" t="str">
            <v>○</v>
          </cell>
          <cell r="R82">
            <v>1231000</v>
          </cell>
          <cell r="S82">
            <v>1231000</v>
          </cell>
          <cell r="T82">
            <v>0</v>
          </cell>
          <cell r="U82">
            <v>1</v>
          </cell>
          <cell r="V82">
            <v>0</v>
          </cell>
          <cell r="W82">
            <v>0</v>
          </cell>
          <cell r="X82">
            <v>0</v>
          </cell>
          <cell r="Y82" t="str">
            <v>②同種の他の契約の予定価格を類推されるおそれがあるため公表しない</v>
          </cell>
          <cell r="Z82">
            <v>1</v>
          </cell>
          <cell r="AA82">
            <v>0</v>
          </cell>
          <cell r="AB82">
            <v>0</v>
          </cell>
          <cell r="AC82">
            <v>0</v>
          </cell>
          <cell r="AD82">
            <v>0</v>
          </cell>
          <cell r="AE82" t="str">
            <v>②公益財団法人</v>
          </cell>
          <cell r="AF82" t="str">
            <v>都道府県所管</v>
          </cell>
          <cell r="AG82">
            <v>0</v>
          </cell>
          <cell r="AH82" t="str">
            <v>①会計法第29条の3第4項（契約の性質又は目的が競争を許さない場合）</v>
          </cell>
          <cell r="AI82" t="str">
            <v>公募により募集を行ったところ、応募者が１者のみだったため、契約価格の競争による相手方の選定を許さず、会計法第29条の3第4項に該当するため（根拠区分：ロ（ニ））。</v>
          </cell>
          <cell r="AJ82" t="str">
            <v>当初記載もれ契約</v>
          </cell>
          <cell r="AK82">
            <v>0</v>
          </cell>
          <cell r="AL82">
            <v>0</v>
          </cell>
          <cell r="AM82">
            <v>0</v>
          </cell>
          <cell r="AN82">
            <v>0</v>
          </cell>
          <cell r="AO82">
            <v>0</v>
          </cell>
          <cell r="AP82">
            <v>0</v>
          </cell>
          <cell r="AQ82">
            <v>0</v>
          </cell>
          <cell r="AR82">
            <v>0</v>
          </cell>
          <cell r="AS82">
            <v>0</v>
          </cell>
          <cell r="AT82">
            <v>0</v>
          </cell>
          <cell r="AU82">
            <v>0</v>
          </cell>
          <cell r="AV82">
            <v>0</v>
          </cell>
          <cell r="AW82">
            <v>0</v>
          </cell>
          <cell r="AX82" t="str">
            <v>予定価格</v>
          </cell>
          <cell r="AY82" t="str">
            <v>○</v>
          </cell>
          <cell r="AZ82" t="str">
            <v>×</v>
          </cell>
          <cell r="BA82" t="str">
            <v>○</v>
          </cell>
          <cell r="BB82" t="str">
            <v>○</v>
          </cell>
          <cell r="BC82">
            <v>0</v>
          </cell>
          <cell r="BD82" t="str">
            <v>⑨物品等賃借</v>
          </cell>
          <cell r="BE82" t="str">
            <v/>
          </cell>
          <cell r="BF82" t="str">
            <v/>
          </cell>
          <cell r="BG82" t="str">
            <v>○</v>
          </cell>
          <cell r="BH82" t="b">
            <v>1</v>
          </cell>
          <cell r="BI82" t="b">
            <v>1</v>
          </cell>
        </row>
        <row r="83">
          <cell r="E83" t="str">
            <v/>
          </cell>
          <cell r="F83">
            <v>74</v>
          </cell>
          <cell r="G83" t="str">
            <v>Dg199</v>
          </cell>
          <cell r="H83" t="str">
            <v>⑨物品等賃借</v>
          </cell>
          <cell r="I83" t="str">
            <v>令和3年分所得税、消費税及び贈与税の確定申告期における富山税務署の署外申告会場借上げ
令和4年2月4日～令和4年3月31日</v>
          </cell>
          <cell r="J83" t="str">
            <v>支出負担行為担当官
金沢国税局総務部次長
松浦　睦男
石川県金沢市広坂２－２－６０　　　　　　　　　　　　　</v>
          </cell>
          <cell r="K83">
            <v>0</v>
          </cell>
          <cell r="L83">
            <v>0</v>
          </cell>
          <cell r="M83">
            <v>44383</v>
          </cell>
          <cell r="N83" t="str">
            <v>富山県商工会連合会
富山県富山市赤江町１－７</v>
          </cell>
          <cell r="O83">
            <v>5230005000372</v>
          </cell>
          <cell r="P83" t="str">
            <v>④随意契約（企画競争無し）</v>
          </cell>
          <cell r="Q83" t="str">
            <v>○</v>
          </cell>
          <cell r="R83">
            <v>4186560</v>
          </cell>
          <cell r="S83">
            <v>4186560</v>
          </cell>
          <cell r="T83">
            <v>0</v>
          </cell>
          <cell r="U83">
            <v>1</v>
          </cell>
          <cell r="V83">
            <v>0</v>
          </cell>
          <cell r="W83">
            <v>0</v>
          </cell>
          <cell r="X83">
            <v>0</v>
          </cell>
          <cell r="Y83" t="str">
            <v>②同種の他の契約の予定価格を類推されるおそれがあるため公表しない</v>
          </cell>
          <cell r="Z83">
            <v>1</v>
          </cell>
          <cell r="AA83">
            <v>0</v>
          </cell>
          <cell r="AB83">
            <v>0</v>
          </cell>
          <cell r="AC83">
            <v>0</v>
          </cell>
          <cell r="AD83">
            <v>0</v>
          </cell>
          <cell r="AE83" t="str">
            <v>⑥その他の法人等</v>
          </cell>
          <cell r="AF83">
            <v>0</v>
          </cell>
          <cell r="AG83">
            <v>0</v>
          </cell>
          <cell r="AH83" t="str">
            <v>①会計法第29条の3第4項（契約の性質又は目的が競争を許さない場合）</v>
          </cell>
          <cell r="AI83" t="str">
            <v>公募により募集を行ったところ、応募者が１者のみだったため、契約価格の競争による相手方の選定を許さず、会計法第29条の3第4項に該当するため（根拠区分：ロ（ニ））。</v>
          </cell>
          <cell r="AJ83" t="str">
            <v>当初記載もれ契約</v>
          </cell>
          <cell r="AK83">
            <v>0</v>
          </cell>
          <cell r="AL83">
            <v>0</v>
          </cell>
          <cell r="AM83">
            <v>0</v>
          </cell>
          <cell r="AN83">
            <v>0</v>
          </cell>
          <cell r="AO83">
            <v>0</v>
          </cell>
          <cell r="AP83">
            <v>0</v>
          </cell>
          <cell r="AQ83">
            <v>0</v>
          </cell>
          <cell r="AR83">
            <v>0</v>
          </cell>
          <cell r="AS83">
            <v>0</v>
          </cell>
          <cell r="AT83">
            <v>0</v>
          </cell>
          <cell r="AU83">
            <v>0</v>
          </cell>
          <cell r="AV83">
            <v>0</v>
          </cell>
          <cell r="AW83">
            <v>0</v>
          </cell>
          <cell r="AX83" t="str">
            <v>予定価格</v>
          </cell>
          <cell r="AY83" t="str">
            <v>○</v>
          </cell>
          <cell r="AZ83" t="str">
            <v>×</v>
          </cell>
          <cell r="BA83" t="str">
            <v>○</v>
          </cell>
          <cell r="BB83" t="str">
            <v>○</v>
          </cell>
          <cell r="BC83">
            <v>0</v>
          </cell>
          <cell r="BD83" t="str">
            <v>⑨物品等賃借</v>
          </cell>
          <cell r="BE83" t="str">
            <v/>
          </cell>
          <cell r="BF83" t="str">
            <v/>
          </cell>
          <cell r="BG83" t="str">
            <v>○</v>
          </cell>
          <cell r="BH83" t="b">
            <v>1</v>
          </cell>
          <cell r="BI83" t="b">
            <v>1</v>
          </cell>
        </row>
        <row r="84">
          <cell r="E84">
            <v>5</v>
          </cell>
          <cell r="F84" t="str">
            <v/>
          </cell>
          <cell r="G84" t="str">
            <v>Dg200</v>
          </cell>
          <cell r="H84" t="str">
            <v>④電力</v>
          </cell>
          <cell r="I84" t="str">
            <v>令和4年北陸財務局所管合同庁舎外1施設で使用する電気の調達　　　　　　　　　　　　　　　　　　　2,045,300kwh</v>
          </cell>
          <cell r="J84" t="str">
            <v>支出負担行為担当官
金沢国税局総務部次長
中村　憲二
石川県金沢市広坂２－２－６０　　　　　　　ほか２官署</v>
          </cell>
          <cell r="K84" t="str">
            <v>②共同</v>
          </cell>
          <cell r="L84" t="str">
            <v>×</v>
          </cell>
          <cell r="M84">
            <v>44509</v>
          </cell>
          <cell r="N84" t="str">
            <v>日立造船株式会社
大阪府大阪市住之江区南港北１－７－８９</v>
          </cell>
          <cell r="O84">
            <v>3120001031541</v>
          </cell>
          <cell r="P84" t="str">
            <v>①一般競争入札</v>
          </cell>
          <cell r="Q84">
            <v>0</v>
          </cell>
          <cell r="R84" t="str">
            <v>他官署で調達手続きを実施のため</v>
          </cell>
          <cell r="S84" t="str">
            <v>@614.33円/kwほか</v>
          </cell>
          <cell r="T84">
            <v>32347016</v>
          </cell>
          <cell r="U84" t="str">
            <v>－</v>
          </cell>
          <cell r="V84">
            <v>0</v>
          </cell>
          <cell r="W84">
            <v>0</v>
          </cell>
          <cell r="X84">
            <v>0</v>
          </cell>
          <cell r="Y84" t="str">
            <v>－</v>
          </cell>
          <cell r="Z84" t="str">
            <v>－</v>
          </cell>
          <cell r="AA84" t="str">
            <v>－</v>
          </cell>
          <cell r="AB84">
            <v>0</v>
          </cell>
          <cell r="AC84">
            <v>0</v>
          </cell>
          <cell r="AD84">
            <v>0</v>
          </cell>
          <cell r="AE84" t="str">
            <v>⑥その他の法人等</v>
          </cell>
          <cell r="AF84">
            <v>0</v>
          </cell>
          <cell r="AG84">
            <v>0</v>
          </cell>
          <cell r="AH84">
            <v>0</v>
          </cell>
          <cell r="AI84">
            <v>0</v>
          </cell>
          <cell r="AJ84" t="str">
            <v>当初記載もれ契約
分担予定額
4,337,086円</v>
          </cell>
          <cell r="AK84">
            <v>0</v>
          </cell>
          <cell r="AL84">
            <v>0</v>
          </cell>
          <cell r="AM84">
            <v>0</v>
          </cell>
          <cell r="AN84">
            <v>0</v>
          </cell>
          <cell r="AO84">
            <v>0</v>
          </cell>
          <cell r="AP84">
            <v>0</v>
          </cell>
          <cell r="AQ84">
            <v>0</v>
          </cell>
          <cell r="AR84">
            <v>0</v>
          </cell>
          <cell r="AS84">
            <v>0</v>
          </cell>
          <cell r="AT84">
            <v>0</v>
          </cell>
          <cell r="AU84">
            <v>0</v>
          </cell>
          <cell r="AV84">
            <v>0</v>
          </cell>
          <cell r="AW84">
            <v>0</v>
          </cell>
          <cell r="AX84" t="str">
            <v>全官署支払金額</v>
          </cell>
          <cell r="AY84" t="str">
            <v>○</v>
          </cell>
          <cell r="AZ84" t="str">
            <v>×</v>
          </cell>
          <cell r="BA84" t="str">
            <v>×</v>
          </cell>
          <cell r="BB84" t="str">
            <v>×</v>
          </cell>
          <cell r="BC84" t="str">
            <v/>
          </cell>
          <cell r="BD84" t="str">
            <v>④電力</v>
          </cell>
          <cell r="BE84" t="str">
            <v>分担契約/単価契約</v>
          </cell>
          <cell r="BF84" t="str">
            <v/>
          </cell>
          <cell r="BG84" t="str">
            <v>○</v>
          </cell>
          <cell r="BH84" t="b">
            <v>1</v>
          </cell>
          <cell r="BI84" t="b">
            <v>0</v>
          </cell>
        </row>
        <row r="85">
          <cell r="E85" t="str">
            <v/>
          </cell>
          <cell r="F85" t="str">
            <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t="str">
            <v>－</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t="str">
            <v>予定価格</v>
          </cell>
          <cell r="AY85" t="str">
            <v>×</v>
          </cell>
          <cell r="AZ85" t="str">
            <v>×</v>
          </cell>
          <cell r="BA85" t="str">
            <v>×</v>
          </cell>
          <cell r="BB85" t="str">
            <v>×</v>
          </cell>
          <cell r="BC85" t="str">
            <v/>
          </cell>
          <cell r="BD85">
            <v>0</v>
          </cell>
          <cell r="BE85" t="str">
            <v/>
          </cell>
          <cell r="BF85" t="str">
            <v/>
          </cell>
          <cell r="BG85" t="str">
            <v>○</v>
          </cell>
          <cell r="BH85" t="b">
            <v>1</v>
          </cell>
          <cell r="BI85" t="b">
            <v>1</v>
          </cell>
        </row>
        <row r="86">
          <cell r="E86" t="str">
            <v/>
          </cell>
          <cell r="F86" t="str">
            <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t="str">
            <v>－</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t="str">
            <v>予定価格</v>
          </cell>
          <cell r="AY86" t="str">
            <v>×</v>
          </cell>
          <cell r="AZ86" t="str">
            <v>×</v>
          </cell>
          <cell r="BA86" t="str">
            <v>×</v>
          </cell>
          <cell r="BB86" t="str">
            <v>×</v>
          </cell>
          <cell r="BC86" t="str">
            <v/>
          </cell>
          <cell r="BD86">
            <v>0</v>
          </cell>
          <cell r="BE86" t="str">
            <v/>
          </cell>
          <cell r="BF86" t="str">
            <v/>
          </cell>
          <cell r="BG86" t="str">
            <v>○</v>
          </cell>
          <cell r="BH86" t="b">
            <v>1</v>
          </cell>
          <cell r="BI86" t="b">
            <v>1</v>
          </cell>
        </row>
        <row r="87">
          <cell r="E87" t="str">
            <v/>
          </cell>
          <cell r="F87" t="str">
            <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t="str">
            <v>－</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t="str">
            <v>予定価格</v>
          </cell>
          <cell r="AY87" t="str">
            <v>×</v>
          </cell>
          <cell r="AZ87" t="str">
            <v>×</v>
          </cell>
          <cell r="BA87" t="str">
            <v>×</v>
          </cell>
          <cell r="BB87" t="str">
            <v>×</v>
          </cell>
          <cell r="BC87" t="str">
            <v/>
          </cell>
          <cell r="BD87">
            <v>0</v>
          </cell>
          <cell r="BE87" t="str">
            <v/>
          </cell>
          <cell r="BF87" t="str">
            <v/>
          </cell>
          <cell r="BG87" t="str">
            <v>○</v>
          </cell>
          <cell r="BH87" t="b">
            <v>1</v>
          </cell>
          <cell r="BI87" t="b">
            <v>1</v>
          </cell>
        </row>
        <row r="88">
          <cell r="E88" t="str">
            <v/>
          </cell>
          <cell r="F88" t="str">
            <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t="str">
            <v>－</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t="str">
            <v>予定価格</v>
          </cell>
          <cell r="AY88" t="str">
            <v>×</v>
          </cell>
          <cell r="AZ88" t="str">
            <v>×</v>
          </cell>
          <cell r="BA88" t="str">
            <v>×</v>
          </cell>
          <cell r="BB88" t="str">
            <v>×</v>
          </cell>
          <cell r="BC88" t="str">
            <v/>
          </cell>
          <cell r="BD88">
            <v>0</v>
          </cell>
          <cell r="BE88" t="str">
            <v/>
          </cell>
          <cell r="BF88" t="str">
            <v/>
          </cell>
          <cell r="BG88" t="str">
            <v>○</v>
          </cell>
          <cell r="BH88" t="b">
            <v>1</v>
          </cell>
          <cell r="BI88" t="b">
            <v>1</v>
          </cell>
        </row>
        <row r="89">
          <cell r="E89" t="str">
            <v/>
          </cell>
          <cell r="F89" t="str">
            <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t="str">
            <v>－</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t="str">
            <v>予定価格</v>
          </cell>
          <cell r="AY89" t="str">
            <v>×</v>
          </cell>
          <cell r="AZ89" t="str">
            <v>×</v>
          </cell>
          <cell r="BA89" t="str">
            <v>×</v>
          </cell>
          <cell r="BB89" t="str">
            <v>×</v>
          </cell>
          <cell r="BC89" t="str">
            <v/>
          </cell>
          <cell r="BD89">
            <v>0</v>
          </cell>
          <cell r="BE89" t="str">
            <v/>
          </cell>
          <cell r="BF89" t="str">
            <v/>
          </cell>
          <cell r="BG89" t="str">
            <v>○</v>
          </cell>
          <cell r="BH89" t="b">
            <v>1</v>
          </cell>
          <cell r="BI89" t="b">
            <v>1</v>
          </cell>
        </row>
        <row r="90">
          <cell r="E90" t="str">
            <v/>
          </cell>
          <cell r="F90" t="str">
            <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t="str">
            <v>－</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t="str">
            <v>予定価格</v>
          </cell>
          <cell r="AY90" t="str">
            <v>×</v>
          </cell>
          <cell r="AZ90" t="str">
            <v>×</v>
          </cell>
          <cell r="BA90" t="str">
            <v>×</v>
          </cell>
          <cell r="BB90" t="str">
            <v>×</v>
          </cell>
          <cell r="BC90" t="str">
            <v/>
          </cell>
          <cell r="BD90">
            <v>0</v>
          </cell>
          <cell r="BE90" t="str">
            <v/>
          </cell>
          <cell r="BF90" t="str">
            <v/>
          </cell>
          <cell r="BG90" t="str">
            <v>○</v>
          </cell>
          <cell r="BH90" t="b">
            <v>1</v>
          </cell>
          <cell r="BI90" t="b">
            <v>1</v>
          </cell>
        </row>
        <row r="91">
          <cell r="E91" t="str">
            <v/>
          </cell>
          <cell r="F91" t="str">
            <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t="str">
            <v>－</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t="str">
            <v>予定価格</v>
          </cell>
          <cell r="AY91" t="str">
            <v>×</v>
          </cell>
          <cell r="AZ91" t="str">
            <v>×</v>
          </cell>
          <cell r="BA91" t="str">
            <v>×</v>
          </cell>
          <cell r="BB91" t="str">
            <v>×</v>
          </cell>
          <cell r="BC91" t="str">
            <v/>
          </cell>
          <cell r="BD91">
            <v>0</v>
          </cell>
          <cell r="BE91" t="str">
            <v/>
          </cell>
          <cell r="BF91" t="str">
            <v/>
          </cell>
          <cell r="BG91" t="str">
            <v>○</v>
          </cell>
          <cell r="BH91" t="b">
            <v>1</v>
          </cell>
          <cell r="BI91" t="b">
            <v>1</v>
          </cell>
        </row>
        <row r="92">
          <cell r="E92" t="str">
            <v/>
          </cell>
          <cell r="F92" t="str">
            <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t="str">
            <v>－</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t="str">
            <v>予定価格</v>
          </cell>
          <cell r="AY92" t="str">
            <v>×</v>
          </cell>
          <cell r="AZ92" t="str">
            <v>×</v>
          </cell>
          <cell r="BA92" t="str">
            <v>×</v>
          </cell>
          <cell r="BB92" t="str">
            <v>×</v>
          </cell>
          <cell r="BC92" t="str">
            <v/>
          </cell>
          <cell r="BD92">
            <v>0</v>
          </cell>
          <cell r="BE92" t="str">
            <v/>
          </cell>
          <cell r="BF92" t="str">
            <v/>
          </cell>
          <cell r="BG92" t="str">
            <v>○</v>
          </cell>
          <cell r="BH92" t="b">
            <v>1</v>
          </cell>
          <cell r="BI92" t="b">
            <v>1</v>
          </cell>
        </row>
        <row r="93">
          <cell r="E93" t="str">
            <v/>
          </cell>
          <cell r="F93" t="str">
            <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t="str">
            <v>－</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t="str">
            <v>予定価格</v>
          </cell>
          <cell r="AY93" t="str">
            <v>×</v>
          </cell>
          <cell r="AZ93" t="str">
            <v>×</v>
          </cell>
          <cell r="BA93" t="str">
            <v>×</v>
          </cell>
          <cell r="BB93" t="str">
            <v>×</v>
          </cell>
          <cell r="BC93" t="str">
            <v/>
          </cell>
          <cell r="BD93">
            <v>0</v>
          </cell>
          <cell r="BE93" t="str">
            <v/>
          </cell>
          <cell r="BF93" t="str">
            <v/>
          </cell>
          <cell r="BG93" t="str">
            <v>○</v>
          </cell>
          <cell r="BH93" t="b">
            <v>1</v>
          </cell>
          <cell r="BI93" t="b">
            <v>1</v>
          </cell>
        </row>
        <row r="94">
          <cell r="E94" t="str">
            <v/>
          </cell>
          <cell r="F94" t="str">
            <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t="str">
            <v>－</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t="str">
            <v>予定価格</v>
          </cell>
          <cell r="AY94" t="str">
            <v>×</v>
          </cell>
          <cell r="AZ94" t="str">
            <v>×</v>
          </cell>
          <cell r="BA94" t="str">
            <v>×</v>
          </cell>
          <cell r="BB94" t="str">
            <v>×</v>
          </cell>
          <cell r="BC94" t="str">
            <v/>
          </cell>
          <cell r="BD94">
            <v>0</v>
          </cell>
          <cell r="BE94" t="str">
            <v/>
          </cell>
          <cell r="BF94" t="str">
            <v/>
          </cell>
          <cell r="BG94" t="str">
            <v>○</v>
          </cell>
          <cell r="BH94" t="b">
            <v>1</v>
          </cell>
          <cell r="BI94" t="b">
            <v>1</v>
          </cell>
        </row>
        <row r="95">
          <cell r="E95" t="str">
            <v/>
          </cell>
          <cell r="F95" t="str">
            <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t="str">
            <v>－</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t="str">
            <v>予定価格</v>
          </cell>
          <cell r="AY95" t="str">
            <v>×</v>
          </cell>
          <cell r="AZ95" t="str">
            <v>×</v>
          </cell>
          <cell r="BA95" t="str">
            <v>×</v>
          </cell>
          <cell r="BB95" t="str">
            <v>×</v>
          </cell>
          <cell r="BC95" t="str">
            <v/>
          </cell>
          <cell r="BD95">
            <v>0</v>
          </cell>
          <cell r="BE95" t="str">
            <v/>
          </cell>
          <cell r="BF95" t="str">
            <v/>
          </cell>
          <cell r="BG95" t="str">
            <v>○</v>
          </cell>
          <cell r="BH95" t="b">
            <v>1</v>
          </cell>
          <cell r="BI95" t="b">
            <v>1</v>
          </cell>
        </row>
        <row r="96">
          <cell r="E96" t="str">
            <v/>
          </cell>
          <cell r="F96" t="str">
            <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t="str">
            <v>－</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t="str">
            <v>予定価格</v>
          </cell>
          <cell r="AY96" t="str">
            <v>×</v>
          </cell>
          <cell r="AZ96" t="str">
            <v>×</v>
          </cell>
          <cell r="BA96" t="str">
            <v>×</v>
          </cell>
          <cell r="BB96" t="str">
            <v>×</v>
          </cell>
          <cell r="BC96" t="str">
            <v/>
          </cell>
          <cell r="BD96">
            <v>0</v>
          </cell>
          <cell r="BE96" t="str">
            <v/>
          </cell>
          <cell r="BF96" t="str">
            <v/>
          </cell>
          <cell r="BG96" t="str">
            <v>○</v>
          </cell>
          <cell r="BH96" t="b">
            <v>1</v>
          </cell>
          <cell r="BI96" t="b">
            <v>1</v>
          </cell>
        </row>
        <row r="97">
          <cell r="E97" t="str">
            <v/>
          </cell>
          <cell r="F97" t="str">
            <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t="str">
            <v>－</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t="str">
            <v>予定価格</v>
          </cell>
          <cell r="AY97" t="str">
            <v>×</v>
          </cell>
          <cell r="AZ97" t="str">
            <v>×</v>
          </cell>
          <cell r="BA97" t="str">
            <v>×</v>
          </cell>
          <cell r="BB97" t="str">
            <v>×</v>
          </cell>
          <cell r="BC97" t="str">
            <v/>
          </cell>
          <cell r="BD97">
            <v>0</v>
          </cell>
          <cell r="BE97" t="str">
            <v/>
          </cell>
          <cell r="BF97" t="str">
            <v/>
          </cell>
          <cell r="BG97" t="str">
            <v>○</v>
          </cell>
          <cell r="BH97" t="b">
            <v>1</v>
          </cell>
          <cell r="BI97" t="b">
            <v>1</v>
          </cell>
        </row>
        <row r="98">
          <cell r="E98" t="str">
            <v/>
          </cell>
          <cell r="F98" t="str">
            <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t="str">
            <v>－</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t="str">
            <v>予定価格</v>
          </cell>
          <cell r="AY98" t="str">
            <v>×</v>
          </cell>
          <cell r="AZ98" t="str">
            <v>×</v>
          </cell>
          <cell r="BA98" t="str">
            <v>×</v>
          </cell>
          <cell r="BB98" t="str">
            <v>×</v>
          </cell>
          <cell r="BC98" t="str">
            <v/>
          </cell>
          <cell r="BD98">
            <v>0</v>
          </cell>
          <cell r="BE98" t="str">
            <v/>
          </cell>
          <cell r="BF98" t="str">
            <v/>
          </cell>
          <cell r="BG98" t="str">
            <v>○</v>
          </cell>
          <cell r="BH98" t="b">
            <v>1</v>
          </cell>
          <cell r="BI98" t="b">
            <v>1</v>
          </cell>
        </row>
        <row r="99">
          <cell r="E99" t="str">
            <v/>
          </cell>
          <cell r="F99" t="str">
            <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t="str">
            <v>－</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t="str">
            <v>予定価格</v>
          </cell>
          <cell r="AY99" t="str">
            <v>×</v>
          </cell>
          <cell r="AZ99" t="str">
            <v>×</v>
          </cell>
          <cell r="BA99" t="str">
            <v>×</v>
          </cell>
          <cell r="BB99" t="str">
            <v>×</v>
          </cell>
          <cell r="BC99" t="str">
            <v/>
          </cell>
          <cell r="BD99">
            <v>0</v>
          </cell>
          <cell r="BE99" t="str">
            <v/>
          </cell>
          <cell r="BF99" t="str">
            <v/>
          </cell>
          <cell r="BG99" t="str">
            <v>○</v>
          </cell>
          <cell r="BH99" t="b">
            <v>1</v>
          </cell>
          <cell r="BI99" t="b">
            <v>1</v>
          </cell>
        </row>
        <row r="100">
          <cell r="E100" t="str">
            <v/>
          </cell>
          <cell r="F100" t="str">
            <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t="str">
            <v>－</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t="str">
            <v>予定価格</v>
          </cell>
          <cell r="AY100" t="str">
            <v>×</v>
          </cell>
          <cell r="AZ100" t="str">
            <v>×</v>
          </cell>
          <cell r="BA100" t="str">
            <v>×</v>
          </cell>
          <cell r="BB100" t="str">
            <v>×</v>
          </cell>
          <cell r="BC100" t="str">
            <v/>
          </cell>
          <cell r="BD100">
            <v>0</v>
          </cell>
          <cell r="BE100" t="str">
            <v/>
          </cell>
          <cell r="BF100" t="str">
            <v/>
          </cell>
          <cell r="BG100" t="str">
            <v>○</v>
          </cell>
          <cell r="BH100" t="b">
            <v>1</v>
          </cell>
          <cell r="BI100" t="b">
            <v>1</v>
          </cell>
        </row>
        <row r="101">
          <cell r="E101" t="str">
            <v/>
          </cell>
          <cell r="F101" t="str">
            <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t="str">
            <v>－</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t="str">
            <v>予定価格</v>
          </cell>
          <cell r="AY101" t="str">
            <v>×</v>
          </cell>
          <cell r="AZ101" t="str">
            <v>×</v>
          </cell>
          <cell r="BA101" t="str">
            <v>×</v>
          </cell>
          <cell r="BB101" t="str">
            <v>×</v>
          </cell>
          <cell r="BC101" t="str">
            <v/>
          </cell>
          <cell r="BD101">
            <v>0</v>
          </cell>
          <cell r="BE101" t="str">
            <v/>
          </cell>
          <cell r="BF101" t="str">
            <v/>
          </cell>
          <cell r="BG101" t="str">
            <v>○</v>
          </cell>
          <cell r="BH101" t="b">
            <v>1</v>
          </cell>
          <cell r="BI101" t="b">
            <v>1</v>
          </cell>
        </row>
        <row r="102">
          <cell r="E102" t="str">
            <v/>
          </cell>
          <cell r="F102" t="str">
            <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t="str">
            <v>－</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t="str">
            <v>予定価格</v>
          </cell>
          <cell r="AY102" t="str">
            <v>×</v>
          </cell>
          <cell r="AZ102" t="str">
            <v>×</v>
          </cell>
          <cell r="BA102" t="str">
            <v>×</v>
          </cell>
          <cell r="BB102" t="str">
            <v>×</v>
          </cell>
          <cell r="BC102" t="str">
            <v/>
          </cell>
          <cell r="BD102">
            <v>0</v>
          </cell>
          <cell r="BE102" t="str">
            <v/>
          </cell>
          <cell r="BF102" t="str">
            <v/>
          </cell>
          <cell r="BG102" t="str">
            <v>○</v>
          </cell>
          <cell r="BH102" t="b">
            <v>1</v>
          </cell>
          <cell r="BI102" t="b">
            <v>1</v>
          </cell>
        </row>
        <row r="103">
          <cell r="E103" t="str">
            <v/>
          </cell>
          <cell r="F103" t="str">
            <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t="str">
            <v>－</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t="str">
            <v>予定価格</v>
          </cell>
          <cell r="AY103" t="str">
            <v>×</v>
          </cell>
          <cell r="AZ103" t="str">
            <v>×</v>
          </cell>
          <cell r="BA103" t="str">
            <v>×</v>
          </cell>
          <cell r="BB103" t="str">
            <v>×</v>
          </cell>
          <cell r="BC103" t="str">
            <v/>
          </cell>
          <cell r="BD103">
            <v>0</v>
          </cell>
          <cell r="BE103" t="str">
            <v/>
          </cell>
          <cell r="BF103" t="str">
            <v/>
          </cell>
          <cell r="BG103" t="str">
            <v>○</v>
          </cell>
          <cell r="BH103" t="b">
            <v>1</v>
          </cell>
          <cell r="BI103" t="b">
            <v>1</v>
          </cell>
        </row>
        <row r="104">
          <cell r="E104" t="str">
            <v/>
          </cell>
          <cell r="F104" t="str">
            <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t="str">
            <v>－</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t="str">
            <v>予定価格</v>
          </cell>
          <cell r="AY104" t="str">
            <v>×</v>
          </cell>
          <cell r="AZ104" t="str">
            <v>×</v>
          </cell>
          <cell r="BA104" t="str">
            <v>×</v>
          </cell>
          <cell r="BB104" t="str">
            <v>×</v>
          </cell>
          <cell r="BC104" t="str">
            <v/>
          </cell>
          <cell r="BD104">
            <v>0</v>
          </cell>
          <cell r="BE104" t="str">
            <v/>
          </cell>
          <cell r="BF104" t="str">
            <v/>
          </cell>
          <cell r="BG104" t="str">
            <v>○</v>
          </cell>
          <cell r="BH104" t="b">
            <v>1</v>
          </cell>
          <cell r="BI104" t="b">
            <v>1</v>
          </cell>
        </row>
        <row r="105">
          <cell r="E105" t="str">
            <v/>
          </cell>
          <cell r="F105" t="str">
            <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t="str">
            <v>－</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t="str">
            <v>予定価格</v>
          </cell>
          <cell r="AY105" t="str">
            <v>×</v>
          </cell>
          <cell r="AZ105" t="str">
            <v>×</v>
          </cell>
          <cell r="BA105" t="str">
            <v>×</v>
          </cell>
          <cell r="BB105" t="str">
            <v>×</v>
          </cell>
          <cell r="BC105" t="str">
            <v/>
          </cell>
          <cell r="BD105">
            <v>0</v>
          </cell>
          <cell r="BE105" t="str">
            <v/>
          </cell>
          <cell r="BF105" t="str">
            <v/>
          </cell>
          <cell r="BG105" t="str">
            <v>○</v>
          </cell>
          <cell r="BH105" t="b">
            <v>1</v>
          </cell>
          <cell r="BI105" t="b">
            <v>1</v>
          </cell>
        </row>
        <row r="106">
          <cell r="E106" t="str">
            <v/>
          </cell>
          <cell r="F106" t="str">
            <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t="str">
            <v>－</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t="str">
            <v>予定価格</v>
          </cell>
          <cell r="AY106" t="str">
            <v>×</v>
          </cell>
          <cell r="AZ106" t="str">
            <v>×</v>
          </cell>
          <cell r="BA106" t="str">
            <v>×</v>
          </cell>
          <cell r="BB106" t="str">
            <v>×</v>
          </cell>
          <cell r="BC106" t="str">
            <v/>
          </cell>
          <cell r="BD106">
            <v>0</v>
          </cell>
          <cell r="BE106" t="str">
            <v/>
          </cell>
          <cell r="BF106" t="str">
            <v/>
          </cell>
          <cell r="BG106" t="str">
            <v>○</v>
          </cell>
          <cell r="BH106" t="b">
            <v>1</v>
          </cell>
          <cell r="BI106" t="b">
            <v>1</v>
          </cell>
        </row>
        <row r="107">
          <cell r="E107" t="str">
            <v/>
          </cell>
          <cell r="F107" t="str">
            <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t="str">
            <v>－</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t="str">
            <v>予定価格</v>
          </cell>
          <cell r="AY107" t="str">
            <v>×</v>
          </cell>
          <cell r="AZ107" t="str">
            <v>×</v>
          </cell>
          <cell r="BA107" t="str">
            <v>×</v>
          </cell>
          <cell r="BB107" t="str">
            <v>×</v>
          </cell>
          <cell r="BC107" t="str">
            <v/>
          </cell>
          <cell r="BD107">
            <v>0</v>
          </cell>
          <cell r="BE107" t="str">
            <v/>
          </cell>
          <cell r="BF107" t="str">
            <v/>
          </cell>
          <cell r="BG107" t="str">
            <v>○</v>
          </cell>
          <cell r="BH107" t="b">
            <v>1</v>
          </cell>
          <cell r="BI107" t="b">
            <v>1</v>
          </cell>
        </row>
        <row r="108">
          <cell r="E108" t="str">
            <v/>
          </cell>
          <cell r="F108" t="str">
            <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t="str">
            <v>－</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t="str">
            <v>予定価格</v>
          </cell>
          <cell r="AY108" t="str">
            <v>×</v>
          </cell>
          <cell r="AZ108" t="str">
            <v>×</v>
          </cell>
          <cell r="BA108" t="str">
            <v>×</v>
          </cell>
          <cell r="BB108" t="str">
            <v>×</v>
          </cell>
          <cell r="BC108" t="str">
            <v/>
          </cell>
          <cell r="BD108">
            <v>0</v>
          </cell>
          <cell r="BE108" t="str">
            <v/>
          </cell>
          <cell r="BF108" t="str">
            <v/>
          </cell>
          <cell r="BG108" t="str">
            <v>○</v>
          </cell>
          <cell r="BH108" t="b">
            <v>1</v>
          </cell>
          <cell r="BI108" t="b">
            <v>1</v>
          </cell>
        </row>
        <row r="109">
          <cell r="E109" t="str">
            <v/>
          </cell>
          <cell r="F109" t="str">
            <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t="str">
            <v>－</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t="str">
            <v>予定価格</v>
          </cell>
          <cell r="AY109" t="str">
            <v>×</v>
          </cell>
          <cell r="AZ109" t="str">
            <v>×</v>
          </cell>
          <cell r="BA109" t="str">
            <v>×</v>
          </cell>
          <cell r="BB109" t="str">
            <v>×</v>
          </cell>
          <cell r="BC109" t="str">
            <v/>
          </cell>
          <cell r="BD109">
            <v>0</v>
          </cell>
          <cell r="BE109" t="str">
            <v/>
          </cell>
          <cell r="BF109" t="str">
            <v/>
          </cell>
          <cell r="BG109" t="str">
            <v>○</v>
          </cell>
          <cell r="BH109" t="b">
            <v>1</v>
          </cell>
          <cell r="BI109" t="b">
            <v>1</v>
          </cell>
        </row>
        <row r="110">
          <cell r="E110" t="str">
            <v/>
          </cell>
          <cell r="F110" t="str">
            <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t="str">
            <v>－</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t="str">
            <v>予定価格</v>
          </cell>
          <cell r="AY110" t="str">
            <v>×</v>
          </cell>
          <cell r="AZ110" t="str">
            <v>×</v>
          </cell>
          <cell r="BA110" t="str">
            <v>×</v>
          </cell>
          <cell r="BB110" t="str">
            <v>×</v>
          </cell>
          <cell r="BC110" t="str">
            <v/>
          </cell>
          <cell r="BD110">
            <v>0</v>
          </cell>
          <cell r="BE110" t="str">
            <v/>
          </cell>
          <cell r="BF110" t="str">
            <v/>
          </cell>
          <cell r="BG110" t="str">
            <v>○</v>
          </cell>
          <cell r="BH110" t="b">
            <v>1</v>
          </cell>
          <cell r="BI110" t="b">
            <v>1</v>
          </cell>
        </row>
        <row r="111">
          <cell r="E111" t="str">
            <v/>
          </cell>
          <cell r="F111" t="str">
            <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t="str">
            <v>－</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t="str">
            <v>予定価格</v>
          </cell>
          <cell r="AY111" t="str">
            <v>×</v>
          </cell>
          <cell r="AZ111" t="str">
            <v>×</v>
          </cell>
          <cell r="BA111" t="str">
            <v>×</v>
          </cell>
          <cell r="BB111" t="str">
            <v>×</v>
          </cell>
          <cell r="BC111" t="str">
            <v/>
          </cell>
          <cell r="BD111">
            <v>0</v>
          </cell>
          <cell r="BE111" t="str">
            <v/>
          </cell>
          <cell r="BF111" t="str">
            <v/>
          </cell>
          <cell r="BG111" t="str">
            <v>○</v>
          </cell>
          <cell r="BH111" t="b">
            <v>1</v>
          </cell>
          <cell r="BI111" t="b">
            <v>1</v>
          </cell>
        </row>
        <row r="112">
          <cell r="E112" t="str">
            <v/>
          </cell>
          <cell r="F112" t="str">
            <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t="str">
            <v>－</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t="str">
            <v>予定価格</v>
          </cell>
          <cell r="AY112" t="str">
            <v>×</v>
          </cell>
          <cell r="AZ112" t="str">
            <v>×</v>
          </cell>
          <cell r="BA112" t="str">
            <v>×</v>
          </cell>
          <cell r="BB112" t="str">
            <v>×</v>
          </cell>
          <cell r="BC112" t="str">
            <v/>
          </cell>
          <cell r="BD112">
            <v>0</v>
          </cell>
          <cell r="BE112" t="str">
            <v/>
          </cell>
          <cell r="BF112" t="str">
            <v/>
          </cell>
          <cell r="BG112" t="str">
            <v>○</v>
          </cell>
          <cell r="BH112" t="b">
            <v>1</v>
          </cell>
          <cell r="BI112" t="b">
            <v>1</v>
          </cell>
        </row>
        <row r="113">
          <cell r="E113" t="str">
            <v/>
          </cell>
          <cell r="F113" t="str">
            <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t="str">
            <v>－</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t="str">
            <v>予定価格</v>
          </cell>
          <cell r="AY113" t="str">
            <v>×</v>
          </cell>
          <cell r="AZ113" t="str">
            <v>×</v>
          </cell>
          <cell r="BA113" t="str">
            <v>×</v>
          </cell>
          <cell r="BB113" t="str">
            <v>×</v>
          </cell>
          <cell r="BC113" t="str">
            <v/>
          </cell>
          <cell r="BD113">
            <v>0</v>
          </cell>
          <cell r="BE113" t="str">
            <v/>
          </cell>
          <cell r="BF113" t="str">
            <v/>
          </cell>
          <cell r="BG113" t="str">
            <v>○</v>
          </cell>
          <cell r="BH113" t="b">
            <v>1</v>
          </cell>
          <cell r="BI113" t="b">
            <v>1</v>
          </cell>
        </row>
        <row r="114">
          <cell r="E114" t="str">
            <v/>
          </cell>
          <cell r="F114" t="str">
            <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t="str">
            <v>－</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t="str">
            <v>予定価格</v>
          </cell>
          <cell r="AY114" t="str">
            <v>×</v>
          </cell>
          <cell r="AZ114" t="str">
            <v>×</v>
          </cell>
          <cell r="BA114" t="str">
            <v>×</v>
          </cell>
          <cell r="BB114" t="str">
            <v>×</v>
          </cell>
          <cell r="BC114" t="str">
            <v/>
          </cell>
          <cell r="BD114">
            <v>0</v>
          </cell>
          <cell r="BE114" t="str">
            <v/>
          </cell>
          <cell r="BF114" t="str">
            <v/>
          </cell>
          <cell r="BG114" t="str">
            <v>○</v>
          </cell>
          <cell r="BH114" t="b">
            <v>1</v>
          </cell>
          <cell r="BI114" t="b">
            <v>1</v>
          </cell>
        </row>
        <row r="115">
          <cell r="E115" t="str">
            <v/>
          </cell>
          <cell r="F115" t="str">
            <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t="str">
            <v>－</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t="str">
            <v>予定価格</v>
          </cell>
          <cell r="AY115" t="str">
            <v>×</v>
          </cell>
          <cell r="AZ115" t="str">
            <v>×</v>
          </cell>
          <cell r="BA115" t="str">
            <v>×</v>
          </cell>
          <cell r="BB115" t="str">
            <v>×</v>
          </cell>
          <cell r="BC115" t="str">
            <v/>
          </cell>
          <cell r="BD115">
            <v>0</v>
          </cell>
          <cell r="BE115" t="str">
            <v/>
          </cell>
          <cell r="BF115" t="str">
            <v/>
          </cell>
          <cell r="BG115" t="str">
            <v>○</v>
          </cell>
          <cell r="BH115" t="b">
            <v>1</v>
          </cell>
          <cell r="BI115" t="b">
            <v>1</v>
          </cell>
        </row>
        <row r="116">
          <cell r="E116" t="str">
            <v/>
          </cell>
          <cell r="F116" t="str">
            <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t="str">
            <v>－</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t="str">
            <v>予定価格</v>
          </cell>
          <cell r="AY116" t="str">
            <v>×</v>
          </cell>
          <cell r="AZ116" t="str">
            <v>×</v>
          </cell>
          <cell r="BA116" t="str">
            <v>×</v>
          </cell>
          <cell r="BB116" t="str">
            <v>×</v>
          </cell>
          <cell r="BC116" t="str">
            <v/>
          </cell>
          <cell r="BD116">
            <v>0</v>
          </cell>
          <cell r="BE116" t="str">
            <v/>
          </cell>
          <cell r="BF116" t="str">
            <v/>
          </cell>
          <cell r="BG116" t="str">
            <v>○</v>
          </cell>
          <cell r="BH116" t="b">
            <v>1</v>
          </cell>
          <cell r="BI116" t="b">
            <v>1</v>
          </cell>
        </row>
        <row r="117">
          <cell r="E117" t="str">
            <v/>
          </cell>
          <cell r="F117" t="str">
            <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t="str">
            <v>－</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t="str">
            <v>予定価格</v>
          </cell>
          <cell r="AY117" t="str">
            <v>×</v>
          </cell>
          <cell r="AZ117" t="str">
            <v>×</v>
          </cell>
          <cell r="BA117" t="str">
            <v>×</v>
          </cell>
          <cell r="BB117" t="str">
            <v>×</v>
          </cell>
          <cell r="BC117" t="str">
            <v/>
          </cell>
          <cell r="BD117">
            <v>0</v>
          </cell>
          <cell r="BE117" t="str">
            <v/>
          </cell>
          <cell r="BF117" t="str">
            <v/>
          </cell>
          <cell r="BG117" t="str">
            <v>○</v>
          </cell>
          <cell r="BH117" t="b">
            <v>1</v>
          </cell>
          <cell r="BI117" t="b">
            <v>1</v>
          </cell>
        </row>
        <row r="118">
          <cell r="E118" t="str">
            <v/>
          </cell>
          <cell r="F118" t="str">
            <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t="str">
            <v>－</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t="str">
            <v>予定価格</v>
          </cell>
          <cell r="AY118" t="str">
            <v>×</v>
          </cell>
          <cell r="AZ118" t="str">
            <v>×</v>
          </cell>
          <cell r="BA118" t="str">
            <v>×</v>
          </cell>
          <cell r="BB118" t="str">
            <v>×</v>
          </cell>
          <cell r="BC118" t="str">
            <v/>
          </cell>
          <cell r="BD118">
            <v>0</v>
          </cell>
          <cell r="BE118" t="str">
            <v/>
          </cell>
          <cell r="BF118" t="str">
            <v/>
          </cell>
          <cell r="BG118" t="str">
            <v>○</v>
          </cell>
          <cell r="BH118" t="b">
            <v>1</v>
          </cell>
          <cell r="BI118" t="b">
            <v>1</v>
          </cell>
        </row>
        <row r="119">
          <cell r="E119" t="str">
            <v/>
          </cell>
          <cell r="F119" t="str">
            <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t="str">
            <v>－</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t="str">
            <v>予定価格</v>
          </cell>
          <cell r="AY119" t="str">
            <v>×</v>
          </cell>
          <cell r="AZ119" t="str">
            <v>×</v>
          </cell>
          <cell r="BA119" t="str">
            <v>×</v>
          </cell>
          <cell r="BB119" t="str">
            <v>×</v>
          </cell>
          <cell r="BC119" t="str">
            <v/>
          </cell>
          <cell r="BD119">
            <v>0</v>
          </cell>
          <cell r="BE119" t="str">
            <v/>
          </cell>
          <cell r="BF119" t="str">
            <v/>
          </cell>
          <cell r="BG119" t="str">
            <v>○</v>
          </cell>
          <cell r="BH119" t="b">
            <v>1</v>
          </cell>
          <cell r="BI119" t="b">
            <v>1</v>
          </cell>
        </row>
        <row r="120">
          <cell r="E120" t="str">
            <v/>
          </cell>
          <cell r="F120" t="str">
            <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t="str">
            <v>－</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t="str">
            <v>予定価格</v>
          </cell>
          <cell r="AY120" t="str">
            <v>×</v>
          </cell>
          <cell r="AZ120" t="str">
            <v>×</v>
          </cell>
          <cell r="BA120" t="str">
            <v>×</v>
          </cell>
          <cell r="BB120" t="str">
            <v>×</v>
          </cell>
          <cell r="BC120" t="str">
            <v/>
          </cell>
          <cell r="BD120">
            <v>0</v>
          </cell>
          <cell r="BE120" t="str">
            <v/>
          </cell>
          <cell r="BF120" t="str">
            <v/>
          </cell>
          <cell r="BG120" t="str">
            <v>○</v>
          </cell>
          <cell r="BH120" t="b">
            <v>1</v>
          </cell>
          <cell r="BI120" t="b">
            <v>1</v>
          </cell>
        </row>
        <row r="121">
          <cell r="E121" t="str">
            <v/>
          </cell>
          <cell r="F121" t="str">
            <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t="str">
            <v>－</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t="str">
            <v>予定価格</v>
          </cell>
          <cell r="AY121" t="str">
            <v>×</v>
          </cell>
          <cell r="AZ121" t="str">
            <v>×</v>
          </cell>
          <cell r="BA121" t="str">
            <v>×</v>
          </cell>
          <cell r="BB121" t="str">
            <v>×</v>
          </cell>
          <cell r="BC121" t="str">
            <v/>
          </cell>
          <cell r="BD121">
            <v>0</v>
          </cell>
          <cell r="BE121" t="str">
            <v/>
          </cell>
          <cell r="BF121" t="str">
            <v/>
          </cell>
          <cell r="BG121" t="str">
            <v>○</v>
          </cell>
          <cell r="BH121" t="b">
            <v>1</v>
          </cell>
          <cell r="BI121" t="b">
            <v>1</v>
          </cell>
        </row>
        <row r="122">
          <cell r="E122" t="str">
            <v/>
          </cell>
          <cell r="F122" t="str">
            <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t="str">
            <v>－</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t="str">
            <v>予定価格</v>
          </cell>
          <cell r="AY122" t="str">
            <v>×</v>
          </cell>
          <cell r="AZ122" t="str">
            <v>×</v>
          </cell>
          <cell r="BA122" t="str">
            <v>×</v>
          </cell>
          <cell r="BB122" t="str">
            <v>×</v>
          </cell>
          <cell r="BC122" t="str">
            <v/>
          </cell>
          <cell r="BD122">
            <v>0</v>
          </cell>
          <cell r="BE122" t="str">
            <v/>
          </cell>
          <cell r="BF122" t="str">
            <v/>
          </cell>
          <cell r="BG122" t="str">
            <v>○</v>
          </cell>
          <cell r="BH122" t="b">
            <v>1</v>
          </cell>
          <cell r="BI122" t="b">
            <v>1</v>
          </cell>
        </row>
        <row r="123">
          <cell r="E123" t="str">
            <v/>
          </cell>
          <cell r="F123" t="str">
            <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t="str">
            <v>－</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t="str">
            <v>予定価格</v>
          </cell>
          <cell r="AY123" t="str">
            <v>×</v>
          </cell>
          <cell r="AZ123" t="str">
            <v>×</v>
          </cell>
          <cell r="BA123" t="str">
            <v>×</v>
          </cell>
          <cell r="BB123" t="str">
            <v>×</v>
          </cell>
          <cell r="BC123" t="str">
            <v/>
          </cell>
          <cell r="BD123">
            <v>0</v>
          </cell>
          <cell r="BE123" t="str">
            <v/>
          </cell>
          <cell r="BF123" t="str">
            <v/>
          </cell>
          <cell r="BG123" t="str">
            <v>○</v>
          </cell>
          <cell r="BH123" t="b">
            <v>1</v>
          </cell>
          <cell r="BI123" t="b">
            <v>1</v>
          </cell>
        </row>
        <row r="124">
          <cell r="E124" t="str">
            <v/>
          </cell>
          <cell r="F124" t="str">
            <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t="str">
            <v>－</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t="str">
            <v>予定価格</v>
          </cell>
          <cell r="AY124" t="str">
            <v>×</v>
          </cell>
          <cell r="AZ124" t="str">
            <v>×</v>
          </cell>
          <cell r="BA124" t="str">
            <v>×</v>
          </cell>
          <cell r="BB124" t="str">
            <v>×</v>
          </cell>
          <cell r="BC124" t="str">
            <v/>
          </cell>
          <cell r="BD124">
            <v>0</v>
          </cell>
          <cell r="BE124" t="str">
            <v/>
          </cell>
          <cell r="BF124" t="str">
            <v/>
          </cell>
          <cell r="BG124" t="str">
            <v>○</v>
          </cell>
          <cell r="BH124" t="b">
            <v>1</v>
          </cell>
          <cell r="BI124" t="b">
            <v>1</v>
          </cell>
        </row>
        <row r="125">
          <cell r="E125" t="str">
            <v/>
          </cell>
          <cell r="F125" t="str">
            <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t="str">
            <v>－</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t="str">
            <v>予定価格</v>
          </cell>
          <cell r="AY125" t="str">
            <v>×</v>
          </cell>
          <cell r="AZ125" t="str">
            <v>×</v>
          </cell>
          <cell r="BA125" t="str">
            <v>×</v>
          </cell>
          <cell r="BB125" t="str">
            <v>×</v>
          </cell>
          <cell r="BC125" t="str">
            <v/>
          </cell>
          <cell r="BD125">
            <v>0</v>
          </cell>
          <cell r="BE125" t="str">
            <v/>
          </cell>
          <cell r="BF125" t="str">
            <v/>
          </cell>
          <cell r="BG125" t="str">
            <v>○</v>
          </cell>
          <cell r="BH125" t="b">
            <v>1</v>
          </cell>
          <cell r="BI125" t="b">
            <v>1</v>
          </cell>
        </row>
        <row r="126">
          <cell r="E126" t="str">
            <v/>
          </cell>
          <cell r="F126" t="str">
            <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t="str">
            <v>－</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t="str">
            <v>予定価格</v>
          </cell>
          <cell r="AY126" t="str">
            <v>×</v>
          </cell>
          <cell r="AZ126" t="str">
            <v>×</v>
          </cell>
          <cell r="BA126" t="str">
            <v>×</v>
          </cell>
          <cell r="BB126" t="str">
            <v>×</v>
          </cell>
          <cell r="BC126" t="str">
            <v/>
          </cell>
          <cell r="BD126">
            <v>0</v>
          </cell>
          <cell r="BE126" t="str">
            <v/>
          </cell>
          <cell r="BF126" t="str">
            <v/>
          </cell>
          <cell r="BG126" t="str">
            <v>○</v>
          </cell>
          <cell r="BH126" t="b">
            <v>1</v>
          </cell>
          <cell r="BI126" t="b">
            <v>1</v>
          </cell>
        </row>
        <row r="127">
          <cell r="E127" t="str">
            <v/>
          </cell>
          <cell r="F127" t="str">
            <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t="str">
            <v>－</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t="str">
            <v>予定価格</v>
          </cell>
          <cell r="AY127" t="str">
            <v>×</v>
          </cell>
          <cell r="AZ127" t="str">
            <v>×</v>
          </cell>
          <cell r="BA127" t="str">
            <v>×</v>
          </cell>
          <cell r="BB127" t="str">
            <v>×</v>
          </cell>
          <cell r="BC127" t="str">
            <v/>
          </cell>
          <cell r="BD127">
            <v>0</v>
          </cell>
          <cell r="BE127" t="str">
            <v/>
          </cell>
          <cell r="BF127" t="str">
            <v/>
          </cell>
          <cell r="BG127" t="str">
            <v>○</v>
          </cell>
          <cell r="BH127" t="b">
            <v>1</v>
          </cell>
          <cell r="BI127" t="b">
            <v>1</v>
          </cell>
        </row>
        <row r="128">
          <cell r="E128" t="str">
            <v/>
          </cell>
          <cell r="F128" t="str">
            <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t="str">
            <v>－</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t="str">
            <v>予定価格</v>
          </cell>
          <cell r="AY128" t="str">
            <v>×</v>
          </cell>
          <cell r="AZ128" t="str">
            <v>×</v>
          </cell>
          <cell r="BA128" t="str">
            <v>×</v>
          </cell>
          <cell r="BB128" t="str">
            <v>×</v>
          </cell>
          <cell r="BC128" t="str">
            <v/>
          </cell>
          <cell r="BD128">
            <v>0</v>
          </cell>
          <cell r="BE128" t="str">
            <v/>
          </cell>
          <cell r="BF128" t="str">
            <v/>
          </cell>
          <cell r="BG128" t="str">
            <v>○</v>
          </cell>
          <cell r="BH128" t="b">
            <v>1</v>
          </cell>
          <cell r="BI128" t="b">
            <v>1</v>
          </cell>
        </row>
        <row r="129">
          <cell r="E129" t="str">
            <v/>
          </cell>
          <cell r="F129" t="str">
            <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t="str">
            <v>－</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t="str">
            <v>予定価格</v>
          </cell>
          <cell r="AY129" t="str">
            <v>×</v>
          </cell>
          <cell r="AZ129" t="str">
            <v>×</v>
          </cell>
          <cell r="BA129" t="str">
            <v>×</v>
          </cell>
          <cell r="BB129" t="str">
            <v>×</v>
          </cell>
          <cell r="BC129" t="str">
            <v/>
          </cell>
          <cell r="BD129">
            <v>0</v>
          </cell>
          <cell r="BE129" t="str">
            <v/>
          </cell>
          <cell r="BF129" t="str">
            <v/>
          </cell>
          <cell r="BG129" t="str">
            <v>○</v>
          </cell>
          <cell r="BH129" t="b">
            <v>1</v>
          </cell>
          <cell r="BI129" t="b">
            <v>1</v>
          </cell>
        </row>
        <row r="130">
          <cell r="E130" t="str">
            <v/>
          </cell>
          <cell r="F130" t="str">
            <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t="str">
            <v>－</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t="str">
            <v>予定価格</v>
          </cell>
          <cell r="AY130" t="str">
            <v>×</v>
          </cell>
          <cell r="AZ130" t="str">
            <v>×</v>
          </cell>
          <cell r="BA130" t="str">
            <v>×</v>
          </cell>
          <cell r="BB130" t="str">
            <v>×</v>
          </cell>
          <cell r="BC130" t="str">
            <v/>
          </cell>
          <cell r="BD130">
            <v>0</v>
          </cell>
          <cell r="BE130" t="str">
            <v/>
          </cell>
          <cell r="BF130" t="str">
            <v/>
          </cell>
          <cell r="BG130" t="str">
            <v>○</v>
          </cell>
          <cell r="BH130" t="b">
            <v>1</v>
          </cell>
          <cell r="BI130" t="b">
            <v>1</v>
          </cell>
        </row>
        <row r="131">
          <cell r="E131" t="str">
            <v/>
          </cell>
          <cell r="F131" t="str">
            <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t="str">
            <v>－</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t="str">
            <v>予定価格</v>
          </cell>
          <cell r="AY131" t="str">
            <v>×</v>
          </cell>
          <cell r="AZ131" t="str">
            <v>×</v>
          </cell>
          <cell r="BA131" t="str">
            <v>×</v>
          </cell>
          <cell r="BB131" t="str">
            <v>×</v>
          </cell>
          <cell r="BC131" t="str">
            <v/>
          </cell>
          <cell r="BD131">
            <v>0</v>
          </cell>
          <cell r="BE131" t="str">
            <v/>
          </cell>
          <cell r="BF131" t="str">
            <v/>
          </cell>
          <cell r="BG131" t="str">
            <v>○</v>
          </cell>
          <cell r="BH131" t="b">
            <v>1</v>
          </cell>
          <cell r="BI131" t="b">
            <v>1</v>
          </cell>
        </row>
        <row r="132">
          <cell r="E132" t="str">
            <v/>
          </cell>
          <cell r="F132" t="str">
            <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t="str">
            <v>－</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t="str">
            <v>予定価格</v>
          </cell>
          <cell r="AY132" t="str">
            <v>×</v>
          </cell>
          <cell r="AZ132" t="str">
            <v>×</v>
          </cell>
          <cell r="BA132" t="str">
            <v>×</v>
          </cell>
          <cell r="BB132" t="str">
            <v>×</v>
          </cell>
          <cell r="BC132" t="str">
            <v/>
          </cell>
          <cell r="BD132">
            <v>0</v>
          </cell>
          <cell r="BE132" t="str">
            <v/>
          </cell>
          <cell r="BF132" t="str">
            <v/>
          </cell>
          <cell r="BG132" t="str">
            <v>○</v>
          </cell>
          <cell r="BH132" t="b">
            <v>1</v>
          </cell>
          <cell r="BI132" t="b">
            <v>1</v>
          </cell>
        </row>
        <row r="133">
          <cell r="E133" t="str">
            <v/>
          </cell>
          <cell r="F133" t="str">
            <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t="str">
            <v>－</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t="str">
            <v>予定価格</v>
          </cell>
          <cell r="AY133" t="str">
            <v>×</v>
          </cell>
          <cell r="AZ133" t="str">
            <v>×</v>
          </cell>
          <cell r="BA133" t="str">
            <v>×</v>
          </cell>
          <cell r="BB133" t="str">
            <v>×</v>
          </cell>
          <cell r="BC133" t="str">
            <v/>
          </cell>
          <cell r="BD133">
            <v>0</v>
          </cell>
          <cell r="BE133" t="str">
            <v/>
          </cell>
          <cell r="BF133" t="str">
            <v/>
          </cell>
          <cell r="BG133" t="str">
            <v>○</v>
          </cell>
          <cell r="BH133" t="b">
            <v>1</v>
          </cell>
          <cell r="BI133" t="b">
            <v>1</v>
          </cell>
        </row>
        <row r="134">
          <cell r="E134" t="str">
            <v/>
          </cell>
          <cell r="F134" t="str">
            <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t="str">
            <v>－</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t="str">
            <v>予定価格</v>
          </cell>
          <cell r="AY134" t="str">
            <v>×</v>
          </cell>
          <cell r="AZ134" t="str">
            <v>×</v>
          </cell>
          <cell r="BA134" t="str">
            <v>×</v>
          </cell>
          <cell r="BB134" t="str">
            <v>×</v>
          </cell>
          <cell r="BC134" t="str">
            <v/>
          </cell>
          <cell r="BD134">
            <v>0</v>
          </cell>
          <cell r="BE134" t="str">
            <v/>
          </cell>
          <cell r="BF134" t="str">
            <v/>
          </cell>
          <cell r="BG134" t="str">
            <v>○</v>
          </cell>
          <cell r="BH134" t="b">
            <v>1</v>
          </cell>
          <cell r="BI134" t="b">
            <v>1</v>
          </cell>
        </row>
        <row r="135">
          <cell r="E135" t="str">
            <v/>
          </cell>
          <cell r="F135" t="str">
            <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t="str">
            <v>－</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t="str">
            <v>予定価格</v>
          </cell>
          <cell r="AY135" t="str">
            <v>×</v>
          </cell>
          <cell r="AZ135" t="str">
            <v>×</v>
          </cell>
          <cell r="BA135" t="str">
            <v>×</v>
          </cell>
          <cell r="BB135" t="str">
            <v>×</v>
          </cell>
          <cell r="BC135" t="str">
            <v/>
          </cell>
          <cell r="BD135">
            <v>0</v>
          </cell>
          <cell r="BE135" t="str">
            <v/>
          </cell>
          <cell r="BF135" t="str">
            <v/>
          </cell>
          <cell r="BG135" t="str">
            <v>○</v>
          </cell>
          <cell r="BH135" t="b">
            <v>1</v>
          </cell>
          <cell r="BI135" t="b">
            <v>1</v>
          </cell>
        </row>
        <row r="136">
          <cell r="E136" t="str">
            <v/>
          </cell>
          <cell r="F136" t="str">
            <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t="str">
            <v>－</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t="str">
            <v>予定価格</v>
          </cell>
          <cell r="AY136" t="str">
            <v>×</v>
          </cell>
          <cell r="AZ136" t="str">
            <v>×</v>
          </cell>
          <cell r="BA136" t="str">
            <v>×</v>
          </cell>
          <cell r="BB136" t="str">
            <v>×</v>
          </cell>
          <cell r="BC136" t="str">
            <v/>
          </cell>
          <cell r="BD136">
            <v>0</v>
          </cell>
          <cell r="BE136" t="str">
            <v/>
          </cell>
          <cell r="BF136" t="str">
            <v/>
          </cell>
          <cell r="BG136" t="str">
            <v>○</v>
          </cell>
          <cell r="BH136" t="b">
            <v>1</v>
          </cell>
          <cell r="BI136" t="b">
            <v>1</v>
          </cell>
        </row>
        <row r="137">
          <cell r="E137" t="str">
            <v/>
          </cell>
          <cell r="F137" t="str">
            <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t="str">
            <v>－</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t="str">
            <v>予定価格</v>
          </cell>
          <cell r="AY137" t="str">
            <v>×</v>
          </cell>
          <cell r="AZ137" t="str">
            <v>×</v>
          </cell>
          <cell r="BA137" t="str">
            <v>×</v>
          </cell>
          <cell r="BB137" t="str">
            <v>×</v>
          </cell>
          <cell r="BC137" t="str">
            <v/>
          </cell>
          <cell r="BD137">
            <v>0</v>
          </cell>
          <cell r="BE137" t="str">
            <v/>
          </cell>
          <cell r="BF137" t="str">
            <v/>
          </cell>
          <cell r="BG137" t="str">
            <v>○</v>
          </cell>
          <cell r="BH137" t="b">
            <v>1</v>
          </cell>
          <cell r="BI137" t="b">
            <v>1</v>
          </cell>
        </row>
        <row r="138">
          <cell r="E138" t="str">
            <v/>
          </cell>
          <cell r="F138" t="str">
            <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t="str">
            <v>－</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t="str">
            <v>予定価格</v>
          </cell>
          <cell r="AY138" t="str">
            <v>×</v>
          </cell>
          <cell r="AZ138" t="str">
            <v>×</v>
          </cell>
          <cell r="BA138" t="str">
            <v>×</v>
          </cell>
          <cell r="BB138" t="str">
            <v>×</v>
          </cell>
          <cell r="BC138" t="str">
            <v/>
          </cell>
          <cell r="BD138">
            <v>0</v>
          </cell>
          <cell r="BE138" t="str">
            <v/>
          </cell>
          <cell r="BF138" t="str">
            <v/>
          </cell>
          <cell r="BG138" t="str">
            <v>○</v>
          </cell>
          <cell r="BH138" t="b">
            <v>1</v>
          </cell>
          <cell r="BI138" t="b">
            <v>1</v>
          </cell>
        </row>
        <row r="139">
          <cell r="E139" t="str">
            <v/>
          </cell>
          <cell r="F139" t="str">
            <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t="str">
            <v>－</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t="str">
            <v>予定価格</v>
          </cell>
          <cell r="AY139" t="str">
            <v>×</v>
          </cell>
          <cell r="AZ139" t="str">
            <v>×</v>
          </cell>
          <cell r="BA139" t="str">
            <v>×</v>
          </cell>
          <cell r="BB139" t="str">
            <v>×</v>
          </cell>
          <cell r="BC139" t="str">
            <v/>
          </cell>
          <cell r="BD139">
            <v>0</v>
          </cell>
          <cell r="BE139" t="str">
            <v/>
          </cell>
          <cell r="BF139" t="str">
            <v/>
          </cell>
          <cell r="BG139" t="str">
            <v>○</v>
          </cell>
          <cell r="BH139" t="b">
            <v>1</v>
          </cell>
          <cell r="BI139" t="b">
            <v>1</v>
          </cell>
        </row>
        <row r="140">
          <cell r="E140" t="str">
            <v/>
          </cell>
          <cell r="F140" t="str">
            <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t="str">
            <v>－</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t="str">
            <v>予定価格</v>
          </cell>
          <cell r="AY140" t="str">
            <v>×</v>
          </cell>
          <cell r="AZ140" t="str">
            <v>×</v>
          </cell>
          <cell r="BA140" t="str">
            <v>×</v>
          </cell>
          <cell r="BB140" t="str">
            <v>×</v>
          </cell>
          <cell r="BC140" t="str">
            <v/>
          </cell>
          <cell r="BD140">
            <v>0</v>
          </cell>
          <cell r="BE140" t="str">
            <v/>
          </cell>
          <cell r="BF140" t="str">
            <v/>
          </cell>
          <cell r="BG140" t="str">
            <v>○</v>
          </cell>
          <cell r="BH140" t="b">
            <v>1</v>
          </cell>
          <cell r="BI140" t="b">
            <v>1</v>
          </cell>
        </row>
        <row r="141">
          <cell r="E141" t="str">
            <v/>
          </cell>
          <cell r="F141" t="str">
            <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t="str">
            <v>－</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t="str">
            <v>予定価格</v>
          </cell>
          <cell r="AY141" t="str">
            <v>×</v>
          </cell>
          <cell r="AZ141" t="str">
            <v>×</v>
          </cell>
          <cell r="BA141" t="str">
            <v>×</v>
          </cell>
          <cell r="BB141" t="str">
            <v>×</v>
          </cell>
          <cell r="BC141" t="str">
            <v/>
          </cell>
          <cell r="BD141">
            <v>0</v>
          </cell>
          <cell r="BE141" t="str">
            <v/>
          </cell>
          <cell r="BF141" t="str">
            <v/>
          </cell>
          <cell r="BG141" t="str">
            <v>○</v>
          </cell>
          <cell r="BH141" t="b">
            <v>1</v>
          </cell>
          <cell r="BI141" t="b">
            <v>1</v>
          </cell>
        </row>
        <row r="142">
          <cell r="E142" t="str">
            <v/>
          </cell>
          <cell r="F142" t="str">
            <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t="str">
            <v>－</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t="str">
            <v>予定価格</v>
          </cell>
          <cell r="AY142" t="str">
            <v>×</v>
          </cell>
          <cell r="AZ142" t="str">
            <v>×</v>
          </cell>
          <cell r="BA142" t="str">
            <v>×</v>
          </cell>
          <cell r="BB142" t="str">
            <v>×</v>
          </cell>
          <cell r="BC142" t="str">
            <v/>
          </cell>
          <cell r="BD142">
            <v>0</v>
          </cell>
          <cell r="BE142" t="str">
            <v/>
          </cell>
          <cell r="BF142" t="str">
            <v/>
          </cell>
          <cell r="BG142" t="str">
            <v>○</v>
          </cell>
          <cell r="BH142" t="b">
            <v>1</v>
          </cell>
          <cell r="BI142" t="b">
            <v>1</v>
          </cell>
        </row>
        <row r="143">
          <cell r="E143" t="str">
            <v/>
          </cell>
          <cell r="F143" t="str">
            <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t="str">
            <v>－</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t="str">
            <v>予定価格</v>
          </cell>
          <cell r="AY143" t="str">
            <v>×</v>
          </cell>
          <cell r="AZ143" t="str">
            <v>×</v>
          </cell>
          <cell r="BA143" t="str">
            <v>×</v>
          </cell>
          <cell r="BB143" t="str">
            <v>×</v>
          </cell>
          <cell r="BC143" t="str">
            <v/>
          </cell>
          <cell r="BD143">
            <v>0</v>
          </cell>
          <cell r="BE143" t="str">
            <v/>
          </cell>
          <cell r="BF143" t="str">
            <v/>
          </cell>
          <cell r="BG143" t="str">
            <v>○</v>
          </cell>
          <cell r="BH143" t="b">
            <v>1</v>
          </cell>
          <cell r="BI143" t="b">
            <v>1</v>
          </cell>
        </row>
        <row r="144">
          <cell r="E144" t="str">
            <v/>
          </cell>
          <cell r="F144" t="str">
            <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t="str">
            <v>－</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t="str">
            <v>予定価格</v>
          </cell>
          <cell r="AY144" t="str">
            <v>×</v>
          </cell>
          <cell r="AZ144" t="str">
            <v>×</v>
          </cell>
          <cell r="BA144" t="str">
            <v>×</v>
          </cell>
          <cell r="BB144" t="str">
            <v>×</v>
          </cell>
          <cell r="BC144" t="str">
            <v/>
          </cell>
          <cell r="BD144">
            <v>0</v>
          </cell>
          <cell r="BE144" t="str">
            <v/>
          </cell>
          <cell r="BF144" t="str">
            <v/>
          </cell>
          <cell r="BG144" t="str">
            <v>○</v>
          </cell>
          <cell r="BH144" t="b">
            <v>1</v>
          </cell>
          <cell r="BI144" t="b">
            <v>1</v>
          </cell>
        </row>
        <row r="145">
          <cell r="E145" t="str">
            <v/>
          </cell>
          <cell r="F145" t="str">
            <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t="str">
            <v>－</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t="str">
            <v>予定価格</v>
          </cell>
          <cell r="AY145" t="str">
            <v>×</v>
          </cell>
          <cell r="AZ145" t="str">
            <v>×</v>
          </cell>
          <cell r="BA145" t="str">
            <v>×</v>
          </cell>
          <cell r="BB145" t="str">
            <v>×</v>
          </cell>
          <cell r="BC145" t="str">
            <v/>
          </cell>
          <cell r="BD145">
            <v>0</v>
          </cell>
          <cell r="BE145" t="str">
            <v/>
          </cell>
          <cell r="BF145" t="str">
            <v/>
          </cell>
          <cell r="BG145" t="str">
            <v>○</v>
          </cell>
          <cell r="BH145" t="b">
            <v>1</v>
          </cell>
          <cell r="BI145" t="b">
            <v>1</v>
          </cell>
        </row>
        <row r="146">
          <cell r="E146" t="str">
            <v/>
          </cell>
          <cell r="F146" t="str">
            <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t="str">
            <v>－</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t="str">
            <v>予定価格</v>
          </cell>
          <cell r="AY146" t="str">
            <v>×</v>
          </cell>
          <cell r="AZ146" t="str">
            <v>×</v>
          </cell>
          <cell r="BA146" t="str">
            <v>×</v>
          </cell>
          <cell r="BB146" t="str">
            <v>×</v>
          </cell>
          <cell r="BC146" t="str">
            <v/>
          </cell>
          <cell r="BD146">
            <v>0</v>
          </cell>
          <cell r="BE146" t="str">
            <v/>
          </cell>
          <cell r="BF146" t="str">
            <v/>
          </cell>
          <cell r="BG146" t="str">
            <v>○</v>
          </cell>
          <cell r="BH146" t="b">
            <v>1</v>
          </cell>
          <cell r="BI146" t="b">
            <v>1</v>
          </cell>
        </row>
        <row r="147">
          <cell r="E147" t="str">
            <v/>
          </cell>
          <cell r="F147" t="str">
            <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t="str">
            <v>－</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t="str">
            <v>予定価格</v>
          </cell>
          <cell r="AY147" t="str">
            <v>×</v>
          </cell>
          <cell r="AZ147" t="str">
            <v>×</v>
          </cell>
          <cell r="BA147" t="str">
            <v>×</v>
          </cell>
          <cell r="BB147" t="str">
            <v>×</v>
          </cell>
          <cell r="BC147" t="str">
            <v/>
          </cell>
          <cell r="BD147">
            <v>0</v>
          </cell>
          <cell r="BE147" t="str">
            <v/>
          </cell>
          <cell r="BF147" t="str">
            <v/>
          </cell>
          <cell r="BG147" t="str">
            <v>○</v>
          </cell>
          <cell r="BH147" t="b">
            <v>1</v>
          </cell>
          <cell r="BI147" t="b">
            <v>1</v>
          </cell>
        </row>
        <row r="148">
          <cell r="E148" t="str">
            <v/>
          </cell>
          <cell r="F148" t="str">
            <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t="str">
            <v>－</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t="str">
            <v>予定価格</v>
          </cell>
          <cell r="AY148" t="str">
            <v>×</v>
          </cell>
          <cell r="AZ148" t="str">
            <v>×</v>
          </cell>
          <cell r="BA148" t="str">
            <v>×</v>
          </cell>
          <cell r="BB148" t="str">
            <v>×</v>
          </cell>
          <cell r="BC148" t="str">
            <v/>
          </cell>
          <cell r="BD148">
            <v>0</v>
          </cell>
          <cell r="BE148" t="str">
            <v/>
          </cell>
          <cell r="BF148" t="str">
            <v/>
          </cell>
          <cell r="BG148" t="str">
            <v>○</v>
          </cell>
          <cell r="BH148" t="b">
            <v>1</v>
          </cell>
          <cell r="BI148" t="b">
            <v>1</v>
          </cell>
        </row>
        <row r="149">
          <cell r="E149" t="str">
            <v/>
          </cell>
          <cell r="F149" t="str">
            <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t="str">
            <v>－</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t="str">
            <v>予定価格</v>
          </cell>
          <cell r="AY149" t="str">
            <v>×</v>
          </cell>
          <cell r="AZ149" t="str">
            <v>×</v>
          </cell>
          <cell r="BA149" t="str">
            <v>×</v>
          </cell>
          <cell r="BB149" t="str">
            <v>×</v>
          </cell>
          <cell r="BC149" t="str">
            <v/>
          </cell>
          <cell r="BD149">
            <v>0</v>
          </cell>
          <cell r="BE149" t="str">
            <v/>
          </cell>
          <cell r="BF149" t="str">
            <v/>
          </cell>
          <cell r="BG149" t="str">
            <v>○</v>
          </cell>
          <cell r="BH149" t="b">
            <v>1</v>
          </cell>
          <cell r="BI149" t="b">
            <v>1</v>
          </cell>
        </row>
        <row r="150">
          <cell r="E150" t="str">
            <v/>
          </cell>
          <cell r="F150" t="str">
            <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t="str">
            <v>－</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t="str">
            <v>予定価格</v>
          </cell>
          <cell r="AY150" t="str">
            <v>×</v>
          </cell>
          <cell r="AZ150" t="str">
            <v>×</v>
          </cell>
          <cell r="BA150" t="str">
            <v>×</v>
          </cell>
          <cell r="BB150" t="str">
            <v>×</v>
          </cell>
          <cell r="BC150" t="str">
            <v/>
          </cell>
          <cell r="BD150">
            <v>0</v>
          </cell>
          <cell r="BE150" t="str">
            <v/>
          </cell>
          <cell r="BF150" t="str">
            <v/>
          </cell>
          <cell r="BG150" t="str">
            <v>○</v>
          </cell>
          <cell r="BH150" t="b">
            <v>1</v>
          </cell>
          <cell r="BI150" t="b">
            <v>1</v>
          </cell>
        </row>
        <row r="151">
          <cell r="E151" t="str">
            <v/>
          </cell>
          <cell r="F151" t="str">
            <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t="str">
            <v>－</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t="str">
            <v>予定価格</v>
          </cell>
          <cell r="AY151" t="str">
            <v>×</v>
          </cell>
          <cell r="AZ151" t="str">
            <v>×</v>
          </cell>
          <cell r="BA151" t="str">
            <v>×</v>
          </cell>
          <cell r="BB151" t="str">
            <v>×</v>
          </cell>
          <cell r="BC151" t="str">
            <v/>
          </cell>
          <cell r="BD151">
            <v>0</v>
          </cell>
          <cell r="BE151" t="str">
            <v/>
          </cell>
          <cell r="BF151" t="str">
            <v/>
          </cell>
          <cell r="BG151" t="str">
            <v>○</v>
          </cell>
          <cell r="BH151" t="b">
            <v>1</v>
          </cell>
          <cell r="BI151" t="b">
            <v>1</v>
          </cell>
        </row>
        <row r="152">
          <cell r="E152" t="str">
            <v/>
          </cell>
          <cell r="F152" t="str">
            <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t="str">
            <v>－</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t="str">
            <v>予定価格</v>
          </cell>
          <cell r="AY152" t="str">
            <v>×</v>
          </cell>
          <cell r="AZ152" t="str">
            <v>×</v>
          </cell>
          <cell r="BA152" t="str">
            <v>×</v>
          </cell>
          <cell r="BB152" t="str">
            <v>×</v>
          </cell>
          <cell r="BC152" t="str">
            <v/>
          </cell>
          <cell r="BD152">
            <v>0</v>
          </cell>
          <cell r="BE152" t="str">
            <v/>
          </cell>
          <cell r="BF152" t="str">
            <v/>
          </cell>
          <cell r="BG152" t="str">
            <v>○</v>
          </cell>
          <cell r="BH152" t="b">
            <v>1</v>
          </cell>
          <cell r="BI152" t="b">
            <v>1</v>
          </cell>
        </row>
        <row r="153">
          <cell r="E153" t="str">
            <v/>
          </cell>
          <cell r="F153" t="str">
            <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t="str">
            <v>－</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t="str">
            <v>予定価格</v>
          </cell>
          <cell r="AY153" t="str">
            <v>×</v>
          </cell>
          <cell r="AZ153" t="str">
            <v>×</v>
          </cell>
          <cell r="BA153" t="str">
            <v>×</v>
          </cell>
          <cell r="BB153" t="str">
            <v>×</v>
          </cell>
          <cell r="BC153" t="str">
            <v/>
          </cell>
          <cell r="BD153">
            <v>0</v>
          </cell>
          <cell r="BE153" t="str">
            <v/>
          </cell>
          <cell r="BF153" t="str">
            <v/>
          </cell>
          <cell r="BG153" t="str">
            <v>○</v>
          </cell>
          <cell r="BH153" t="b">
            <v>1</v>
          </cell>
          <cell r="BI153" t="b">
            <v>1</v>
          </cell>
        </row>
        <row r="154">
          <cell r="E154" t="str">
            <v/>
          </cell>
          <cell r="F154" t="str">
            <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t="str">
            <v>－</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t="str">
            <v>予定価格</v>
          </cell>
          <cell r="AY154" t="str">
            <v>×</v>
          </cell>
          <cell r="AZ154" t="str">
            <v>×</v>
          </cell>
          <cell r="BA154" t="str">
            <v>×</v>
          </cell>
          <cell r="BB154" t="str">
            <v>×</v>
          </cell>
          <cell r="BC154" t="str">
            <v/>
          </cell>
          <cell r="BD154">
            <v>0</v>
          </cell>
          <cell r="BE154" t="str">
            <v/>
          </cell>
          <cell r="BF154" t="str">
            <v/>
          </cell>
          <cell r="BG154" t="str">
            <v>○</v>
          </cell>
          <cell r="BH154" t="b">
            <v>1</v>
          </cell>
          <cell r="BI154" t="b">
            <v>1</v>
          </cell>
        </row>
        <row r="155">
          <cell r="E155" t="str">
            <v/>
          </cell>
          <cell r="F155" t="str">
            <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t="str">
            <v>－</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t="str">
            <v>予定価格</v>
          </cell>
          <cell r="AY155" t="str">
            <v>×</v>
          </cell>
          <cell r="AZ155" t="str">
            <v>×</v>
          </cell>
          <cell r="BA155" t="str">
            <v>×</v>
          </cell>
          <cell r="BB155" t="str">
            <v>×</v>
          </cell>
          <cell r="BC155" t="str">
            <v/>
          </cell>
          <cell r="BD155">
            <v>0</v>
          </cell>
          <cell r="BE155" t="str">
            <v/>
          </cell>
          <cell r="BF155" t="str">
            <v/>
          </cell>
          <cell r="BG155" t="str">
            <v>○</v>
          </cell>
          <cell r="BH155" t="b">
            <v>1</v>
          </cell>
          <cell r="BI155" t="b">
            <v>1</v>
          </cell>
        </row>
        <row r="156">
          <cell r="E156" t="str">
            <v/>
          </cell>
          <cell r="F156" t="str">
            <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t="str">
            <v>－</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t="str">
            <v>予定価格</v>
          </cell>
          <cell r="AY156" t="str">
            <v>×</v>
          </cell>
          <cell r="AZ156" t="str">
            <v>×</v>
          </cell>
          <cell r="BA156" t="str">
            <v>×</v>
          </cell>
          <cell r="BB156" t="str">
            <v>×</v>
          </cell>
          <cell r="BC156" t="str">
            <v/>
          </cell>
          <cell r="BD156">
            <v>0</v>
          </cell>
          <cell r="BE156" t="str">
            <v/>
          </cell>
          <cell r="BF156" t="str">
            <v/>
          </cell>
          <cell r="BG156" t="str">
            <v>○</v>
          </cell>
          <cell r="BH156" t="b">
            <v>1</v>
          </cell>
          <cell r="BI156" t="b">
            <v>1</v>
          </cell>
        </row>
        <row r="157">
          <cell r="E157" t="str">
            <v/>
          </cell>
          <cell r="F157" t="str">
            <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t="str">
            <v>－</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t="str">
            <v>予定価格</v>
          </cell>
          <cell r="AY157" t="str">
            <v>×</v>
          </cell>
          <cell r="AZ157" t="str">
            <v>×</v>
          </cell>
          <cell r="BA157" t="str">
            <v>×</v>
          </cell>
          <cell r="BB157" t="str">
            <v>×</v>
          </cell>
          <cell r="BC157" t="str">
            <v/>
          </cell>
          <cell r="BD157">
            <v>0</v>
          </cell>
          <cell r="BE157" t="str">
            <v/>
          </cell>
          <cell r="BF157" t="str">
            <v/>
          </cell>
          <cell r="BG157" t="str">
            <v>○</v>
          </cell>
          <cell r="BH157" t="b">
            <v>1</v>
          </cell>
          <cell r="BI157" t="b">
            <v>1</v>
          </cell>
        </row>
        <row r="158">
          <cell r="E158" t="str">
            <v/>
          </cell>
          <cell r="F158" t="str">
            <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t="str">
            <v>－</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t="str">
            <v>予定価格</v>
          </cell>
          <cell r="AY158" t="str">
            <v>×</v>
          </cell>
          <cell r="AZ158" t="str">
            <v>×</v>
          </cell>
          <cell r="BA158" t="str">
            <v>×</v>
          </cell>
          <cell r="BB158" t="str">
            <v>×</v>
          </cell>
          <cell r="BC158" t="str">
            <v/>
          </cell>
          <cell r="BD158">
            <v>0</v>
          </cell>
          <cell r="BE158" t="str">
            <v/>
          </cell>
          <cell r="BF158" t="str">
            <v/>
          </cell>
          <cell r="BG158" t="str">
            <v>○</v>
          </cell>
          <cell r="BH158" t="b">
            <v>1</v>
          </cell>
          <cell r="BI158" t="b">
            <v>1</v>
          </cell>
        </row>
        <row r="159">
          <cell r="E159" t="str">
            <v/>
          </cell>
          <cell r="F159" t="str">
            <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t="str">
            <v>－</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t="str">
            <v>予定価格</v>
          </cell>
          <cell r="AY159" t="str">
            <v>×</v>
          </cell>
          <cell r="AZ159" t="str">
            <v>×</v>
          </cell>
          <cell r="BA159" t="str">
            <v>×</v>
          </cell>
          <cell r="BB159" t="str">
            <v>×</v>
          </cell>
          <cell r="BC159" t="str">
            <v/>
          </cell>
          <cell r="BD159">
            <v>0</v>
          </cell>
          <cell r="BE159" t="str">
            <v/>
          </cell>
          <cell r="BF159" t="str">
            <v/>
          </cell>
          <cell r="BG159" t="str">
            <v>○</v>
          </cell>
          <cell r="BH159" t="b">
            <v>1</v>
          </cell>
          <cell r="BI159" t="b">
            <v>1</v>
          </cell>
        </row>
        <row r="160">
          <cell r="E160" t="str">
            <v/>
          </cell>
          <cell r="F160" t="str">
            <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t="str">
            <v>－</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t="str">
            <v>予定価格</v>
          </cell>
          <cell r="AY160" t="str">
            <v>×</v>
          </cell>
          <cell r="AZ160" t="str">
            <v>×</v>
          </cell>
          <cell r="BA160" t="str">
            <v>×</v>
          </cell>
          <cell r="BB160" t="str">
            <v>×</v>
          </cell>
          <cell r="BC160" t="str">
            <v/>
          </cell>
          <cell r="BD160">
            <v>0</v>
          </cell>
          <cell r="BE160" t="str">
            <v/>
          </cell>
          <cell r="BF160" t="str">
            <v/>
          </cell>
          <cell r="BG160" t="str">
            <v>○</v>
          </cell>
          <cell r="BH160" t="b">
            <v>1</v>
          </cell>
          <cell r="BI160" t="b">
            <v>1</v>
          </cell>
        </row>
        <row r="161">
          <cell r="E161" t="str">
            <v/>
          </cell>
          <cell r="F161" t="str">
            <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t="str">
            <v>－</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t="str">
            <v>予定価格</v>
          </cell>
          <cell r="AY161" t="str">
            <v>×</v>
          </cell>
          <cell r="AZ161" t="str">
            <v>×</v>
          </cell>
          <cell r="BA161" t="str">
            <v>×</v>
          </cell>
          <cell r="BB161" t="str">
            <v>×</v>
          </cell>
          <cell r="BC161" t="str">
            <v/>
          </cell>
          <cell r="BD161">
            <v>0</v>
          </cell>
          <cell r="BE161" t="str">
            <v/>
          </cell>
          <cell r="BF161" t="str">
            <v/>
          </cell>
          <cell r="BG161" t="str">
            <v>○</v>
          </cell>
          <cell r="BH161" t="b">
            <v>1</v>
          </cell>
          <cell r="BI161" t="b">
            <v>1</v>
          </cell>
        </row>
        <row r="162">
          <cell r="E162" t="str">
            <v/>
          </cell>
          <cell r="F162" t="str">
            <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t="str">
            <v>－</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t="str">
            <v>予定価格</v>
          </cell>
          <cell r="AY162" t="str">
            <v>×</v>
          </cell>
          <cell r="AZ162" t="str">
            <v>×</v>
          </cell>
          <cell r="BA162" t="str">
            <v>×</v>
          </cell>
          <cell r="BB162" t="str">
            <v>×</v>
          </cell>
          <cell r="BC162" t="str">
            <v/>
          </cell>
          <cell r="BD162">
            <v>0</v>
          </cell>
          <cell r="BE162" t="str">
            <v/>
          </cell>
          <cell r="BF162" t="str">
            <v/>
          </cell>
          <cell r="BG162" t="str">
            <v>○</v>
          </cell>
          <cell r="BH162" t="b">
            <v>1</v>
          </cell>
          <cell r="BI162" t="b">
            <v>1</v>
          </cell>
        </row>
        <row r="163">
          <cell r="E163" t="str">
            <v/>
          </cell>
          <cell r="F163" t="str">
            <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t="str">
            <v>－</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t="str">
            <v>予定価格</v>
          </cell>
          <cell r="AY163" t="str">
            <v>×</v>
          </cell>
          <cell r="AZ163" t="str">
            <v>×</v>
          </cell>
          <cell r="BA163" t="str">
            <v>×</v>
          </cell>
          <cell r="BB163" t="str">
            <v>×</v>
          </cell>
          <cell r="BC163" t="str">
            <v/>
          </cell>
          <cell r="BD163">
            <v>0</v>
          </cell>
          <cell r="BE163" t="str">
            <v/>
          </cell>
          <cell r="BF163" t="str">
            <v/>
          </cell>
          <cell r="BG163" t="str">
            <v>○</v>
          </cell>
          <cell r="BH163" t="b">
            <v>1</v>
          </cell>
          <cell r="BI163" t="b">
            <v>1</v>
          </cell>
        </row>
        <row r="164">
          <cell r="E164" t="str">
            <v/>
          </cell>
          <cell r="F164" t="str">
            <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t="str">
            <v>－</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t="str">
            <v>予定価格</v>
          </cell>
          <cell r="AY164" t="str">
            <v>×</v>
          </cell>
          <cell r="AZ164" t="str">
            <v>×</v>
          </cell>
          <cell r="BA164" t="str">
            <v>×</v>
          </cell>
          <cell r="BB164" t="str">
            <v>×</v>
          </cell>
          <cell r="BC164" t="str">
            <v/>
          </cell>
          <cell r="BD164">
            <v>0</v>
          </cell>
          <cell r="BE164" t="str">
            <v/>
          </cell>
          <cell r="BF164" t="str">
            <v/>
          </cell>
          <cell r="BG164" t="str">
            <v>○</v>
          </cell>
          <cell r="BH164" t="b">
            <v>1</v>
          </cell>
          <cell r="BI164" t="b">
            <v>1</v>
          </cell>
        </row>
        <row r="165">
          <cell r="E165" t="str">
            <v/>
          </cell>
          <cell r="F165" t="str">
            <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t="str">
            <v>－</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t="str">
            <v>予定価格</v>
          </cell>
          <cell r="AY165" t="str">
            <v>×</v>
          </cell>
          <cell r="AZ165" t="str">
            <v>×</v>
          </cell>
          <cell r="BA165" t="str">
            <v>×</v>
          </cell>
          <cell r="BB165" t="str">
            <v>×</v>
          </cell>
          <cell r="BC165" t="str">
            <v/>
          </cell>
          <cell r="BD165">
            <v>0</v>
          </cell>
          <cell r="BE165" t="str">
            <v/>
          </cell>
          <cell r="BF165" t="str">
            <v/>
          </cell>
          <cell r="BG165" t="str">
            <v>○</v>
          </cell>
          <cell r="BH165" t="b">
            <v>1</v>
          </cell>
          <cell r="BI165" t="b">
            <v>1</v>
          </cell>
        </row>
        <row r="166">
          <cell r="E166" t="str">
            <v/>
          </cell>
          <cell r="F166" t="str">
            <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t="str">
            <v>－</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t="str">
            <v>予定価格</v>
          </cell>
          <cell r="AY166" t="str">
            <v>×</v>
          </cell>
          <cell r="AZ166" t="str">
            <v>×</v>
          </cell>
          <cell r="BA166" t="str">
            <v>×</v>
          </cell>
          <cell r="BB166" t="str">
            <v>×</v>
          </cell>
          <cell r="BC166" t="str">
            <v/>
          </cell>
          <cell r="BD166">
            <v>0</v>
          </cell>
          <cell r="BE166" t="str">
            <v/>
          </cell>
          <cell r="BF166" t="str">
            <v/>
          </cell>
          <cell r="BG166" t="str">
            <v>○</v>
          </cell>
          <cell r="BH166" t="b">
            <v>1</v>
          </cell>
          <cell r="BI166" t="b">
            <v>1</v>
          </cell>
        </row>
        <row r="167">
          <cell r="E167" t="str">
            <v/>
          </cell>
          <cell r="F167" t="str">
            <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t="str">
            <v>－</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t="str">
            <v>予定価格</v>
          </cell>
          <cell r="AY167" t="str">
            <v>×</v>
          </cell>
          <cell r="AZ167" t="str">
            <v>×</v>
          </cell>
          <cell r="BA167" t="str">
            <v>×</v>
          </cell>
          <cell r="BB167" t="str">
            <v>×</v>
          </cell>
          <cell r="BC167" t="str">
            <v/>
          </cell>
          <cell r="BD167">
            <v>0</v>
          </cell>
          <cell r="BE167" t="str">
            <v/>
          </cell>
          <cell r="BF167" t="str">
            <v/>
          </cell>
          <cell r="BG167" t="str">
            <v>○</v>
          </cell>
          <cell r="BH167" t="b">
            <v>1</v>
          </cell>
          <cell r="BI167" t="b">
            <v>1</v>
          </cell>
        </row>
        <row r="168">
          <cell r="E168" t="str">
            <v/>
          </cell>
          <cell r="F168" t="str">
            <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t="str">
            <v>－</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t="str">
            <v>予定価格</v>
          </cell>
          <cell r="AY168" t="str">
            <v>×</v>
          </cell>
          <cell r="AZ168" t="str">
            <v>×</v>
          </cell>
          <cell r="BA168" t="str">
            <v>×</v>
          </cell>
          <cell r="BB168" t="str">
            <v>×</v>
          </cell>
          <cell r="BC168" t="str">
            <v/>
          </cell>
          <cell r="BD168">
            <v>0</v>
          </cell>
          <cell r="BE168" t="str">
            <v/>
          </cell>
          <cell r="BF168" t="str">
            <v/>
          </cell>
          <cell r="BG168" t="str">
            <v>○</v>
          </cell>
          <cell r="BH168" t="b">
            <v>1</v>
          </cell>
          <cell r="BI168" t="b">
            <v>1</v>
          </cell>
        </row>
        <row r="169">
          <cell r="E169" t="str">
            <v/>
          </cell>
          <cell r="F169" t="str">
            <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t="str">
            <v>－</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t="str">
            <v>予定価格</v>
          </cell>
          <cell r="AY169" t="str">
            <v>×</v>
          </cell>
          <cell r="AZ169" t="str">
            <v>×</v>
          </cell>
          <cell r="BA169" t="str">
            <v>×</v>
          </cell>
          <cell r="BB169" t="str">
            <v>×</v>
          </cell>
          <cell r="BC169" t="str">
            <v/>
          </cell>
          <cell r="BD169">
            <v>0</v>
          </cell>
          <cell r="BE169" t="str">
            <v/>
          </cell>
          <cell r="BF169" t="str">
            <v/>
          </cell>
          <cell r="BG169" t="str">
            <v>○</v>
          </cell>
          <cell r="BH169" t="b">
            <v>1</v>
          </cell>
          <cell r="BI169" t="b">
            <v>1</v>
          </cell>
        </row>
        <row r="170">
          <cell r="E170" t="str">
            <v/>
          </cell>
          <cell r="F170" t="str">
            <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t="str">
            <v>－</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t="str">
            <v>予定価格</v>
          </cell>
          <cell r="AY170" t="str">
            <v>×</v>
          </cell>
          <cell r="AZ170" t="str">
            <v>×</v>
          </cell>
          <cell r="BA170" t="str">
            <v>×</v>
          </cell>
          <cell r="BB170" t="str">
            <v>×</v>
          </cell>
          <cell r="BC170" t="str">
            <v/>
          </cell>
          <cell r="BD170">
            <v>0</v>
          </cell>
          <cell r="BE170" t="str">
            <v/>
          </cell>
          <cell r="BF170" t="str">
            <v/>
          </cell>
          <cell r="BG170" t="str">
            <v>○</v>
          </cell>
          <cell r="BH170" t="b">
            <v>1</v>
          </cell>
          <cell r="BI170" t="b">
            <v>1</v>
          </cell>
        </row>
        <row r="171">
          <cell r="E171" t="str">
            <v/>
          </cell>
          <cell r="F171" t="str">
            <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t="str">
            <v>－</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t="str">
            <v>予定価格</v>
          </cell>
          <cell r="AY171" t="str">
            <v>×</v>
          </cell>
          <cell r="AZ171" t="str">
            <v>×</v>
          </cell>
          <cell r="BA171" t="str">
            <v>×</v>
          </cell>
          <cell r="BB171" t="str">
            <v>×</v>
          </cell>
          <cell r="BC171" t="str">
            <v/>
          </cell>
          <cell r="BD171">
            <v>0</v>
          </cell>
          <cell r="BE171" t="str">
            <v/>
          </cell>
          <cell r="BF171" t="str">
            <v/>
          </cell>
          <cell r="BG171" t="str">
            <v>○</v>
          </cell>
          <cell r="BH171" t="b">
            <v>1</v>
          </cell>
          <cell r="BI171" t="b">
            <v>1</v>
          </cell>
        </row>
        <row r="172">
          <cell r="E172" t="str">
            <v/>
          </cell>
          <cell r="F172" t="str">
            <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t="str">
            <v>－</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t="str">
            <v>予定価格</v>
          </cell>
          <cell r="AY172" t="str">
            <v>×</v>
          </cell>
          <cell r="AZ172" t="str">
            <v>×</v>
          </cell>
          <cell r="BA172" t="str">
            <v>×</v>
          </cell>
          <cell r="BB172" t="str">
            <v>×</v>
          </cell>
          <cell r="BC172" t="str">
            <v/>
          </cell>
          <cell r="BD172">
            <v>0</v>
          </cell>
          <cell r="BE172" t="str">
            <v/>
          </cell>
          <cell r="BF172" t="str">
            <v/>
          </cell>
          <cell r="BG172" t="str">
            <v>○</v>
          </cell>
          <cell r="BH172" t="b">
            <v>1</v>
          </cell>
          <cell r="BI172" t="b">
            <v>1</v>
          </cell>
        </row>
        <row r="173">
          <cell r="E173" t="str">
            <v/>
          </cell>
          <cell r="F173" t="str">
            <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t="str">
            <v>－</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t="str">
            <v>予定価格</v>
          </cell>
          <cell r="AY173" t="str">
            <v>×</v>
          </cell>
          <cell r="AZ173" t="str">
            <v>×</v>
          </cell>
          <cell r="BA173" t="str">
            <v>×</v>
          </cell>
          <cell r="BB173" t="str">
            <v>×</v>
          </cell>
          <cell r="BC173" t="str">
            <v/>
          </cell>
          <cell r="BD173">
            <v>0</v>
          </cell>
          <cell r="BE173" t="str">
            <v/>
          </cell>
          <cell r="BF173" t="str">
            <v/>
          </cell>
          <cell r="BG173" t="str">
            <v>○</v>
          </cell>
          <cell r="BH173" t="b">
            <v>1</v>
          </cell>
          <cell r="BI173" t="b">
            <v>1</v>
          </cell>
        </row>
        <row r="174">
          <cell r="E174" t="str">
            <v/>
          </cell>
          <cell r="F174" t="str">
            <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t="str">
            <v>－</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t="str">
            <v>予定価格</v>
          </cell>
          <cell r="AY174" t="str">
            <v>×</v>
          </cell>
          <cell r="AZ174" t="str">
            <v>×</v>
          </cell>
          <cell r="BA174" t="str">
            <v>×</v>
          </cell>
          <cell r="BB174" t="str">
            <v>×</v>
          </cell>
          <cell r="BC174" t="str">
            <v/>
          </cell>
          <cell r="BD174">
            <v>0</v>
          </cell>
          <cell r="BE174" t="str">
            <v/>
          </cell>
          <cell r="BF174" t="str">
            <v/>
          </cell>
          <cell r="BG174" t="str">
            <v>○</v>
          </cell>
          <cell r="BH174" t="b">
            <v>1</v>
          </cell>
          <cell r="BI174" t="b">
            <v>1</v>
          </cell>
        </row>
        <row r="175">
          <cell r="E175" t="str">
            <v/>
          </cell>
          <cell r="F175" t="str">
            <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t="str">
            <v>－</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t="str">
            <v>予定価格</v>
          </cell>
          <cell r="AY175" t="str">
            <v>×</v>
          </cell>
          <cell r="AZ175" t="str">
            <v>×</v>
          </cell>
          <cell r="BA175" t="str">
            <v>×</v>
          </cell>
          <cell r="BB175" t="str">
            <v>×</v>
          </cell>
          <cell r="BC175" t="str">
            <v/>
          </cell>
          <cell r="BD175">
            <v>0</v>
          </cell>
          <cell r="BE175" t="str">
            <v/>
          </cell>
          <cell r="BF175" t="str">
            <v/>
          </cell>
          <cell r="BG175" t="str">
            <v>○</v>
          </cell>
          <cell r="BH175" t="b">
            <v>1</v>
          </cell>
          <cell r="BI175" t="b">
            <v>1</v>
          </cell>
        </row>
        <row r="176">
          <cell r="E176" t="str">
            <v/>
          </cell>
          <cell r="F176" t="str">
            <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t="str">
            <v>－</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t="str">
            <v>予定価格</v>
          </cell>
          <cell r="AY176" t="str">
            <v>×</v>
          </cell>
          <cell r="AZ176" t="str">
            <v>×</v>
          </cell>
          <cell r="BA176" t="str">
            <v>×</v>
          </cell>
          <cell r="BB176" t="str">
            <v>×</v>
          </cell>
          <cell r="BC176" t="str">
            <v/>
          </cell>
          <cell r="BD176">
            <v>0</v>
          </cell>
          <cell r="BE176" t="str">
            <v/>
          </cell>
          <cell r="BF176" t="str">
            <v/>
          </cell>
          <cell r="BG176" t="str">
            <v>○</v>
          </cell>
          <cell r="BH176" t="b">
            <v>1</v>
          </cell>
          <cell r="BI176" t="b">
            <v>1</v>
          </cell>
        </row>
        <row r="177">
          <cell r="E177" t="str">
            <v/>
          </cell>
          <cell r="F177" t="str">
            <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t="str">
            <v>－</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t="str">
            <v>予定価格</v>
          </cell>
          <cell r="AY177" t="str">
            <v>×</v>
          </cell>
          <cell r="AZ177" t="str">
            <v>×</v>
          </cell>
          <cell r="BA177" t="str">
            <v>×</v>
          </cell>
          <cell r="BB177" t="str">
            <v>×</v>
          </cell>
          <cell r="BC177" t="str">
            <v/>
          </cell>
          <cell r="BD177">
            <v>0</v>
          </cell>
          <cell r="BE177" t="str">
            <v/>
          </cell>
          <cell r="BF177" t="str">
            <v/>
          </cell>
          <cell r="BG177" t="str">
            <v>○</v>
          </cell>
          <cell r="BH177" t="b">
            <v>1</v>
          </cell>
          <cell r="BI177" t="b">
            <v>1</v>
          </cell>
        </row>
        <row r="178">
          <cell r="E178" t="str">
            <v/>
          </cell>
          <cell r="F178" t="str">
            <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t="str">
            <v>－</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t="str">
            <v>予定価格</v>
          </cell>
          <cell r="AY178" t="str">
            <v>×</v>
          </cell>
          <cell r="AZ178" t="str">
            <v>×</v>
          </cell>
          <cell r="BA178" t="str">
            <v>×</v>
          </cell>
          <cell r="BB178" t="str">
            <v>×</v>
          </cell>
          <cell r="BC178" t="str">
            <v/>
          </cell>
          <cell r="BD178">
            <v>0</v>
          </cell>
          <cell r="BE178" t="str">
            <v/>
          </cell>
          <cell r="BF178" t="str">
            <v/>
          </cell>
          <cell r="BG178" t="str">
            <v>○</v>
          </cell>
          <cell r="BH178" t="b">
            <v>1</v>
          </cell>
          <cell r="BI178" t="b">
            <v>1</v>
          </cell>
        </row>
        <row r="179">
          <cell r="E179" t="str">
            <v/>
          </cell>
          <cell r="F179" t="str">
            <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t="str">
            <v>－</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t="str">
            <v>予定価格</v>
          </cell>
          <cell r="AY179" t="str">
            <v>×</v>
          </cell>
          <cell r="AZ179" t="str">
            <v>×</v>
          </cell>
          <cell r="BA179" t="str">
            <v>×</v>
          </cell>
          <cell r="BB179" t="str">
            <v>×</v>
          </cell>
          <cell r="BC179" t="str">
            <v/>
          </cell>
          <cell r="BD179">
            <v>0</v>
          </cell>
          <cell r="BE179" t="str">
            <v/>
          </cell>
          <cell r="BF179" t="str">
            <v/>
          </cell>
          <cell r="BG179" t="str">
            <v>○</v>
          </cell>
          <cell r="BH179" t="b">
            <v>1</v>
          </cell>
          <cell r="BI179" t="b">
            <v>1</v>
          </cell>
        </row>
        <row r="180">
          <cell r="E180" t="str">
            <v/>
          </cell>
          <cell r="F180" t="str">
            <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t="str">
            <v>－</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t="str">
            <v>予定価格</v>
          </cell>
          <cell r="AY180" t="str">
            <v>×</v>
          </cell>
          <cell r="AZ180" t="str">
            <v>×</v>
          </cell>
          <cell r="BA180" t="str">
            <v>×</v>
          </cell>
          <cell r="BB180" t="str">
            <v>×</v>
          </cell>
          <cell r="BC180" t="str">
            <v/>
          </cell>
          <cell r="BD180">
            <v>0</v>
          </cell>
          <cell r="BE180" t="str">
            <v/>
          </cell>
          <cell r="BF180" t="str">
            <v/>
          </cell>
          <cell r="BG180" t="str">
            <v>○</v>
          </cell>
          <cell r="BH180" t="b">
            <v>1</v>
          </cell>
          <cell r="BI180" t="b">
            <v>1</v>
          </cell>
        </row>
        <row r="181">
          <cell r="E181" t="str">
            <v/>
          </cell>
          <cell r="F181" t="str">
            <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t="str">
            <v>－</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t="str">
            <v>予定価格</v>
          </cell>
          <cell r="AY181" t="str">
            <v>×</v>
          </cell>
          <cell r="AZ181" t="str">
            <v>×</v>
          </cell>
          <cell r="BA181" t="str">
            <v>×</v>
          </cell>
          <cell r="BB181" t="str">
            <v>×</v>
          </cell>
          <cell r="BC181" t="str">
            <v/>
          </cell>
          <cell r="BD181">
            <v>0</v>
          </cell>
          <cell r="BE181" t="str">
            <v/>
          </cell>
          <cell r="BF181" t="str">
            <v/>
          </cell>
          <cell r="BG181" t="str">
            <v>○</v>
          </cell>
          <cell r="BH181" t="b">
            <v>1</v>
          </cell>
          <cell r="BI181" t="b">
            <v>1</v>
          </cell>
        </row>
        <row r="182">
          <cell r="E182" t="str">
            <v/>
          </cell>
          <cell r="F182" t="str">
            <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t="str">
            <v>－</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t="str">
            <v>予定価格</v>
          </cell>
          <cell r="AY182" t="str">
            <v>×</v>
          </cell>
          <cell r="AZ182" t="str">
            <v>×</v>
          </cell>
          <cell r="BA182" t="str">
            <v>×</v>
          </cell>
          <cell r="BB182" t="str">
            <v>×</v>
          </cell>
          <cell r="BC182" t="str">
            <v/>
          </cell>
          <cell r="BD182">
            <v>0</v>
          </cell>
          <cell r="BE182" t="str">
            <v/>
          </cell>
          <cell r="BF182" t="str">
            <v/>
          </cell>
          <cell r="BG182" t="str">
            <v>○</v>
          </cell>
          <cell r="BH182" t="b">
            <v>1</v>
          </cell>
          <cell r="BI182" t="b">
            <v>1</v>
          </cell>
        </row>
        <row r="183">
          <cell r="E183" t="str">
            <v/>
          </cell>
          <cell r="F183" t="str">
            <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t="str">
            <v>－</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t="str">
            <v>予定価格</v>
          </cell>
          <cell r="AY183" t="str">
            <v>×</v>
          </cell>
          <cell r="AZ183" t="str">
            <v>×</v>
          </cell>
          <cell r="BA183" t="str">
            <v>×</v>
          </cell>
          <cell r="BB183" t="str">
            <v>×</v>
          </cell>
          <cell r="BC183" t="str">
            <v/>
          </cell>
          <cell r="BD183">
            <v>0</v>
          </cell>
          <cell r="BE183" t="str">
            <v/>
          </cell>
          <cell r="BF183" t="str">
            <v/>
          </cell>
          <cell r="BG183" t="str">
            <v>○</v>
          </cell>
          <cell r="BH183" t="b">
            <v>1</v>
          </cell>
          <cell r="BI183" t="b">
            <v>1</v>
          </cell>
        </row>
        <row r="184">
          <cell r="E184" t="str">
            <v/>
          </cell>
          <cell r="F184" t="str">
            <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t="str">
            <v>－</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t="str">
            <v>予定価格</v>
          </cell>
          <cell r="AY184" t="str">
            <v>×</v>
          </cell>
          <cell r="AZ184" t="str">
            <v>×</v>
          </cell>
          <cell r="BA184" t="str">
            <v>×</v>
          </cell>
          <cell r="BB184" t="str">
            <v>×</v>
          </cell>
          <cell r="BC184" t="str">
            <v/>
          </cell>
          <cell r="BD184">
            <v>0</v>
          </cell>
          <cell r="BE184" t="str">
            <v/>
          </cell>
          <cell r="BF184" t="str">
            <v/>
          </cell>
          <cell r="BG184" t="str">
            <v>○</v>
          </cell>
          <cell r="BH184" t="b">
            <v>1</v>
          </cell>
          <cell r="BI184" t="b">
            <v>1</v>
          </cell>
        </row>
        <row r="185">
          <cell r="E185" t="str">
            <v/>
          </cell>
          <cell r="F185" t="str">
            <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t="str">
            <v>－</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t="str">
            <v>予定価格</v>
          </cell>
          <cell r="AY185" t="str">
            <v>×</v>
          </cell>
          <cell r="AZ185" t="str">
            <v>×</v>
          </cell>
          <cell r="BA185" t="str">
            <v>×</v>
          </cell>
          <cell r="BB185" t="str">
            <v>×</v>
          </cell>
          <cell r="BC185" t="str">
            <v/>
          </cell>
          <cell r="BD185">
            <v>0</v>
          </cell>
          <cell r="BE185" t="str">
            <v/>
          </cell>
          <cell r="BF185" t="str">
            <v/>
          </cell>
          <cell r="BG185" t="str">
            <v>○</v>
          </cell>
          <cell r="BH185" t="b">
            <v>1</v>
          </cell>
          <cell r="BI185" t="b">
            <v>1</v>
          </cell>
        </row>
        <row r="186">
          <cell r="E186" t="str">
            <v/>
          </cell>
          <cell r="F186" t="str">
            <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t="str">
            <v>－</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t="str">
            <v>予定価格</v>
          </cell>
          <cell r="AY186" t="str">
            <v>×</v>
          </cell>
          <cell r="AZ186" t="str">
            <v>×</v>
          </cell>
          <cell r="BA186" t="str">
            <v>×</v>
          </cell>
          <cell r="BB186" t="str">
            <v>×</v>
          </cell>
          <cell r="BC186" t="str">
            <v/>
          </cell>
          <cell r="BD186">
            <v>0</v>
          </cell>
          <cell r="BE186" t="str">
            <v/>
          </cell>
          <cell r="BF186" t="str">
            <v/>
          </cell>
          <cell r="BG186" t="str">
            <v>○</v>
          </cell>
          <cell r="BH186" t="b">
            <v>1</v>
          </cell>
          <cell r="BI186" t="b">
            <v>1</v>
          </cell>
        </row>
        <row r="187">
          <cell r="E187" t="str">
            <v/>
          </cell>
          <cell r="F187" t="str">
            <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t="str">
            <v>－</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t="str">
            <v>予定価格</v>
          </cell>
          <cell r="AY187" t="str">
            <v>×</v>
          </cell>
          <cell r="AZ187" t="str">
            <v>×</v>
          </cell>
          <cell r="BA187" t="str">
            <v>×</v>
          </cell>
          <cell r="BB187" t="str">
            <v>×</v>
          </cell>
          <cell r="BC187" t="str">
            <v/>
          </cell>
          <cell r="BD187">
            <v>0</v>
          </cell>
          <cell r="BE187" t="str">
            <v/>
          </cell>
          <cell r="BF187" t="str">
            <v/>
          </cell>
          <cell r="BG187" t="str">
            <v>○</v>
          </cell>
          <cell r="BH187" t="b">
            <v>1</v>
          </cell>
          <cell r="BI187" t="b">
            <v>1</v>
          </cell>
        </row>
        <row r="188">
          <cell r="E188" t="str">
            <v/>
          </cell>
          <cell r="F188" t="str">
            <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t="str">
            <v>－</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t="str">
            <v>予定価格</v>
          </cell>
          <cell r="AY188" t="str">
            <v>×</v>
          </cell>
          <cell r="AZ188" t="str">
            <v>×</v>
          </cell>
          <cell r="BA188" t="str">
            <v>×</v>
          </cell>
          <cell r="BB188" t="str">
            <v>×</v>
          </cell>
          <cell r="BC188" t="str">
            <v/>
          </cell>
          <cell r="BD188">
            <v>0</v>
          </cell>
          <cell r="BE188" t="str">
            <v/>
          </cell>
          <cell r="BF188" t="str">
            <v/>
          </cell>
          <cell r="BG188" t="str">
            <v>○</v>
          </cell>
          <cell r="BH188" t="b">
            <v>1</v>
          </cell>
          <cell r="BI188" t="b">
            <v>1</v>
          </cell>
        </row>
        <row r="189">
          <cell r="E189" t="str">
            <v/>
          </cell>
          <cell r="F189" t="str">
            <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t="str">
            <v>－</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t="str">
            <v>予定価格</v>
          </cell>
          <cell r="AY189" t="str">
            <v>×</v>
          </cell>
          <cell r="AZ189" t="str">
            <v>×</v>
          </cell>
          <cell r="BA189" t="str">
            <v>×</v>
          </cell>
          <cell r="BB189" t="str">
            <v>×</v>
          </cell>
          <cell r="BC189" t="str">
            <v/>
          </cell>
          <cell r="BD189">
            <v>0</v>
          </cell>
          <cell r="BE189" t="str">
            <v/>
          </cell>
          <cell r="BF189" t="str">
            <v/>
          </cell>
          <cell r="BG189" t="str">
            <v>○</v>
          </cell>
          <cell r="BH189" t="b">
            <v>1</v>
          </cell>
          <cell r="BI189" t="b">
            <v>1</v>
          </cell>
        </row>
        <row r="190">
          <cell r="E190" t="str">
            <v/>
          </cell>
          <cell r="F190" t="str">
            <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t="str">
            <v>－</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t="str">
            <v>予定価格</v>
          </cell>
          <cell r="AY190" t="str">
            <v>×</v>
          </cell>
          <cell r="AZ190" t="str">
            <v>×</v>
          </cell>
          <cell r="BA190" t="str">
            <v>×</v>
          </cell>
          <cell r="BB190" t="str">
            <v>×</v>
          </cell>
          <cell r="BC190" t="str">
            <v/>
          </cell>
          <cell r="BD190">
            <v>0</v>
          </cell>
          <cell r="BE190" t="str">
            <v/>
          </cell>
          <cell r="BF190" t="str">
            <v/>
          </cell>
          <cell r="BG190" t="str">
            <v>○</v>
          </cell>
          <cell r="BH190" t="b">
            <v>1</v>
          </cell>
          <cell r="BI190" t="b">
            <v>1</v>
          </cell>
        </row>
        <row r="191">
          <cell r="E191" t="str">
            <v/>
          </cell>
          <cell r="F191" t="str">
            <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t="str">
            <v>－</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t="str">
            <v>予定価格</v>
          </cell>
          <cell r="AY191" t="str">
            <v>×</v>
          </cell>
          <cell r="AZ191" t="str">
            <v>×</v>
          </cell>
          <cell r="BA191" t="str">
            <v>×</v>
          </cell>
          <cell r="BB191" t="str">
            <v>×</v>
          </cell>
          <cell r="BC191" t="str">
            <v/>
          </cell>
          <cell r="BD191">
            <v>0</v>
          </cell>
          <cell r="BE191" t="str">
            <v/>
          </cell>
          <cell r="BF191" t="str">
            <v/>
          </cell>
          <cell r="BG191" t="str">
            <v>○</v>
          </cell>
          <cell r="BH191" t="b">
            <v>1</v>
          </cell>
          <cell r="BI191" t="b">
            <v>1</v>
          </cell>
        </row>
        <row r="192">
          <cell r="E192" t="str">
            <v/>
          </cell>
          <cell r="F192" t="str">
            <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t="str">
            <v>－</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t="str">
            <v>予定価格</v>
          </cell>
          <cell r="AY192" t="str">
            <v>×</v>
          </cell>
          <cell r="AZ192" t="str">
            <v>×</v>
          </cell>
          <cell r="BA192" t="str">
            <v>×</v>
          </cell>
          <cell r="BB192" t="str">
            <v>×</v>
          </cell>
          <cell r="BC192" t="str">
            <v/>
          </cell>
          <cell r="BD192">
            <v>0</v>
          </cell>
          <cell r="BE192" t="str">
            <v/>
          </cell>
          <cell r="BF192" t="str">
            <v/>
          </cell>
          <cell r="BG192" t="str">
            <v>○</v>
          </cell>
          <cell r="BH192" t="b">
            <v>1</v>
          </cell>
          <cell r="BI192" t="b">
            <v>1</v>
          </cell>
        </row>
        <row r="193">
          <cell r="E193" t="str">
            <v/>
          </cell>
          <cell r="F193" t="str">
            <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t="str">
            <v>－</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t="str">
            <v>予定価格</v>
          </cell>
          <cell r="AY193" t="str">
            <v>×</v>
          </cell>
          <cell r="AZ193" t="str">
            <v>×</v>
          </cell>
          <cell r="BA193" t="str">
            <v>×</v>
          </cell>
          <cell r="BB193" t="str">
            <v>×</v>
          </cell>
          <cell r="BC193" t="str">
            <v/>
          </cell>
          <cell r="BD193">
            <v>0</v>
          </cell>
          <cell r="BE193" t="str">
            <v/>
          </cell>
          <cell r="BF193" t="str">
            <v/>
          </cell>
          <cell r="BG193" t="str">
            <v>○</v>
          </cell>
          <cell r="BH193" t="b">
            <v>1</v>
          </cell>
          <cell r="BI193" t="b">
            <v>1</v>
          </cell>
        </row>
        <row r="194">
          <cell r="E194" t="str">
            <v/>
          </cell>
          <cell r="F194" t="str">
            <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t="str">
            <v>－</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t="str">
            <v>予定価格</v>
          </cell>
          <cell r="AY194" t="str">
            <v>×</v>
          </cell>
          <cell r="AZ194" t="str">
            <v>×</v>
          </cell>
          <cell r="BA194" t="str">
            <v>×</v>
          </cell>
          <cell r="BB194" t="str">
            <v>×</v>
          </cell>
          <cell r="BC194" t="str">
            <v/>
          </cell>
          <cell r="BD194">
            <v>0</v>
          </cell>
          <cell r="BE194" t="str">
            <v/>
          </cell>
          <cell r="BF194" t="str">
            <v/>
          </cell>
          <cell r="BG194" t="str">
            <v>○</v>
          </cell>
          <cell r="BH194" t="b">
            <v>1</v>
          </cell>
          <cell r="BI194" t="b">
            <v>1</v>
          </cell>
        </row>
        <row r="195">
          <cell r="E195" t="str">
            <v/>
          </cell>
          <cell r="F195" t="str">
            <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t="str">
            <v>－</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t="str">
            <v>予定価格</v>
          </cell>
          <cell r="AY195" t="str">
            <v>×</v>
          </cell>
          <cell r="AZ195" t="str">
            <v>×</v>
          </cell>
          <cell r="BA195" t="str">
            <v>×</v>
          </cell>
          <cell r="BB195" t="str">
            <v>×</v>
          </cell>
          <cell r="BC195" t="str">
            <v/>
          </cell>
          <cell r="BD195">
            <v>0</v>
          </cell>
          <cell r="BE195" t="str">
            <v/>
          </cell>
          <cell r="BF195" t="str">
            <v/>
          </cell>
          <cell r="BG195" t="str">
            <v>○</v>
          </cell>
          <cell r="BH195" t="b">
            <v>1</v>
          </cell>
          <cell r="BI195" t="b">
            <v>1</v>
          </cell>
        </row>
        <row r="196">
          <cell r="E196" t="str">
            <v/>
          </cell>
          <cell r="F196" t="str">
            <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t="str">
            <v>－</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t="str">
            <v>予定価格</v>
          </cell>
          <cell r="AY196" t="str">
            <v>×</v>
          </cell>
          <cell r="AZ196" t="str">
            <v>×</v>
          </cell>
          <cell r="BA196" t="str">
            <v>×</v>
          </cell>
          <cell r="BB196" t="str">
            <v>×</v>
          </cell>
          <cell r="BC196" t="str">
            <v/>
          </cell>
          <cell r="BD196">
            <v>0</v>
          </cell>
          <cell r="BE196" t="str">
            <v/>
          </cell>
          <cell r="BF196" t="str">
            <v/>
          </cell>
          <cell r="BG196" t="str">
            <v>○</v>
          </cell>
          <cell r="BH196" t="b">
            <v>1</v>
          </cell>
          <cell r="BI196" t="b">
            <v>1</v>
          </cell>
        </row>
        <row r="197">
          <cell r="E197" t="str">
            <v/>
          </cell>
          <cell r="F197" t="str">
            <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t="str">
            <v>－</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t="str">
            <v>予定価格</v>
          </cell>
          <cell r="AY197" t="str">
            <v>×</v>
          </cell>
          <cell r="AZ197" t="str">
            <v>×</v>
          </cell>
          <cell r="BA197" t="str">
            <v>×</v>
          </cell>
          <cell r="BB197" t="str">
            <v>×</v>
          </cell>
          <cell r="BC197" t="str">
            <v/>
          </cell>
          <cell r="BD197">
            <v>0</v>
          </cell>
          <cell r="BE197" t="str">
            <v/>
          </cell>
          <cell r="BF197" t="str">
            <v/>
          </cell>
          <cell r="BG197" t="str">
            <v>○</v>
          </cell>
          <cell r="BH197" t="b">
            <v>1</v>
          </cell>
          <cell r="BI197" t="b">
            <v>1</v>
          </cell>
        </row>
        <row r="198">
          <cell r="E198" t="str">
            <v/>
          </cell>
          <cell r="F198" t="str">
            <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t="str">
            <v>－</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t="str">
            <v>予定価格</v>
          </cell>
          <cell r="AY198" t="str">
            <v>×</v>
          </cell>
          <cell r="AZ198" t="str">
            <v>×</v>
          </cell>
          <cell r="BA198" t="str">
            <v>×</v>
          </cell>
          <cell r="BB198" t="str">
            <v>×</v>
          </cell>
          <cell r="BC198" t="str">
            <v/>
          </cell>
          <cell r="BD198">
            <v>0</v>
          </cell>
          <cell r="BE198" t="str">
            <v/>
          </cell>
          <cell r="BF198" t="str">
            <v/>
          </cell>
          <cell r="BG198" t="str">
            <v>○</v>
          </cell>
          <cell r="BH198" t="b">
            <v>1</v>
          </cell>
          <cell r="BI198" t="b">
            <v>1</v>
          </cell>
        </row>
        <row r="199">
          <cell r="E199" t="str">
            <v/>
          </cell>
          <cell r="F199" t="str">
            <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t="str">
            <v>－</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t="str">
            <v>予定価格</v>
          </cell>
          <cell r="AY199" t="str">
            <v>×</v>
          </cell>
          <cell r="AZ199" t="str">
            <v>×</v>
          </cell>
          <cell r="BA199" t="str">
            <v>×</v>
          </cell>
          <cell r="BB199" t="str">
            <v>×</v>
          </cell>
          <cell r="BC199" t="str">
            <v/>
          </cell>
          <cell r="BD199">
            <v>0</v>
          </cell>
          <cell r="BE199" t="str">
            <v/>
          </cell>
          <cell r="BF199" t="str">
            <v/>
          </cell>
          <cell r="BG199" t="str">
            <v>○</v>
          </cell>
          <cell r="BH199" t="b">
            <v>1</v>
          </cell>
          <cell r="BI199" t="b">
            <v>1</v>
          </cell>
        </row>
        <row r="200">
          <cell r="E200" t="str">
            <v/>
          </cell>
          <cell r="F200" t="str">
            <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t="str">
            <v>－</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t="str">
            <v>予定価格</v>
          </cell>
          <cell r="AY200" t="str">
            <v>×</v>
          </cell>
          <cell r="AZ200" t="str">
            <v>×</v>
          </cell>
          <cell r="BA200" t="str">
            <v>×</v>
          </cell>
          <cell r="BB200" t="str">
            <v>×</v>
          </cell>
          <cell r="BC200" t="str">
            <v/>
          </cell>
          <cell r="BD200">
            <v>0</v>
          </cell>
          <cell r="BE200" t="str">
            <v/>
          </cell>
          <cell r="BF200" t="str">
            <v/>
          </cell>
          <cell r="BG200" t="str">
            <v>○</v>
          </cell>
          <cell r="BH200" t="b">
            <v>1</v>
          </cell>
          <cell r="BI200" t="b">
            <v>1</v>
          </cell>
        </row>
        <row r="201">
          <cell r="E201" t="str">
            <v/>
          </cell>
          <cell r="F201" t="str">
            <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t="str">
            <v>－</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t="str">
            <v>予定価格</v>
          </cell>
          <cell r="AY201" t="str">
            <v>×</v>
          </cell>
          <cell r="AZ201" t="str">
            <v>×</v>
          </cell>
          <cell r="BA201" t="str">
            <v>×</v>
          </cell>
          <cell r="BB201" t="str">
            <v>×</v>
          </cell>
          <cell r="BC201" t="str">
            <v/>
          </cell>
          <cell r="BD201">
            <v>0</v>
          </cell>
          <cell r="BE201" t="str">
            <v/>
          </cell>
          <cell r="BF201" t="str">
            <v/>
          </cell>
          <cell r="BG201" t="str">
            <v>○</v>
          </cell>
          <cell r="BH201" t="b">
            <v>1</v>
          </cell>
          <cell r="BI201" t="b">
            <v>1</v>
          </cell>
        </row>
        <row r="202">
          <cell r="E202" t="str">
            <v/>
          </cell>
          <cell r="F202" t="str">
            <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t="str">
            <v>－</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t="str">
            <v>予定価格</v>
          </cell>
          <cell r="AY202" t="str">
            <v>×</v>
          </cell>
          <cell r="AZ202" t="str">
            <v>×</v>
          </cell>
          <cell r="BA202" t="str">
            <v>×</v>
          </cell>
          <cell r="BB202" t="str">
            <v>×</v>
          </cell>
          <cell r="BC202" t="str">
            <v/>
          </cell>
          <cell r="BD202">
            <v>0</v>
          </cell>
          <cell r="BE202" t="str">
            <v/>
          </cell>
          <cell r="BF202" t="str">
            <v/>
          </cell>
          <cell r="BG202" t="str">
            <v>○</v>
          </cell>
          <cell r="BH202" t="b">
            <v>1</v>
          </cell>
          <cell r="BI202" t="b">
            <v>1</v>
          </cell>
        </row>
        <row r="203">
          <cell r="E203" t="str">
            <v/>
          </cell>
          <cell r="F203" t="str">
            <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t="str">
            <v>－</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t="str">
            <v>予定価格</v>
          </cell>
          <cell r="AY203" t="str">
            <v>×</v>
          </cell>
          <cell r="AZ203" t="str">
            <v>×</v>
          </cell>
          <cell r="BA203" t="str">
            <v>×</v>
          </cell>
          <cell r="BB203" t="str">
            <v>×</v>
          </cell>
          <cell r="BC203" t="str">
            <v/>
          </cell>
          <cell r="BD203">
            <v>0</v>
          </cell>
          <cell r="BE203" t="str">
            <v/>
          </cell>
          <cell r="BF203" t="str">
            <v/>
          </cell>
          <cell r="BG203" t="str">
            <v>○</v>
          </cell>
          <cell r="BH203" t="b">
            <v>1</v>
          </cell>
          <cell r="BI203" t="b">
            <v>1</v>
          </cell>
        </row>
        <row r="204">
          <cell r="E204" t="str">
            <v/>
          </cell>
          <cell r="F204" t="str">
            <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t="str">
            <v>－</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t="str">
            <v>予定価格</v>
          </cell>
          <cell r="AY204" t="str">
            <v>×</v>
          </cell>
          <cell r="AZ204" t="str">
            <v>×</v>
          </cell>
          <cell r="BA204" t="str">
            <v>×</v>
          </cell>
          <cell r="BB204" t="str">
            <v>×</v>
          </cell>
          <cell r="BC204" t="str">
            <v/>
          </cell>
          <cell r="BD204">
            <v>0</v>
          </cell>
          <cell r="BE204" t="str">
            <v/>
          </cell>
          <cell r="BF204" t="str">
            <v/>
          </cell>
          <cell r="BG204" t="str">
            <v>○</v>
          </cell>
          <cell r="BH204" t="b">
            <v>1</v>
          </cell>
          <cell r="BI204" t="b">
            <v>1</v>
          </cell>
        </row>
        <row r="205">
          <cell r="E205" t="str">
            <v/>
          </cell>
          <cell r="F205" t="str">
            <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t="str">
            <v>－</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t="str">
            <v>予定価格</v>
          </cell>
          <cell r="AY205" t="str">
            <v>×</v>
          </cell>
          <cell r="AZ205" t="str">
            <v>×</v>
          </cell>
          <cell r="BA205" t="str">
            <v>×</v>
          </cell>
          <cell r="BB205" t="str">
            <v>×</v>
          </cell>
          <cell r="BC205" t="str">
            <v/>
          </cell>
          <cell r="BD205">
            <v>0</v>
          </cell>
          <cell r="BE205" t="str">
            <v/>
          </cell>
          <cell r="BF205" t="str">
            <v/>
          </cell>
          <cell r="BG205" t="str">
            <v>○</v>
          </cell>
          <cell r="BH205" t="b">
            <v>1</v>
          </cell>
          <cell r="BI205" t="b">
            <v>1</v>
          </cell>
        </row>
        <row r="206">
          <cell r="E206" t="str">
            <v/>
          </cell>
          <cell r="F206" t="str">
            <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t="str">
            <v>－</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t="str">
            <v>予定価格</v>
          </cell>
          <cell r="AY206" t="str">
            <v>×</v>
          </cell>
          <cell r="AZ206" t="str">
            <v>×</v>
          </cell>
          <cell r="BA206" t="str">
            <v>×</v>
          </cell>
          <cell r="BB206" t="str">
            <v>×</v>
          </cell>
          <cell r="BC206" t="str">
            <v/>
          </cell>
          <cell r="BD206">
            <v>0</v>
          </cell>
          <cell r="BE206" t="str">
            <v/>
          </cell>
          <cell r="BF206" t="str">
            <v/>
          </cell>
          <cell r="BG206" t="str">
            <v>○</v>
          </cell>
          <cell r="BH206" t="b">
            <v>1</v>
          </cell>
          <cell r="BI206" t="b">
            <v>1</v>
          </cell>
        </row>
        <row r="207">
          <cell r="E207" t="str">
            <v/>
          </cell>
          <cell r="F207" t="str">
            <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t="str">
            <v>－</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t="str">
            <v>予定価格</v>
          </cell>
          <cell r="AY207" t="str">
            <v>×</v>
          </cell>
          <cell r="AZ207" t="str">
            <v>×</v>
          </cell>
          <cell r="BA207" t="str">
            <v>×</v>
          </cell>
          <cell r="BB207" t="str">
            <v>×</v>
          </cell>
          <cell r="BC207" t="str">
            <v/>
          </cell>
          <cell r="BD207">
            <v>0</v>
          </cell>
          <cell r="BE207" t="str">
            <v/>
          </cell>
          <cell r="BF207" t="str">
            <v/>
          </cell>
          <cell r="BG207" t="str">
            <v>○</v>
          </cell>
          <cell r="BH207" t="b">
            <v>1</v>
          </cell>
          <cell r="BI207" t="b">
            <v>1</v>
          </cell>
        </row>
        <row r="208">
          <cell r="E208" t="str">
            <v/>
          </cell>
          <cell r="F208" t="str">
            <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t="str">
            <v>－</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t="str">
            <v>予定価格</v>
          </cell>
          <cell r="AY208" t="str">
            <v>×</v>
          </cell>
          <cell r="AZ208" t="str">
            <v>×</v>
          </cell>
          <cell r="BA208" t="str">
            <v>×</v>
          </cell>
          <cell r="BB208" t="str">
            <v>×</v>
          </cell>
          <cell r="BC208" t="str">
            <v/>
          </cell>
          <cell r="BD208">
            <v>0</v>
          </cell>
          <cell r="BE208" t="str">
            <v/>
          </cell>
          <cell r="BF208" t="str">
            <v/>
          </cell>
          <cell r="BG208" t="str">
            <v>○</v>
          </cell>
          <cell r="BH208" t="b">
            <v>1</v>
          </cell>
          <cell r="BI208" t="b">
            <v>1</v>
          </cell>
        </row>
        <row r="209">
          <cell r="E209" t="str">
            <v/>
          </cell>
          <cell r="F209" t="str">
            <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t="str">
            <v>－</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t="str">
            <v>予定価格</v>
          </cell>
          <cell r="AY209" t="str">
            <v>×</v>
          </cell>
          <cell r="AZ209" t="str">
            <v>×</v>
          </cell>
          <cell r="BA209" t="str">
            <v>×</v>
          </cell>
          <cell r="BB209" t="str">
            <v>×</v>
          </cell>
          <cell r="BC209" t="str">
            <v/>
          </cell>
          <cell r="BD209">
            <v>0</v>
          </cell>
          <cell r="BE209" t="str">
            <v/>
          </cell>
          <cell r="BF209" t="str">
            <v/>
          </cell>
          <cell r="BG209" t="str">
            <v>○</v>
          </cell>
          <cell r="BH209" t="b">
            <v>1</v>
          </cell>
          <cell r="BI209" t="b">
            <v>1</v>
          </cell>
        </row>
        <row r="210">
          <cell r="E210" t="str">
            <v/>
          </cell>
          <cell r="F210" t="str">
            <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t="str">
            <v>－</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t="str">
            <v>予定価格</v>
          </cell>
          <cell r="AY210" t="str">
            <v>×</v>
          </cell>
          <cell r="AZ210" t="str">
            <v>×</v>
          </cell>
          <cell r="BA210" t="str">
            <v>×</v>
          </cell>
          <cell r="BB210" t="str">
            <v>×</v>
          </cell>
          <cell r="BC210" t="str">
            <v/>
          </cell>
          <cell r="BD210">
            <v>0</v>
          </cell>
          <cell r="BE210" t="str">
            <v/>
          </cell>
          <cell r="BF210" t="str">
            <v/>
          </cell>
          <cell r="BG210" t="str">
            <v>○</v>
          </cell>
          <cell r="BH210" t="b">
            <v>1</v>
          </cell>
          <cell r="BI210" t="b">
            <v>1</v>
          </cell>
        </row>
        <row r="211">
          <cell r="E211" t="str">
            <v/>
          </cell>
          <cell r="F211" t="str">
            <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t="str">
            <v>－</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t="str">
            <v>予定価格</v>
          </cell>
          <cell r="AY211" t="str">
            <v>×</v>
          </cell>
          <cell r="AZ211" t="str">
            <v>×</v>
          </cell>
          <cell r="BA211" t="str">
            <v>×</v>
          </cell>
          <cell r="BB211" t="str">
            <v>×</v>
          </cell>
          <cell r="BC211" t="str">
            <v/>
          </cell>
          <cell r="BD211">
            <v>0</v>
          </cell>
          <cell r="BE211" t="str">
            <v/>
          </cell>
          <cell r="BF211" t="str">
            <v/>
          </cell>
          <cell r="BG211" t="str">
            <v>○</v>
          </cell>
          <cell r="BH211" t="b">
            <v>1</v>
          </cell>
          <cell r="BI211" t="b">
            <v>1</v>
          </cell>
        </row>
        <row r="212">
          <cell r="E212" t="str">
            <v/>
          </cell>
          <cell r="F212" t="str">
            <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t="str">
            <v>－</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t="str">
            <v>予定価格</v>
          </cell>
          <cell r="AY212" t="str">
            <v>×</v>
          </cell>
          <cell r="AZ212" t="str">
            <v>×</v>
          </cell>
          <cell r="BA212" t="str">
            <v>×</v>
          </cell>
          <cell r="BB212" t="str">
            <v>×</v>
          </cell>
          <cell r="BC212" t="str">
            <v/>
          </cell>
          <cell r="BD212">
            <v>0</v>
          </cell>
          <cell r="BE212" t="str">
            <v/>
          </cell>
          <cell r="BF212" t="str">
            <v/>
          </cell>
          <cell r="BG212" t="str">
            <v>○</v>
          </cell>
          <cell r="BH212" t="b">
            <v>1</v>
          </cell>
          <cell r="BI212" t="b">
            <v>1</v>
          </cell>
        </row>
        <row r="213">
          <cell r="E213" t="str">
            <v/>
          </cell>
          <cell r="F213" t="str">
            <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t="str">
            <v>－</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t="str">
            <v>予定価格</v>
          </cell>
          <cell r="AY213" t="str">
            <v>×</v>
          </cell>
          <cell r="AZ213" t="str">
            <v>×</v>
          </cell>
          <cell r="BA213" t="str">
            <v>×</v>
          </cell>
          <cell r="BB213" t="str">
            <v>×</v>
          </cell>
          <cell r="BC213" t="str">
            <v/>
          </cell>
          <cell r="BD213">
            <v>0</v>
          </cell>
          <cell r="BE213" t="str">
            <v/>
          </cell>
          <cell r="BF213" t="str">
            <v/>
          </cell>
          <cell r="BG213" t="str">
            <v>○</v>
          </cell>
          <cell r="BH213" t="b">
            <v>1</v>
          </cell>
          <cell r="BI213" t="b">
            <v>1</v>
          </cell>
        </row>
        <row r="214">
          <cell r="E214" t="str">
            <v/>
          </cell>
          <cell r="F214" t="str">
            <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t="str">
            <v>－</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t="str">
            <v>予定価格</v>
          </cell>
          <cell r="AY214" t="str">
            <v>×</v>
          </cell>
          <cell r="AZ214" t="str">
            <v>×</v>
          </cell>
          <cell r="BA214" t="str">
            <v>×</v>
          </cell>
          <cell r="BB214" t="str">
            <v>×</v>
          </cell>
          <cell r="BC214" t="str">
            <v/>
          </cell>
          <cell r="BD214">
            <v>0</v>
          </cell>
          <cell r="BE214" t="str">
            <v/>
          </cell>
          <cell r="BF214" t="str">
            <v/>
          </cell>
          <cell r="BG214" t="str">
            <v>○</v>
          </cell>
          <cell r="BH214" t="b">
            <v>1</v>
          </cell>
          <cell r="BI214" t="b">
            <v>1</v>
          </cell>
        </row>
        <row r="215">
          <cell r="E215" t="str">
            <v/>
          </cell>
          <cell r="F215" t="str">
            <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t="str">
            <v>－</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t="str">
            <v>予定価格</v>
          </cell>
          <cell r="AY215" t="str">
            <v>×</v>
          </cell>
          <cell r="AZ215" t="str">
            <v>×</v>
          </cell>
          <cell r="BA215" t="str">
            <v>×</v>
          </cell>
          <cell r="BB215" t="str">
            <v>×</v>
          </cell>
          <cell r="BC215" t="str">
            <v/>
          </cell>
          <cell r="BD215">
            <v>0</v>
          </cell>
          <cell r="BE215" t="str">
            <v/>
          </cell>
          <cell r="BF215" t="str">
            <v/>
          </cell>
          <cell r="BG215" t="str">
            <v>○</v>
          </cell>
          <cell r="BH215" t="b">
            <v>1</v>
          </cell>
          <cell r="BI215" t="b">
            <v>1</v>
          </cell>
        </row>
        <row r="216">
          <cell r="E216" t="str">
            <v/>
          </cell>
          <cell r="F216" t="str">
            <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t="str">
            <v>－</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t="str">
            <v>予定価格</v>
          </cell>
          <cell r="AY216" t="str">
            <v>×</v>
          </cell>
          <cell r="AZ216" t="str">
            <v>×</v>
          </cell>
          <cell r="BA216" t="str">
            <v>×</v>
          </cell>
          <cell r="BB216" t="str">
            <v>×</v>
          </cell>
          <cell r="BC216" t="str">
            <v/>
          </cell>
          <cell r="BD216">
            <v>0</v>
          </cell>
          <cell r="BE216" t="str">
            <v/>
          </cell>
          <cell r="BF216" t="str">
            <v/>
          </cell>
          <cell r="BG216" t="str">
            <v>○</v>
          </cell>
          <cell r="BH216" t="b">
            <v>1</v>
          </cell>
          <cell r="BI216" t="b">
            <v>1</v>
          </cell>
        </row>
        <row r="217">
          <cell r="E217" t="str">
            <v/>
          </cell>
          <cell r="F217" t="str">
            <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t="str">
            <v>－</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t="str">
            <v>予定価格</v>
          </cell>
          <cell r="AY217" t="str">
            <v>×</v>
          </cell>
          <cell r="AZ217" t="str">
            <v>×</v>
          </cell>
          <cell r="BA217" t="str">
            <v>×</v>
          </cell>
          <cell r="BB217" t="str">
            <v>×</v>
          </cell>
          <cell r="BC217" t="str">
            <v/>
          </cell>
          <cell r="BD217">
            <v>0</v>
          </cell>
          <cell r="BE217" t="str">
            <v/>
          </cell>
          <cell r="BF217" t="str">
            <v/>
          </cell>
          <cell r="BG217" t="str">
            <v>○</v>
          </cell>
          <cell r="BH217" t="b">
            <v>1</v>
          </cell>
          <cell r="BI217" t="b">
            <v>1</v>
          </cell>
        </row>
        <row r="218">
          <cell r="E218" t="str">
            <v/>
          </cell>
          <cell r="F218" t="str">
            <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t="str">
            <v>－</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t="str">
            <v>予定価格</v>
          </cell>
          <cell r="AY218" t="str">
            <v>×</v>
          </cell>
          <cell r="AZ218" t="str">
            <v>×</v>
          </cell>
          <cell r="BA218" t="str">
            <v>×</v>
          </cell>
          <cell r="BB218" t="str">
            <v>×</v>
          </cell>
          <cell r="BC218" t="str">
            <v/>
          </cell>
          <cell r="BD218">
            <v>0</v>
          </cell>
          <cell r="BE218" t="str">
            <v/>
          </cell>
          <cell r="BF218" t="str">
            <v/>
          </cell>
          <cell r="BG218" t="str">
            <v>○</v>
          </cell>
          <cell r="BH218" t="b">
            <v>1</v>
          </cell>
          <cell r="BI218" t="b">
            <v>1</v>
          </cell>
        </row>
        <row r="219">
          <cell r="E219" t="str">
            <v/>
          </cell>
          <cell r="F219" t="str">
            <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t="str">
            <v>－</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t="str">
            <v>予定価格</v>
          </cell>
          <cell r="AY219" t="str">
            <v>×</v>
          </cell>
          <cell r="AZ219" t="str">
            <v>×</v>
          </cell>
          <cell r="BA219" t="str">
            <v>×</v>
          </cell>
          <cell r="BB219" t="str">
            <v>×</v>
          </cell>
          <cell r="BC219" t="str">
            <v/>
          </cell>
          <cell r="BD219">
            <v>0</v>
          </cell>
          <cell r="BE219" t="str">
            <v/>
          </cell>
          <cell r="BF219" t="str">
            <v/>
          </cell>
          <cell r="BG219" t="str">
            <v>○</v>
          </cell>
          <cell r="BH219" t="b">
            <v>1</v>
          </cell>
          <cell r="BI219" t="b">
            <v>1</v>
          </cell>
        </row>
        <row r="220">
          <cell r="E220" t="str">
            <v/>
          </cell>
          <cell r="F220" t="str">
            <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t="str">
            <v>－</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t="str">
            <v>予定価格</v>
          </cell>
          <cell r="AY220" t="str">
            <v>×</v>
          </cell>
          <cell r="AZ220" t="str">
            <v>×</v>
          </cell>
          <cell r="BA220" t="str">
            <v>×</v>
          </cell>
          <cell r="BB220" t="str">
            <v>×</v>
          </cell>
          <cell r="BC220" t="str">
            <v/>
          </cell>
          <cell r="BD220">
            <v>0</v>
          </cell>
          <cell r="BE220" t="str">
            <v/>
          </cell>
          <cell r="BF220" t="str">
            <v/>
          </cell>
          <cell r="BG220" t="str">
            <v>○</v>
          </cell>
          <cell r="BH220" t="b">
            <v>1</v>
          </cell>
          <cell r="BI220" t="b">
            <v>1</v>
          </cell>
        </row>
        <row r="221">
          <cell r="E221" t="str">
            <v/>
          </cell>
          <cell r="F221" t="str">
            <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t="str">
            <v>－</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t="str">
            <v>予定価格</v>
          </cell>
          <cell r="AY221" t="str">
            <v>×</v>
          </cell>
          <cell r="AZ221" t="str">
            <v>×</v>
          </cell>
          <cell r="BA221" t="str">
            <v>×</v>
          </cell>
          <cell r="BB221" t="str">
            <v>×</v>
          </cell>
          <cell r="BC221" t="str">
            <v/>
          </cell>
          <cell r="BD221">
            <v>0</v>
          </cell>
          <cell r="BE221" t="str">
            <v/>
          </cell>
          <cell r="BF221" t="str">
            <v/>
          </cell>
          <cell r="BG221" t="str">
            <v>○</v>
          </cell>
          <cell r="BH221" t="b">
            <v>1</v>
          </cell>
          <cell r="BI221" t="b">
            <v>1</v>
          </cell>
        </row>
        <row r="222">
          <cell r="E222" t="str">
            <v/>
          </cell>
          <cell r="F222" t="str">
            <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t="str">
            <v>－</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t="str">
            <v>予定価格</v>
          </cell>
          <cell r="AY222" t="str">
            <v>×</v>
          </cell>
          <cell r="AZ222" t="str">
            <v>×</v>
          </cell>
          <cell r="BA222" t="str">
            <v>×</v>
          </cell>
          <cell r="BB222" t="str">
            <v>×</v>
          </cell>
          <cell r="BC222" t="str">
            <v/>
          </cell>
          <cell r="BD222">
            <v>0</v>
          </cell>
          <cell r="BE222" t="str">
            <v/>
          </cell>
          <cell r="BF222" t="str">
            <v/>
          </cell>
          <cell r="BG222" t="str">
            <v>○</v>
          </cell>
          <cell r="BH222" t="b">
            <v>1</v>
          </cell>
          <cell r="BI222" t="b">
            <v>1</v>
          </cell>
        </row>
        <row r="223">
          <cell r="E223" t="str">
            <v/>
          </cell>
          <cell r="F223" t="str">
            <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t="str">
            <v>－</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t="str">
            <v>予定価格</v>
          </cell>
          <cell r="AY223" t="str">
            <v>×</v>
          </cell>
          <cell r="AZ223" t="str">
            <v>×</v>
          </cell>
          <cell r="BA223" t="str">
            <v>×</v>
          </cell>
          <cell r="BB223" t="str">
            <v>×</v>
          </cell>
          <cell r="BC223" t="str">
            <v/>
          </cell>
          <cell r="BD223">
            <v>0</v>
          </cell>
          <cell r="BE223" t="str">
            <v/>
          </cell>
          <cell r="BF223" t="str">
            <v/>
          </cell>
          <cell r="BG223" t="str">
            <v>○</v>
          </cell>
          <cell r="BH223" t="b">
            <v>1</v>
          </cell>
          <cell r="BI223" t="b">
            <v>1</v>
          </cell>
        </row>
        <row r="224">
          <cell r="E224" t="str">
            <v/>
          </cell>
          <cell r="F224" t="str">
            <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t="str">
            <v>－</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t="str">
            <v>予定価格</v>
          </cell>
          <cell r="AY224" t="str">
            <v>×</v>
          </cell>
          <cell r="AZ224" t="str">
            <v>×</v>
          </cell>
          <cell r="BA224" t="str">
            <v>×</v>
          </cell>
          <cell r="BB224" t="str">
            <v>×</v>
          </cell>
          <cell r="BC224" t="str">
            <v/>
          </cell>
          <cell r="BD224">
            <v>0</v>
          </cell>
          <cell r="BE224" t="str">
            <v/>
          </cell>
          <cell r="BF224" t="str">
            <v/>
          </cell>
          <cell r="BG224" t="str">
            <v>○</v>
          </cell>
          <cell r="BH224" t="b">
            <v>1</v>
          </cell>
          <cell r="BI224" t="b">
            <v>1</v>
          </cell>
        </row>
        <row r="225">
          <cell r="E225" t="str">
            <v/>
          </cell>
          <cell r="F225" t="str">
            <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t="str">
            <v>－</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t="str">
            <v>予定価格</v>
          </cell>
          <cell r="AY225" t="str">
            <v>×</v>
          </cell>
          <cell r="AZ225" t="str">
            <v>×</v>
          </cell>
          <cell r="BA225" t="str">
            <v>×</v>
          </cell>
          <cell r="BB225" t="str">
            <v>×</v>
          </cell>
          <cell r="BC225" t="str">
            <v/>
          </cell>
          <cell r="BD225">
            <v>0</v>
          </cell>
          <cell r="BE225" t="str">
            <v/>
          </cell>
          <cell r="BF225" t="str">
            <v/>
          </cell>
          <cell r="BG225" t="str">
            <v>○</v>
          </cell>
          <cell r="BH225" t="b">
            <v>1</v>
          </cell>
          <cell r="BI225" t="b">
            <v>1</v>
          </cell>
        </row>
        <row r="226">
          <cell r="E226" t="str">
            <v/>
          </cell>
          <cell r="F226" t="str">
            <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t="str">
            <v>－</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t="str">
            <v>予定価格</v>
          </cell>
          <cell r="AY226" t="str">
            <v>×</v>
          </cell>
          <cell r="AZ226" t="str">
            <v>×</v>
          </cell>
          <cell r="BA226" t="str">
            <v>×</v>
          </cell>
          <cell r="BB226" t="str">
            <v>×</v>
          </cell>
          <cell r="BC226" t="str">
            <v/>
          </cell>
          <cell r="BD226">
            <v>0</v>
          </cell>
          <cell r="BE226" t="str">
            <v/>
          </cell>
          <cell r="BF226" t="str">
            <v/>
          </cell>
          <cell r="BG226" t="str">
            <v>○</v>
          </cell>
          <cell r="BH226" t="b">
            <v>1</v>
          </cell>
          <cell r="BI226" t="b">
            <v>1</v>
          </cell>
        </row>
        <row r="227">
          <cell r="E227" t="str">
            <v/>
          </cell>
          <cell r="F227" t="str">
            <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t="str">
            <v>－</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t="str">
            <v>予定価格</v>
          </cell>
          <cell r="AY227" t="str">
            <v>×</v>
          </cell>
          <cell r="AZ227" t="str">
            <v>×</v>
          </cell>
          <cell r="BA227" t="str">
            <v>×</v>
          </cell>
          <cell r="BB227" t="str">
            <v>×</v>
          </cell>
          <cell r="BC227" t="str">
            <v/>
          </cell>
          <cell r="BD227">
            <v>0</v>
          </cell>
          <cell r="BE227" t="str">
            <v/>
          </cell>
          <cell r="BF227" t="str">
            <v/>
          </cell>
          <cell r="BG227" t="str">
            <v>○</v>
          </cell>
          <cell r="BH227" t="b">
            <v>1</v>
          </cell>
          <cell r="BI227" t="b">
            <v>1</v>
          </cell>
        </row>
        <row r="228">
          <cell r="E228" t="str">
            <v/>
          </cell>
          <cell r="F228" t="str">
            <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t="str">
            <v>－</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t="str">
            <v>予定価格</v>
          </cell>
          <cell r="AY228" t="str">
            <v>×</v>
          </cell>
          <cell r="AZ228" t="str">
            <v>×</v>
          </cell>
          <cell r="BA228" t="str">
            <v>×</v>
          </cell>
          <cell r="BB228" t="str">
            <v>×</v>
          </cell>
          <cell r="BC228" t="str">
            <v/>
          </cell>
          <cell r="BD228">
            <v>0</v>
          </cell>
          <cell r="BE228" t="str">
            <v/>
          </cell>
          <cell r="BF228" t="str">
            <v/>
          </cell>
          <cell r="BG228" t="str">
            <v>○</v>
          </cell>
          <cell r="BH228" t="b">
            <v>1</v>
          </cell>
          <cell r="BI228" t="b">
            <v>1</v>
          </cell>
        </row>
        <row r="229">
          <cell r="E229" t="str">
            <v/>
          </cell>
          <cell r="F229" t="str">
            <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t="str">
            <v>－</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t="str">
            <v>予定価格</v>
          </cell>
          <cell r="AY229" t="str">
            <v>×</v>
          </cell>
          <cell r="AZ229" t="str">
            <v>×</v>
          </cell>
          <cell r="BA229" t="str">
            <v>×</v>
          </cell>
          <cell r="BB229" t="str">
            <v>×</v>
          </cell>
          <cell r="BC229" t="str">
            <v/>
          </cell>
          <cell r="BD229">
            <v>0</v>
          </cell>
          <cell r="BE229" t="str">
            <v/>
          </cell>
          <cell r="BF229" t="str">
            <v/>
          </cell>
          <cell r="BG229" t="str">
            <v>○</v>
          </cell>
          <cell r="BH229" t="b">
            <v>1</v>
          </cell>
          <cell r="BI229" t="b">
            <v>1</v>
          </cell>
        </row>
        <row r="230">
          <cell r="E230" t="str">
            <v/>
          </cell>
          <cell r="F230" t="str">
            <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t="str">
            <v>－</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t="str">
            <v>予定価格</v>
          </cell>
          <cell r="AY230" t="str">
            <v>×</v>
          </cell>
          <cell r="AZ230" t="str">
            <v>×</v>
          </cell>
          <cell r="BA230" t="str">
            <v>×</v>
          </cell>
          <cell r="BB230" t="str">
            <v>×</v>
          </cell>
          <cell r="BC230" t="str">
            <v/>
          </cell>
          <cell r="BD230">
            <v>0</v>
          </cell>
          <cell r="BE230" t="str">
            <v/>
          </cell>
          <cell r="BF230" t="str">
            <v/>
          </cell>
          <cell r="BG230" t="str">
            <v>○</v>
          </cell>
          <cell r="BH230" t="b">
            <v>1</v>
          </cell>
          <cell r="BI230" t="b">
            <v>1</v>
          </cell>
        </row>
        <row r="231">
          <cell r="E231" t="str">
            <v/>
          </cell>
          <cell r="F231" t="str">
            <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t="str">
            <v>－</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t="str">
            <v>予定価格</v>
          </cell>
          <cell r="AY231" t="str">
            <v>×</v>
          </cell>
          <cell r="AZ231" t="str">
            <v>×</v>
          </cell>
          <cell r="BA231" t="str">
            <v>×</v>
          </cell>
          <cell r="BB231" t="str">
            <v>×</v>
          </cell>
          <cell r="BC231" t="str">
            <v/>
          </cell>
          <cell r="BD231">
            <v>0</v>
          </cell>
          <cell r="BE231" t="str">
            <v/>
          </cell>
          <cell r="BF231" t="str">
            <v/>
          </cell>
          <cell r="BG231" t="str">
            <v>○</v>
          </cell>
          <cell r="BH231" t="b">
            <v>1</v>
          </cell>
          <cell r="BI231" t="b">
            <v>1</v>
          </cell>
        </row>
        <row r="232">
          <cell r="E232" t="str">
            <v/>
          </cell>
          <cell r="F232" t="str">
            <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t="str">
            <v>－</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t="str">
            <v>予定価格</v>
          </cell>
          <cell r="AY232" t="str">
            <v>×</v>
          </cell>
          <cell r="AZ232" t="str">
            <v>×</v>
          </cell>
          <cell r="BA232" t="str">
            <v>×</v>
          </cell>
          <cell r="BB232" t="str">
            <v>×</v>
          </cell>
          <cell r="BC232" t="str">
            <v/>
          </cell>
          <cell r="BD232">
            <v>0</v>
          </cell>
          <cell r="BE232" t="str">
            <v/>
          </cell>
          <cell r="BF232" t="str">
            <v/>
          </cell>
          <cell r="BG232" t="str">
            <v>○</v>
          </cell>
          <cell r="BH232" t="b">
            <v>1</v>
          </cell>
          <cell r="BI232" t="b">
            <v>1</v>
          </cell>
        </row>
        <row r="233">
          <cell r="E233" t="str">
            <v/>
          </cell>
          <cell r="F233" t="str">
            <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t="str">
            <v>－</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t="str">
            <v>予定価格</v>
          </cell>
          <cell r="AY233" t="str">
            <v>×</v>
          </cell>
          <cell r="AZ233" t="str">
            <v>×</v>
          </cell>
          <cell r="BA233" t="str">
            <v>×</v>
          </cell>
          <cell r="BB233" t="str">
            <v>×</v>
          </cell>
          <cell r="BC233" t="str">
            <v/>
          </cell>
          <cell r="BD233">
            <v>0</v>
          </cell>
          <cell r="BE233" t="str">
            <v/>
          </cell>
          <cell r="BF233" t="str">
            <v/>
          </cell>
          <cell r="BG233" t="str">
            <v>○</v>
          </cell>
          <cell r="BH233" t="b">
            <v>1</v>
          </cell>
          <cell r="BI233" t="b">
            <v>1</v>
          </cell>
        </row>
        <row r="234">
          <cell r="E234" t="str">
            <v/>
          </cell>
          <cell r="F234" t="str">
            <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t="str">
            <v>－</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t="str">
            <v>予定価格</v>
          </cell>
          <cell r="AY234" t="str">
            <v>×</v>
          </cell>
          <cell r="AZ234" t="str">
            <v>×</v>
          </cell>
          <cell r="BA234" t="str">
            <v>×</v>
          </cell>
          <cell r="BB234" t="str">
            <v>×</v>
          </cell>
          <cell r="BC234" t="str">
            <v/>
          </cell>
          <cell r="BD234">
            <v>0</v>
          </cell>
          <cell r="BE234" t="str">
            <v/>
          </cell>
          <cell r="BF234" t="str">
            <v/>
          </cell>
          <cell r="BG234" t="str">
            <v>○</v>
          </cell>
          <cell r="BH234" t="b">
            <v>1</v>
          </cell>
          <cell r="BI234" t="b">
            <v>1</v>
          </cell>
        </row>
        <row r="235">
          <cell r="E235" t="str">
            <v/>
          </cell>
          <cell r="F235" t="str">
            <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t="str">
            <v>－</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t="str">
            <v>予定価格</v>
          </cell>
          <cell r="AY235" t="str">
            <v>×</v>
          </cell>
          <cell r="AZ235" t="str">
            <v>×</v>
          </cell>
          <cell r="BA235" t="str">
            <v>×</v>
          </cell>
          <cell r="BB235" t="str">
            <v>×</v>
          </cell>
          <cell r="BC235" t="str">
            <v/>
          </cell>
          <cell r="BD235">
            <v>0</v>
          </cell>
          <cell r="BE235" t="str">
            <v/>
          </cell>
          <cell r="BF235" t="str">
            <v/>
          </cell>
          <cell r="BG235" t="str">
            <v>○</v>
          </cell>
          <cell r="BH235" t="b">
            <v>1</v>
          </cell>
          <cell r="BI235" t="b">
            <v>1</v>
          </cell>
        </row>
        <row r="236">
          <cell r="E236" t="str">
            <v/>
          </cell>
          <cell r="F236" t="str">
            <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t="str">
            <v>－</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t="str">
            <v>予定価格</v>
          </cell>
          <cell r="AY236" t="str">
            <v>×</v>
          </cell>
          <cell r="AZ236" t="str">
            <v>×</v>
          </cell>
          <cell r="BA236" t="str">
            <v>×</v>
          </cell>
          <cell r="BB236" t="str">
            <v>×</v>
          </cell>
          <cell r="BC236" t="str">
            <v/>
          </cell>
          <cell r="BD236">
            <v>0</v>
          </cell>
          <cell r="BE236" t="str">
            <v/>
          </cell>
          <cell r="BF236" t="str">
            <v/>
          </cell>
          <cell r="BG236" t="str">
            <v>○</v>
          </cell>
          <cell r="BH236" t="b">
            <v>1</v>
          </cell>
          <cell r="BI236" t="b">
            <v>1</v>
          </cell>
        </row>
        <row r="237">
          <cell r="E237" t="str">
            <v/>
          </cell>
          <cell r="F237" t="str">
            <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t="str">
            <v>－</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t="str">
            <v>予定価格</v>
          </cell>
          <cell r="AY237" t="str">
            <v>×</v>
          </cell>
          <cell r="AZ237" t="str">
            <v>×</v>
          </cell>
          <cell r="BA237" t="str">
            <v>×</v>
          </cell>
          <cell r="BB237" t="str">
            <v>×</v>
          </cell>
          <cell r="BC237" t="str">
            <v/>
          </cell>
          <cell r="BD237">
            <v>0</v>
          </cell>
          <cell r="BE237" t="str">
            <v/>
          </cell>
          <cell r="BF237" t="str">
            <v/>
          </cell>
          <cell r="BG237" t="str">
            <v>○</v>
          </cell>
          <cell r="BH237" t="b">
            <v>1</v>
          </cell>
          <cell r="BI237" t="b">
            <v>1</v>
          </cell>
        </row>
        <row r="238">
          <cell r="E238" t="str">
            <v/>
          </cell>
          <cell r="F238" t="str">
            <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t="str">
            <v>－</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t="str">
            <v>予定価格</v>
          </cell>
          <cell r="AY238" t="str">
            <v>×</v>
          </cell>
          <cell r="AZ238" t="str">
            <v>×</v>
          </cell>
          <cell r="BA238" t="str">
            <v>×</v>
          </cell>
          <cell r="BB238" t="str">
            <v>×</v>
          </cell>
          <cell r="BC238" t="str">
            <v/>
          </cell>
          <cell r="BD238">
            <v>0</v>
          </cell>
          <cell r="BE238" t="str">
            <v/>
          </cell>
          <cell r="BF238" t="str">
            <v/>
          </cell>
          <cell r="BG238" t="str">
            <v>○</v>
          </cell>
          <cell r="BH238" t="b">
            <v>1</v>
          </cell>
          <cell r="BI238" t="b">
            <v>1</v>
          </cell>
        </row>
        <row r="239">
          <cell r="E239" t="str">
            <v/>
          </cell>
          <cell r="F239" t="str">
            <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t="str">
            <v>－</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t="str">
            <v>予定価格</v>
          </cell>
          <cell r="AY239" t="str">
            <v>×</v>
          </cell>
          <cell r="AZ239" t="str">
            <v>×</v>
          </cell>
          <cell r="BA239" t="str">
            <v>×</v>
          </cell>
          <cell r="BB239" t="str">
            <v>×</v>
          </cell>
          <cell r="BC239" t="str">
            <v/>
          </cell>
          <cell r="BD239">
            <v>0</v>
          </cell>
          <cell r="BE239" t="str">
            <v/>
          </cell>
          <cell r="BF239" t="str">
            <v/>
          </cell>
          <cell r="BG239" t="str">
            <v>○</v>
          </cell>
          <cell r="BH239" t="b">
            <v>1</v>
          </cell>
          <cell r="BI239" t="b">
            <v>1</v>
          </cell>
        </row>
        <row r="240">
          <cell r="E240" t="str">
            <v/>
          </cell>
          <cell r="F240" t="str">
            <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t="str">
            <v>－</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t="str">
            <v>予定価格</v>
          </cell>
          <cell r="AY240" t="str">
            <v>×</v>
          </cell>
          <cell r="AZ240" t="str">
            <v>×</v>
          </cell>
          <cell r="BA240" t="str">
            <v>×</v>
          </cell>
          <cell r="BB240" t="str">
            <v>×</v>
          </cell>
          <cell r="BC240" t="str">
            <v/>
          </cell>
          <cell r="BD240">
            <v>0</v>
          </cell>
          <cell r="BE240" t="str">
            <v/>
          </cell>
          <cell r="BF240" t="str">
            <v/>
          </cell>
          <cell r="BG240" t="str">
            <v>○</v>
          </cell>
          <cell r="BH240" t="b">
            <v>1</v>
          </cell>
          <cell r="BI240" t="b">
            <v>1</v>
          </cell>
        </row>
        <row r="241">
          <cell r="E241" t="str">
            <v/>
          </cell>
          <cell r="F241" t="str">
            <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t="str">
            <v>－</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t="str">
            <v>予定価格</v>
          </cell>
          <cell r="AY241" t="str">
            <v>×</v>
          </cell>
          <cell r="AZ241" t="str">
            <v>×</v>
          </cell>
          <cell r="BA241" t="str">
            <v>×</v>
          </cell>
          <cell r="BB241" t="str">
            <v>×</v>
          </cell>
          <cell r="BC241" t="str">
            <v/>
          </cell>
          <cell r="BD241">
            <v>0</v>
          </cell>
          <cell r="BE241" t="str">
            <v/>
          </cell>
          <cell r="BF241" t="str">
            <v/>
          </cell>
          <cell r="BG241" t="str">
            <v>○</v>
          </cell>
          <cell r="BH241" t="b">
            <v>1</v>
          </cell>
          <cell r="BI241" t="b">
            <v>1</v>
          </cell>
        </row>
        <row r="242">
          <cell r="E242" t="str">
            <v/>
          </cell>
          <cell r="F242" t="str">
            <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t="str">
            <v>－</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t="str">
            <v>予定価格</v>
          </cell>
          <cell r="AY242" t="str">
            <v>×</v>
          </cell>
          <cell r="AZ242" t="str">
            <v>×</v>
          </cell>
          <cell r="BA242" t="str">
            <v>×</v>
          </cell>
          <cell r="BB242" t="str">
            <v>×</v>
          </cell>
          <cell r="BC242" t="str">
            <v/>
          </cell>
          <cell r="BD242">
            <v>0</v>
          </cell>
          <cell r="BE242" t="str">
            <v/>
          </cell>
          <cell r="BF242" t="str">
            <v/>
          </cell>
          <cell r="BG242" t="str">
            <v>○</v>
          </cell>
          <cell r="BH242" t="b">
            <v>1</v>
          </cell>
          <cell r="BI242" t="b">
            <v>1</v>
          </cell>
        </row>
        <row r="243">
          <cell r="E243" t="str">
            <v/>
          </cell>
          <cell r="F243" t="str">
            <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t="str">
            <v>－</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t="str">
            <v>予定価格</v>
          </cell>
          <cell r="AY243" t="str">
            <v>×</v>
          </cell>
          <cell r="AZ243" t="str">
            <v>×</v>
          </cell>
          <cell r="BA243" t="str">
            <v>×</v>
          </cell>
          <cell r="BB243" t="str">
            <v>×</v>
          </cell>
          <cell r="BC243" t="str">
            <v/>
          </cell>
          <cell r="BD243">
            <v>0</v>
          </cell>
          <cell r="BE243" t="str">
            <v/>
          </cell>
          <cell r="BF243" t="str">
            <v/>
          </cell>
          <cell r="BG243" t="str">
            <v>○</v>
          </cell>
          <cell r="BH243" t="b">
            <v>1</v>
          </cell>
          <cell r="BI243" t="b">
            <v>1</v>
          </cell>
        </row>
        <row r="244">
          <cell r="E244" t="str">
            <v/>
          </cell>
          <cell r="F244" t="str">
            <v/>
          </cell>
          <cell r="G244">
            <v>0</v>
          </cell>
          <cell r="H244">
            <v>0</v>
          </cell>
          <cell r="I244">
            <v>0</v>
          </cell>
          <cell r="J244">
            <v>0</v>
          </cell>
          <cell r="K244">
            <v>0</v>
          </cell>
          <cell r="L244">
            <v>0</v>
          </cell>
          <cell r="M244">
            <v>0</v>
          </cell>
          <cell r="N244">
            <v>0</v>
          </cell>
          <cell r="O244">
            <v>0</v>
          </cell>
          <cell r="P244">
            <v>0</v>
          </cell>
          <cell r="Q244">
            <v>0</v>
          </cell>
          <cell r="R244">
            <v>0</v>
          </cell>
          <cell r="S244">
            <v>0</v>
          </cell>
          <cell r="U244" t="str">
            <v>－</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t="str">
            <v>予定価格</v>
          </cell>
          <cell r="AY244" t="str">
            <v>×</v>
          </cell>
          <cell r="AZ244" t="str">
            <v>×</v>
          </cell>
          <cell r="BA244" t="str">
            <v>×</v>
          </cell>
          <cell r="BB244" t="str">
            <v>×</v>
          </cell>
          <cell r="BC244" t="str">
            <v/>
          </cell>
          <cell r="BD244">
            <v>0</v>
          </cell>
          <cell r="BE244" t="str">
            <v/>
          </cell>
          <cell r="BF244" t="str">
            <v/>
          </cell>
          <cell r="BG244" t="str">
            <v>○</v>
          </cell>
          <cell r="BH244" t="b">
            <v>1</v>
          </cell>
          <cell r="BI244" t="b">
            <v>1</v>
          </cell>
        </row>
        <row r="245">
          <cell r="E245" t="str">
            <v/>
          </cell>
          <cell r="F245" t="str">
            <v/>
          </cell>
          <cell r="G245">
            <v>0</v>
          </cell>
          <cell r="H245">
            <v>0</v>
          </cell>
          <cell r="I245">
            <v>0</v>
          </cell>
          <cell r="J245">
            <v>0</v>
          </cell>
          <cell r="K245">
            <v>0</v>
          </cell>
          <cell r="L245">
            <v>0</v>
          </cell>
          <cell r="M245">
            <v>0</v>
          </cell>
          <cell r="N245">
            <v>0</v>
          </cell>
          <cell r="O245">
            <v>0</v>
          </cell>
          <cell r="P245">
            <v>0</v>
          </cell>
          <cell r="Q245">
            <v>0</v>
          </cell>
          <cell r="R245">
            <v>0</v>
          </cell>
          <cell r="S245">
            <v>0</v>
          </cell>
          <cell r="U245" t="str">
            <v>－</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t="str">
            <v>予定価格</v>
          </cell>
          <cell r="AY245" t="str">
            <v>×</v>
          </cell>
          <cell r="AZ245" t="str">
            <v>×</v>
          </cell>
          <cell r="BA245" t="str">
            <v>×</v>
          </cell>
          <cell r="BB245" t="str">
            <v>×</v>
          </cell>
          <cell r="BC245" t="str">
            <v/>
          </cell>
          <cell r="BD245">
            <v>0</v>
          </cell>
          <cell r="BE245" t="str">
            <v/>
          </cell>
          <cell r="BF245" t="str">
            <v/>
          </cell>
          <cell r="BG245" t="str">
            <v>○</v>
          </cell>
          <cell r="BH245" t="b">
            <v>1</v>
          </cell>
          <cell r="BI245" t="b">
            <v>1</v>
          </cell>
        </row>
        <row r="246">
          <cell r="E246" t="str">
            <v/>
          </cell>
          <cell r="F246" t="str">
            <v/>
          </cell>
          <cell r="G246">
            <v>0</v>
          </cell>
          <cell r="H246">
            <v>0</v>
          </cell>
          <cell r="I246">
            <v>0</v>
          </cell>
          <cell r="J246">
            <v>0</v>
          </cell>
          <cell r="K246">
            <v>0</v>
          </cell>
          <cell r="L246">
            <v>0</v>
          </cell>
          <cell r="M246">
            <v>0</v>
          </cell>
          <cell r="N246">
            <v>0</v>
          </cell>
          <cell r="O246">
            <v>0</v>
          </cell>
          <cell r="P246">
            <v>0</v>
          </cell>
          <cell r="Q246">
            <v>0</v>
          </cell>
          <cell r="R246">
            <v>0</v>
          </cell>
          <cell r="S246">
            <v>0</v>
          </cell>
          <cell r="U246" t="str">
            <v>－</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t="str">
            <v>予定価格</v>
          </cell>
          <cell r="AY246" t="str">
            <v>×</v>
          </cell>
          <cell r="AZ246" t="str">
            <v>×</v>
          </cell>
          <cell r="BA246" t="str">
            <v>×</v>
          </cell>
          <cell r="BB246" t="str">
            <v>×</v>
          </cell>
          <cell r="BC246" t="str">
            <v/>
          </cell>
          <cell r="BD246">
            <v>0</v>
          </cell>
          <cell r="BE246" t="str">
            <v/>
          </cell>
          <cell r="BF246" t="str">
            <v/>
          </cell>
          <cell r="BG246" t="str">
            <v>○</v>
          </cell>
          <cell r="BH246" t="b">
            <v>1</v>
          </cell>
          <cell r="BI246" t="b">
            <v>1</v>
          </cell>
        </row>
        <row r="247">
          <cell r="E247" t="str">
            <v/>
          </cell>
          <cell r="F247" t="str">
            <v/>
          </cell>
          <cell r="G247">
            <v>0</v>
          </cell>
          <cell r="H247">
            <v>0</v>
          </cell>
          <cell r="I247">
            <v>0</v>
          </cell>
          <cell r="J247">
            <v>0</v>
          </cell>
          <cell r="K247">
            <v>0</v>
          </cell>
          <cell r="L247">
            <v>0</v>
          </cell>
          <cell r="M247">
            <v>0</v>
          </cell>
          <cell r="N247">
            <v>0</v>
          </cell>
          <cell r="O247">
            <v>0</v>
          </cell>
          <cell r="P247">
            <v>0</v>
          </cell>
          <cell r="Q247">
            <v>0</v>
          </cell>
          <cell r="R247">
            <v>0</v>
          </cell>
          <cell r="S247">
            <v>0</v>
          </cell>
          <cell r="U247" t="str">
            <v>－</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t="str">
            <v>予定価格</v>
          </cell>
          <cell r="AY247" t="str">
            <v>×</v>
          </cell>
          <cell r="AZ247" t="str">
            <v>×</v>
          </cell>
          <cell r="BA247" t="str">
            <v>×</v>
          </cell>
          <cell r="BB247" t="str">
            <v>×</v>
          </cell>
          <cell r="BC247" t="str">
            <v/>
          </cell>
          <cell r="BD247">
            <v>0</v>
          </cell>
          <cell r="BE247" t="str">
            <v/>
          </cell>
          <cell r="BF247" t="str">
            <v/>
          </cell>
          <cell r="BG247" t="str">
            <v>○</v>
          </cell>
          <cell r="BH247" t="b">
            <v>1</v>
          </cell>
          <cell r="BI247" t="b">
            <v>1</v>
          </cell>
        </row>
        <row r="248">
          <cell r="E248" t="str">
            <v/>
          </cell>
          <cell r="F248" t="str">
            <v/>
          </cell>
          <cell r="G248">
            <v>0</v>
          </cell>
          <cell r="H248">
            <v>0</v>
          </cell>
          <cell r="I248">
            <v>0</v>
          </cell>
          <cell r="J248">
            <v>0</v>
          </cell>
          <cell r="K248">
            <v>0</v>
          </cell>
          <cell r="L248">
            <v>0</v>
          </cell>
          <cell r="M248">
            <v>0</v>
          </cell>
          <cell r="N248">
            <v>0</v>
          </cell>
          <cell r="O248">
            <v>0</v>
          </cell>
          <cell r="P248">
            <v>0</v>
          </cell>
          <cell r="Q248">
            <v>0</v>
          </cell>
          <cell r="R248">
            <v>0</v>
          </cell>
          <cell r="S248">
            <v>0</v>
          </cell>
          <cell r="U248" t="str">
            <v>－</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t="str">
            <v>予定価格</v>
          </cell>
          <cell r="AY248" t="str">
            <v>×</v>
          </cell>
          <cell r="AZ248" t="str">
            <v>×</v>
          </cell>
          <cell r="BA248" t="str">
            <v>×</v>
          </cell>
          <cell r="BB248" t="str">
            <v>×</v>
          </cell>
          <cell r="BC248" t="str">
            <v/>
          </cell>
          <cell r="BD248">
            <v>0</v>
          </cell>
          <cell r="BE248" t="str">
            <v/>
          </cell>
          <cell r="BF248" t="str">
            <v/>
          </cell>
          <cell r="BG248" t="str">
            <v>○</v>
          </cell>
          <cell r="BH248" t="b">
            <v>1</v>
          </cell>
          <cell r="BI248" t="b">
            <v>1</v>
          </cell>
        </row>
        <row r="249">
          <cell r="E249" t="str">
            <v/>
          </cell>
          <cell r="F249" t="str">
            <v/>
          </cell>
          <cell r="G249">
            <v>0</v>
          </cell>
          <cell r="H249">
            <v>0</v>
          </cell>
          <cell r="I249">
            <v>0</v>
          </cell>
          <cell r="J249">
            <v>0</v>
          </cell>
          <cell r="K249">
            <v>0</v>
          </cell>
          <cell r="L249">
            <v>0</v>
          </cell>
          <cell r="M249">
            <v>0</v>
          </cell>
          <cell r="N249">
            <v>0</v>
          </cell>
          <cell r="O249">
            <v>0</v>
          </cell>
          <cell r="P249">
            <v>0</v>
          </cell>
          <cell r="Q249">
            <v>0</v>
          </cell>
          <cell r="R249">
            <v>0</v>
          </cell>
          <cell r="S249">
            <v>0</v>
          </cell>
          <cell r="U249" t="str">
            <v>－</v>
          </cell>
          <cell r="V249">
            <v>0</v>
          </cell>
          <cell r="W249">
            <v>0</v>
          </cell>
          <cell r="X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t="str">
            <v>予定価格</v>
          </cell>
          <cell r="AY249" t="str">
            <v>×</v>
          </cell>
          <cell r="AZ249" t="str">
            <v>×</v>
          </cell>
          <cell r="BA249" t="str">
            <v>×</v>
          </cell>
          <cell r="BB249" t="str">
            <v>×</v>
          </cell>
          <cell r="BC249" t="str">
            <v/>
          </cell>
          <cell r="BD249">
            <v>0</v>
          </cell>
          <cell r="BE249" t="str">
            <v/>
          </cell>
          <cell r="BF249" t="str">
            <v/>
          </cell>
          <cell r="BG249" t="str">
            <v>○</v>
          </cell>
          <cell r="BH249" t="b">
            <v>1</v>
          </cell>
          <cell r="BI249" t="b">
            <v>1</v>
          </cell>
        </row>
        <row r="250">
          <cell r="BH250">
            <v>0</v>
          </cell>
          <cell r="BI250">
            <v>0</v>
          </cell>
          <cell r="BJ250">
            <v>0</v>
          </cell>
        </row>
        <row r="251">
          <cell r="BH251">
            <v>0</v>
          </cell>
          <cell r="BI251">
            <v>0</v>
          </cell>
        </row>
      </sheetData>
      <sheetData sheetId="1"/>
      <sheetData sheetId="2"/>
      <sheetData sheetId="3"/>
      <sheetData sheetId="4"/>
      <sheetData sheetId="5">
        <row r="5">
          <cell r="B5" t="str">
            <v>①一般競争入札</v>
          </cell>
          <cell r="C5" t="str">
            <v>①公表</v>
          </cell>
          <cell r="F5" t="str">
            <v>国所管</v>
          </cell>
          <cell r="G5" t="str">
            <v>①長期継続契約（令和２年度以前）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②長期継続契約（令和３年度）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showZeros="0" tabSelected="1" view="pageBreakPreview" topLeftCell="B1" zoomScale="80" zoomScaleNormal="100" zoomScaleSheetLayoutView="80" workbookViewId="0">
      <selection activeCell="E4" sqref="E4:E5"/>
    </sheetView>
  </sheetViews>
  <sheetFormatPr defaultColWidth="9" defaultRowHeight="11.25"/>
  <cols>
    <col min="1" max="1" width="7.25" style="2" hidden="1" customWidth="1"/>
    <col min="2" max="2" width="30.625" style="1" customWidth="1"/>
    <col min="3" max="3" width="20.625" style="2" customWidth="1"/>
    <col min="4" max="4" width="14.375" style="2" customWidth="1"/>
    <col min="5" max="5" width="20.625" style="1" customWidth="1"/>
    <col min="6" max="7" width="14.375" style="1" customWidth="1"/>
    <col min="8" max="8" width="14.625" style="3" customWidth="1"/>
    <col min="9" max="9" width="14.625" style="2" customWidth="1"/>
    <col min="10" max="10" width="7.625" style="4" customWidth="1"/>
    <col min="11" max="12" width="8.125" style="1" customWidth="1"/>
    <col min="13" max="13" width="8.125" style="5" customWidth="1"/>
    <col min="14" max="14" width="13.375" style="1" customWidth="1"/>
    <col min="15" max="15" width="11.25" style="1" hidden="1" customWidth="1"/>
    <col min="16" max="16" width="0" style="1" hidden="1" customWidth="1"/>
    <col min="17" max="16384" width="9" style="1"/>
  </cols>
  <sheetData>
    <row r="1" spans="1:16" ht="27.75" customHeight="1">
      <c r="A1" s="27"/>
      <c r="B1" s="30" t="s">
        <v>0</v>
      </c>
      <c r="C1" s="31"/>
      <c r="D1" s="31"/>
      <c r="E1" s="31"/>
      <c r="F1" s="31"/>
      <c r="G1" s="31"/>
      <c r="H1" s="32"/>
      <c r="I1" s="31"/>
      <c r="J1" s="31"/>
      <c r="K1" s="31"/>
      <c r="L1" s="31"/>
      <c r="M1" s="31"/>
      <c r="N1" s="31"/>
    </row>
    <row r="2" spans="1:16">
      <c r="A2" s="28"/>
    </row>
    <row r="3" spans="1:16">
      <c r="A3" s="28"/>
      <c r="B3" s="6"/>
      <c r="N3" s="7"/>
    </row>
    <row r="4" spans="1:16" ht="21.95" customHeight="1">
      <c r="A4" s="28"/>
      <c r="B4" s="33" t="s">
        <v>1</v>
      </c>
      <c r="C4" s="33" t="s">
        <v>2</v>
      </c>
      <c r="D4" s="33" t="s">
        <v>3</v>
      </c>
      <c r="E4" s="33" t="s">
        <v>4</v>
      </c>
      <c r="F4" s="25" t="s">
        <v>5</v>
      </c>
      <c r="G4" s="33" t="s">
        <v>6</v>
      </c>
      <c r="H4" s="34" t="s">
        <v>7</v>
      </c>
      <c r="I4" s="33" t="s">
        <v>8</v>
      </c>
      <c r="J4" s="22" t="s">
        <v>9</v>
      </c>
      <c r="K4" s="23" t="s">
        <v>10</v>
      </c>
      <c r="L4" s="24"/>
      <c r="M4" s="24"/>
      <c r="N4" s="25" t="s">
        <v>11</v>
      </c>
    </row>
    <row r="5" spans="1:16" s="10" customFormat="1" ht="36.75" customHeight="1">
      <c r="A5" s="29"/>
      <c r="B5" s="33"/>
      <c r="C5" s="33"/>
      <c r="D5" s="33"/>
      <c r="E5" s="33"/>
      <c r="F5" s="26"/>
      <c r="G5" s="33"/>
      <c r="H5" s="34"/>
      <c r="I5" s="33"/>
      <c r="J5" s="22"/>
      <c r="K5" s="8" t="s">
        <v>12</v>
      </c>
      <c r="L5" s="8" t="s">
        <v>13</v>
      </c>
      <c r="M5" s="9" t="s">
        <v>14</v>
      </c>
      <c r="N5" s="26"/>
    </row>
    <row r="6" spans="1:16" s="10" customFormat="1" ht="99.75" customHeight="1">
      <c r="A6" s="11">
        <f>IF(MAX([7]令和3年度契約状況調査票!E5:E249)&gt;=ROW()-5,ROW()-5,"")</f>
        <v>1</v>
      </c>
      <c r="B6" s="12" t="str">
        <f>IF(A6="","",VLOOKUP(A6,[7]令和3年度契約状況調査票!$E:$AR,5,FALSE))</f>
        <v>金沢広坂合同庁舎ほか12庁舎で使用する電力の供給
3,559,400kwh</v>
      </c>
      <c r="C6" s="13" t="str">
        <f>IF(A6="","",VLOOKUP(A6,[7]令和3年度契約状況調査票!$E:$AR,6,FALSE))</f>
        <v>支出負担行為担当官
金沢国税局総務部次長
桑野　文更
石川県金沢市広坂２－２－６０
ほか１４官署等</v>
      </c>
      <c r="D6" s="14" t="str">
        <f>IF(A6="","",VLOOKUP(A6,[7]令和3年度契約状況調査票!$E:$AR,9,FALSE))</f>
        <v>－</v>
      </c>
      <c r="E6" s="12" t="str">
        <f>IF(A6="","",VLOOKUP(A6,[7]令和3年度契約状況調査票!$E:$AR,10,FALSE))</f>
        <v>株式会社Ｆ－Ｐｏｗｅｒ
東京都港区芝浦３－１－２１</v>
      </c>
      <c r="F6" s="15">
        <f>IF(A6="","",VLOOKUP(A6,[7]令和3年度契約状況調査票!$E:$AR,11,FALSE))</f>
        <v>2010701022133</v>
      </c>
      <c r="G6" s="16" t="str">
        <f>IF(A6="","",IF(VLOOKUP(A6,[7]令和3年度契約状況調査票!$E:$AR,12,FALSE)="②一般競争入札（総合評価方式）","一般競争入札"&amp;CHAR(10)&amp;"（総合評価方式）","一般競争入札"))</f>
        <v>一般競争入札</v>
      </c>
      <c r="H6" s="17" t="str">
        <f>IF(A6="","",IF(VLOOKUP(A6,[7]令和3年度契約状況調査票!$E:$AR,14,FALSE)="他官署で調達手続きを実施のため","他官署で調達手続きを実施のため",IF(VLOOKUP(A6,[7]令和3年度契約状況調査票!$E:$AR,21,FALSE)="②同種の他の契約の予定価格を類推されるおそれがあるため公表しない","同種の他の契約の予定価格を類推されるおそれがあるため公表しない",IF(VLOOKUP(A6,[7]令和3年度契約状況調査票!$E:$AR,21,FALSE)="－","－",IF(VLOOKUP(A6,[7]令和3年度契約状況調査票!$E:$AR,7,FALSE)&lt;&gt;"",TEXT(VLOOKUP(A6,[7]令和3年度契約状況調査票!$E:$AR,14,FALSE),"#,##0円")&amp;CHAR(10)&amp;"(A)",VLOOKUP(A6,[7]令和3年度契約状況調査票!$E:$AR,14,FALSE))))))</f>
        <v>－</v>
      </c>
      <c r="I6" s="17" t="str">
        <f>IF(A6="","",VLOOKUP(A6,[7]令和3年度契約状況調査票!$E:$AR,15,FALSE))</f>
        <v>－</v>
      </c>
      <c r="J6" s="18" t="str">
        <f>IF(A6="","",IF(VLOOKUP(A6,[7]令和3年度契約状況調査票!$E:$AR,14,FALSE)="他官署で調達手続きを実施のため","－",IF(VLOOKUP(A6,[7]令和3年度契約状況調査票!$E:$AR,21,FALSE)="②同種の他の契約の予定価格を類推されるおそれがあるため公表しない","－",IF(VLOOKUP(A6,[7]令和3年度契約状況調査票!$E:$AR,21,FALSE)="－","－",IF(VLOOKUP(A6,[7]令和3年度契約状況調査票!$E:$AR,7,FALSE)&lt;&gt;"",TEXT(VLOOKUP(A6,[7]令和3年度契約状況調査票!$E:$AR,17,FALSE),"#.0%")&amp;CHAR(10)&amp;"(B/A×100)",VLOOKUP(A6,[7]令和3年度契約状況調査票!$E:$AR,17,FALSE))))))</f>
        <v>－</v>
      </c>
      <c r="K6" s="19" t="str">
        <f>IF(A6="","",IF(VLOOKUP(A6,[7]令和3年度契約状況調査票!$E:$AR,27,FALSE)="①公益社団法人","公社",IF(VLOOKUP(A6,[7]令和3年度契約状況調査票!$E:$AR,27,FALSE)="②公益財団法人","公財","")))</f>
        <v/>
      </c>
      <c r="L6" s="19">
        <f>IF(A6="","",VLOOKUP(A6,[7]令和3年度契約状況調査票!$E:$AR,28,FALSE))</f>
        <v>0</v>
      </c>
      <c r="M6" s="20" t="str">
        <f>IF(A6="","",IF(VLOOKUP(A6,[7]令和3年度契約状況調査票!$E:$AR,28,FALSE)="国所管",VLOOKUP(A6,[7]令和3年度契約状況調査票!$E:$AR,22,FALSE),""))</f>
        <v/>
      </c>
      <c r="N6" s="21" t="s">
        <v>15</v>
      </c>
      <c r="O6" s="10" t="str">
        <f>IF(A6="","",VLOOKUP(A6,[7]令和3年度契約状況調査票!$E:$BY,53,FALSE))</f>
        <v>分担契約/単価契約</v>
      </c>
      <c r="P6" s="10" t="str">
        <f>IF(A6="","",IF(VLOOKUP(A6,[7]令和3年度契約状況調査票!$E:$AR,14,FALSE)="他官署で調達手続きを実施のため","×",IF(VLOOKUP(A6,[7]令和3年度契約状況調査票!$E:$AR,21,FALSE)="②同種の他の契約の予定価格を類推されるおそれがあるため公表しない","×","○")))</f>
        <v>○</v>
      </c>
    </row>
    <row r="7" spans="1:16" s="10" customFormat="1" ht="99.75" customHeight="1">
      <c r="A7" s="11">
        <f>IF(MAX([7]令和3年度契約状況調査票!E7:E250)&gt;=ROW()-5,ROW()-5,"")</f>
        <v>2</v>
      </c>
      <c r="B7" s="12" t="str">
        <f>IF(A7="","",VLOOKUP(A7,[7]令和3年度契約状況調査票!$E:$AR,5,FALSE))</f>
        <v>令和3年北陸財務局所管合同庁舎外1件で使用する電気の調達　　　　　　　　　　　　　　　　　　　2,247,000kwh</v>
      </c>
      <c r="C7" s="13" t="str">
        <f>IF(A7="","",VLOOKUP(A7,[7]令和3年度契約状況調査票!$E:$AR,6,FALSE))</f>
        <v>支出負担行為担当官
金沢国税局総務部次長
中村　憲二
石川県金沢市広坂２－２－６０</v>
      </c>
      <c r="D7" s="14" t="str">
        <f>IF(A7="","",VLOOKUP(A7,[7]令和3年度契約状況調査票!$E:$AR,9,FALSE))</f>
        <v>－</v>
      </c>
      <c r="E7" s="12" t="str">
        <f>IF(A7="","",VLOOKUP(A7,[7]令和3年度契約状況調査票!$E:$AR,10,FALSE))</f>
        <v>丸紅新電力株式会社
東京都中央区日本橋２－７－１</v>
      </c>
      <c r="F7" s="15">
        <f>IF(A7="","",VLOOKUP(A7,[7]令和3年度契約状況調査票!$E:$AR,11,FALSE))</f>
        <v>9010001137740</v>
      </c>
      <c r="G7" s="16" t="str">
        <f>IF(A7="","",IF(VLOOKUP(A7,[7]令和3年度契約状況調査票!$E:$AR,12,FALSE)="②一般競争入札（総合評価方式）","一般競争入札"&amp;CHAR(10)&amp;"（総合評価方式）","一般競争入札"))</f>
        <v>一般競争入札</v>
      </c>
      <c r="H7" s="17" t="str">
        <f>IF(A7="","",IF(VLOOKUP(A7,[7]令和3年度契約状況調査票!$E:$AR,14,FALSE)="他官署で調達手続きを実施のため","他官署で調達手続きを実施のため",IF(VLOOKUP(A7,[7]令和3年度契約状況調査票!$E:$AR,21,FALSE)="②同種の他の契約の予定価格を類推されるおそれがあるため公表しない","同種の他の契約の予定価格を類推されるおそれがあるため公表しない",IF(VLOOKUP(A7,[7]令和3年度契約状況調査票!$E:$AR,21,FALSE)="－","－",IF(VLOOKUP(A7,[7]令和3年度契約状況調査票!$E:$AR,7,FALSE)&lt;&gt;"",TEXT(VLOOKUP(A7,[7]令和3年度契約状況調査票!$E:$AR,14,FALSE),"#,##0円")&amp;CHAR(10)&amp;"(A)",VLOOKUP(A7,[7]令和3年度契約状況調査票!$E:$AR,14,FALSE))))))</f>
        <v>－</v>
      </c>
      <c r="I7" s="17" t="str">
        <f>IF(A7="","",VLOOKUP(A7,[7]令和3年度契約状況調査票!$E:$AR,15,FALSE))</f>
        <v>－</v>
      </c>
      <c r="J7" s="18" t="str">
        <f>IF(A7="","",IF(VLOOKUP(A7,[7]令和3年度契約状況調査票!$E:$AR,14,FALSE)="他官署で調達手続きを実施のため","－",IF(VLOOKUP(A7,[7]令和3年度契約状況調査票!$E:$AR,21,FALSE)="②同種の他の契約の予定価格を類推されるおそれがあるため公表しない","－",IF(VLOOKUP(A7,[7]令和3年度契約状況調査票!$E:$AR,21,FALSE)="－","－",IF(VLOOKUP(A7,[7]令和3年度契約状況調査票!$E:$AR,7,FALSE)&lt;&gt;"",TEXT(VLOOKUP(A7,[7]令和3年度契約状況調査票!$E:$AR,17,FALSE),"#.0%")&amp;CHAR(10)&amp;"(B/A×100)",VLOOKUP(A7,[7]令和3年度契約状況調査票!$E:$AR,17,FALSE))))))</f>
        <v>－</v>
      </c>
      <c r="K7" s="19" t="str">
        <f>IF(A7="","",IF(VLOOKUP(A7,[7]令和3年度契約状況調査票!$E:$AR,27,FALSE)="①公益社団法人","公社",IF(VLOOKUP(A7,[7]令和3年度契約状況調査票!$E:$AR,27,FALSE)="②公益財団法人","公財","")))</f>
        <v/>
      </c>
      <c r="L7" s="19">
        <f>IF(A7="","",VLOOKUP(A7,[7]令和3年度契約状況調査票!$E:$AR,28,FALSE))</f>
        <v>0</v>
      </c>
      <c r="M7" s="20" t="str">
        <f>IF(A7="","",IF(VLOOKUP(A7,[7]令和3年度契約状況調査票!$E:$AR,28,FALSE)="国所管",VLOOKUP(A7,[7]令和3年度契約状況調査票!$E:$AR,22,FALSE),""))</f>
        <v/>
      </c>
      <c r="N7" s="21" t="s">
        <v>16</v>
      </c>
      <c r="O7" s="10" t="str">
        <f>IF(A7="","",VLOOKUP(A7,[7]令和3年度契約状況調査票!$E:$BY,53,FALSE))</f>
        <v>分担契約/単価契約</v>
      </c>
      <c r="P7" s="10" t="str">
        <f>IF(A7="","",IF(VLOOKUP(A7,[7]令和3年度契約状況調査票!$E:$AR,14,FALSE)="他官署で調達手続きを実施のため","×",IF(VLOOKUP(A7,[7]令和3年度契約状況調査票!$E:$AR,21,FALSE)="②同種の他の契約の予定価格を類推されるおそれがあるため公表しない","×","○")))</f>
        <v>○</v>
      </c>
    </row>
    <row r="8" spans="1:16" s="10" customFormat="1" ht="108.75" customHeight="1">
      <c r="A8" s="11">
        <f>IF(MAX([7]令和3年度契約状況調査票!E8:E251)&gt;=ROW()-5,ROW()-5,"")</f>
        <v>3</v>
      </c>
      <c r="B8" s="12" t="str">
        <f>IF(A8="","",VLOOKUP(A8,[7]令和3年度契約状況調査票!$E:$AR,5,FALSE))</f>
        <v>令和3年度　富山丸の内合同庁舎　塵芥物収集処理業務
シュレッダー屑7,600ｋｇほか</v>
      </c>
      <c r="C8" s="13" t="str">
        <f>IF(A8="","",VLOOKUP(A8,[7]令和3年度契約状況調査票!$E:$AR,6,FALSE))</f>
        <v>支出負担行為担当官
金沢国税局総務部次長
松浦　睦男
石川県金沢市広坂２－２－６０
ほか２官署</v>
      </c>
      <c r="D8" s="14">
        <f>IF(A8="","",VLOOKUP(A8,[7]令和3年度契約状況調査票!$E:$AR,9,FALSE))</f>
        <v>44287</v>
      </c>
      <c r="E8" s="12" t="str">
        <f>IF(A8="","",VLOOKUP(A8,[7]令和3年度契約状況調査票!$E:$AR,10,FALSE))</f>
        <v>クリーン産業株式会社
富山県富山市二口町１－７－１３</v>
      </c>
      <c r="F8" s="15">
        <f>IF(A8="","",VLOOKUP(A8,[7]令和3年度契約状況調査票!$E:$AR,11,FALSE))</f>
        <v>4230001000781</v>
      </c>
      <c r="G8" s="16" t="str">
        <f>IF(A8="","",IF(VLOOKUP(A8,[7]令和3年度契約状況調査票!$E:$AR,12,FALSE)="②一般競争入札（総合評価方式）","一般競争入札"&amp;CHAR(10)&amp;"（総合評価方式）","一般競争入札"))</f>
        <v>一般競争入札</v>
      </c>
      <c r="H8" s="17" t="str">
        <f>IF(A8="","",IF(VLOOKUP(A8,[7]令和3年度契約状況調査票!$E:$AR,14,FALSE)="他官署で調達手続きを実施のため","他官署で調達手続きを実施のため",IF(VLOOKUP(A8,[7]令和3年度契約状況調査票!$E:$AR,21,FALSE)="②同種の他の契約の予定価格を類推されるおそれがあるため公表しない","同種の他の契約の予定価格を類推されるおそれがあるため公表しない",IF(VLOOKUP(A8,[7]令和3年度契約状況調査票!$E:$AR,21,FALSE)="－","－",IF(VLOOKUP(A8,[7]令和3年度契約状況調査票!$E:$AR,7,FALSE)&lt;&gt;"",TEXT(VLOOKUP(A8,[7]令和3年度契約状況調査票!$E:$AR,14,FALSE),"#,##0円")&amp;CHAR(10)&amp;"(A)",VLOOKUP(A8,[7]令和3年度契約状況調査票!$E:$AR,14,FALSE))))))</f>
        <v>他官署で調達手続きを実施のため</v>
      </c>
      <c r="I8" s="17" t="str">
        <f>IF(A8="","",VLOOKUP(A8,[7]令和3年度契約状況調査票!$E:$AR,15,FALSE))</f>
        <v>@60.5円/kgほか</v>
      </c>
      <c r="J8" s="18" t="str">
        <f>IF(A8="","",IF(VLOOKUP(A8,[7]令和3年度契約状況調査票!$E:$AR,14,FALSE)="他官署で調達手続きを実施のため","－",IF(VLOOKUP(A8,[7]令和3年度契約状況調査票!$E:$AR,21,FALSE)="②同種の他の契約の予定価格を類推されるおそれがあるため公表しない","－",IF(VLOOKUP(A8,[7]令和3年度契約状況調査票!$E:$AR,21,FALSE)="－","－",IF(VLOOKUP(A8,[7]令和3年度契約状況調査票!$E:$AR,7,FALSE)&lt;&gt;"",TEXT(VLOOKUP(A8,[7]令和3年度契約状況調査票!$E:$AR,17,FALSE),"#.0%")&amp;CHAR(10)&amp;"(B/A×100)",VLOOKUP(A8,[7]令和3年度契約状況調査票!$E:$AR,17,FALSE))))))</f>
        <v>－</v>
      </c>
      <c r="K8" s="19" t="str">
        <f>IF(A8="","",IF(VLOOKUP(A8,[7]令和3年度契約状況調査票!$E:$AR,27,FALSE)="①公益社団法人","公社",IF(VLOOKUP(A8,[7]令和3年度契約状況調査票!$E:$AR,27,FALSE)="②公益財団法人","公財","")))</f>
        <v/>
      </c>
      <c r="L8" s="19">
        <f>IF(A8="","",VLOOKUP(A8,[7]令和3年度契約状況調査票!$E:$AR,28,FALSE))</f>
        <v>0</v>
      </c>
      <c r="M8" s="20" t="str">
        <f>IF(A8="","",IF(VLOOKUP(A8,[7]令和3年度契約状況調査票!$E:$AR,28,FALSE)="国所管",VLOOKUP(A8,[7]令和3年度契約状況調査票!$E:$AR,22,FALSE),""))</f>
        <v/>
      </c>
      <c r="N8" s="21" t="s">
        <v>17</v>
      </c>
      <c r="O8" s="10" t="str">
        <f>IF(A8="","",VLOOKUP(A8,[7]令和3年度契約状況調査票!$E:$BY,53,FALSE))</f>
        <v>分担契約/単価契約</v>
      </c>
      <c r="P8" s="10" t="str">
        <f>IF(A8="","",IF(VLOOKUP(A8,[7]令和3年度契約状況調査票!$E:$AR,14,FALSE)="他官署で調達手続きを実施のため","×",IF(VLOOKUP(A8,[7]令和3年度契約状況調査票!$E:$AR,21,FALSE)="②同種の他の契約の予定価格を類推されるおそれがあるため公表しない","×","○")))</f>
        <v>×</v>
      </c>
    </row>
    <row r="9" spans="1:16" s="10" customFormat="1" ht="89.25" customHeight="1">
      <c r="A9" s="11">
        <f>IF(MAX([7]令和3年度契約状況調査票!E11:E252)&gt;=ROW()-5,ROW()-5,"")</f>
        <v>4</v>
      </c>
      <c r="B9" s="12" t="str">
        <f>IF(A9="","",VLOOKUP(A9,[7]令和3年度契約状況調査票!$E:$AR,5,FALSE))</f>
        <v>データ入力委託業務（2コース）</v>
      </c>
      <c r="C9" s="13" t="str">
        <f>IF(A9="","",VLOOKUP(A9,[7]令和3年度契約状況調査票!$E:$AR,6,FALSE))</f>
        <v>支出負担行為担当官
金沢国税局総務部次長
松浦　睦男
石川県金沢市広坂２－２－６０　　　　　　　　　　　　　</v>
      </c>
      <c r="D9" s="14">
        <f>IF(A9="","",VLOOKUP(A9,[7]令和3年度契約状況調査票!$E:$AR,9,FALSE))</f>
        <v>44287</v>
      </c>
      <c r="E9" s="12" t="str">
        <f>IF(A9="","",VLOOKUP(A9,[7]令和3年度契約状況調査票!$E:$AR,10,FALSE))</f>
        <v>株式会社アイ・オー・プロセス
大阪府大阪市中央区南本町２－３－８KDX南本町ビル１２階</v>
      </c>
      <c r="F9" s="15">
        <f>IF(A9="","",VLOOKUP(A9,[7]令和3年度契約状況調査票!$E:$AR,11,FALSE))</f>
        <v>7120001073092</v>
      </c>
      <c r="G9" s="16" t="str">
        <f>IF(A9="","",IF(VLOOKUP(A9,[7]令和3年度契約状況調査票!$E:$AR,12,FALSE)="②一般競争入札（総合評価方式）","一般競争入札"&amp;CHAR(10)&amp;"（総合評価方式）","一般競争入札"))</f>
        <v>一般競争入札</v>
      </c>
      <c r="H9" s="17" t="str">
        <f>IF(A9="","",IF(VLOOKUP(A9,[7]令和3年度契約状況調査票!$E:$AR,14,FALSE)="他官署で調達手続きを実施のため","他官署で調達手続きを実施のため",IF(VLOOKUP(A9,[7]令和3年度契約状況調査票!$E:$AR,21,FALSE)="②同種の他の契約の予定価格を類推されるおそれがあるため公表しない","同種の他の契約の予定価格を類推されるおそれがあるため公表しない",IF(VLOOKUP(A9,[7]令和3年度契約状況調査票!$E:$AR,21,FALSE)="－","－",IF(VLOOKUP(A9,[7]令和3年度契約状況調査票!$E:$AR,7,FALSE)&lt;&gt;"",TEXT(VLOOKUP(A9,[7]令和3年度契約状況調査票!$E:$AR,14,FALSE),"#,##0円")&amp;CHAR(10)&amp;"(A)",VLOOKUP(A9,[7]令和3年度契約状況調査票!$E:$AR,14,FALSE))))))</f>
        <v>他官署で調達手続きを実施のため</v>
      </c>
      <c r="I9" s="17" t="str">
        <f>IF(A9="","",VLOOKUP(A9,[7]令和3年度契約状況調査票!$E:$AR,15,FALSE))</f>
        <v>@124.3円/件ほか</v>
      </c>
      <c r="J9" s="18" t="str">
        <f>IF(A9="","",IF(VLOOKUP(A9,[7]令和3年度契約状況調査票!$E:$AR,14,FALSE)="他官署で調達手続きを実施のため","－",IF(VLOOKUP(A9,[7]令和3年度契約状況調査票!$E:$AR,21,FALSE)="②同種の他の契約の予定価格を類推されるおそれがあるため公表しない","－",IF(VLOOKUP(A9,[7]令和3年度契約状況調査票!$E:$AR,21,FALSE)="－","－",IF(VLOOKUP(A9,[7]令和3年度契約状況調査票!$E:$AR,7,FALSE)&lt;&gt;"",TEXT(VLOOKUP(A9,[7]令和3年度契約状況調査票!$E:$AR,17,FALSE),"#.0%")&amp;CHAR(10)&amp;"(B/A×100)",VLOOKUP(A9,[7]令和3年度契約状況調査票!$E:$AR,17,FALSE))))))</f>
        <v>－</v>
      </c>
      <c r="K9" s="19" t="str">
        <f>IF(A9="","",IF(VLOOKUP(A9,[7]令和3年度契約状況調査票!$E:$AR,27,FALSE)="①公益社団法人","公社",IF(VLOOKUP(A9,[7]令和3年度契約状況調査票!$E:$AR,27,FALSE)="②公益財団法人","公財","")))</f>
        <v/>
      </c>
      <c r="L9" s="19">
        <f>IF(A9="","",VLOOKUP(A9,[7]令和3年度契約状況調査票!$E:$AR,28,FALSE))</f>
        <v>0</v>
      </c>
      <c r="M9" s="20" t="str">
        <f>IF(A9="","",IF(VLOOKUP(A9,[7]令和3年度契約状況調査票!$E:$AR,28,FALSE)="国所管",VLOOKUP(A9,[7]令和3年度契約状況調査票!$E:$AR,22,FALSE),""))</f>
        <v/>
      </c>
      <c r="N9" s="21" t="str">
        <f>IF(A9="","",IF(AND(P9="○",O9="分担契約/単価契約"),"単価契約"&amp;CHAR(10)&amp;"予定調達総額 "&amp;TEXT(VLOOKUP(A9,[7]令和3年度契約状況調査票!$E:$AR,16,FALSE),"#,##0円")&amp;"(B)"&amp;CHAR(10)&amp;"分担契約"&amp;CHAR(10)&amp;VLOOKUP(A9,[7]令和3年度契約状況調査票!$E:$AR,32,FALSE),IF(AND(P9="○",O9="分担契約"),"分担契約"&amp;CHAR(10)&amp;"契約総額 "&amp;TEXT(VLOOKUP(A9,[7]令和3年度契約状況調査票!$E:$AR,16,FALSE),"#,##0円")&amp;"(B)"&amp;CHAR(10)&amp;VLOOKUP(A9,[7]令和3年度契約状況調査票!$E:$AR,32,FALSE),(IF(O9="分担契約/単価契約","単価契約"&amp;CHAR(10)&amp;"予定調達総額 "&amp;TEXT(VLOOKUP(A9,[7]令和3年度契約状況調査票!$E:$AR,16,FALSE),"#,##0円")&amp;CHAR(10)&amp;"分担契約"&amp;CHAR(10)&amp;VLOOKUP(A9,[7]令和3年度契約状況調査票!$E:$AR,32,FALSE),IF(O9="分担契約","分担契約"&amp;CHAR(10)&amp;"契約総額 "&amp;TEXT(VLOOKUP(A9,[7]令和3年度契約状況調査票!$E:$AR,16,FALSE),"#,##0円")&amp;CHAR(10)&amp;VLOOKUP(A9,[7]令和3年度契約状況調査票!$E:$AR,32,FALSE),IF(O9="単価契約","単価契約"&amp;CHAR(10)&amp;"予定調達総額 "&amp;TEXT(VLOOKUP(A9,[7]令和3年度契約状況調査票!$E:$AR,16,FALSE),"#,##0円")&amp;CHAR(10)&amp;VLOOKUP(A9,[7]令和3年度契約状況調査票!$E:$AR,32,FALSE),VLOOKUP(A9,[7]令和3年度契約状況調査票!$E:$AR,32,FALSE))))))))</f>
        <v>単価契約
予定調達総額 5,729,868円
当初記載もれ契約</v>
      </c>
      <c r="O9" s="10" t="str">
        <f>IF(A9="","",VLOOKUP(A9,[7]令和3年度契約状況調査票!$E:$BY,53,FALSE))</f>
        <v>単価契約</v>
      </c>
      <c r="P9" s="10" t="str">
        <f>IF(A9="","",IF(VLOOKUP(A9,[7]令和3年度契約状況調査票!$E:$AR,14,FALSE)="他官署で調達手続きを実施のため","×",IF(VLOOKUP(A9,[7]令和3年度契約状況調査票!$E:$AR,21,FALSE)="②同種の他の契約の予定価格を類推されるおそれがあるため公表しない","×","○")))</f>
        <v>×</v>
      </c>
    </row>
    <row r="10" spans="1:16" s="10" customFormat="1" ht="104.25" customHeight="1">
      <c r="A10" s="11">
        <f>IF(MAX([7]令和3年度契約状況調査票!E12:E253)&gt;=ROW()-5,ROW()-5,"")</f>
        <v>5</v>
      </c>
      <c r="B10" s="12" t="str">
        <f>IF(A10="","",VLOOKUP(A10,[7]令和3年度契約状況調査票!$E:$AR,5,FALSE))</f>
        <v>令和4年北陸財務局所管合同庁舎外1施設で使用する電気の調達　　　　　　　　　　　　　　　　　　　2,045,300kwh</v>
      </c>
      <c r="C10" s="13" t="str">
        <f>IF(A10="","",VLOOKUP(A10,[7]令和3年度契約状況調査票!$E:$AR,6,FALSE))</f>
        <v>支出負担行為担当官
金沢国税局総務部次長
中村　憲二
石川県金沢市広坂２－２－６０　　　　　　　ほか２官署</v>
      </c>
      <c r="D10" s="14">
        <f>IF(A10="","",VLOOKUP(A10,[7]令和3年度契約状況調査票!$E:$AR,9,FALSE))</f>
        <v>44509</v>
      </c>
      <c r="E10" s="12" t="str">
        <f>IF(A10="","",VLOOKUP(A10,[7]令和3年度契約状況調査票!$E:$AR,10,FALSE))</f>
        <v>日立造船株式会社
大阪府大阪市住之江区南港北１－７－８９</v>
      </c>
      <c r="F10" s="15">
        <f>IF(A10="","",VLOOKUP(A10,[7]令和3年度契約状況調査票!$E:$AR,11,FALSE))</f>
        <v>3120001031541</v>
      </c>
      <c r="G10" s="16" t="str">
        <f>IF(A10="","",IF(VLOOKUP(A10,[7]令和3年度契約状況調査票!$E:$AR,12,FALSE)="②一般競争入札（総合評価方式）","一般競争入札"&amp;CHAR(10)&amp;"（総合評価方式）","一般競争入札"))</f>
        <v>一般競争入札</v>
      </c>
      <c r="H10" s="17" t="str">
        <f>IF(A10="","",IF(VLOOKUP(A10,[7]令和3年度契約状況調査票!$E:$AR,14,FALSE)="他官署で調達手続きを実施のため","他官署で調達手続きを実施のため",IF(VLOOKUP(A10,[7]令和3年度契約状況調査票!$E:$AR,21,FALSE)="②同種の他の契約の予定価格を類推されるおそれがあるため公表しない","同種の他の契約の予定価格を類推されるおそれがあるため公表しない",IF(VLOOKUP(A10,[7]令和3年度契約状況調査票!$E:$AR,21,FALSE)="－","－",IF(VLOOKUP(A10,[7]令和3年度契約状況調査票!$E:$AR,7,FALSE)&lt;&gt;"",TEXT(VLOOKUP(A10,[7]令和3年度契約状況調査票!$E:$AR,14,FALSE),"#,##0円")&amp;CHAR(10)&amp;"(A)",VLOOKUP(A10,[7]令和3年度契約状況調査票!$E:$AR,14,FALSE))))))</f>
        <v>他官署で調達手続きを実施のため</v>
      </c>
      <c r="I10" s="17" t="str">
        <f>IF(A10="","",VLOOKUP(A10,[7]令和3年度契約状況調査票!$E:$AR,15,FALSE))</f>
        <v>@614.33円/kwほか</v>
      </c>
      <c r="J10" s="18" t="str">
        <f>IF(A10="","",IF(VLOOKUP(A10,[7]令和3年度契約状況調査票!$E:$AR,14,FALSE)="他官署で調達手続きを実施のため","－",IF(VLOOKUP(A10,[7]令和3年度契約状況調査票!$E:$AR,21,FALSE)="②同種の他の契約の予定価格を類推されるおそれがあるため公表しない","－",IF(VLOOKUP(A10,[7]令和3年度契約状況調査票!$E:$AR,21,FALSE)="－","－",IF(VLOOKUP(A10,[7]令和3年度契約状況調査票!$E:$AR,7,FALSE)&lt;&gt;"",TEXT(VLOOKUP(A10,[7]令和3年度契約状況調査票!$E:$AR,17,FALSE),"#.0%")&amp;CHAR(10)&amp;"(B/A×100)",VLOOKUP(A10,[7]令和3年度契約状況調査票!$E:$AR,17,FALSE))))))</f>
        <v>－</v>
      </c>
      <c r="K10" s="19" t="str">
        <f>IF(A10="","",IF(VLOOKUP(A10,[7]令和3年度契約状況調査票!$E:$AR,27,FALSE)="①公益社団法人","公社",IF(VLOOKUP(A10,[7]令和3年度契約状況調査票!$E:$AR,27,FALSE)="②公益財団法人","公財","")))</f>
        <v/>
      </c>
      <c r="L10" s="19">
        <f>IF(A10="","",VLOOKUP(A10,[7]令和3年度契約状況調査票!$E:$AR,28,FALSE))</f>
        <v>0</v>
      </c>
      <c r="M10" s="20" t="str">
        <f>IF(A10="","",IF(VLOOKUP(A10,[7]令和3年度契約状況調査票!$E:$AR,28,FALSE)="国所管",VLOOKUP(A10,[7]令和3年度契約状況調査票!$E:$AR,22,FALSE),""))</f>
        <v/>
      </c>
      <c r="N10" s="21" t="s">
        <v>18</v>
      </c>
      <c r="O10" s="10" t="str">
        <f>IF(A10="","",VLOOKUP(A10,[7]令和3年度契約状況調査票!$E:$BY,53,FALSE))</f>
        <v>分担契約/単価契約</v>
      </c>
      <c r="P10" s="10" t="str">
        <f>IF(A10="","",IF(VLOOKUP(A10,[7]令和3年度契約状況調査票!$E:$AR,14,FALSE)="他官署で調達手続きを実施のため","×",IF(VLOOKUP(A10,[7]令和3年度契約状況調査票!$E:$AR,21,FALSE)="②同種の他の契約の予定価格を類推されるおそれがあるため公表しない","×","○")))</f>
        <v>×</v>
      </c>
    </row>
    <row r="11" spans="1:16" s="10" customFormat="1" ht="60" customHeight="1">
      <c r="A11" s="11" t="str">
        <f>IF(MAX([7]令和3年度契約状況調査票!E26:E254)&gt;=ROW()-5,ROW()-5,"")</f>
        <v/>
      </c>
      <c r="B11" s="12" t="str">
        <f>IF(A11="","",VLOOKUP(A11,[7]令和3年度契約状況調査票!$E:$AR,5,FALSE))</f>
        <v/>
      </c>
      <c r="C11" s="13" t="s">
        <v>19</v>
      </c>
      <c r="D11" s="14" t="str">
        <f>IF(A11="","",VLOOKUP(A11,[7]令和3年度契約状況調査票!$E:$AR,9,FALSE))</f>
        <v/>
      </c>
      <c r="E11" s="12" t="str">
        <f>IF(A11="","",VLOOKUP(A11,[7]令和3年度契約状況調査票!$E:$AR,10,FALSE))</f>
        <v/>
      </c>
      <c r="F11" s="15" t="str">
        <f>IF(A11="","",VLOOKUP(A11,[7]令和3年度契約状況調査票!$E:$AR,11,FALSE))</f>
        <v/>
      </c>
      <c r="G11" s="16" t="str">
        <f>IF(A11="","",IF(VLOOKUP(A11,[7]令和3年度契約状況調査票!$E:$AR,12,FALSE)="②一般競争入札（総合評価方式）","一般競争入札"&amp;CHAR(10)&amp;"（総合評価方式）","一般競争入札"))</f>
        <v/>
      </c>
      <c r="H11" s="17" t="str">
        <f>IF(A11="","",IF(VLOOKUP(A11,[7]令和3年度契約状況調査票!$E:$AR,14,FALSE)="他官署で調達手続きを実施のため","他官署で調達手続きを実施のため",IF(VLOOKUP(A11,[7]令和3年度契約状況調査票!$E:$AR,21,FALSE)="②同種の他の契約の予定価格を類推されるおそれがあるため公表しない","同種の他の契約の予定価格を類推されるおそれがあるため公表しない",IF(VLOOKUP(A11,[7]令和3年度契約状況調査票!$E:$AR,21,FALSE)="－","－",IF(VLOOKUP(A11,[7]令和3年度契約状況調査票!$E:$AR,7,FALSE)&lt;&gt;"",TEXT(VLOOKUP(A11,[7]令和3年度契約状況調査票!$E:$AR,14,FALSE),"#,##0円")&amp;CHAR(10)&amp;"(A)",VLOOKUP(A11,[7]令和3年度契約状況調査票!$E:$AR,14,FALSE))))))</f>
        <v/>
      </c>
      <c r="I11" s="17" t="str">
        <f>IF(A11="","",VLOOKUP(A11,[7]令和3年度契約状況調査票!$E:$AR,15,FALSE))</f>
        <v/>
      </c>
      <c r="J11" s="18" t="str">
        <f>IF(A11="","",IF(VLOOKUP(A11,[7]令和3年度契約状況調査票!$E:$AR,14,FALSE)="他官署で調達手続きを実施のため","－",IF(VLOOKUP(A11,[7]令和3年度契約状況調査票!$E:$AR,21,FALSE)="②同種の他の契約の予定価格を類推されるおそれがあるため公表しない","－",IF(VLOOKUP(A11,[7]令和3年度契約状況調査票!$E:$AR,21,FALSE)="－","－",IF(VLOOKUP(A11,[7]令和3年度契約状況調査票!$E:$AR,7,FALSE)&lt;&gt;"",TEXT(VLOOKUP(A11,[7]令和3年度契約状況調査票!$E:$AR,17,FALSE),"#.0%")&amp;CHAR(10)&amp;"(B/A×100)",VLOOKUP(A11,[7]令和3年度契約状況調査票!$E:$AR,17,FALSE))))))</f>
        <v/>
      </c>
      <c r="K11" s="19" t="str">
        <f>IF(A11="","",IF(VLOOKUP(A11,[7]令和3年度契約状況調査票!$E:$AR,27,FALSE)="①公益社団法人","公社",IF(VLOOKUP(A11,[7]令和3年度契約状況調査票!$E:$AR,27,FALSE)="②公益財団法人","公財","")))</f>
        <v/>
      </c>
      <c r="L11" s="19" t="str">
        <f>IF(A11="","",VLOOKUP(A11,[7]令和3年度契約状況調査票!$E:$AR,28,FALSE))</f>
        <v/>
      </c>
      <c r="M11" s="20" t="str">
        <f>IF(A11="","",IF(VLOOKUP(A11,[7]令和3年度契約状況調査票!$E:$AR,28,FALSE)="国所管",VLOOKUP(A11,[7]令和3年度契約状況調査票!$E:$AR,22,FALSE),""))</f>
        <v/>
      </c>
      <c r="N11" s="21" t="str">
        <f>IF(A11="","",IF(AND(P11="○",O11="分担契約/単価契約"),"単価契約"&amp;CHAR(10)&amp;"予定調達総額 "&amp;TEXT(VLOOKUP(A11,[7]令和3年度契約状況調査票!$E:$AR,16,FALSE),"#,##0円")&amp;"(B)"&amp;CHAR(10)&amp;"分担契約"&amp;CHAR(10)&amp;VLOOKUP(A11,[7]令和3年度契約状況調査票!$E:$AR,32,FALSE),IF(AND(P11="○",O11="分担契約"),"分担契約"&amp;CHAR(10)&amp;"契約総額 "&amp;TEXT(VLOOKUP(A11,[7]令和3年度契約状況調査票!$E:$AR,16,FALSE),"#,##0円")&amp;"(B)"&amp;CHAR(10)&amp;VLOOKUP(A11,[7]令和3年度契約状況調査票!$E:$AR,32,FALSE),(IF(O11="分担契約/単価契約","単価契約"&amp;CHAR(10)&amp;"予定調達総額 "&amp;TEXT(VLOOKUP(A11,[7]令和3年度契約状況調査票!$E:$AR,16,FALSE),"#,##0円")&amp;CHAR(10)&amp;"分担契約"&amp;CHAR(10)&amp;VLOOKUP(A11,[7]令和3年度契約状況調査票!$E:$AR,32,FALSE),IF(O11="分担契約","分担契約"&amp;CHAR(10)&amp;"契約総額 "&amp;TEXT(VLOOKUP(A11,[7]令和3年度契約状況調査票!$E:$AR,16,FALSE),"#,##0円")&amp;CHAR(10)&amp;VLOOKUP(A11,[7]令和3年度契約状況調査票!$E:$AR,32,FALSE),IF(O11="単価契約","単価契約"&amp;CHAR(10)&amp;"予定調達総額 "&amp;TEXT(VLOOKUP(A11,[7]令和3年度契約状況調査票!$E:$AR,16,FALSE),"#,##0円")&amp;CHAR(10)&amp;VLOOKUP(A11,[7]令和3年度契約状況調査票!$E:$AR,32,FALSE),VLOOKUP(A11,[7]令和3年度契約状況調査票!$E:$AR,32,FALSE))))))))</f>
        <v/>
      </c>
      <c r="O11" s="10" t="str">
        <f>IF(A11="","",VLOOKUP(A11,[7]令和3年度契約状況調査票!$E:$BY,53,FALSE))</f>
        <v/>
      </c>
      <c r="P11" s="10" t="str">
        <f>IF(A11="","",IF(VLOOKUP(A11,[7]令和3年度契約状況調査票!$E:$AR,14,FALSE)="他官署で調達手続きを実施のため","×",IF(VLOOKUP(A11,[7]令和3年度契約状況調査票!$E:$AR,21,FALSE)="②同種の他の契約の予定価格を類推されるおそれがあるため公表しない","×","○")))</f>
        <v/>
      </c>
    </row>
    <row r="12" spans="1:16" s="10" customFormat="1" ht="60" customHeight="1">
      <c r="A12" s="11" t="str">
        <f>IF(MAX([7]令和3年度契約状況調査票!E16:E255)&gt;=ROW()-5,ROW()-5,"")</f>
        <v/>
      </c>
      <c r="B12" s="12" t="str">
        <f>IF(A12="","",VLOOKUP(A12,[7]令和3年度契約状況調査票!$E:$AR,5,FALSE))</f>
        <v/>
      </c>
      <c r="C12" s="13" t="str">
        <f>IF(A12="","",VLOOKUP(A12,[7]令和3年度契約状況調査票!$E:$AR,6,FALSE))</f>
        <v/>
      </c>
      <c r="D12" s="14" t="str">
        <f>IF(A12="","",VLOOKUP(A12,[7]令和3年度契約状況調査票!$E:$AR,9,FALSE))</f>
        <v/>
      </c>
      <c r="E12" s="12" t="str">
        <f>IF(A12="","",VLOOKUP(A12,[7]令和3年度契約状況調査票!$E:$AR,10,FALSE))</f>
        <v/>
      </c>
      <c r="F12" s="15" t="str">
        <f>IF(A12="","",VLOOKUP(A12,[7]令和3年度契約状況調査票!$E:$AR,11,FALSE))</f>
        <v/>
      </c>
      <c r="G12" s="16" t="str">
        <f>IF(A12="","",IF(VLOOKUP(A12,[7]令和3年度契約状況調査票!$E:$AR,12,FALSE)="②一般競争入札（総合評価方式）","一般競争入札"&amp;CHAR(10)&amp;"（総合評価方式）","一般競争入札"))</f>
        <v/>
      </c>
      <c r="H12" s="17" t="str">
        <f>IF(A12="","",IF(VLOOKUP(A12,[7]令和3年度契約状況調査票!$E:$AR,14,FALSE)="他官署で調達手続きを実施のため","他官署で調達手続きを実施のため",IF(VLOOKUP(A12,[7]令和3年度契約状況調査票!$E:$AR,21,FALSE)="②同種の他の契約の予定価格を類推されるおそれがあるため公表しない","同種の他の契約の予定価格を類推されるおそれがあるため公表しない",IF(VLOOKUP(A12,[7]令和3年度契約状況調査票!$E:$AR,21,FALSE)="－","－",IF(VLOOKUP(A12,[7]令和3年度契約状況調査票!$E:$AR,7,FALSE)&lt;&gt;"",TEXT(VLOOKUP(A12,[7]令和3年度契約状況調査票!$E:$AR,14,FALSE),"#,##0円")&amp;CHAR(10)&amp;"(A)",VLOOKUP(A12,[7]令和3年度契約状況調査票!$E:$AR,14,FALSE))))))</f>
        <v/>
      </c>
      <c r="I12" s="17" t="str">
        <f>IF(A12="","",VLOOKUP(A12,[7]令和3年度契約状況調査票!$E:$AR,15,FALSE))</f>
        <v/>
      </c>
      <c r="J12" s="18" t="str">
        <f>IF(A12="","",IF(VLOOKUP(A12,[7]令和3年度契約状況調査票!$E:$AR,14,FALSE)="他官署で調達手続きを実施のため","－",IF(VLOOKUP(A12,[7]令和3年度契約状況調査票!$E:$AR,21,FALSE)="②同種の他の契約の予定価格を類推されるおそれがあるため公表しない","－",IF(VLOOKUP(A12,[7]令和3年度契約状況調査票!$E:$AR,21,FALSE)="－","－",IF(VLOOKUP(A12,[7]令和3年度契約状況調査票!$E:$AR,7,FALSE)&lt;&gt;"",TEXT(VLOOKUP(A12,[7]令和3年度契約状況調査票!$E:$AR,17,FALSE),"#.0%")&amp;CHAR(10)&amp;"(B/A×100)",VLOOKUP(A12,[7]令和3年度契約状況調査票!$E:$AR,17,FALSE))))))</f>
        <v/>
      </c>
      <c r="K12" s="19" t="str">
        <f>IF(A12="","",IF(VLOOKUP(A12,[7]令和3年度契約状況調査票!$E:$AR,27,FALSE)="①公益社団法人","公社",IF(VLOOKUP(A12,[7]令和3年度契約状況調査票!$E:$AR,27,FALSE)="②公益財団法人","公財","")))</f>
        <v/>
      </c>
      <c r="L12" s="19" t="str">
        <f>IF(A12="","",VLOOKUP(A12,[7]令和3年度契約状況調査票!$E:$AR,28,FALSE))</f>
        <v/>
      </c>
      <c r="M12" s="20" t="str">
        <f>IF(A12="","",IF(VLOOKUP(A12,[7]令和3年度契約状況調査票!$E:$AR,28,FALSE)="国所管",VLOOKUP(A12,[7]令和3年度契約状況調査票!$E:$AR,22,FALSE),""))</f>
        <v/>
      </c>
      <c r="N12" s="21" t="str">
        <f>IF(A12="","",IF(AND(P12="○",O12="分担契約/単価契約"),"単価契約"&amp;CHAR(10)&amp;"予定調達総額 "&amp;TEXT(VLOOKUP(A12,[7]令和3年度契約状況調査票!$E:$AR,16,FALSE),"#,##0円")&amp;"(B)"&amp;CHAR(10)&amp;"分担契約"&amp;CHAR(10)&amp;VLOOKUP(A12,[7]令和3年度契約状況調査票!$E:$AR,32,FALSE),IF(AND(P12="○",O12="分担契約"),"分担契約"&amp;CHAR(10)&amp;"契約総額 "&amp;TEXT(VLOOKUP(A12,[7]令和3年度契約状況調査票!$E:$AR,16,FALSE),"#,##0円")&amp;"(B)"&amp;CHAR(10)&amp;VLOOKUP(A12,[7]令和3年度契約状況調査票!$E:$AR,32,FALSE),(IF(O12="分担契約/単価契約","単価契約"&amp;CHAR(10)&amp;"予定調達総額 "&amp;TEXT(VLOOKUP(A12,[7]令和3年度契約状況調査票!$E:$AR,16,FALSE),"#,##0円")&amp;CHAR(10)&amp;"分担契約"&amp;CHAR(10)&amp;VLOOKUP(A12,[7]令和3年度契約状況調査票!$E:$AR,32,FALSE),IF(O12="分担契約","分担契約"&amp;CHAR(10)&amp;"契約総額 "&amp;TEXT(VLOOKUP(A12,[7]令和3年度契約状況調査票!$E:$AR,16,FALSE),"#,##0円")&amp;CHAR(10)&amp;VLOOKUP(A12,[7]令和3年度契約状況調査票!$E:$AR,32,FALSE),IF(O12="単価契約","単価契約"&amp;CHAR(10)&amp;"予定調達総額 "&amp;TEXT(VLOOKUP(A12,[7]令和3年度契約状況調査票!$E:$AR,16,FALSE),"#,##0円")&amp;CHAR(10)&amp;VLOOKUP(A12,[7]令和3年度契約状況調査票!$E:$AR,32,FALSE),VLOOKUP(A12,[7]令和3年度契約状況調査票!$E:$AR,32,FALSE))))))))</f>
        <v/>
      </c>
      <c r="O12" s="10" t="str">
        <f>IF(A12="","",VLOOKUP(A12,[7]令和3年度契約状況調査票!$E:$BY,53,FALSE))</f>
        <v/>
      </c>
      <c r="P12" s="10" t="str">
        <f>IF(A12="","",IF(VLOOKUP(A12,[7]令和3年度契約状況調査票!$E:$AR,14,FALSE)="他官署で調達手続きを実施のため","×",IF(VLOOKUP(A12,[7]令和3年度契約状況調査票!$E:$AR,21,FALSE)="②同種の他の契約の予定価格を類推されるおそれがあるため公表しない","×","○")))</f>
        <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2"/>
    <dataValidation operator="greaterThanOrEqual" allowBlank="1" showInputMessage="1" showErrorMessage="1" errorTitle="注意" error="プルダウンメニューから選択して下さい_x000a_" sqref="G6:G12"/>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北野真紀</dc:creator>
  <cp:lastModifiedBy>北野真紀</cp:lastModifiedBy>
  <cp:lastPrinted>2022-12-01T05:47:06Z</cp:lastPrinted>
  <dcterms:created xsi:type="dcterms:W3CDTF">2022-11-30T05:40:30Z</dcterms:created>
  <dcterms:modified xsi:type="dcterms:W3CDTF">2022-12-01T09:40:55Z</dcterms:modified>
</cp:coreProperties>
</file>