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3年度\ホームページ掲載\03.11\"/>
    </mc:Choice>
  </mc:AlternateContent>
  <bookViews>
    <workbookView xWindow="0" yWindow="0" windowWidth="20490" windowHeight="669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別紙様式３!$A$5:$N$15</definedName>
    <definedName name="aaa">[1]契約状況コード表!$F$5:$F$9</definedName>
    <definedName name="aaaa">[1]契約状況コード表!$G$5:$G$6</definedName>
    <definedName name="_xlnm.Print_Area" localSheetId="0">別紙様式３!$B$1:$N$15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P15" i="1" s="1"/>
  <c r="A14" i="1"/>
  <c r="P14" i="1" s="1"/>
  <c r="A13" i="1"/>
  <c r="P13" i="1" s="1"/>
  <c r="A12" i="1"/>
  <c r="P12" i="1" s="1"/>
  <c r="A11" i="1"/>
  <c r="P11" i="1" s="1"/>
  <c r="A10" i="1"/>
  <c r="P10" i="1" s="1"/>
  <c r="H9" i="1"/>
  <c r="D9" i="1"/>
  <c r="A9" i="1"/>
  <c r="O9" i="1" s="1"/>
  <c r="A8" i="1"/>
  <c r="O8" i="1" s="1"/>
  <c r="A7" i="1"/>
  <c r="O7" i="1" s="1"/>
  <c r="A6" i="1"/>
  <c r="O6" i="1" s="1"/>
  <c r="L8" i="1" l="1"/>
  <c r="E10" i="1"/>
  <c r="H8" i="1"/>
  <c r="D8" i="1"/>
  <c r="D6" i="1"/>
  <c r="H6" i="1"/>
  <c r="D7" i="1"/>
  <c r="P8" i="1"/>
  <c r="N8" i="1" s="1"/>
  <c r="L9" i="1"/>
  <c r="I10" i="1"/>
  <c r="P7" i="1"/>
  <c r="N7" i="1" s="1"/>
  <c r="L6" i="1"/>
  <c r="H7" i="1"/>
  <c r="P9" i="1"/>
  <c r="N9" i="1" s="1"/>
  <c r="M10" i="1"/>
  <c r="P6" i="1"/>
  <c r="N6" i="1" s="1"/>
  <c r="L7" i="1"/>
  <c r="E12" i="1"/>
  <c r="I12" i="1"/>
  <c r="M12" i="1"/>
  <c r="E15" i="1"/>
  <c r="I15" i="1"/>
  <c r="M15" i="1"/>
  <c r="F10" i="1"/>
  <c r="J10" i="1"/>
  <c r="N10" i="1"/>
  <c r="B11" i="1"/>
  <c r="F11" i="1"/>
  <c r="J11" i="1"/>
  <c r="N11" i="1"/>
  <c r="B12" i="1"/>
  <c r="F12" i="1"/>
  <c r="J12" i="1"/>
  <c r="N12" i="1"/>
  <c r="B13" i="1"/>
  <c r="F13" i="1"/>
  <c r="J13" i="1"/>
  <c r="N13" i="1"/>
  <c r="B14" i="1"/>
  <c r="F14" i="1"/>
  <c r="J14" i="1"/>
  <c r="N14" i="1"/>
  <c r="B15" i="1"/>
  <c r="F15" i="1"/>
  <c r="J15" i="1"/>
  <c r="N15" i="1"/>
  <c r="E11" i="1"/>
  <c r="I11" i="1"/>
  <c r="M11" i="1"/>
  <c r="E14" i="1"/>
  <c r="I14" i="1"/>
  <c r="M14" i="1"/>
  <c r="E8" i="1"/>
  <c r="I8" i="1"/>
  <c r="M8" i="1"/>
  <c r="E9" i="1"/>
  <c r="M9" i="1"/>
  <c r="B6" i="1"/>
  <c r="F6" i="1"/>
  <c r="J6" i="1"/>
  <c r="B7" i="1"/>
  <c r="F7" i="1"/>
  <c r="J7" i="1"/>
  <c r="B8" i="1"/>
  <c r="F8" i="1"/>
  <c r="J8" i="1"/>
  <c r="B9" i="1"/>
  <c r="F9" i="1"/>
  <c r="J9" i="1"/>
  <c r="B10" i="1"/>
  <c r="G10" i="1"/>
  <c r="K10" i="1"/>
  <c r="O10" i="1"/>
  <c r="C11" i="1"/>
  <c r="G11" i="1"/>
  <c r="K11" i="1"/>
  <c r="O11" i="1"/>
  <c r="C12" i="1"/>
  <c r="G12" i="1"/>
  <c r="K12" i="1"/>
  <c r="O12" i="1"/>
  <c r="C13" i="1"/>
  <c r="G13" i="1"/>
  <c r="K13" i="1"/>
  <c r="O13" i="1"/>
  <c r="C14" i="1"/>
  <c r="G14" i="1"/>
  <c r="K14" i="1"/>
  <c r="O14" i="1"/>
  <c r="C15" i="1"/>
  <c r="G15" i="1"/>
  <c r="K15" i="1"/>
  <c r="O15" i="1"/>
  <c r="E13" i="1"/>
  <c r="I13" i="1"/>
  <c r="M13" i="1"/>
  <c r="E6" i="1"/>
  <c r="I6" i="1"/>
  <c r="M6" i="1"/>
  <c r="E7" i="1"/>
  <c r="I7" i="1"/>
  <c r="M7" i="1"/>
  <c r="I9" i="1"/>
  <c r="C6" i="1"/>
  <c r="G6" i="1"/>
  <c r="K6" i="1"/>
  <c r="C7" i="1"/>
  <c r="G7" i="1"/>
  <c r="K7" i="1"/>
  <c r="C8" i="1"/>
  <c r="G8" i="1"/>
  <c r="K8" i="1"/>
  <c r="C9" i="1"/>
  <c r="G9" i="1"/>
  <c r="K9" i="1"/>
  <c r="D10" i="1"/>
  <c r="H10" i="1"/>
  <c r="L10" i="1"/>
  <c r="D11" i="1"/>
  <c r="H11" i="1"/>
  <c r="L11" i="1"/>
  <c r="D12" i="1"/>
  <c r="H12" i="1"/>
  <c r="L12" i="1"/>
  <c r="D13" i="1"/>
  <c r="H13" i="1"/>
  <c r="L13" i="1"/>
  <c r="D14" i="1"/>
  <c r="H14" i="1"/>
  <c r="L14" i="1"/>
  <c r="D15" i="1"/>
  <c r="H15" i="1"/>
  <c r="L15"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<sst xmlns="http://schemas.openxmlformats.org/spreadsheetml/2006/main" count="16" uniqueCount="16">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</sst>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1&#26376;&#20998;&#65289;&#20196;&#21644;3&#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cell r="I1"/>
          <cell r="J1" t="str">
            <v>（11月分）</v>
          </cell>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BE1"/>
        </row>
        <row r="2">
          <cell r="G2"/>
          <cell r="H2"/>
          <cell r="I2">
            <v>12</v>
          </cell>
          <cell r="J2"/>
          <cell r="K2"/>
          <cell r="L2"/>
          <cell r="M2"/>
          <cell r="N2"/>
          <cell r="O2"/>
          <cell r="P2"/>
          <cell r="Q2"/>
          <cell r="R2"/>
          <cell r="S2"/>
          <cell r="T2"/>
          <cell r="U2"/>
          <cell r="V2"/>
          <cell r="W2"/>
          <cell r="X2"/>
          <cell r="Y2"/>
          <cell r="Z2"/>
          <cell r="AA2"/>
          <cell r="AB2"/>
          <cell r="AC2"/>
          <cell r="AD2"/>
          <cell r="AE2"/>
          <cell r="AF2"/>
          <cell r="AG2"/>
          <cell r="AH2"/>
          <cell r="AI2"/>
          <cell r="AJ2"/>
          <cell r="AK2" t="str">
            <v xml:space="preserve">女性の活躍推進に向けた公共調達への取組に関する入力項目
</v>
          </cell>
          <cell r="AL2"/>
          <cell r="AM2" t="str">
            <v>一者応札に係るフォローアップ及び競争性のない随意契約フォローアップに必要な項目</v>
          </cell>
          <cell r="AN2"/>
          <cell r="AO2"/>
          <cell r="AP2"/>
          <cell r="AQ2"/>
          <cell r="AR2"/>
          <cell r="AS2"/>
          <cell r="AT2" t="str">
            <v>調達改善計画自己評価等に必要な項目</v>
          </cell>
          <cell r="AU2"/>
          <cell r="AV2"/>
          <cell r="AW2" t="str">
            <v>契約の統計用</v>
          </cell>
          <cell r="AX2"/>
          <cell r="AY2"/>
          <cell r="AZ2"/>
          <cell r="BA2"/>
          <cell r="BB2"/>
          <cell r="BC2"/>
          <cell r="BD2" t="str">
            <v>作業用</v>
          </cell>
          <cell r="BE2"/>
          <cell r="BF2"/>
          <cell r="BG2"/>
          <cell r="BH2"/>
          <cell r="BI2"/>
        </row>
        <row r="3">
          <cell r="G3"/>
          <cell r="H3"/>
          <cell r="I3">
            <v>0</v>
          </cell>
          <cell r="J3"/>
          <cell r="K3"/>
          <cell r="L3"/>
          <cell r="M3"/>
          <cell r="N3"/>
          <cell r="O3"/>
          <cell r="P3"/>
          <cell r="Q3"/>
          <cell r="R3"/>
          <cell r="S3"/>
          <cell r="T3"/>
          <cell r="U3"/>
          <cell r="V3"/>
          <cell r="W3"/>
          <cell r="X3"/>
          <cell r="Y3"/>
          <cell r="Z3"/>
          <cell r="AA3" t="str">
            <v>調達手続の電子化に係るフォローアップに係る入力項目</v>
          </cell>
          <cell r="AB3"/>
          <cell r="AC3"/>
          <cell r="AD3"/>
          <cell r="AE3"/>
          <cell r="AF3"/>
          <cell r="AG3"/>
          <cell r="AH3"/>
          <cell r="AI3"/>
          <cell r="AJ3"/>
          <cell r="AK3"/>
          <cell r="AL3"/>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cell r="AP3"/>
          <cell r="AQ3" t="str">
            <v>一者応札から改善しなかったもの又は当年度において一者応札となった案件について、一者応札となった理由を選択。</v>
          </cell>
          <cell r="AR3"/>
          <cell r="AS3"/>
          <cell r="AT3" t="str">
            <v>前年度又は前回に一者応札であった案件について、改善の有無にかかわらず記載する。
※25欄に「○」又は「×」が付されたものについて記載する。</v>
          </cell>
          <cell r="AU3"/>
          <cell r="AV3"/>
          <cell r="AW3"/>
          <cell r="AX3"/>
          <cell r="AY3"/>
          <cell r="AZ3"/>
          <cell r="BA3"/>
          <cell r="BB3">
            <v>0</v>
          </cell>
          <cell r="BC3"/>
          <cell r="BD3"/>
          <cell r="BE3"/>
          <cell r="BF3"/>
          <cell r="BG3"/>
          <cell r="BH3"/>
          <cell r="BI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v>12</v>
          </cell>
          <cell r="AZ4">
            <v>0</v>
          </cell>
          <cell r="BA4">
            <v>4</v>
          </cell>
          <cell r="BB4">
            <v>4</v>
          </cell>
          <cell r="BC4"/>
          <cell r="BD4"/>
          <cell r="BE4"/>
          <cell r="BF4"/>
          <cell r="BG4"/>
          <cell r="BH4"/>
          <cell r="BI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E6" t="str">
            <v/>
          </cell>
          <cell r="F6" t="str">
            <v/>
          </cell>
          <cell r="G6" t="str">
            <v>Dg103</v>
          </cell>
          <cell r="H6" t="str">
            <v>①工事</v>
          </cell>
          <cell r="I6" t="str">
            <v>福井税務署タイルカーペット張替工事
一式</v>
          </cell>
          <cell r="J6" t="str">
            <v>支出負担行為担当官
金沢国税局総務部次長
中村　憲二
石川県金沢市広坂２－２－６０</v>
          </cell>
          <cell r="K6"/>
          <cell r="L6"/>
          <cell r="M6">
            <v>44505</v>
          </cell>
          <cell r="N6" t="str">
            <v>有限会社インテリアのかねこ
富山県富山市長江新町２－１－３６</v>
          </cell>
          <cell r="O6">
            <v>6230002000366</v>
          </cell>
          <cell r="P6" t="str">
            <v>①一般競争入札</v>
          </cell>
          <cell r="Q6"/>
          <cell r="R6">
            <v>6845850</v>
          </cell>
          <cell r="S6">
            <v>4246000</v>
          </cell>
          <cell r="T6"/>
          <cell r="U6">
            <v>0.62</v>
          </cell>
          <cell r="V6"/>
          <cell r="W6"/>
          <cell r="X6"/>
          <cell r="Y6" t="str">
            <v>①公表</v>
          </cell>
          <cell r="Z6">
            <v>2</v>
          </cell>
          <cell r="AA6">
            <v>2</v>
          </cell>
          <cell r="AB6"/>
          <cell r="AC6"/>
          <cell r="AD6" t="str">
            <v>○</v>
          </cell>
          <cell r="AE6" t="str">
            <v>⑥その他の法人等</v>
          </cell>
          <cell r="AF6"/>
          <cell r="AG6"/>
          <cell r="AH6"/>
          <cell r="AI6"/>
          <cell r="AJ6"/>
          <cell r="AK6"/>
          <cell r="AL6"/>
          <cell r="AM6"/>
          <cell r="AN6"/>
          <cell r="AO6"/>
          <cell r="AP6"/>
          <cell r="AQ6"/>
          <cell r="AR6"/>
          <cell r="AS6"/>
          <cell r="AT6"/>
          <cell r="AU6"/>
          <cell r="AV6"/>
          <cell r="AW6"/>
          <cell r="AX6" t="str">
            <v>予定価格</v>
          </cell>
          <cell r="AY6" t="str">
            <v>○</v>
          </cell>
          <cell r="AZ6" t="str">
            <v>×</v>
          </cell>
          <cell r="BA6" t="str">
            <v>○</v>
          </cell>
          <cell r="BB6" t="str">
            <v>○</v>
          </cell>
          <cell r="BC6">
            <v>0</v>
          </cell>
          <cell r="BD6" t="str">
            <v>①工事</v>
          </cell>
          <cell r="BE6" t="str">
            <v/>
          </cell>
          <cell r="BF6" t="str">
            <v/>
          </cell>
          <cell r="BG6" t="str">
            <v>○</v>
          </cell>
          <cell r="BH6" t="b">
            <v>1</v>
          </cell>
          <cell r="BI6" t="b">
            <v>1</v>
          </cell>
        </row>
        <row r="7">
          <cell r="E7">
            <v>1</v>
          </cell>
          <cell r="F7" t="str">
            <v/>
          </cell>
          <cell r="G7" t="str">
            <v>Dg104</v>
          </cell>
          <cell r="H7" t="str">
            <v>⑩役務</v>
          </cell>
          <cell r="I7" t="str">
            <v>令和3年分所得税及び復興特別所得税並びに消費税及び地方消費税の確定申告に係るお知らせ通知書・納付書の封入・封かん等業務
46,771件</v>
          </cell>
          <cell r="J7" t="str">
            <v>支出負担行為担当官
金沢国税局総務部次長
中村　憲二
石川県金沢市広坂２－２－６０</v>
          </cell>
          <cell r="K7"/>
          <cell r="L7"/>
          <cell r="M7">
            <v>44509</v>
          </cell>
          <cell r="N7" t="str">
            <v>株式会社クローバー情報システム
兵庫県尼崎市戸ノ内町３－１５－１２</v>
          </cell>
          <cell r="O7">
            <v>6140001109424</v>
          </cell>
          <cell r="P7" t="str">
            <v>①一般競争入札</v>
          </cell>
          <cell r="Q7"/>
          <cell r="R7">
            <v>1799065</v>
          </cell>
          <cell r="S7" t="str">
            <v>＠25.3円／件ほか</v>
          </cell>
          <cell r="T7">
            <v>1133162</v>
          </cell>
          <cell r="U7">
            <v>0.629</v>
          </cell>
          <cell r="V7"/>
          <cell r="W7"/>
          <cell r="X7"/>
          <cell r="Y7" t="str">
            <v>②同種の他の契約の予定価格を類推されるおそれがあるため公表しない</v>
          </cell>
          <cell r="Z7">
            <v>2</v>
          </cell>
          <cell r="AA7">
            <v>1</v>
          </cell>
          <cell r="AB7"/>
          <cell r="AC7"/>
          <cell r="AD7"/>
          <cell r="AE7" t="str">
            <v>⑥その他の法人等</v>
          </cell>
          <cell r="AF7"/>
          <cell r="AG7"/>
          <cell r="AH7"/>
          <cell r="AI7"/>
          <cell r="AJ7"/>
          <cell r="AK7"/>
          <cell r="AL7"/>
          <cell r="AM7" t="str">
            <v>○</v>
          </cell>
          <cell r="AN7" t="str">
            <v>⑥過去に契約実績のある者及び特殊な技術、特定の情報を有する者に有利となっているものへの対応</v>
          </cell>
          <cell r="AO7"/>
          <cell r="AP7"/>
          <cell r="AQ7"/>
          <cell r="AR7"/>
          <cell r="AS7"/>
          <cell r="AT7" t="str">
            <v>○</v>
          </cell>
          <cell r="AU7"/>
          <cell r="AV7"/>
          <cell r="AW7"/>
          <cell r="AX7" t="str">
            <v>年間支払金額</v>
          </cell>
          <cell r="AY7" t="str">
            <v>○</v>
          </cell>
          <cell r="AZ7" t="str">
            <v>×</v>
          </cell>
          <cell r="BA7" t="str">
            <v>×</v>
          </cell>
          <cell r="BB7" t="str">
            <v>×</v>
          </cell>
          <cell r="BC7" t="str">
            <v/>
          </cell>
          <cell r="BD7" t="str">
            <v>⑩役務</v>
          </cell>
          <cell r="BE7" t="str">
            <v>単価契約</v>
          </cell>
          <cell r="BF7" t="str">
            <v/>
          </cell>
          <cell r="BG7" t="str">
            <v>○</v>
          </cell>
          <cell r="BH7" t="b">
            <v>1</v>
          </cell>
          <cell r="BI7" t="b">
            <v>1</v>
          </cell>
        </row>
        <row r="8">
          <cell r="E8" t="str">
            <v/>
          </cell>
          <cell r="F8">
            <v>1</v>
          </cell>
          <cell r="G8" t="str">
            <v>Dg105</v>
          </cell>
          <cell r="H8" t="str">
            <v>⑩役務</v>
          </cell>
          <cell r="I8" t="str">
            <v>確定申告期における電話相談業務委託
210人日</v>
          </cell>
          <cell r="J8" t="str">
            <v>支出負担行為担当官
金沢国税局総務部次長
中村　憲二
石川県金沢市広坂２－２－６０</v>
          </cell>
          <cell r="K8"/>
          <cell r="L8"/>
          <cell r="M8">
            <v>44510</v>
          </cell>
          <cell r="N8" t="str">
            <v>北陸税理士会
石川県金沢市北安江３－４－６</v>
          </cell>
          <cell r="O8">
            <v>7220005002203</v>
          </cell>
          <cell r="P8" t="str">
            <v>④随意契約（企画競争無し）</v>
          </cell>
          <cell r="Q8" t="str">
            <v>●</v>
          </cell>
          <cell r="R8">
            <v>5499690</v>
          </cell>
          <cell r="S8" t="str">
            <v>＠26,189円/日</v>
          </cell>
          <cell r="T8">
            <v>5499690</v>
          </cell>
          <cell r="U8">
            <v>1</v>
          </cell>
          <cell r="V8"/>
          <cell r="W8"/>
          <cell r="X8"/>
          <cell r="Y8" t="str">
            <v>①公表</v>
          </cell>
          <cell r="Z8">
            <v>1</v>
          </cell>
          <cell r="AA8">
            <v>0</v>
          </cell>
          <cell r="AB8"/>
          <cell r="AC8"/>
          <cell r="AD8"/>
          <cell r="AE8" t="str">
            <v>⑥その他の法人等</v>
          </cell>
          <cell r="AF8"/>
          <cell r="AG8"/>
          <cell r="AH8" t="str">
            <v>①会計法第29条の3第4項（契約の性質又は目的が競争を許さない場合）</v>
          </cell>
          <cell r="AI8" t="str">
            <v>公募による募集を行った結果、申込者が1者であり、他に業務を遂行できる者がいないことから、会計法第29条の3第4項に該当するため。</v>
          </cell>
          <cell r="AJ8"/>
          <cell r="AK8"/>
          <cell r="AL8"/>
          <cell r="AM8"/>
          <cell r="AN8"/>
          <cell r="AO8"/>
          <cell r="AP8"/>
          <cell r="AQ8"/>
          <cell r="AR8"/>
          <cell r="AS8"/>
          <cell r="AT8"/>
          <cell r="AU8"/>
          <cell r="AV8"/>
          <cell r="AW8"/>
          <cell r="AX8" t="str">
            <v>年間支払金額</v>
          </cell>
          <cell r="AY8" t="str">
            <v>○</v>
          </cell>
          <cell r="AZ8" t="str">
            <v>×</v>
          </cell>
          <cell r="BA8" t="str">
            <v>×</v>
          </cell>
          <cell r="BB8" t="str">
            <v>×</v>
          </cell>
          <cell r="BC8" t="str">
            <v/>
          </cell>
          <cell r="BD8" t="str">
            <v>⑩役務</v>
          </cell>
          <cell r="BE8" t="str">
            <v>単価契約</v>
          </cell>
          <cell r="BF8" t="str">
            <v/>
          </cell>
          <cell r="BG8" t="str">
            <v>○</v>
          </cell>
          <cell r="BH8" t="b">
            <v>1</v>
          </cell>
          <cell r="BI8" t="b">
            <v>1</v>
          </cell>
        </row>
        <row r="9">
          <cell r="E9" t="str">
            <v/>
          </cell>
          <cell r="F9">
            <v>2</v>
          </cell>
          <cell r="G9" t="str">
            <v>Dg106</v>
          </cell>
          <cell r="H9" t="str">
            <v>⑩役務</v>
          </cell>
          <cell r="I9" t="str">
            <v>富山税務署の確定申告期における無料税務相談業務委託
80人日</v>
          </cell>
          <cell r="J9" t="str">
            <v>支出負担行為担当官
金沢国税局総務部次長
中村　憲二
石川県金沢市広坂２－２－６０</v>
          </cell>
          <cell r="K9"/>
          <cell r="L9"/>
          <cell r="M9">
            <v>44510</v>
          </cell>
          <cell r="N9" t="str">
            <v>北陸税理士会
石川県金沢市北安江３－４－６</v>
          </cell>
          <cell r="O9">
            <v>7220005002203</v>
          </cell>
          <cell r="P9" t="str">
            <v>④随意契約（企画競争無し）</v>
          </cell>
          <cell r="Q9" t="str">
            <v>●</v>
          </cell>
          <cell r="R9">
            <v>1592320</v>
          </cell>
          <cell r="S9" t="str">
            <v>＠19,904円/日</v>
          </cell>
          <cell r="T9">
            <v>1592320</v>
          </cell>
          <cell r="U9">
            <v>1</v>
          </cell>
          <cell r="V9"/>
          <cell r="W9"/>
          <cell r="X9"/>
          <cell r="Y9" t="str">
            <v>①公表</v>
          </cell>
          <cell r="Z9">
            <v>1</v>
          </cell>
          <cell r="AA9">
            <v>0</v>
          </cell>
          <cell r="AB9"/>
          <cell r="AC9"/>
          <cell r="AD9"/>
          <cell r="AE9" t="str">
            <v>⑥その他の法人等</v>
          </cell>
          <cell r="AF9"/>
          <cell r="AG9"/>
          <cell r="AH9" t="str">
            <v>①会計法第29条の3第4項（契約の性質又は目的が競争を許さない場合）</v>
          </cell>
          <cell r="AI9" t="str">
            <v>公募による募集を行った結果、申込者が1者であり、他に業務を遂行できる者がいないことから、会計法第29条の3第4項に該当するため。</v>
          </cell>
          <cell r="AJ9"/>
          <cell r="AK9"/>
          <cell r="AL9"/>
          <cell r="AM9"/>
          <cell r="AN9"/>
          <cell r="AO9"/>
          <cell r="AP9"/>
          <cell r="AQ9"/>
          <cell r="AR9"/>
          <cell r="AS9"/>
          <cell r="AT9"/>
          <cell r="AU9"/>
          <cell r="AV9"/>
          <cell r="AW9"/>
          <cell r="AX9" t="str">
            <v>年間支払金額</v>
          </cell>
          <cell r="AY9" t="str">
            <v>○</v>
          </cell>
          <cell r="AZ9" t="str">
            <v>×</v>
          </cell>
          <cell r="BA9" t="str">
            <v>×</v>
          </cell>
          <cell r="BB9" t="str">
            <v>×</v>
          </cell>
          <cell r="BC9" t="str">
            <v/>
          </cell>
          <cell r="BD9" t="str">
            <v>⑩役務</v>
          </cell>
          <cell r="BE9" t="str">
            <v>単価契約</v>
          </cell>
          <cell r="BF9" t="str">
            <v/>
          </cell>
          <cell r="BG9" t="str">
            <v>○</v>
          </cell>
          <cell r="BH9" t="b">
            <v>1</v>
          </cell>
          <cell r="BI9" t="b">
            <v>1</v>
          </cell>
        </row>
        <row r="10">
          <cell r="E10" t="str">
            <v/>
          </cell>
          <cell r="F10">
            <v>3</v>
          </cell>
          <cell r="G10" t="str">
            <v>Dg107</v>
          </cell>
          <cell r="H10" t="str">
            <v>⑩役務</v>
          </cell>
          <cell r="I10" t="str">
            <v>高岡税務署の確定申告期における無料税務相談業務委託
54人日</v>
          </cell>
          <cell r="J10" t="str">
            <v>支出負担行為担当官
金沢国税局総務部次長
中村　憲二
石川県金沢市広坂２－２－６０</v>
          </cell>
          <cell r="K10"/>
          <cell r="L10"/>
          <cell r="M10">
            <v>44510</v>
          </cell>
          <cell r="N10" t="str">
            <v>北陸税理士会
石川県金沢市北安江３－４－６</v>
          </cell>
          <cell r="O10">
            <v>7220005002203</v>
          </cell>
          <cell r="P10" t="str">
            <v>④随意契約（企画競争無し）</v>
          </cell>
          <cell r="Q10" t="str">
            <v>●</v>
          </cell>
          <cell r="R10">
            <v>1074816</v>
          </cell>
          <cell r="S10" t="str">
            <v>＠19,904円/日</v>
          </cell>
          <cell r="T10">
            <v>1074816</v>
          </cell>
          <cell r="U10">
            <v>1</v>
          </cell>
          <cell r="V10"/>
          <cell r="W10"/>
          <cell r="X10"/>
          <cell r="Y10" t="str">
            <v>①公表</v>
          </cell>
          <cell r="Z10">
            <v>1</v>
          </cell>
          <cell r="AA10">
            <v>0</v>
          </cell>
          <cell r="AB10"/>
          <cell r="AC10"/>
          <cell r="AD10"/>
          <cell r="AE10" t="str">
            <v>⑥その他の法人等</v>
          </cell>
          <cell r="AF10"/>
          <cell r="AG10"/>
          <cell r="AH10" t="str">
            <v>①会計法第29条の3第4項（契約の性質又は目的が競争を許さない場合）</v>
          </cell>
          <cell r="AI10" t="str">
            <v>公募による募集を行った結果、申込者が1者であり、他に業務を遂行できる者がいないことから、会計法第29条の3第4項に該当するため。</v>
          </cell>
          <cell r="AJ10"/>
          <cell r="AK10"/>
          <cell r="AL10"/>
          <cell r="AM10"/>
          <cell r="AN10"/>
          <cell r="AO10"/>
          <cell r="AP10"/>
          <cell r="AQ10"/>
          <cell r="AR10"/>
          <cell r="AS10"/>
          <cell r="AT10"/>
          <cell r="AU10"/>
          <cell r="AV10"/>
          <cell r="AW10"/>
          <cell r="AX10" t="str">
            <v>年間支払金額</v>
          </cell>
          <cell r="AY10" t="str">
            <v>○</v>
          </cell>
          <cell r="AZ10" t="str">
            <v>×</v>
          </cell>
          <cell r="BA10" t="str">
            <v>×</v>
          </cell>
          <cell r="BB10" t="str">
            <v>×</v>
          </cell>
          <cell r="BC10" t="str">
            <v/>
          </cell>
          <cell r="BD10" t="str">
            <v>⑩役務</v>
          </cell>
          <cell r="BE10" t="str">
            <v>単価契約</v>
          </cell>
          <cell r="BF10" t="str">
            <v/>
          </cell>
          <cell r="BG10" t="str">
            <v>○</v>
          </cell>
          <cell r="BH10" t="b">
            <v>1</v>
          </cell>
          <cell r="BI10" t="b">
            <v>1</v>
          </cell>
        </row>
        <row r="11">
          <cell r="E11" t="str">
            <v/>
          </cell>
          <cell r="F11">
            <v>4</v>
          </cell>
          <cell r="G11" t="str">
            <v>Dg108</v>
          </cell>
          <cell r="H11" t="str">
            <v>⑩役務</v>
          </cell>
          <cell r="I11" t="str">
            <v>金沢税務署の確定申告期における無料税務相談業務委託
145人日</v>
          </cell>
          <cell r="J11" t="str">
            <v>支出負担行為担当官
金沢国税局総務部次長
中村　憲二
石川県金沢市広坂２－２－６０</v>
          </cell>
          <cell r="K11"/>
          <cell r="L11"/>
          <cell r="M11">
            <v>44510</v>
          </cell>
          <cell r="N11" t="str">
            <v>北陸税理士会
石川県金沢市北安江３－４－６</v>
          </cell>
          <cell r="O11">
            <v>7220005002203</v>
          </cell>
          <cell r="P11" t="str">
            <v>④随意契約（企画競争無し）</v>
          </cell>
          <cell r="Q11" t="str">
            <v>●</v>
          </cell>
          <cell r="R11">
            <v>2886080</v>
          </cell>
          <cell r="S11" t="str">
            <v>＠19,904円/日</v>
          </cell>
          <cell r="T11">
            <v>2886080</v>
          </cell>
          <cell r="U11">
            <v>1</v>
          </cell>
          <cell r="V11"/>
          <cell r="W11"/>
          <cell r="X11"/>
          <cell r="Y11" t="str">
            <v>①公表</v>
          </cell>
          <cell r="Z11">
            <v>1</v>
          </cell>
          <cell r="AA11">
            <v>0</v>
          </cell>
          <cell r="AB11"/>
          <cell r="AC11"/>
          <cell r="AD11"/>
          <cell r="AE11" t="str">
            <v>⑥その他の法人等</v>
          </cell>
          <cell r="AF11"/>
          <cell r="AG11"/>
          <cell r="AH11" t="str">
            <v>①会計法第29条の3第4項（契約の性質又は目的が競争を許さない場合）</v>
          </cell>
          <cell r="AI11" t="str">
            <v>公募による募集を行った結果、申込者が1者であり、他に業務を遂行できる者がいないことから、会計法第29条の3第4項に該当するため。</v>
          </cell>
          <cell r="AJ11"/>
          <cell r="AK11"/>
          <cell r="AL11"/>
          <cell r="AM11"/>
          <cell r="AN11"/>
          <cell r="AO11"/>
          <cell r="AP11"/>
          <cell r="AQ11"/>
          <cell r="AR11"/>
          <cell r="AS11"/>
          <cell r="AT11"/>
          <cell r="AU11"/>
          <cell r="AV11"/>
          <cell r="AW11"/>
          <cell r="AX11" t="str">
            <v>年間支払金額</v>
          </cell>
          <cell r="AY11" t="str">
            <v>○</v>
          </cell>
          <cell r="AZ11" t="str">
            <v>×</v>
          </cell>
          <cell r="BA11" t="str">
            <v>×</v>
          </cell>
          <cell r="BB11" t="str">
            <v>×</v>
          </cell>
          <cell r="BC11" t="str">
            <v/>
          </cell>
          <cell r="BD11" t="str">
            <v>⑩役務</v>
          </cell>
          <cell r="BE11" t="str">
            <v>単価契約</v>
          </cell>
          <cell r="BF11" t="str">
            <v/>
          </cell>
          <cell r="BG11" t="str">
            <v>○</v>
          </cell>
          <cell r="BH11" t="b">
            <v>1</v>
          </cell>
          <cell r="BI11" t="b">
            <v>1</v>
          </cell>
        </row>
        <row r="12">
          <cell r="E12" t="str">
            <v/>
          </cell>
          <cell r="F12">
            <v>5</v>
          </cell>
          <cell r="G12" t="str">
            <v>Dg109</v>
          </cell>
          <cell r="H12" t="str">
            <v>⑩役務</v>
          </cell>
          <cell r="I12" t="str">
            <v>小松税務署の確定申告期における無料税務相談業務委託
56人日</v>
          </cell>
          <cell r="J12" t="str">
            <v>支出負担行為担当官
金沢国税局総務部次長
中村　憲二
石川県金沢市広坂２－２－６０</v>
          </cell>
          <cell r="K12"/>
          <cell r="L12"/>
          <cell r="M12">
            <v>44510</v>
          </cell>
          <cell r="N12" t="str">
            <v>北陸税理士会
石川県金沢市北安江３－４－６</v>
          </cell>
          <cell r="O12">
            <v>7220005002203</v>
          </cell>
          <cell r="P12" t="str">
            <v>④随意契約（企画競争無し）</v>
          </cell>
          <cell r="Q12" t="str">
            <v>●</v>
          </cell>
          <cell r="R12">
            <v>1114624</v>
          </cell>
          <cell r="S12" t="str">
            <v>＠19,904円/日</v>
          </cell>
          <cell r="T12">
            <v>1114624</v>
          </cell>
          <cell r="U12">
            <v>1</v>
          </cell>
          <cell r="V12"/>
          <cell r="W12"/>
          <cell r="X12"/>
          <cell r="Y12" t="str">
            <v>①公表</v>
          </cell>
          <cell r="Z12">
            <v>1</v>
          </cell>
          <cell r="AA12">
            <v>0</v>
          </cell>
          <cell r="AB12"/>
          <cell r="AC12"/>
          <cell r="AD12"/>
          <cell r="AE12" t="str">
            <v>⑥その他の法人等</v>
          </cell>
          <cell r="AF12"/>
          <cell r="AG12"/>
          <cell r="AH12" t="str">
            <v>①会計法第29条の3第4項（契約の性質又は目的が競争を許さない場合）</v>
          </cell>
          <cell r="AI12" t="str">
            <v>公募による募集を行った結果、申込者が1者であり、他に業務を遂行できる者がいないことから、会計法第29条の3第4項に該当するため。</v>
          </cell>
          <cell r="AJ12"/>
          <cell r="AK12"/>
          <cell r="AL12"/>
          <cell r="AM12"/>
          <cell r="AN12"/>
          <cell r="AO12"/>
          <cell r="AP12"/>
          <cell r="AQ12"/>
          <cell r="AR12"/>
          <cell r="AS12"/>
          <cell r="AT12"/>
          <cell r="AU12"/>
          <cell r="AV12"/>
          <cell r="AW12"/>
          <cell r="AX12" t="str">
            <v>年間支払金額</v>
          </cell>
          <cell r="AY12" t="str">
            <v>○</v>
          </cell>
          <cell r="AZ12" t="str">
            <v>×</v>
          </cell>
          <cell r="BA12" t="str">
            <v>×</v>
          </cell>
          <cell r="BB12" t="str">
            <v>×</v>
          </cell>
          <cell r="BC12" t="str">
            <v/>
          </cell>
          <cell r="BD12" t="str">
            <v>⑩役務</v>
          </cell>
          <cell r="BE12" t="str">
            <v>単価契約</v>
          </cell>
          <cell r="BF12" t="str">
            <v/>
          </cell>
          <cell r="BG12" t="str">
            <v>○</v>
          </cell>
          <cell r="BH12" t="b">
            <v>1</v>
          </cell>
          <cell r="BI12" t="b">
            <v>1</v>
          </cell>
        </row>
        <row r="13">
          <cell r="E13" t="str">
            <v/>
          </cell>
          <cell r="F13">
            <v>6</v>
          </cell>
          <cell r="G13" t="str">
            <v>Dg110</v>
          </cell>
          <cell r="H13" t="str">
            <v>⑩役務</v>
          </cell>
          <cell r="I13" t="str">
            <v>松任税務署の確定申告期における無料税務相談業務委託
60人日</v>
          </cell>
          <cell r="J13" t="str">
            <v>支出負担行為担当官
金沢国税局総務部次長
中村　憲二
石川県金沢市広坂２－２－６０</v>
          </cell>
          <cell r="K13"/>
          <cell r="L13"/>
          <cell r="M13">
            <v>44510</v>
          </cell>
          <cell r="N13" t="str">
            <v>北陸税理士会
石川県金沢市北安江３－４－６</v>
          </cell>
          <cell r="O13">
            <v>7220005002203</v>
          </cell>
          <cell r="P13" t="str">
            <v>④随意契約（企画競争無し）</v>
          </cell>
          <cell r="Q13" t="str">
            <v>●</v>
          </cell>
          <cell r="R13">
            <v>1194240</v>
          </cell>
          <cell r="S13" t="str">
            <v>＠19,904円/日</v>
          </cell>
          <cell r="T13">
            <v>1194240</v>
          </cell>
          <cell r="U13">
            <v>1</v>
          </cell>
          <cell r="V13"/>
          <cell r="W13"/>
          <cell r="X13"/>
          <cell r="Y13" t="str">
            <v>①公表</v>
          </cell>
          <cell r="Z13">
            <v>1</v>
          </cell>
          <cell r="AA13">
            <v>0</v>
          </cell>
          <cell r="AB13"/>
          <cell r="AC13"/>
          <cell r="AD13"/>
          <cell r="AE13" t="str">
            <v>⑥その他の法人等</v>
          </cell>
          <cell r="AF13"/>
          <cell r="AG13"/>
          <cell r="AH13" t="str">
            <v>①会計法第29条の3第4項（契約の性質又は目的が競争を許さない場合）</v>
          </cell>
          <cell r="AI13" t="str">
            <v>公募による募集を行った結果、申込者が1者であり、他に業務を遂行できる者がいないことから、会計法第29条の3第4項に該当するため。</v>
          </cell>
          <cell r="AJ13"/>
          <cell r="AK13"/>
          <cell r="AL13"/>
          <cell r="AM13"/>
          <cell r="AN13"/>
          <cell r="AO13"/>
          <cell r="AP13"/>
          <cell r="AQ13"/>
          <cell r="AR13"/>
          <cell r="AS13"/>
          <cell r="AT13"/>
          <cell r="AU13"/>
          <cell r="AV13"/>
          <cell r="AW13"/>
          <cell r="AX13" t="str">
            <v>年間支払金額</v>
          </cell>
          <cell r="AY13" t="str">
            <v>○</v>
          </cell>
          <cell r="AZ13" t="str">
            <v>×</v>
          </cell>
          <cell r="BA13" t="str">
            <v>×</v>
          </cell>
          <cell r="BB13" t="str">
            <v>×</v>
          </cell>
          <cell r="BC13" t="str">
            <v/>
          </cell>
          <cell r="BD13" t="str">
            <v>⑩役務</v>
          </cell>
          <cell r="BE13" t="str">
            <v>単価契約</v>
          </cell>
          <cell r="BF13" t="str">
            <v/>
          </cell>
          <cell r="BG13" t="str">
            <v>○</v>
          </cell>
          <cell r="BH13" t="b">
            <v>1</v>
          </cell>
          <cell r="BI13" t="b">
            <v>1</v>
          </cell>
        </row>
        <row r="14">
          <cell r="E14" t="str">
            <v/>
          </cell>
          <cell r="F14">
            <v>7</v>
          </cell>
          <cell r="G14" t="str">
            <v>Dg111</v>
          </cell>
          <cell r="H14" t="str">
            <v>⑩役務</v>
          </cell>
          <cell r="I14" t="str">
            <v>福井税務署の確定申告期における無料税務相談業務委託
72人日</v>
          </cell>
          <cell r="J14" t="str">
            <v>支出負担行為担当官
金沢国税局総務部次長
中村　憲二
石川県金沢市広坂２－２－６０</v>
          </cell>
          <cell r="K14"/>
          <cell r="L14"/>
          <cell r="M14">
            <v>44510</v>
          </cell>
          <cell r="N14" t="str">
            <v>北陸税理士会
石川県金沢市北安江３－４－６</v>
          </cell>
          <cell r="O14">
            <v>7220005002203</v>
          </cell>
          <cell r="P14" t="str">
            <v>④随意契約（企画競争無し）</v>
          </cell>
          <cell r="Q14" t="str">
            <v>●</v>
          </cell>
          <cell r="R14">
            <v>1433088</v>
          </cell>
          <cell r="S14" t="str">
            <v>＠19,904円/日</v>
          </cell>
          <cell r="T14">
            <v>1433088</v>
          </cell>
          <cell r="U14">
            <v>1</v>
          </cell>
          <cell r="V14"/>
          <cell r="W14"/>
          <cell r="X14"/>
          <cell r="Y14" t="str">
            <v>①公表</v>
          </cell>
          <cell r="Z14">
            <v>1</v>
          </cell>
          <cell r="AA14">
            <v>0</v>
          </cell>
          <cell r="AB14"/>
          <cell r="AC14"/>
          <cell r="AD14"/>
          <cell r="AE14" t="str">
            <v>⑥その他の法人等</v>
          </cell>
          <cell r="AF14"/>
          <cell r="AG14"/>
          <cell r="AH14" t="str">
            <v>①会計法第29条の3第4項（契約の性質又は目的が競争を許さない場合）</v>
          </cell>
          <cell r="AI14" t="str">
            <v>公募による募集を行った結果、申込者が1者であり、他に業務を遂行できる者がいないことから、会計法第29条の3第4項に該当するため。</v>
          </cell>
          <cell r="AJ14"/>
          <cell r="AK14"/>
          <cell r="AL14"/>
          <cell r="AM14"/>
          <cell r="AN14"/>
          <cell r="AO14"/>
          <cell r="AP14"/>
          <cell r="AQ14"/>
          <cell r="AR14"/>
          <cell r="AS14"/>
          <cell r="AT14"/>
          <cell r="AU14"/>
          <cell r="AV14"/>
          <cell r="AW14"/>
          <cell r="AX14" t="str">
            <v>年間支払金額</v>
          </cell>
          <cell r="AY14" t="str">
            <v>○</v>
          </cell>
          <cell r="AZ14" t="str">
            <v>×</v>
          </cell>
          <cell r="BA14" t="str">
            <v>×</v>
          </cell>
          <cell r="BB14" t="str">
            <v>×</v>
          </cell>
          <cell r="BC14" t="str">
            <v/>
          </cell>
          <cell r="BD14" t="str">
            <v>⑩役務</v>
          </cell>
          <cell r="BE14" t="str">
            <v>単価契約</v>
          </cell>
          <cell r="BF14" t="str">
            <v/>
          </cell>
          <cell r="BG14" t="str">
            <v>○</v>
          </cell>
          <cell r="BH14" t="b">
            <v>1</v>
          </cell>
          <cell r="BI14" t="b">
            <v>1</v>
          </cell>
        </row>
        <row r="15">
          <cell r="E15">
            <v>2</v>
          </cell>
          <cell r="F15" t="str">
            <v/>
          </cell>
          <cell r="G15" t="str">
            <v>Dg112</v>
          </cell>
          <cell r="H15" t="str">
            <v>⑩役務</v>
          </cell>
          <cell r="I15" t="str">
            <v>申告会場設置パーソナルコンピュータの設定等業務
一式</v>
          </cell>
          <cell r="J15" t="str">
            <v>支出負担行為担当官
金沢国税局総務部次長
中村　憲二
石川県金沢市広坂２－２－６０</v>
          </cell>
          <cell r="K15"/>
          <cell r="L15"/>
          <cell r="M15">
            <v>44511</v>
          </cell>
          <cell r="N15" t="str">
            <v>株式会社コスモビジネス
石川県金沢市示野中町２－１１３</v>
          </cell>
          <cell r="O15">
            <v>6220001002760</v>
          </cell>
          <cell r="P15" t="str">
            <v>①一般競争入札</v>
          </cell>
          <cell r="Q15"/>
          <cell r="R15">
            <v>3109747</v>
          </cell>
          <cell r="S15">
            <v>2200000</v>
          </cell>
          <cell r="T15"/>
          <cell r="U15">
            <v>0.70699999999999996</v>
          </cell>
          <cell r="V15"/>
          <cell r="W15"/>
          <cell r="X15"/>
          <cell r="Y15" t="str">
            <v>②同種の他の契約の予定価格を類推されるおそれがあるため公表しない</v>
          </cell>
          <cell r="Z15">
            <v>2</v>
          </cell>
          <cell r="AA15">
            <v>2</v>
          </cell>
          <cell r="AB15"/>
          <cell r="AC15"/>
          <cell r="AD15" t="str">
            <v>○</v>
          </cell>
          <cell r="AE15" t="str">
            <v>⑥その他の法人等</v>
          </cell>
          <cell r="AF15"/>
          <cell r="AG15"/>
          <cell r="AH15"/>
          <cell r="AI15"/>
          <cell r="AJ15"/>
          <cell r="AK15"/>
          <cell r="AL15"/>
          <cell r="AM15"/>
          <cell r="AN15"/>
          <cell r="AO15"/>
          <cell r="AP15"/>
          <cell r="AQ15"/>
          <cell r="AR15"/>
          <cell r="AS15"/>
          <cell r="AT15"/>
          <cell r="AU15"/>
          <cell r="AV15"/>
          <cell r="AW15"/>
          <cell r="AX15" t="str">
            <v>予定価格</v>
          </cell>
          <cell r="AY15" t="str">
            <v>○</v>
          </cell>
          <cell r="AZ15" t="str">
            <v>×</v>
          </cell>
          <cell r="BA15" t="str">
            <v>○</v>
          </cell>
          <cell r="BB15" t="str">
            <v>○</v>
          </cell>
          <cell r="BC15">
            <v>0</v>
          </cell>
          <cell r="BD15" t="str">
            <v>⑩役務</v>
          </cell>
          <cell r="BE15" t="str">
            <v/>
          </cell>
          <cell r="BF15" t="str">
            <v/>
          </cell>
          <cell r="BG15" t="str">
            <v>○</v>
          </cell>
          <cell r="BH15" t="b">
            <v>1</v>
          </cell>
          <cell r="BI15" t="b">
            <v>1</v>
          </cell>
        </row>
        <row r="16">
          <cell r="E16">
            <v>3</v>
          </cell>
          <cell r="F16" t="str">
            <v/>
          </cell>
          <cell r="G16" t="str">
            <v>Dg113</v>
          </cell>
          <cell r="H16" t="str">
            <v>⑦物品等購入</v>
          </cell>
          <cell r="I16" t="str">
            <v>アルコール検知器の購入
200個</v>
          </cell>
          <cell r="J16" t="str">
            <v>支出負担行為担当官
金沢国税局総務部次長
中村　憲二　
石川県金沢市広坂２－２－６０</v>
          </cell>
          <cell r="K16"/>
          <cell r="L16"/>
          <cell r="M16">
            <v>44529</v>
          </cell>
          <cell r="N16" t="str">
            <v>北陸オフィスライフ株式会社
石川県金沢市木越２－２００</v>
          </cell>
          <cell r="O16">
            <v>8220001006256</v>
          </cell>
          <cell r="P16" t="str">
            <v>①一般競争入札</v>
          </cell>
          <cell r="Q16"/>
          <cell r="R16">
            <v>2973300</v>
          </cell>
          <cell r="S16">
            <v>2739000</v>
          </cell>
          <cell r="T16"/>
          <cell r="U16">
            <v>0.92100000000000004</v>
          </cell>
          <cell r="V16"/>
          <cell r="W16"/>
          <cell r="X16"/>
          <cell r="Y16" t="str">
            <v>②同種の他の契約の予定価格を類推されるおそれがあるため公表しない</v>
          </cell>
          <cell r="Z16">
            <v>3</v>
          </cell>
          <cell r="AA16">
            <v>0</v>
          </cell>
          <cell r="AB16"/>
          <cell r="AC16"/>
          <cell r="AD16"/>
          <cell r="AE16" t="str">
            <v>⑥その他の法人等</v>
          </cell>
          <cell r="AF16"/>
          <cell r="AG16"/>
          <cell r="AH16"/>
          <cell r="AI16"/>
          <cell r="AJ16"/>
          <cell r="AK16"/>
          <cell r="AL16"/>
          <cell r="AM16"/>
          <cell r="AN16"/>
          <cell r="AO16"/>
          <cell r="AP16"/>
          <cell r="AQ16"/>
          <cell r="AR16"/>
          <cell r="AS16"/>
          <cell r="AT16"/>
          <cell r="AU16"/>
          <cell r="AV16"/>
          <cell r="AW16"/>
          <cell r="AX16" t="str">
            <v>予定価格</v>
          </cell>
          <cell r="AY16" t="str">
            <v>○</v>
          </cell>
          <cell r="AZ16" t="str">
            <v>×</v>
          </cell>
          <cell r="BA16" t="str">
            <v>○</v>
          </cell>
          <cell r="BB16" t="str">
            <v>○</v>
          </cell>
          <cell r="BC16">
            <v>0</v>
          </cell>
          <cell r="BD16" t="str">
            <v>⑦物品等購入</v>
          </cell>
          <cell r="BE16" t="str">
            <v/>
          </cell>
          <cell r="BF16" t="str">
            <v/>
          </cell>
          <cell r="BG16" t="str">
            <v>○</v>
          </cell>
          <cell r="BH16" t="b">
            <v>1</v>
          </cell>
          <cell r="BI16" t="b">
            <v>1</v>
          </cell>
        </row>
        <row r="17">
          <cell r="E17">
            <v>4</v>
          </cell>
          <cell r="F17" t="str">
            <v/>
          </cell>
          <cell r="G17" t="str">
            <v>Dg114</v>
          </cell>
          <cell r="H17" t="str">
            <v>⑦物品等購入</v>
          </cell>
          <cell r="I17" t="str">
            <v>自動血圧計ほかの購入について
12個</v>
          </cell>
          <cell r="J17" t="str">
            <v>支出負担行為担当官
金沢国税局総務部次長
中村　憲二　
石川県金沢市広坂２－２－６０</v>
          </cell>
          <cell r="K17"/>
          <cell r="L17"/>
          <cell r="M17">
            <v>44529</v>
          </cell>
          <cell r="N17" t="str">
            <v>北陸メディカル株式会社
石川県金沢市直江東１－６</v>
          </cell>
          <cell r="O17">
            <v>2220001006492</v>
          </cell>
          <cell r="P17" t="str">
            <v>①一般競争入札</v>
          </cell>
          <cell r="Q17"/>
          <cell r="R17">
            <v>2294160</v>
          </cell>
          <cell r="S17">
            <v>1623600</v>
          </cell>
          <cell r="T17"/>
          <cell r="U17">
            <v>0.70699999999999996</v>
          </cell>
          <cell r="V17"/>
          <cell r="W17"/>
          <cell r="X17"/>
          <cell r="Y17" t="str">
            <v>②同種の他の契約の予定価格を類推されるおそれがあるため公表しない</v>
          </cell>
          <cell r="Z17">
            <v>1</v>
          </cell>
          <cell r="AA17">
            <v>0</v>
          </cell>
          <cell r="AB17"/>
          <cell r="AC17"/>
          <cell r="AD17"/>
          <cell r="AE17" t="str">
            <v>⑥その他の法人等</v>
          </cell>
          <cell r="AF17"/>
          <cell r="AG17"/>
          <cell r="AH17"/>
          <cell r="AI17"/>
          <cell r="AJ17"/>
          <cell r="AK17"/>
          <cell r="AL17"/>
          <cell r="AM17" t="str">
            <v>△</v>
          </cell>
          <cell r="AN17"/>
          <cell r="AO17"/>
          <cell r="AP17"/>
          <cell r="AQ17" t="str">
            <v>⑨その他</v>
          </cell>
          <cell r="AR17"/>
          <cell r="AS17" t="str">
            <v>競争入札に参加しても価格競争に勝てる見込みがないため。</v>
          </cell>
          <cell r="AT17"/>
          <cell r="AU17"/>
          <cell r="AV17"/>
          <cell r="AW17"/>
          <cell r="AX17" t="str">
            <v>予定価格</v>
          </cell>
          <cell r="AY17" t="str">
            <v>○</v>
          </cell>
          <cell r="AZ17" t="str">
            <v>×</v>
          </cell>
          <cell r="BA17" t="str">
            <v>○</v>
          </cell>
          <cell r="BB17" t="str">
            <v>○</v>
          </cell>
          <cell r="BC17">
            <v>0</v>
          </cell>
          <cell r="BD17" t="str">
            <v>⑦物品等購入</v>
          </cell>
          <cell r="BE17" t="str">
            <v/>
          </cell>
          <cell r="BF17" t="str">
            <v/>
          </cell>
          <cell r="BG17" t="str">
            <v>○</v>
          </cell>
          <cell r="BH17" t="b">
            <v>1</v>
          </cell>
          <cell r="BI17" t="b">
            <v>1</v>
          </cell>
        </row>
        <row r="18">
          <cell r="E18" t="str">
            <v/>
          </cell>
          <cell r="F18" t="str">
            <v/>
          </cell>
          <cell r="G18"/>
          <cell r="H18"/>
          <cell r="I18"/>
          <cell r="J18"/>
          <cell r="K18"/>
          <cell r="L18"/>
          <cell r="M18"/>
          <cell r="N18"/>
          <cell r="O18"/>
          <cell r="P18"/>
          <cell r="Q18"/>
          <cell r="R18"/>
          <cell r="S18"/>
          <cell r="T18"/>
          <cell r="U18" t="str">
            <v>－</v>
          </cell>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E19" t="str">
            <v/>
          </cell>
          <cell r="F19" t="str">
            <v/>
          </cell>
          <cell r="G19"/>
          <cell r="H19"/>
          <cell r="I19"/>
          <cell r="J19"/>
          <cell r="K19"/>
          <cell r="L19"/>
          <cell r="M19"/>
          <cell r="N19"/>
          <cell r="O19"/>
          <cell r="P19"/>
          <cell r="Q19"/>
          <cell r="R19"/>
          <cell r="S19"/>
          <cell r="T19"/>
          <cell r="U19" t="str">
            <v>－</v>
          </cell>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E20" t="str">
            <v/>
          </cell>
          <cell r="F20" t="str">
            <v/>
          </cell>
          <cell r="G20"/>
          <cell r="H20"/>
          <cell r="I20"/>
          <cell r="J20"/>
          <cell r="K20"/>
          <cell r="L20"/>
          <cell r="M20"/>
          <cell r="N20"/>
          <cell r="O20"/>
          <cell r="P20"/>
          <cell r="Q20"/>
          <cell r="R20"/>
          <cell r="S20"/>
          <cell r="T20"/>
          <cell r="U20" t="str">
            <v>－</v>
          </cell>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E21" t="str">
            <v/>
          </cell>
          <cell r="F21" t="str">
            <v/>
          </cell>
          <cell r="G21"/>
          <cell r="H21"/>
          <cell r="I21"/>
          <cell r="J21"/>
          <cell r="K21"/>
          <cell r="L21"/>
          <cell r="M21"/>
          <cell r="N21"/>
          <cell r="O21"/>
          <cell r="P21"/>
          <cell r="Q21"/>
          <cell r="R21"/>
          <cell r="S21"/>
          <cell r="T21"/>
          <cell r="U21" t="str">
            <v>－</v>
          </cell>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E22" t="str">
            <v/>
          </cell>
          <cell r="F22" t="str">
            <v/>
          </cell>
          <cell r="G22"/>
          <cell r="H22"/>
          <cell r="I22"/>
          <cell r="J22"/>
          <cell r="K22"/>
          <cell r="L22"/>
          <cell r="M22"/>
          <cell r="N22"/>
          <cell r="O22"/>
          <cell r="P22"/>
          <cell r="Q22"/>
          <cell r="R22"/>
          <cell r="S22"/>
          <cell r="T22"/>
          <cell r="U22" t="str">
            <v>－</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E23" t="str">
            <v/>
          </cell>
          <cell r="F23" t="str">
            <v/>
          </cell>
          <cell r="G23"/>
          <cell r="H23"/>
          <cell r="I23"/>
          <cell r="J23"/>
          <cell r="K23"/>
          <cell r="L23"/>
          <cell r="M23"/>
          <cell r="N23"/>
          <cell r="O23"/>
          <cell r="P23"/>
          <cell r="Q23"/>
          <cell r="R23"/>
          <cell r="S23"/>
          <cell r="T23"/>
          <cell r="U23" t="str">
            <v>－</v>
          </cell>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E24" t="str">
            <v/>
          </cell>
          <cell r="F24" t="str">
            <v/>
          </cell>
          <cell r="G24"/>
          <cell r="H24"/>
          <cell r="I24"/>
          <cell r="J24"/>
          <cell r="K24"/>
          <cell r="L24"/>
          <cell r="M24"/>
          <cell r="N24"/>
          <cell r="O24"/>
          <cell r="P24"/>
          <cell r="Q24"/>
          <cell r="R24"/>
          <cell r="S24"/>
          <cell r="T24"/>
          <cell r="U24" t="str">
            <v>－</v>
          </cell>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E25" t="str">
            <v/>
          </cell>
          <cell r="F25" t="str">
            <v/>
          </cell>
          <cell r="G25"/>
          <cell r="H25"/>
          <cell r="I25"/>
          <cell r="J25"/>
          <cell r="K25"/>
          <cell r="L25"/>
          <cell r="M25"/>
          <cell r="N25"/>
          <cell r="O25"/>
          <cell r="P25"/>
          <cell r="Q25"/>
          <cell r="R25"/>
          <cell r="S25"/>
          <cell r="T25"/>
          <cell r="U25" t="str">
            <v>－</v>
          </cell>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E26" t="str">
            <v/>
          </cell>
          <cell r="F26" t="str">
            <v/>
          </cell>
          <cell r="G26"/>
          <cell r="H26"/>
          <cell r="I26"/>
          <cell r="J26"/>
          <cell r="K26"/>
          <cell r="L26"/>
          <cell r="M26"/>
          <cell r="N26"/>
          <cell r="O26"/>
          <cell r="P26"/>
          <cell r="Q26"/>
          <cell r="R26"/>
          <cell r="S26"/>
          <cell r="T26"/>
          <cell r="U26" t="str">
            <v>－</v>
          </cell>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E27" t="str">
            <v/>
          </cell>
          <cell r="F27" t="str">
            <v/>
          </cell>
          <cell r="G27"/>
          <cell r="H27"/>
          <cell r="I27"/>
          <cell r="J27"/>
          <cell r="K27"/>
          <cell r="L27"/>
          <cell r="M27"/>
          <cell r="N27"/>
          <cell r="O27"/>
          <cell r="P27"/>
          <cell r="Q27"/>
          <cell r="R27"/>
          <cell r="S27"/>
          <cell r="T27"/>
          <cell r="U27" t="str">
            <v>－</v>
          </cell>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E28" t="str">
            <v/>
          </cell>
          <cell r="F28" t="str">
            <v/>
          </cell>
          <cell r="G28"/>
          <cell r="H28"/>
          <cell r="I28"/>
          <cell r="J28"/>
          <cell r="K28"/>
          <cell r="L28"/>
          <cell r="M28"/>
          <cell r="N28"/>
          <cell r="O28"/>
          <cell r="P28"/>
          <cell r="Q28"/>
          <cell r="R28"/>
          <cell r="S28"/>
          <cell r="T28"/>
          <cell r="U28" t="str">
            <v>－</v>
          </cell>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E29" t="str">
            <v/>
          </cell>
          <cell r="F29" t="str">
            <v/>
          </cell>
          <cell r="G29"/>
          <cell r="H29"/>
          <cell r="I29"/>
          <cell r="J29"/>
          <cell r="K29"/>
          <cell r="L29"/>
          <cell r="M29"/>
          <cell r="N29"/>
          <cell r="O29"/>
          <cell r="P29"/>
          <cell r="Q29"/>
          <cell r="R29"/>
          <cell r="S29"/>
          <cell r="T29"/>
          <cell r="U29" t="str">
            <v>－</v>
          </cell>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E30" t="str">
            <v/>
          </cell>
          <cell r="F30" t="str">
            <v/>
          </cell>
          <cell r="G30"/>
          <cell r="H30"/>
          <cell r="I30"/>
          <cell r="J30"/>
          <cell r="K30"/>
          <cell r="L30"/>
          <cell r="M30"/>
          <cell r="N30"/>
          <cell r="O30"/>
          <cell r="P30"/>
          <cell r="Q30"/>
          <cell r="R30"/>
          <cell r="S30"/>
          <cell r="T30"/>
          <cell r="U30" t="str">
            <v>－</v>
          </cell>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E31" t="str">
            <v/>
          </cell>
          <cell r="F31" t="str">
            <v/>
          </cell>
          <cell r="G31"/>
          <cell r="H31"/>
          <cell r="I31"/>
          <cell r="J31"/>
          <cell r="K31"/>
          <cell r="L31"/>
          <cell r="M31"/>
          <cell r="N31"/>
          <cell r="O31"/>
          <cell r="P31"/>
          <cell r="Q31"/>
          <cell r="R31"/>
          <cell r="S31"/>
          <cell r="T31"/>
          <cell r="U31" t="str">
            <v>－</v>
          </cell>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E32" t="str">
            <v/>
          </cell>
          <cell r="F32" t="str">
            <v/>
          </cell>
          <cell r="G32"/>
          <cell r="H32"/>
          <cell r="I32"/>
          <cell r="J32"/>
          <cell r="K32"/>
          <cell r="L32"/>
          <cell r="M32"/>
          <cell r="N32"/>
          <cell r="O32"/>
          <cell r="P32"/>
          <cell r="Q32"/>
          <cell r="R32"/>
          <cell r="S32"/>
          <cell r="T32"/>
          <cell r="U32" t="str">
            <v>－</v>
          </cell>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E33" t="str">
            <v/>
          </cell>
          <cell r="F33" t="str">
            <v/>
          </cell>
          <cell r="G33"/>
          <cell r="H33"/>
          <cell r="I33"/>
          <cell r="J33"/>
          <cell r="K33"/>
          <cell r="L33"/>
          <cell r="M33"/>
          <cell r="N33"/>
          <cell r="O33"/>
          <cell r="P33"/>
          <cell r="Q33"/>
          <cell r="R33"/>
          <cell r="S33"/>
          <cell r="T33"/>
          <cell r="U33" t="str">
            <v>－</v>
          </cell>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E34" t="str">
            <v/>
          </cell>
          <cell r="F34" t="str">
            <v/>
          </cell>
          <cell r="G34"/>
          <cell r="H34"/>
          <cell r="I34"/>
          <cell r="J34"/>
          <cell r="K34"/>
          <cell r="L34"/>
          <cell r="M34"/>
          <cell r="N34"/>
          <cell r="O34"/>
          <cell r="P34"/>
          <cell r="Q34"/>
          <cell r="R34"/>
          <cell r="S34"/>
          <cell r="T34"/>
          <cell r="U34" t="str">
            <v>－</v>
          </cell>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E35" t="str">
            <v/>
          </cell>
          <cell r="F35" t="str">
            <v/>
          </cell>
          <cell r="G35"/>
          <cell r="H35"/>
          <cell r="I35"/>
          <cell r="J35"/>
          <cell r="K35"/>
          <cell r="L35"/>
          <cell r="M35"/>
          <cell r="N35"/>
          <cell r="O35"/>
          <cell r="P35"/>
          <cell r="Q35"/>
          <cell r="R35"/>
          <cell r="S35"/>
          <cell r="T35"/>
          <cell r="U35" t="str">
            <v>－</v>
          </cell>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E36" t="str">
            <v/>
          </cell>
          <cell r="F36" t="str">
            <v/>
          </cell>
          <cell r="G36"/>
          <cell r="H36"/>
          <cell r="I36"/>
          <cell r="J36"/>
          <cell r="K36"/>
          <cell r="L36"/>
          <cell r="M36"/>
          <cell r="N36"/>
          <cell r="O36"/>
          <cell r="P36"/>
          <cell r="Q36"/>
          <cell r="R36"/>
          <cell r="S36"/>
          <cell r="T36"/>
          <cell r="U36" t="str">
            <v>－</v>
          </cell>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E37" t="str">
            <v/>
          </cell>
          <cell r="F37" t="str">
            <v/>
          </cell>
          <cell r="G37"/>
          <cell r="H37"/>
          <cell r="I37"/>
          <cell r="J37"/>
          <cell r="K37"/>
          <cell r="L37"/>
          <cell r="M37"/>
          <cell r="N37"/>
          <cell r="O37"/>
          <cell r="P37"/>
          <cell r="Q37"/>
          <cell r="R37"/>
          <cell r="S37"/>
          <cell r="T37"/>
          <cell r="U37" t="str">
            <v>－</v>
          </cell>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E38" t="str">
            <v/>
          </cell>
          <cell r="F38" t="str">
            <v/>
          </cell>
          <cell r="G38"/>
          <cell r="H38"/>
          <cell r="I38"/>
          <cell r="J38"/>
          <cell r="K38"/>
          <cell r="L38"/>
          <cell r="M38"/>
          <cell r="N38"/>
          <cell r="O38"/>
          <cell r="P38"/>
          <cell r="Q38"/>
          <cell r="R38"/>
          <cell r="S38"/>
          <cell r="T38"/>
          <cell r="U38" t="str">
            <v>－</v>
          </cell>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E39" t="str">
            <v/>
          </cell>
          <cell r="F39" t="str">
            <v/>
          </cell>
          <cell r="G39"/>
          <cell r="H39"/>
          <cell r="I39"/>
          <cell r="J39"/>
          <cell r="K39"/>
          <cell r="L39"/>
          <cell r="M39"/>
          <cell r="N39"/>
          <cell r="O39"/>
          <cell r="P39"/>
          <cell r="Q39"/>
          <cell r="R39"/>
          <cell r="S39"/>
          <cell r="T39"/>
          <cell r="U39" t="str">
            <v>－</v>
          </cell>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E40" t="str">
            <v/>
          </cell>
          <cell r="F40" t="str">
            <v/>
          </cell>
          <cell r="G40"/>
          <cell r="H40"/>
          <cell r="I40"/>
          <cell r="J40"/>
          <cell r="K40"/>
          <cell r="L40"/>
          <cell r="M40"/>
          <cell r="N40"/>
          <cell r="O40"/>
          <cell r="P40"/>
          <cell r="Q40"/>
          <cell r="R40"/>
          <cell r="S40"/>
          <cell r="T40"/>
          <cell r="U40" t="str">
            <v>－</v>
          </cell>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E41" t="str">
            <v/>
          </cell>
          <cell r="F41" t="str">
            <v/>
          </cell>
          <cell r="G41"/>
          <cell r="H41"/>
          <cell r="I41"/>
          <cell r="J41"/>
          <cell r="K41"/>
          <cell r="L41"/>
          <cell r="M41"/>
          <cell r="N41"/>
          <cell r="O41"/>
          <cell r="P41"/>
          <cell r="Q41"/>
          <cell r="R41"/>
          <cell r="S41"/>
          <cell r="T41"/>
          <cell r="U41" t="str">
            <v>－</v>
          </cell>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E42" t="str">
            <v/>
          </cell>
          <cell r="F42" t="str">
            <v/>
          </cell>
          <cell r="G42"/>
          <cell r="H42"/>
          <cell r="I42"/>
          <cell r="J42"/>
          <cell r="K42"/>
          <cell r="L42"/>
          <cell r="M42"/>
          <cell r="N42"/>
          <cell r="O42"/>
          <cell r="P42"/>
          <cell r="Q42"/>
          <cell r="R42"/>
          <cell r="S42"/>
          <cell r="T42"/>
          <cell r="U42" t="str">
            <v>－</v>
          </cell>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E43" t="str">
            <v/>
          </cell>
          <cell r="F43" t="str">
            <v/>
          </cell>
          <cell r="G43"/>
          <cell r="H43"/>
          <cell r="I43"/>
          <cell r="J43"/>
          <cell r="K43"/>
          <cell r="L43"/>
          <cell r="M43"/>
          <cell r="N43"/>
          <cell r="O43"/>
          <cell r="P43"/>
          <cell r="Q43"/>
          <cell r="R43"/>
          <cell r="S43"/>
          <cell r="T43"/>
          <cell r="U43" t="str">
            <v>－</v>
          </cell>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E44" t="str">
            <v/>
          </cell>
          <cell r="F44" t="str">
            <v/>
          </cell>
          <cell r="G44"/>
          <cell r="H44"/>
          <cell r="I44"/>
          <cell r="J44"/>
          <cell r="K44"/>
          <cell r="L44"/>
          <cell r="M44"/>
          <cell r="N44"/>
          <cell r="O44"/>
          <cell r="P44"/>
          <cell r="Q44"/>
          <cell r="R44"/>
          <cell r="S44"/>
          <cell r="T44"/>
          <cell r="U44" t="str">
            <v>－</v>
          </cell>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E45" t="str">
            <v/>
          </cell>
          <cell r="F45" t="str">
            <v/>
          </cell>
          <cell r="G45"/>
          <cell r="H45"/>
          <cell r="I45"/>
          <cell r="J45"/>
          <cell r="K45"/>
          <cell r="L45"/>
          <cell r="M45"/>
          <cell r="N45"/>
          <cell r="O45"/>
          <cell r="P45"/>
          <cell r="Q45"/>
          <cell r="R45"/>
          <cell r="S45"/>
          <cell r="T45"/>
          <cell r="U45" t="str">
            <v>－</v>
          </cell>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E46" t="str">
            <v/>
          </cell>
          <cell r="F46" t="str">
            <v/>
          </cell>
          <cell r="G46"/>
          <cell r="H46"/>
          <cell r="I46"/>
          <cell r="J46"/>
          <cell r="K46"/>
          <cell r="L46"/>
          <cell r="M46"/>
          <cell r="N46"/>
          <cell r="O46"/>
          <cell r="P46"/>
          <cell r="Q46"/>
          <cell r="R46"/>
          <cell r="S46"/>
          <cell r="T46"/>
          <cell r="U46" t="str">
            <v>－</v>
          </cell>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E47" t="str">
            <v/>
          </cell>
          <cell r="F47" t="str">
            <v/>
          </cell>
          <cell r="G47"/>
          <cell r="H47"/>
          <cell r="I47"/>
          <cell r="J47"/>
          <cell r="K47"/>
          <cell r="L47"/>
          <cell r="M47"/>
          <cell r="N47"/>
          <cell r="O47"/>
          <cell r="P47"/>
          <cell r="Q47"/>
          <cell r="R47"/>
          <cell r="S47"/>
          <cell r="T47"/>
          <cell r="U47" t="str">
            <v>－</v>
          </cell>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E48" t="str">
            <v/>
          </cell>
          <cell r="F48" t="str">
            <v/>
          </cell>
          <cell r="G48"/>
          <cell r="H48"/>
          <cell r="I48"/>
          <cell r="J48"/>
          <cell r="K48"/>
          <cell r="L48"/>
          <cell r="M48"/>
          <cell r="N48"/>
          <cell r="O48"/>
          <cell r="P48"/>
          <cell r="Q48"/>
          <cell r="R48"/>
          <cell r="S48"/>
          <cell r="T48"/>
          <cell r="U48" t="str">
            <v>－</v>
          </cell>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E49" t="str">
            <v/>
          </cell>
          <cell r="F49" t="str">
            <v/>
          </cell>
          <cell r="G49"/>
          <cell r="H49"/>
          <cell r="I49"/>
          <cell r="J49"/>
          <cell r="K49"/>
          <cell r="L49"/>
          <cell r="M49"/>
          <cell r="N49"/>
          <cell r="O49"/>
          <cell r="P49"/>
          <cell r="Q49"/>
          <cell r="R49"/>
          <cell r="S49"/>
          <cell r="T49"/>
          <cell r="U49" t="str">
            <v>－</v>
          </cell>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E50" t="str">
            <v/>
          </cell>
          <cell r="F50" t="str">
            <v/>
          </cell>
          <cell r="G50"/>
          <cell r="H50"/>
          <cell r="I50"/>
          <cell r="J50"/>
          <cell r="K50"/>
          <cell r="L50"/>
          <cell r="M50"/>
          <cell r="N50"/>
          <cell r="O50"/>
          <cell r="P50"/>
          <cell r="Q50"/>
          <cell r="R50"/>
          <cell r="S50"/>
          <cell r="T50"/>
          <cell r="U50" t="str">
            <v>－</v>
          </cell>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E51" t="str">
            <v/>
          </cell>
          <cell r="F51" t="str">
            <v/>
          </cell>
          <cell r="G51"/>
          <cell r="H51"/>
          <cell r="I51"/>
          <cell r="J51"/>
          <cell r="K51"/>
          <cell r="L51"/>
          <cell r="M51"/>
          <cell r="N51"/>
          <cell r="O51"/>
          <cell r="P51"/>
          <cell r="Q51"/>
          <cell r="R51"/>
          <cell r="S51"/>
          <cell r="T51"/>
          <cell r="U51" t="str">
            <v>－</v>
          </cell>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E52" t="str">
            <v/>
          </cell>
          <cell r="F52" t="str">
            <v/>
          </cell>
          <cell r="G52"/>
          <cell r="H52"/>
          <cell r="I52"/>
          <cell r="J52"/>
          <cell r="K52"/>
          <cell r="L52"/>
          <cell r="M52"/>
          <cell r="N52"/>
          <cell r="O52"/>
          <cell r="P52"/>
          <cell r="Q52"/>
          <cell r="R52"/>
          <cell r="S52"/>
          <cell r="T52"/>
          <cell r="U52" t="str">
            <v>－</v>
          </cell>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E53" t="str">
            <v/>
          </cell>
          <cell r="F53" t="str">
            <v/>
          </cell>
          <cell r="G53"/>
          <cell r="H53"/>
          <cell r="I53"/>
          <cell r="J53"/>
          <cell r="K53"/>
          <cell r="L53"/>
          <cell r="M53"/>
          <cell r="N53"/>
          <cell r="O53"/>
          <cell r="P53"/>
          <cell r="Q53"/>
          <cell r="R53"/>
          <cell r="S53"/>
          <cell r="T53"/>
          <cell r="U53" t="str">
            <v>－</v>
          </cell>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E54" t="str">
            <v/>
          </cell>
          <cell r="F54" t="str">
            <v/>
          </cell>
          <cell r="G54"/>
          <cell r="H54"/>
          <cell r="I54"/>
          <cell r="J54"/>
          <cell r="K54"/>
          <cell r="L54"/>
          <cell r="M54"/>
          <cell r="N54"/>
          <cell r="O54"/>
          <cell r="P54"/>
          <cell r="Q54"/>
          <cell r="R54"/>
          <cell r="S54"/>
          <cell r="T54"/>
          <cell r="U54" t="str">
            <v>－</v>
          </cell>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E55" t="str">
            <v/>
          </cell>
          <cell r="F55" t="str">
            <v/>
          </cell>
          <cell r="G55"/>
          <cell r="H55"/>
          <cell r="I55"/>
          <cell r="J55"/>
          <cell r="K55"/>
          <cell r="L55"/>
          <cell r="M55"/>
          <cell r="N55"/>
          <cell r="O55"/>
          <cell r="P55"/>
          <cell r="Q55"/>
          <cell r="R55"/>
          <cell r="S55"/>
          <cell r="T55"/>
          <cell r="U55" t="str">
            <v>－</v>
          </cell>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E56" t="str">
            <v/>
          </cell>
          <cell r="F56" t="str">
            <v/>
          </cell>
          <cell r="G56"/>
          <cell r="H56"/>
          <cell r="I56"/>
          <cell r="J56"/>
          <cell r="K56"/>
          <cell r="L56"/>
          <cell r="M56"/>
          <cell r="N56"/>
          <cell r="O56"/>
          <cell r="P56"/>
          <cell r="Q56"/>
          <cell r="R56"/>
          <cell r="S56"/>
          <cell r="T56"/>
          <cell r="U56" t="str">
            <v>－</v>
          </cell>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E57" t="str">
            <v/>
          </cell>
          <cell r="F57" t="str">
            <v/>
          </cell>
          <cell r="G57"/>
          <cell r="H57"/>
          <cell r="I57"/>
          <cell r="J57"/>
          <cell r="K57"/>
          <cell r="L57"/>
          <cell r="M57"/>
          <cell r="N57"/>
          <cell r="O57"/>
          <cell r="P57"/>
          <cell r="Q57"/>
          <cell r="R57"/>
          <cell r="S57"/>
          <cell r="T57"/>
          <cell r="U57" t="str">
            <v>－</v>
          </cell>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E58" t="str">
            <v/>
          </cell>
          <cell r="F58" t="str">
            <v/>
          </cell>
          <cell r="G58"/>
          <cell r="H58"/>
          <cell r="I58"/>
          <cell r="J58"/>
          <cell r="K58"/>
          <cell r="L58"/>
          <cell r="M58"/>
          <cell r="N58"/>
          <cell r="O58"/>
          <cell r="P58"/>
          <cell r="Q58"/>
          <cell r="R58"/>
          <cell r="S58"/>
          <cell r="T58"/>
          <cell r="U58" t="str">
            <v>－</v>
          </cell>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E59" t="str">
            <v/>
          </cell>
          <cell r="F59" t="str">
            <v/>
          </cell>
          <cell r="G59"/>
          <cell r="H59"/>
          <cell r="I59"/>
          <cell r="J59"/>
          <cell r="K59"/>
          <cell r="L59"/>
          <cell r="M59"/>
          <cell r="N59"/>
          <cell r="O59"/>
          <cell r="P59"/>
          <cell r="Q59"/>
          <cell r="R59"/>
          <cell r="S59"/>
          <cell r="T59"/>
          <cell r="U59" t="str">
            <v>－</v>
          </cell>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E60" t="str">
            <v/>
          </cell>
          <cell r="F60" t="str">
            <v/>
          </cell>
          <cell r="G60"/>
          <cell r="H60"/>
          <cell r="I60"/>
          <cell r="J60"/>
          <cell r="K60"/>
          <cell r="L60"/>
          <cell r="M60"/>
          <cell r="N60"/>
          <cell r="O60"/>
          <cell r="P60"/>
          <cell r="Q60"/>
          <cell r="R60"/>
          <cell r="S60"/>
          <cell r="T60"/>
          <cell r="U60" t="str">
            <v>－</v>
          </cell>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E61" t="str">
            <v/>
          </cell>
          <cell r="F61" t="str">
            <v/>
          </cell>
          <cell r="G61"/>
          <cell r="H61"/>
          <cell r="I61"/>
          <cell r="J61"/>
          <cell r="K61"/>
          <cell r="L61"/>
          <cell r="M61"/>
          <cell r="N61"/>
          <cell r="O61"/>
          <cell r="P61"/>
          <cell r="Q61"/>
          <cell r="R61"/>
          <cell r="S61"/>
          <cell r="T61"/>
          <cell r="U61" t="str">
            <v>－</v>
          </cell>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E62" t="str">
            <v/>
          </cell>
          <cell r="F62" t="str">
            <v/>
          </cell>
          <cell r="G62"/>
          <cell r="H62"/>
          <cell r="I62"/>
          <cell r="J62"/>
          <cell r="K62"/>
          <cell r="L62"/>
          <cell r="M62"/>
          <cell r="N62"/>
          <cell r="O62"/>
          <cell r="P62"/>
          <cell r="Q62"/>
          <cell r="R62"/>
          <cell r="S62"/>
          <cell r="T62"/>
          <cell r="U62" t="str">
            <v>－</v>
          </cell>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E63" t="str">
            <v/>
          </cell>
          <cell r="F63" t="str">
            <v/>
          </cell>
          <cell r="G63"/>
          <cell r="H63"/>
          <cell r="I63"/>
          <cell r="J63"/>
          <cell r="K63"/>
          <cell r="L63"/>
          <cell r="M63"/>
          <cell r="N63"/>
          <cell r="O63"/>
          <cell r="P63"/>
          <cell r="Q63"/>
          <cell r="R63"/>
          <cell r="S63"/>
          <cell r="T63"/>
          <cell r="U63" t="str">
            <v>－</v>
          </cell>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E64" t="str">
            <v/>
          </cell>
          <cell r="F64" t="str">
            <v/>
          </cell>
          <cell r="G64"/>
          <cell r="H64"/>
          <cell r="I64"/>
          <cell r="J64"/>
          <cell r="K64"/>
          <cell r="L64"/>
          <cell r="M64"/>
          <cell r="N64"/>
          <cell r="O64"/>
          <cell r="P64"/>
          <cell r="Q64"/>
          <cell r="R64"/>
          <cell r="S64"/>
          <cell r="T64"/>
          <cell r="U64" t="str">
            <v>－</v>
          </cell>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E65" t="str">
            <v/>
          </cell>
          <cell r="F65" t="str">
            <v/>
          </cell>
          <cell r="G65"/>
          <cell r="H65"/>
          <cell r="I65"/>
          <cell r="J65"/>
          <cell r="K65"/>
          <cell r="L65"/>
          <cell r="M65"/>
          <cell r="N65"/>
          <cell r="O65"/>
          <cell r="P65"/>
          <cell r="Q65"/>
          <cell r="R65"/>
          <cell r="S65"/>
          <cell r="T65"/>
          <cell r="U65" t="str">
            <v>－</v>
          </cell>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E66" t="str">
            <v/>
          </cell>
          <cell r="F66" t="str">
            <v/>
          </cell>
          <cell r="G66"/>
          <cell r="H66"/>
          <cell r="I66"/>
          <cell r="J66"/>
          <cell r="K66"/>
          <cell r="L66"/>
          <cell r="M66"/>
          <cell r="N66"/>
          <cell r="O66"/>
          <cell r="P66"/>
          <cell r="Q66"/>
          <cell r="R66"/>
          <cell r="S66"/>
          <cell r="T66"/>
          <cell r="U66" t="str">
            <v>－</v>
          </cell>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E67" t="str">
            <v/>
          </cell>
          <cell r="F67" t="str">
            <v/>
          </cell>
          <cell r="G67"/>
          <cell r="H67"/>
          <cell r="I67"/>
          <cell r="J67"/>
          <cell r="K67"/>
          <cell r="L67"/>
          <cell r="M67"/>
          <cell r="N67"/>
          <cell r="O67"/>
          <cell r="P67"/>
          <cell r="Q67"/>
          <cell r="R67"/>
          <cell r="S67"/>
          <cell r="T67"/>
          <cell r="U67" t="str">
            <v>－</v>
          </cell>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E68" t="str">
            <v/>
          </cell>
          <cell r="F68" t="str">
            <v/>
          </cell>
          <cell r="G68"/>
          <cell r="H68"/>
          <cell r="I68"/>
          <cell r="J68"/>
          <cell r="K68"/>
          <cell r="L68"/>
          <cell r="M68"/>
          <cell r="N68"/>
          <cell r="O68"/>
          <cell r="P68"/>
          <cell r="Q68"/>
          <cell r="R68"/>
          <cell r="S68"/>
          <cell r="T68"/>
          <cell r="U68" t="str">
            <v>－</v>
          </cell>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E69" t="str">
            <v/>
          </cell>
          <cell r="F69" t="str">
            <v/>
          </cell>
          <cell r="G69"/>
          <cell r="H69"/>
          <cell r="I69"/>
          <cell r="J69"/>
          <cell r="K69"/>
          <cell r="L69"/>
          <cell r="M69"/>
          <cell r="N69"/>
          <cell r="O69"/>
          <cell r="P69"/>
          <cell r="Q69"/>
          <cell r="R69"/>
          <cell r="S69"/>
          <cell r="T69"/>
          <cell r="U69" t="str">
            <v>－</v>
          </cell>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E70" t="str">
            <v/>
          </cell>
          <cell r="F70" t="str">
            <v/>
          </cell>
          <cell r="G70"/>
          <cell r="H70"/>
          <cell r="I70"/>
          <cell r="J70"/>
          <cell r="K70"/>
          <cell r="L70"/>
          <cell r="M70"/>
          <cell r="N70"/>
          <cell r="O70"/>
          <cell r="P70"/>
          <cell r="Q70"/>
          <cell r="R70"/>
          <cell r="S70"/>
          <cell r="T70"/>
          <cell r="U70" t="str">
            <v>－</v>
          </cell>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E71" t="str">
            <v/>
          </cell>
          <cell r="F71" t="str">
            <v/>
          </cell>
          <cell r="G71"/>
          <cell r="H71"/>
          <cell r="I71"/>
          <cell r="J71"/>
          <cell r="K71"/>
          <cell r="L71"/>
          <cell r="M71"/>
          <cell r="N71"/>
          <cell r="O71"/>
          <cell r="P71"/>
          <cell r="Q71"/>
          <cell r="R71"/>
          <cell r="S71"/>
          <cell r="T71"/>
          <cell r="U71" t="str">
            <v>－</v>
          </cell>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E72" t="str">
            <v/>
          </cell>
          <cell r="F72" t="str">
            <v/>
          </cell>
          <cell r="G72"/>
          <cell r="H72"/>
          <cell r="I72"/>
          <cell r="J72"/>
          <cell r="K72"/>
          <cell r="L72"/>
          <cell r="M72"/>
          <cell r="N72"/>
          <cell r="O72"/>
          <cell r="P72"/>
          <cell r="Q72"/>
          <cell r="R72"/>
          <cell r="S72"/>
          <cell r="T72"/>
          <cell r="U72" t="str">
            <v>－</v>
          </cell>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E73" t="str">
            <v/>
          </cell>
          <cell r="F73" t="str">
            <v/>
          </cell>
          <cell r="G73"/>
          <cell r="H73"/>
          <cell r="I73"/>
          <cell r="J73"/>
          <cell r="K73"/>
          <cell r="L73"/>
          <cell r="M73"/>
          <cell r="N73"/>
          <cell r="O73"/>
          <cell r="P73"/>
          <cell r="Q73"/>
          <cell r="R73"/>
          <cell r="S73"/>
          <cell r="T73"/>
          <cell r="U73" t="str">
            <v>－</v>
          </cell>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E74" t="str">
            <v/>
          </cell>
          <cell r="F74" t="str">
            <v/>
          </cell>
          <cell r="G74"/>
          <cell r="H74"/>
          <cell r="I74"/>
          <cell r="J74"/>
          <cell r="K74"/>
          <cell r="L74"/>
          <cell r="M74"/>
          <cell r="N74"/>
          <cell r="O74"/>
          <cell r="P74"/>
          <cell r="Q74"/>
          <cell r="R74"/>
          <cell r="S74"/>
          <cell r="T74"/>
          <cell r="U74" t="str">
            <v>－</v>
          </cell>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E75" t="str">
            <v/>
          </cell>
          <cell r="F75" t="str">
            <v/>
          </cell>
          <cell r="G75"/>
          <cell r="H75"/>
          <cell r="I75"/>
          <cell r="J75"/>
          <cell r="K75"/>
          <cell r="L75"/>
          <cell r="M75"/>
          <cell r="N75"/>
          <cell r="O75"/>
          <cell r="P75"/>
          <cell r="Q75"/>
          <cell r="R75"/>
          <cell r="S75"/>
          <cell r="T75"/>
          <cell r="U75" t="str">
            <v>－</v>
          </cell>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E76" t="str">
            <v/>
          </cell>
          <cell r="F76" t="str">
            <v/>
          </cell>
          <cell r="G76"/>
          <cell r="H76"/>
          <cell r="I76"/>
          <cell r="J76"/>
          <cell r="K76"/>
          <cell r="L76"/>
          <cell r="M76"/>
          <cell r="N76"/>
          <cell r="O76"/>
          <cell r="P76"/>
          <cell r="Q76"/>
          <cell r="R76"/>
          <cell r="S76"/>
          <cell r="T76"/>
          <cell r="U76" t="str">
            <v>－</v>
          </cell>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E77" t="str">
            <v/>
          </cell>
          <cell r="F77" t="str">
            <v/>
          </cell>
          <cell r="G77"/>
          <cell r="H77"/>
          <cell r="I77"/>
          <cell r="J77"/>
          <cell r="K77"/>
          <cell r="L77"/>
          <cell r="M77"/>
          <cell r="N77"/>
          <cell r="O77"/>
          <cell r="P77"/>
          <cell r="Q77"/>
          <cell r="R77"/>
          <cell r="S77"/>
          <cell r="T77"/>
          <cell r="U77" t="str">
            <v>－</v>
          </cell>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E78" t="str">
            <v/>
          </cell>
          <cell r="F78" t="str">
            <v/>
          </cell>
          <cell r="G78"/>
          <cell r="H78"/>
          <cell r="I78"/>
          <cell r="J78"/>
          <cell r="K78"/>
          <cell r="L78"/>
          <cell r="M78"/>
          <cell r="N78"/>
          <cell r="O78"/>
          <cell r="P78"/>
          <cell r="Q78"/>
          <cell r="R78"/>
          <cell r="S78"/>
          <cell r="T78"/>
          <cell r="U78" t="str">
            <v>－</v>
          </cell>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E79" t="str">
            <v/>
          </cell>
          <cell r="F79" t="str">
            <v/>
          </cell>
          <cell r="G79"/>
          <cell r="H79"/>
          <cell r="I79"/>
          <cell r="J79"/>
          <cell r="K79"/>
          <cell r="L79"/>
          <cell r="M79"/>
          <cell r="N79"/>
          <cell r="O79"/>
          <cell r="P79"/>
          <cell r="Q79"/>
          <cell r="R79"/>
          <cell r="S79"/>
          <cell r="T79"/>
          <cell r="U79" t="str">
            <v>－</v>
          </cell>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E80" t="str">
            <v/>
          </cell>
          <cell r="F80" t="str">
            <v/>
          </cell>
          <cell r="G80"/>
          <cell r="H80"/>
          <cell r="I80"/>
          <cell r="J80"/>
          <cell r="K80"/>
          <cell r="L80"/>
          <cell r="M80"/>
          <cell r="N80"/>
          <cell r="O80"/>
          <cell r="P80"/>
          <cell r="Q80"/>
          <cell r="R80"/>
          <cell r="S80"/>
          <cell r="T80"/>
          <cell r="U80" t="str">
            <v>－</v>
          </cell>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E81" t="str">
            <v/>
          </cell>
          <cell r="F81" t="str">
            <v/>
          </cell>
          <cell r="G81"/>
          <cell r="H81"/>
          <cell r="I81"/>
          <cell r="J81"/>
          <cell r="K81"/>
          <cell r="L81"/>
          <cell r="M81"/>
          <cell r="N81"/>
          <cell r="O81"/>
          <cell r="P81"/>
          <cell r="Q81"/>
          <cell r="R81"/>
          <cell r="S81"/>
          <cell r="T81"/>
          <cell r="U81" t="str">
            <v>－</v>
          </cell>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E82" t="str">
            <v/>
          </cell>
          <cell r="F82" t="str">
            <v/>
          </cell>
          <cell r="G82"/>
          <cell r="H82"/>
          <cell r="I82"/>
          <cell r="J82"/>
          <cell r="K82"/>
          <cell r="L82"/>
          <cell r="M82"/>
          <cell r="N82"/>
          <cell r="O82"/>
          <cell r="P82"/>
          <cell r="Q82"/>
          <cell r="R82"/>
          <cell r="S82"/>
          <cell r="T82"/>
          <cell r="U82" t="str">
            <v>－</v>
          </cell>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E83" t="str">
            <v/>
          </cell>
          <cell r="F83" t="str">
            <v/>
          </cell>
          <cell r="G83"/>
          <cell r="H83"/>
          <cell r="I83"/>
          <cell r="J83"/>
          <cell r="K83"/>
          <cell r="L83"/>
          <cell r="M83"/>
          <cell r="N83"/>
          <cell r="O83"/>
          <cell r="P83"/>
          <cell r="Q83"/>
          <cell r="R83"/>
          <cell r="S83"/>
          <cell r="T83"/>
          <cell r="U83" t="str">
            <v>－</v>
          </cell>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E84" t="str">
            <v/>
          </cell>
          <cell r="F84" t="str">
            <v/>
          </cell>
          <cell r="G84"/>
          <cell r="H84"/>
          <cell r="I84"/>
          <cell r="J84"/>
          <cell r="K84"/>
          <cell r="L84"/>
          <cell r="M84"/>
          <cell r="N84"/>
          <cell r="O84"/>
          <cell r="P84"/>
          <cell r="Q84"/>
          <cell r="R84"/>
          <cell r="S84"/>
          <cell r="T84"/>
          <cell r="U84" t="str">
            <v>－</v>
          </cell>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E85" t="str">
            <v/>
          </cell>
          <cell r="F85" t="str">
            <v/>
          </cell>
          <cell r="G85"/>
          <cell r="H85"/>
          <cell r="I85"/>
          <cell r="J85"/>
          <cell r="K85"/>
          <cell r="L85"/>
          <cell r="M85"/>
          <cell r="N85"/>
          <cell r="O85"/>
          <cell r="P85"/>
          <cell r="Q85"/>
          <cell r="R85"/>
          <cell r="S85"/>
          <cell r="T85"/>
          <cell r="U85" t="str">
            <v>－</v>
          </cell>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E86" t="str">
            <v/>
          </cell>
          <cell r="F86" t="str">
            <v/>
          </cell>
          <cell r="G86"/>
          <cell r="H86"/>
          <cell r="I86"/>
          <cell r="J86"/>
          <cell r="K86"/>
          <cell r="L86"/>
          <cell r="M86"/>
          <cell r="N86"/>
          <cell r="O86"/>
          <cell r="P86"/>
          <cell r="Q86"/>
          <cell r="R86"/>
          <cell r="S86"/>
          <cell r="T86"/>
          <cell r="U86" t="str">
            <v>－</v>
          </cell>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E87" t="str">
            <v/>
          </cell>
          <cell r="F87" t="str">
            <v/>
          </cell>
          <cell r="G87"/>
          <cell r="H87"/>
          <cell r="I87"/>
          <cell r="J87"/>
          <cell r="K87"/>
          <cell r="L87"/>
          <cell r="M87"/>
          <cell r="N87"/>
          <cell r="O87"/>
          <cell r="P87"/>
          <cell r="Q87"/>
          <cell r="R87"/>
          <cell r="S87"/>
          <cell r="T87"/>
          <cell r="U87" t="str">
            <v>－</v>
          </cell>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E88" t="str">
            <v/>
          </cell>
          <cell r="F88" t="str">
            <v/>
          </cell>
          <cell r="G88"/>
          <cell r="H88"/>
          <cell r="I88"/>
          <cell r="J88"/>
          <cell r="K88"/>
          <cell r="L88"/>
          <cell r="M88"/>
          <cell r="N88"/>
          <cell r="O88"/>
          <cell r="P88"/>
          <cell r="Q88"/>
          <cell r="R88"/>
          <cell r="S88"/>
          <cell r="T88"/>
          <cell r="U88" t="str">
            <v>－</v>
          </cell>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E89" t="str">
            <v/>
          </cell>
          <cell r="F89" t="str">
            <v/>
          </cell>
          <cell r="G89"/>
          <cell r="H89"/>
          <cell r="I89"/>
          <cell r="J89"/>
          <cell r="K89"/>
          <cell r="L89"/>
          <cell r="M89"/>
          <cell r="N89"/>
          <cell r="O89"/>
          <cell r="P89"/>
          <cell r="Q89"/>
          <cell r="R89"/>
          <cell r="S89"/>
          <cell r="T89"/>
          <cell r="U89" t="str">
            <v>－</v>
          </cell>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E90" t="str">
            <v/>
          </cell>
          <cell r="F90" t="str">
            <v/>
          </cell>
          <cell r="G90"/>
          <cell r="H90"/>
          <cell r="I90"/>
          <cell r="J90"/>
          <cell r="K90"/>
          <cell r="L90"/>
          <cell r="M90"/>
          <cell r="N90"/>
          <cell r="O90"/>
          <cell r="P90"/>
          <cell r="Q90"/>
          <cell r="R90"/>
          <cell r="S90"/>
          <cell r="T90"/>
          <cell r="U90" t="str">
            <v>－</v>
          </cell>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E91" t="str">
            <v/>
          </cell>
          <cell r="F91" t="str">
            <v/>
          </cell>
          <cell r="G91"/>
          <cell r="H91"/>
          <cell r="I91"/>
          <cell r="J91"/>
          <cell r="K91"/>
          <cell r="L91"/>
          <cell r="M91"/>
          <cell r="N91"/>
          <cell r="O91"/>
          <cell r="P91"/>
          <cell r="Q91"/>
          <cell r="R91"/>
          <cell r="S91"/>
          <cell r="T91"/>
          <cell r="U91" t="str">
            <v>－</v>
          </cell>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E92" t="str">
            <v/>
          </cell>
          <cell r="F92" t="str">
            <v/>
          </cell>
          <cell r="G92"/>
          <cell r="H92"/>
          <cell r="I92"/>
          <cell r="J92"/>
          <cell r="K92"/>
          <cell r="L92"/>
          <cell r="M92"/>
          <cell r="N92"/>
          <cell r="O92"/>
          <cell r="P92"/>
          <cell r="Q92"/>
          <cell r="R92"/>
          <cell r="S92"/>
          <cell r="T92"/>
          <cell r="U92" t="str">
            <v>－</v>
          </cell>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E93" t="str">
            <v/>
          </cell>
          <cell r="F93" t="str">
            <v/>
          </cell>
          <cell r="G93"/>
          <cell r="H93"/>
          <cell r="I93"/>
          <cell r="J93"/>
          <cell r="K93"/>
          <cell r="L93"/>
          <cell r="M93"/>
          <cell r="N93"/>
          <cell r="O93"/>
          <cell r="P93"/>
          <cell r="Q93"/>
          <cell r="R93"/>
          <cell r="S93"/>
          <cell r="T93"/>
          <cell r="U93" t="str">
            <v>－</v>
          </cell>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E94" t="str">
            <v/>
          </cell>
          <cell r="F94" t="str">
            <v/>
          </cell>
          <cell r="G94"/>
          <cell r="H94"/>
          <cell r="I94"/>
          <cell r="J94"/>
          <cell r="K94"/>
          <cell r="L94"/>
          <cell r="M94"/>
          <cell r="N94"/>
          <cell r="O94"/>
          <cell r="P94"/>
          <cell r="Q94"/>
          <cell r="R94"/>
          <cell r="S94"/>
          <cell r="T94"/>
          <cell r="U94" t="str">
            <v>－</v>
          </cell>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E95" t="str">
            <v/>
          </cell>
          <cell r="F95" t="str">
            <v/>
          </cell>
          <cell r="G95"/>
          <cell r="H95"/>
          <cell r="I95"/>
          <cell r="J95"/>
          <cell r="K95"/>
          <cell r="L95"/>
          <cell r="M95"/>
          <cell r="N95"/>
          <cell r="O95"/>
          <cell r="P95"/>
          <cell r="Q95"/>
          <cell r="R95"/>
          <cell r="S95"/>
          <cell r="T95"/>
          <cell r="U95" t="str">
            <v>－</v>
          </cell>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E96" t="str">
            <v/>
          </cell>
          <cell r="F96" t="str">
            <v/>
          </cell>
          <cell r="G96"/>
          <cell r="H96"/>
          <cell r="I96"/>
          <cell r="J96"/>
          <cell r="K96"/>
          <cell r="L96"/>
          <cell r="M96"/>
          <cell r="N96"/>
          <cell r="O96"/>
          <cell r="P96"/>
          <cell r="Q96"/>
          <cell r="R96"/>
          <cell r="S96"/>
          <cell r="T96"/>
          <cell r="U96" t="str">
            <v>－</v>
          </cell>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E97" t="str">
            <v/>
          </cell>
          <cell r="F97" t="str">
            <v/>
          </cell>
          <cell r="G97"/>
          <cell r="H97"/>
          <cell r="I97"/>
          <cell r="J97"/>
          <cell r="K97"/>
          <cell r="L97"/>
          <cell r="M97"/>
          <cell r="N97"/>
          <cell r="O97"/>
          <cell r="P97"/>
          <cell r="Q97"/>
          <cell r="R97"/>
          <cell r="S97"/>
          <cell r="T97"/>
          <cell r="U97" t="str">
            <v>－</v>
          </cell>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E98" t="str">
            <v/>
          </cell>
          <cell r="F98" t="str">
            <v/>
          </cell>
          <cell r="G98"/>
          <cell r="H98"/>
          <cell r="I98"/>
          <cell r="J98"/>
          <cell r="K98"/>
          <cell r="L98"/>
          <cell r="M98"/>
          <cell r="N98"/>
          <cell r="O98"/>
          <cell r="P98"/>
          <cell r="Q98"/>
          <cell r="R98"/>
          <cell r="S98"/>
          <cell r="T98"/>
          <cell r="U98" t="str">
            <v>－</v>
          </cell>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E99" t="str">
            <v/>
          </cell>
          <cell r="F99" t="str">
            <v/>
          </cell>
          <cell r="G99"/>
          <cell r="H99"/>
          <cell r="I99"/>
          <cell r="J99"/>
          <cell r="K99"/>
          <cell r="L99"/>
          <cell r="M99"/>
          <cell r="N99"/>
          <cell r="O99"/>
          <cell r="P99"/>
          <cell r="Q99"/>
          <cell r="R99"/>
          <cell r="S99"/>
          <cell r="T99"/>
          <cell r="U99" t="str">
            <v>－</v>
          </cell>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E100" t="str">
            <v/>
          </cell>
          <cell r="F100" t="str">
            <v/>
          </cell>
          <cell r="G100"/>
          <cell r="H100"/>
          <cell r="I100"/>
          <cell r="J100"/>
          <cell r="K100"/>
          <cell r="L100"/>
          <cell r="M100"/>
          <cell r="N100"/>
          <cell r="O100"/>
          <cell r="P100"/>
          <cell r="Q100"/>
          <cell r="R100"/>
          <cell r="S100"/>
          <cell r="T100"/>
          <cell r="U100" t="str">
            <v>－</v>
          </cell>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E101" t="str">
            <v/>
          </cell>
          <cell r="F101" t="str">
            <v/>
          </cell>
          <cell r="G101"/>
          <cell r="H101"/>
          <cell r="I101"/>
          <cell r="J101"/>
          <cell r="K101"/>
          <cell r="L101"/>
          <cell r="M101"/>
          <cell r="N101"/>
          <cell r="O101"/>
          <cell r="P101"/>
          <cell r="Q101"/>
          <cell r="R101"/>
          <cell r="S101"/>
          <cell r="T101"/>
          <cell r="U101" t="str">
            <v>－</v>
          </cell>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E102" t="str">
            <v/>
          </cell>
          <cell r="F102" t="str">
            <v/>
          </cell>
          <cell r="G102"/>
          <cell r="H102"/>
          <cell r="I102"/>
          <cell r="J102"/>
          <cell r="K102"/>
          <cell r="L102"/>
          <cell r="M102"/>
          <cell r="N102"/>
          <cell r="O102"/>
          <cell r="P102"/>
          <cell r="Q102"/>
          <cell r="R102"/>
          <cell r="S102"/>
          <cell r="T102"/>
          <cell r="U102" t="str">
            <v>－</v>
          </cell>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E103" t="str">
            <v/>
          </cell>
          <cell r="F103" t="str">
            <v/>
          </cell>
          <cell r="G103"/>
          <cell r="H103"/>
          <cell r="I103"/>
          <cell r="J103"/>
          <cell r="K103"/>
          <cell r="L103"/>
          <cell r="M103"/>
          <cell r="N103"/>
          <cell r="O103"/>
          <cell r="P103"/>
          <cell r="Q103"/>
          <cell r="R103"/>
          <cell r="S103"/>
          <cell r="T103"/>
          <cell r="U103" t="str">
            <v>－</v>
          </cell>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E104" t="str">
            <v/>
          </cell>
          <cell r="F104" t="str">
            <v/>
          </cell>
          <cell r="G104"/>
          <cell r="H104"/>
          <cell r="I104"/>
          <cell r="J104"/>
          <cell r="K104"/>
          <cell r="L104"/>
          <cell r="M104"/>
          <cell r="N104"/>
          <cell r="O104"/>
          <cell r="P104"/>
          <cell r="Q104"/>
          <cell r="R104"/>
          <cell r="S104"/>
          <cell r="T104"/>
          <cell r="U104" t="str">
            <v>－</v>
          </cell>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E105" t="str">
            <v/>
          </cell>
          <cell r="F105" t="str">
            <v/>
          </cell>
          <cell r="G105"/>
          <cell r="H105"/>
          <cell r="I105"/>
          <cell r="J105"/>
          <cell r="K105"/>
          <cell r="L105"/>
          <cell r="M105"/>
          <cell r="N105"/>
          <cell r="O105"/>
          <cell r="P105"/>
          <cell r="Q105"/>
          <cell r="R105"/>
          <cell r="S105"/>
          <cell r="T105"/>
          <cell r="U105" t="str">
            <v>－</v>
          </cell>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E106" t="str">
            <v/>
          </cell>
          <cell r="F106" t="str">
            <v/>
          </cell>
          <cell r="G106"/>
          <cell r="H106"/>
          <cell r="I106"/>
          <cell r="J106"/>
          <cell r="K106"/>
          <cell r="L106"/>
          <cell r="M106"/>
          <cell r="N106"/>
          <cell r="O106"/>
          <cell r="P106"/>
          <cell r="Q106"/>
          <cell r="R106"/>
          <cell r="S106"/>
          <cell r="T106"/>
          <cell r="U106" t="str">
            <v>－</v>
          </cell>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E107" t="str">
            <v/>
          </cell>
          <cell r="F107" t="str">
            <v/>
          </cell>
          <cell r="G107"/>
          <cell r="H107"/>
          <cell r="I107"/>
          <cell r="J107"/>
          <cell r="K107"/>
          <cell r="L107"/>
          <cell r="M107"/>
          <cell r="N107"/>
          <cell r="O107"/>
          <cell r="P107"/>
          <cell r="Q107"/>
          <cell r="R107"/>
          <cell r="S107"/>
          <cell r="T107"/>
          <cell r="U107" t="str">
            <v>－</v>
          </cell>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E108" t="str">
            <v/>
          </cell>
          <cell r="F108" t="str">
            <v/>
          </cell>
          <cell r="G108"/>
          <cell r="H108"/>
          <cell r="I108"/>
          <cell r="J108"/>
          <cell r="K108"/>
          <cell r="L108"/>
          <cell r="M108"/>
          <cell r="N108"/>
          <cell r="O108"/>
          <cell r="P108"/>
          <cell r="Q108"/>
          <cell r="R108"/>
          <cell r="S108"/>
          <cell r="T108"/>
          <cell r="U108" t="str">
            <v>－</v>
          </cell>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E109" t="str">
            <v/>
          </cell>
          <cell r="F109" t="str">
            <v/>
          </cell>
          <cell r="G109"/>
          <cell r="H109"/>
          <cell r="I109"/>
          <cell r="J109"/>
          <cell r="K109"/>
          <cell r="L109"/>
          <cell r="M109"/>
          <cell r="N109"/>
          <cell r="O109"/>
          <cell r="P109"/>
          <cell r="Q109"/>
          <cell r="R109"/>
          <cell r="S109"/>
          <cell r="T109"/>
          <cell r="U109" t="str">
            <v>－</v>
          </cell>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E110" t="str">
            <v/>
          </cell>
          <cell r="F110" t="str">
            <v/>
          </cell>
          <cell r="G110"/>
          <cell r="H110"/>
          <cell r="I110"/>
          <cell r="J110"/>
          <cell r="K110"/>
          <cell r="L110"/>
          <cell r="M110"/>
          <cell r="N110"/>
          <cell r="O110"/>
          <cell r="P110"/>
          <cell r="Q110"/>
          <cell r="R110"/>
          <cell r="S110"/>
          <cell r="T110"/>
          <cell r="U110" t="str">
            <v>－</v>
          </cell>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E111" t="str">
            <v/>
          </cell>
          <cell r="F111" t="str">
            <v/>
          </cell>
          <cell r="G111"/>
          <cell r="H111"/>
          <cell r="I111"/>
          <cell r="J111"/>
          <cell r="K111"/>
          <cell r="L111"/>
          <cell r="M111"/>
          <cell r="N111"/>
          <cell r="O111"/>
          <cell r="P111"/>
          <cell r="Q111"/>
          <cell r="R111"/>
          <cell r="S111"/>
          <cell r="T111"/>
          <cell r="U111" t="str">
            <v>－</v>
          </cell>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E112" t="str">
            <v/>
          </cell>
          <cell r="F112" t="str">
            <v/>
          </cell>
          <cell r="G112"/>
          <cell r="H112"/>
          <cell r="I112"/>
          <cell r="J112"/>
          <cell r="K112"/>
          <cell r="L112"/>
          <cell r="M112"/>
          <cell r="N112"/>
          <cell r="O112"/>
          <cell r="P112"/>
          <cell r="Q112"/>
          <cell r="R112"/>
          <cell r="S112"/>
          <cell r="T112"/>
          <cell r="U112" t="str">
            <v>－</v>
          </cell>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E113" t="str">
            <v/>
          </cell>
          <cell r="F113" t="str">
            <v/>
          </cell>
          <cell r="G113"/>
          <cell r="H113"/>
          <cell r="I113"/>
          <cell r="J113"/>
          <cell r="K113"/>
          <cell r="L113"/>
          <cell r="M113"/>
          <cell r="N113"/>
          <cell r="O113"/>
          <cell r="P113"/>
          <cell r="Q113"/>
          <cell r="R113"/>
          <cell r="S113"/>
          <cell r="T113"/>
          <cell r="U113" t="str">
            <v>－</v>
          </cell>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E114" t="str">
            <v/>
          </cell>
          <cell r="F114" t="str">
            <v/>
          </cell>
          <cell r="G114"/>
          <cell r="H114"/>
          <cell r="I114"/>
          <cell r="J114"/>
          <cell r="K114"/>
          <cell r="L114"/>
          <cell r="M114"/>
          <cell r="N114"/>
          <cell r="O114"/>
          <cell r="P114"/>
          <cell r="Q114"/>
          <cell r="R114"/>
          <cell r="S114"/>
          <cell r="T114"/>
          <cell r="U114" t="str">
            <v>－</v>
          </cell>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E115" t="str">
            <v/>
          </cell>
          <cell r="F115" t="str">
            <v/>
          </cell>
          <cell r="G115"/>
          <cell r="H115"/>
          <cell r="I115"/>
          <cell r="J115"/>
          <cell r="K115"/>
          <cell r="L115"/>
          <cell r="M115"/>
          <cell r="N115"/>
          <cell r="O115"/>
          <cell r="P115"/>
          <cell r="Q115"/>
          <cell r="R115"/>
          <cell r="S115"/>
          <cell r="T115"/>
          <cell r="U115" t="str">
            <v>－</v>
          </cell>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E116" t="str">
            <v/>
          </cell>
          <cell r="F116" t="str">
            <v/>
          </cell>
          <cell r="G116"/>
          <cell r="H116"/>
          <cell r="I116"/>
          <cell r="J116"/>
          <cell r="K116"/>
          <cell r="L116"/>
          <cell r="M116"/>
          <cell r="N116"/>
          <cell r="O116"/>
          <cell r="P116"/>
          <cell r="Q116"/>
          <cell r="R116"/>
          <cell r="S116"/>
          <cell r="T116"/>
          <cell r="U116" t="str">
            <v>－</v>
          </cell>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E117" t="str">
            <v/>
          </cell>
          <cell r="F117" t="str">
            <v/>
          </cell>
          <cell r="G117"/>
          <cell r="H117"/>
          <cell r="I117"/>
          <cell r="J117"/>
          <cell r="K117"/>
          <cell r="L117"/>
          <cell r="M117"/>
          <cell r="N117"/>
          <cell r="O117"/>
          <cell r="P117"/>
          <cell r="Q117"/>
          <cell r="R117"/>
          <cell r="S117"/>
          <cell r="T117"/>
          <cell r="U117" t="str">
            <v>－</v>
          </cell>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E118" t="str">
            <v/>
          </cell>
          <cell r="F118" t="str">
            <v/>
          </cell>
          <cell r="G118"/>
          <cell r="H118"/>
          <cell r="I118"/>
          <cell r="J118"/>
          <cell r="K118"/>
          <cell r="L118"/>
          <cell r="M118"/>
          <cell r="N118"/>
          <cell r="O118"/>
          <cell r="P118"/>
          <cell r="Q118"/>
          <cell r="R118"/>
          <cell r="S118"/>
          <cell r="T118"/>
          <cell r="U118" t="str">
            <v>－</v>
          </cell>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E119" t="str">
            <v/>
          </cell>
          <cell r="F119" t="str">
            <v/>
          </cell>
          <cell r="G119"/>
          <cell r="H119"/>
          <cell r="I119"/>
          <cell r="J119"/>
          <cell r="K119"/>
          <cell r="L119"/>
          <cell r="M119"/>
          <cell r="N119"/>
          <cell r="O119"/>
          <cell r="P119"/>
          <cell r="Q119"/>
          <cell r="R119"/>
          <cell r="S119"/>
          <cell r="T119"/>
          <cell r="U119" t="str">
            <v>－</v>
          </cell>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E120" t="str">
            <v/>
          </cell>
          <cell r="F120" t="str">
            <v/>
          </cell>
          <cell r="G120"/>
          <cell r="H120"/>
          <cell r="I120"/>
          <cell r="J120"/>
          <cell r="K120"/>
          <cell r="L120"/>
          <cell r="M120"/>
          <cell r="N120"/>
          <cell r="O120"/>
          <cell r="P120"/>
          <cell r="Q120"/>
          <cell r="R120"/>
          <cell r="S120"/>
          <cell r="T120"/>
          <cell r="U120" t="str">
            <v>－</v>
          </cell>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E121" t="str">
            <v/>
          </cell>
          <cell r="F121" t="str">
            <v/>
          </cell>
          <cell r="G121"/>
          <cell r="H121"/>
          <cell r="I121"/>
          <cell r="J121"/>
          <cell r="K121"/>
          <cell r="L121"/>
          <cell r="M121"/>
          <cell r="N121"/>
          <cell r="O121"/>
          <cell r="P121"/>
          <cell r="Q121"/>
          <cell r="R121"/>
          <cell r="S121"/>
          <cell r="T121"/>
          <cell r="U121" t="str">
            <v>－</v>
          </cell>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E122" t="str">
            <v/>
          </cell>
          <cell r="F122" t="str">
            <v/>
          </cell>
          <cell r="G122"/>
          <cell r="H122"/>
          <cell r="I122"/>
          <cell r="J122"/>
          <cell r="K122"/>
          <cell r="L122"/>
          <cell r="M122"/>
          <cell r="N122"/>
          <cell r="O122"/>
          <cell r="P122"/>
          <cell r="Q122"/>
          <cell r="R122"/>
          <cell r="S122"/>
          <cell r="T122"/>
          <cell r="U122" t="str">
            <v>－</v>
          </cell>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E123" t="str">
            <v/>
          </cell>
          <cell r="F123" t="str">
            <v/>
          </cell>
          <cell r="G123"/>
          <cell r="H123"/>
          <cell r="I123"/>
          <cell r="J123"/>
          <cell r="K123"/>
          <cell r="L123"/>
          <cell r="M123"/>
          <cell r="N123"/>
          <cell r="O123"/>
          <cell r="P123"/>
          <cell r="Q123"/>
          <cell r="R123"/>
          <cell r="S123"/>
          <cell r="T123"/>
          <cell r="U123" t="str">
            <v>－</v>
          </cell>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E124" t="str">
            <v/>
          </cell>
          <cell r="F124" t="str">
            <v/>
          </cell>
          <cell r="G124"/>
          <cell r="H124"/>
          <cell r="I124"/>
          <cell r="J124"/>
          <cell r="K124"/>
          <cell r="L124"/>
          <cell r="M124"/>
          <cell r="N124"/>
          <cell r="O124"/>
          <cell r="P124"/>
          <cell r="Q124"/>
          <cell r="R124"/>
          <cell r="S124"/>
          <cell r="T124"/>
          <cell r="U124" t="str">
            <v>－</v>
          </cell>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E125" t="str">
            <v/>
          </cell>
          <cell r="F125" t="str">
            <v/>
          </cell>
          <cell r="G125"/>
          <cell r="H125"/>
          <cell r="I125"/>
          <cell r="J125"/>
          <cell r="K125"/>
          <cell r="L125"/>
          <cell r="M125"/>
          <cell r="N125"/>
          <cell r="O125"/>
          <cell r="P125"/>
          <cell r="Q125"/>
          <cell r="R125"/>
          <cell r="S125"/>
          <cell r="T125"/>
          <cell r="U125" t="str">
            <v>－</v>
          </cell>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E126" t="str">
            <v/>
          </cell>
          <cell r="F126" t="str">
            <v/>
          </cell>
          <cell r="G126"/>
          <cell r="H126"/>
          <cell r="I126"/>
          <cell r="J126"/>
          <cell r="K126"/>
          <cell r="L126"/>
          <cell r="M126"/>
          <cell r="N126"/>
          <cell r="O126"/>
          <cell r="P126"/>
          <cell r="Q126"/>
          <cell r="R126"/>
          <cell r="S126"/>
          <cell r="T126"/>
          <cell r="U126" t="str">
            <v>－</v>
          </cell>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E127" t="str">
            <v/>
          </cell>
          <cell r="F127" t="str">
            <v/>
          </cell>
          <cell r="G127"/>
          <cell r="H127"/>
          <cell r="I127"/>
          <cell r="J127"/>
          <cell r="K127"/>
          <cell r="L127"/>
          <cell r="M127"/>
          <cell r="N127"/>
          <cell r="O127"/>
          <cell r="P127"/>
          <cell r="Q127"/>
          <cell r="R127"/>
          <cell r="S127"/>
          <cell r="T127"/>
          <cell r="U127" t="str">
            <v>－</v>
          </cell>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E128" t="str">
            <v/>
          </cell>
          <cell r="F128" t="str">
            <v/>
          </cell>
          <cell r="G128"/>
          <cell r="H128"/>
          <cell r="I128"/>
          <cell r="J128"/>
          <cell r="K128"/>
          <cell r="L128"/>
          <cell r="M128"/>
          <cell r="N128"/>
          <cell r="O128"/>
          <cell r="P128"/>
          <cell r="Q128"/>
          <cell r="R128"/>
          <cell r="S128"/>
          <cell r="T128"/>
          <cell r="U128" t="str">
            <v>－</v>
          </cell>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E129" t="str">
            <v/>
          </cell>
          <cell r="F129" t="str">
            <v/>
          </cell>
          <cell r="G129"/>
          <cell r="H129"/>
          <cell r="I129"/>
          <cell r="J129"/>
          <cell r="K129"/>
          <cell r="L129"/>
          <cell r="M129"/>
          <cell r="N129"/>
          <cell r="O129"/>
          <cell r="P129"/>
          <cell r="Q129"/>
          <cell r="R129"/>
          <cell r="S129"/>
          <cell r="T129"/>
          <cell r="U129" t="str">
            <v>－</v>
          </cell>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E130" t="str">
            <v/>
          </cell>
          <cell r="F130" t="str">
            <v/>
          </cell>
          <cell r="G130"/>
          <cell r="H130"/>
          <cell r="I130"/>
          <cell r="J130"/>
          <cell r="K130"/>
          <cell r="L130"/>
          <cell r="M130"/>
          <cell r="N130"/>
          <cell r="O130"/>
          <cell r="P130"/>
          <cell r="Q130"/>
          <cell r="R130"/>
          <cell r="S130"/>
          <cell r="T130"/>
          <cell r="U130" t="str">
            <v>－</v>
          </cell>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E131" t="str">
            <v/>
          </cell>
          <cell r="F131" t="str">
            <v/>
          </cell>
          <cell r="G131"/>
          <cell r="H131"/>
          <cell r="I131"/>
          <cell r="J131"/>
          <cell r="K131"/>
          <cell r="L131"/>
          <cell r="M131"/>
          <cell r="N131"/>
          <cell r="O131"/>
          <cell r="P131"/>
          <cell r="Q131"/>
          <cell r="R131"/>
          <cell r="S131"/>
          <cell r="T131"/>
          <cell r="U131" t="str">
            <v>－</v>
          </cell>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E132" t="str">
            <v/>
          </cell>
          <cell r="F132" t="str">
            <v/>
          </cell>
          <cell r="G132"/>
          <cell r="H132"/>
          <cell r="I132"/>
          <cell r="J132"/>
          <cell r="K132"/>
          <cell r="L132"/>
          <cell r="M132"/>
          <cell r="N132"/>
          <cell r="O132"/>
          <cell r="P132"/>
          <cell r="Q132"/>
          <cell r="R132"/>
          <cell r="S132"/>
          <cell r="T132"/>
          <cell r="U132" t="str">
            <v>－</v>
          </cell>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E133" t="str">
            <v/>
          </cell>
          <cell r="F133" t="str">
            <v/>
          </cell>
          <cell r="G133"/>
          <cell r="H133"/>
          <cell r="I133"/>
          <cell r="J133"/>
          <cell r="K133"/>
          <cell r="L133"/>
          <cell r="M133"/>
          <cell r="N133"/>
          <cell r="O133"/>
          <cell r="P133"/>
          <cell r="Q133"/>
          <cell r="R133"/>
          <cell r="S133"/>
          <cell r="T133"/>
          <cell r="U133" t="str">
            <v>－</v>
          </cell>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E134" t="str">
            <v/>
          </cell>
          <cell r="F134" t="str">
            <v/>
          </cell>
          <cell r="G134"/>
          <cell r="H134"/>
          <cell r="I134"/>
          <cell r="J134"/>
          <cell r="K134"/>
          <cell r="L134"/>
          <cell r="M134"/>
          <cell r="N134"/>
          <cell r="O134"/>
          <cell r="P134"/>
          <cell r="Q134"/>
          <cell r="R134"/>
          <cell r="S134"/>
          <cell r="T134"/>
          <cell r="U134" t="str">
            <v>－</v>
          </cell>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E135" t="str">
            <v/>
          </cell>
          <cell r="F135" t="str">
            <v/>
          </cell>
          <cell r="G135"/>
          <cell r="H135"/>
          <cell r="I135"/>
          <cell r="J135"/>
          <cell r="K135"/>
          <cell r="L135"/>
          <cell r="M135"/>
          <cell r="N135"/>
          <cell r="O135"/>
          <cell r="P135"/>
          <cell r="Q135"/>
          <cell r="R135"/>
          <cell r="S135"/>
          <cell r="T135"/>
          <cell r="U135" t="str">
            <v>－</v>
          </cell>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E136" t="str">
            <v/>
          </cell>
          <cell r="F136" t="str">
            <v/>
          </cell>
          <cell r="G136"/>
          <cell r="H136"/>
          <cell r="I136"/>
          <cell r="J136"/>
          <cell r="K136"/>
          <cell r="L136"/>
          <cell r="M136"/>
          <cell r="N136"/>
          <cell r="O136"/>
          <cell r="P136"/>
          <cell r="Q136"/>
          <cell r="R136"/>
          <cell r="S136"/>
          <cell r="T136"/>
          <cell r="U136" t="str">
            <v>－</v>
          </cell>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E137" t="str">
            <v/>
          </cell>
          <cell r="F137" t="str">
            <v/>
          </cell>
          <cell r="G137"/>
          <cell r="H137"/>
          <cell r="I137"/>
          <cell r="J137"/>
          <cell r="K137"/>
          <cell r="L137"/>
          <cell r="M137"/>
          <cell r="N137"/>
          <cell r="O137"/>
          <cell r="P137"/>
          <cell r="Q137"/>
          <cell r="R137"/>
          <cell r="S137"/>
          <cell r="T137"/>
          <cell r="U137" t="str">
            <v>－</v>
          </cell>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E138" t="str">
            <v/>
          </cell>
          <cell r="F138" t="str">
            <v/>
          </cell>
          <cell r="G138"/>
          <cell r="H138"/>
          <cell r="I138"/>
          <cell r="J138"/>
          <cell r="K138"/>
          <cell r="L138"/>
          <cell r="M138"/>
          <cell r="N138"/>
          <cell r="O138"/>
          <cell r="P138"/>
          <cell r="Q138"/>
          <cell r="R138"/>
          <cell r="S138"/>
          <cell r="T138"/>
          <cell r="U138" t="str">
            <v>－</v>
          </cell>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E139" t="str">
            <v/>
          </cell>
          <cell r="F139" t="str">
            <v/>
          </cell>
          <cell r="G139"/>
          <cell r="H139"/>
          <cell r="I139"/>
          <cell r="J139"/>
          <cell r="K139"/>
          <cell r="L139"/>
          <cell r="M139"/>
          <cell r="N139"/>
          <cell r="O139"/>
          <cell r="P139"/>
          <cell r="Q139"/>
          <cell r="R139"/>
          <cell r="S139"/>
          <cell r="T139"/>
          <cell r="U139" t="str">
            <v>－</v>
          </cell>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E140" t="str">
            <v/>
          </cell>
          <cell r="F140" t="str">
            <v/>
          </cell>
          <cell r="G140"/>
          <cell r="H140"/>
          <cell r="I140"/>
          <cell r="J140"/>
          <cell r="K140"/>
          <cell r="L140"/>
          <cell r="M140"/>
          <cell r="N140"/>
          <cell r="O140"/>
          <cell r="P140"/>
          <cell r="Q140"/>
          <cell r="R140"/>
          <cell r="S140"/>
          <cell r="T140"/>
          <cell r="U140" t="str">
            <v>－</v>
          </cell>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E141" t="str">
            <v/>
          </cell>
          <cell r="F141" t="str">
            <v/>
          </cell>
          <cell r="G141"/>
          <cell r="H141"/>
          <cell r="I141"/>
          <cell r="J141"/>
          <cell r="K141"/>
          <cell r="L141"/>
          <cell r="M141"/>
          <cell r="N141"/>
          <cell r="O141"/>
          <cell r="P141"/>
          <cell r="Q141"/>
          <cell r="R141"/>
          <cell r="S141"/>
          <cell r="T141"/>
          <cell r="U141" t="str">
            <v>－</v>
          </cell>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E142" t="str">
            <v/>
          </cell>
          <cell r="F142" t="str">
            <v/>
          </cell>
          <cell r="G142"/>
          <cell r="H142"/>
          <cell r="I142"/>
          <cell r="J142"/>
          <cell r="K142"/>
          <cell r="L142"/>
          <cell r="M142"/>
          <cell r="N142"/>
          <cell r="O142"/>
          <cell r="P142"/>
          <cell r="Q142"/>
          <cell r="R142"/>
          <cell r="S142"/>
          <cell r="T142"/>
          <cell r="U142" t="str">
            <v>－</v>
          </cell>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E143" t="str">
            <v/>
          </cell>
          <cell r="F143" t="str">
            <v/>
          </cell>
          <cell r="G143"/>
          <cell r="H143"/>
          <cell r="I143"/>
          <cell r="J143"/>
          <cell r="K143"/>
          <cell r="L143"/>
          <cell r="M143"/>
          <cell r="N143"/>
          <cell r="O143"/>
          <cell r="P143"/>
          <cell r="Q143"/>
          <cell r="R143"/>
          <cell r="S143"/>
          <cell r="T143"/>
          <cell r="U143" t="str">
            <v>－</v>
          </cell>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E144" t="str">
            <v/>
          </cell>
          <cell r="F144" t="str">
            <v/>
          </cell>
          <cell r="G144"/>
          <cell r="H144"/>
          <cell r="I144"/>
          <cell r="J144"/>
          <cell r="K144"/>
          <cell r="L144"/>
          <cell r="M144"/>
          <cell r="N144"/>
          <cell r="O144"/>
          <cell r="P144"/>
          <cell r="Q144"/>
          <cell r="R144"/>
          <cell r="S144"/>
          <cell r="T144"/>
          <cell r="U144" t="str">
            <v>－</v>
          </cell>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E145" t="str">
            <v/>
          </cell>
          <cell r="F145" t="str">
            <v/>
          </cell>
          <cell r="G145"/>
          <cell r="H145"/>
          <cell r="I145"/>
          <cell r="J145"/>
          <cell r="K145"/>
          <cell r="L145"/>
          <cell r="M145"/>
          <cell r="N145"/>
          <cell r="O145"/>
          <cell r="P145"/>
          <cell r="Q145"/>
          <cell r="R145"/>
          <cell r="S145"/>
          <cell r="T145"/>
          <cell r="U145" t="str">
            <v>－</v>
          </cell>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E146" t="str">
            <v/>
          </cell>
          <cell r="F146" t="str">
            <v/>
          </cell>
          <cell r="G146"/>
          <cell r="H146"/>
          <cell r="I146"/>
          <cell r="J146"/>
          <cell r="K146"/>
          <cell r="L146"/>
          <cell r="M146"/>
          <cell r="N146"/>
          <cell r="O146"/>
          <cell r="P146"/>
          <cell r="Q146"/>
          <cell r="R146"/>
          <cell r="S146"/>
          <cell r="T146"/>
          <cell r="U146" t="str">
            <v>－</v>
          </cell>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E147" t="str">
            <v/>
          </cell>
          <cell r="F147" t="str">
            <v/>
          </cell>
          <cell r="G147"/>
          <cell r="H147"/>
          <cell r="I147"/>
          <cell r="J147"/>
          <cell r="K147"/>
          <cell r="L147"/>
          <cell r="M147"/>
          <cell r="N147"/>
          <cell r="O147"/>
          <cell r="P147"/>
          <cell r="Q147"/>
          <cell r="R147"/>
          <cell r="S147"/>
          <cell r="T147"/>
          <cell r="U147" t="str">
            <v>－</v>
          </cell>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E148" t="str">
            <v/>
          </cell>
          <cell r="F148" t="str">
            <v/>
          </cell>
          <cell r="G148"/>
          <cell r="H148"/>
          <cell r="I148"/>
          <cell r="J148"/>
          <cell r="K148"/>
          <cell r="L148"/>
          <cell r="M148"/>
          <cell r="N148"/>
          <cell r="O148"/>
          <cell r="P148"/>
          <cell r="Q148"/>
          <cell r="R148"/>
          <cell r="S148"/>
          <cell r="T148"/>
          <cell r="U148" t="str">
            <v>－</v>
          </cell>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E149" t="str">
            <v/>
          </cell>
          <cell r="F149" t="str">
            <v/>
          </cell>
          <cell r="G149"/>
          <cell r="H149"/>
          <cell r="I149"/>
          <cell r="J149"/>
          <cell r="K149"/>
          <cell r="L149"/>
          <cell r="M149"/>
          <cell r="N149"/>
          <cell r="O149"/>
          <cell r="P149"/>
          <cell r="Q149"/>
          <cell r="R149"/>
          <cell r="S149"/>
          <cell r="T149"/>
          <cell r="U149" t="str">
            <v>－</v>
          </cell>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E150" t="str">
            <v/>
          </cell>
          <cell r="F150" t="str">
            <v/>
          </cell>
          <cell r="G150"/>
          <cell r="H150"/>
          <cell r="I150"/>
          <cell r="J150"/>
          <cell r="K150"/>
          <cell r="L150"/>
          <cell r="M150"/>
          <cell r="N150"/>
          <cell r="O150"/>
          <cell r="P150"/>
          <cell r="Q150"/>
          <cell r="R150"/>
          <cell r="S150"/>
          <cell r="T150"/>
          <cell r="U150" t="str">
            <v>－</v>
          </cell>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E151" t="str">
            <v/>
          </cell>
          <cell r="F151" t="str">
            <v/>
          </cell>
          <cell r="G151"/>
          <cell r="H151"/>
          <cell r="I151"/>
          <cell r="J151"/>
          <cell r="K151"/>
          <cell r="L151"/>
          <cell r="M151"/>
          <cell r="N151"/>
          <cell r="O151"/>
          <cell r="P151"/>
          <cell r="Q151"/>
          <cell r="R151"/>
          <cell r="S151"/>
          <cell r="T151"/>
          <cell r="U151" t="str">
            <v>－</v>
          </cell>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E152" t="str">
            <v/>
          </cell>
          <cell r="F152" t="str">
            <v/>
          </cell>
          <cell r="G152"/>
          <cell r="H152"/>
          <cell r="I152"/>
          <cell r="J152"/>
          <cell r="K152"/>
          <cell r="L152"/>
          <cell r="M152"/>
          <cell r="N152"/>
          <cell r="O152"/>
          <cell r="P152"/>
          <cell r="Q152"/>
          <cell r="R152"/>
          <cell r="S152"/>
          <cell r="T152"/>
          <cell r="U152" t="str">
            <v>－</v>
          </cell>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E153" t="str">
            <v/>
          </cell>
          <cell r="F153" t="str">
            <v/>
          </cell>
          <cell r="G153"/>
          <cell r="H153"/>
          <cell r="I153"/>
          <cell r="J153"/>
          <cell r="K153"/>
          <cell r="L153"/>
          <cell r="M153"/>
          <cell r="N153"/>
          <cell r="O153"/>
          <cell r="P153"/>
          <cell r="Q153"/>
          <cell r="R153"/>
          <cell r="S153"/>
          <cell r="T153"/>
          <cell r="U153" t="str">
            <v>－</v>
          </cell>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E154" t="str">
            <v/>
          </cell>
          <cell r="F154" t="str">
            <v/>
          </cell>
          <cell r="G154"/>
          <cell r="H154"/>
          <cell r="I154"/>
          <cell r="J154"/>
          <cell r="K154"/>
          <cell r="L154"/>
          <cell r="M154"/>
          <cell r="N154"/>
          <cell r="O154"/>
          <cell r="P154"/>
          <cell r="Q154"/>
          <cell r="R154"/>
          <cell r="S154"/>
          <cell r="T154"/>
          <cell r="U154" t="str">
            <v>－</v>
          </cell>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E155" t="str">
            <v/>
          </cell>
          <cell r="F155" t="str">
            <v/>
          </cell>
          <cell r="G155"/>
          <cell r="H155"/>
          <cell r="I155"/>
          <cell r="J155"/>
          <cell r="K155"/>
          <cell r="L155"/>
          <cell r="M155"/>
          <cell r="N155"/>
          <cell r="O155"/>
          <cell r="P155"/>
          <cell r="Q155"/>
          <cell r="R155"/>
          <cell r="S155"/>
          <cell r="T155"/>
          <cell r="U155" t="str">
            <v>－</v>
          </cell>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E156" t="str">
            <v/>
          </cell>
          <cell r="F156" t="str">
            <v/>
          </cell>
          <cell r="G156"/>
          <cell r="H156"/>
          <cell r="I156"/>
          <cell r="J156"/>
          <cell r="K156"/>
          <cell r="L156"/>
          <cell r="M156"/>
          <cell r="N156"/>
          <cell r="O156"/>
          <cell r="P156"/>
          <cell r="Q156"/>
          <cell r="R156"/>
          <cell r="S156"/>
          <cell r="T156"/>
          <cell r="U156" t="str">
            <v>－</v>
          </cell>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E157" t="str">
            <v/>
          </cell>
          <cell r="F157" t="str">
            <v/>
          </cell>
          <cell r="G157"/>
          <cell r="H157"/>
          <cell r="I157"/>
          <cell r="J157"/>
          <cell r="K157"/>
          <cell r="L157"/>
          <cell r="M157"/>
          <cell r="N157"/>
          <cell r="O157"/>
          <cell r="P157"/>
          <cell r="Q157"/>
          <cell r="R157"/>
          <cell r="S157"/>
          <cell r="T157"/>
          <cell r="U157" t="str">
            <v>－</v>
          </cell>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E158" t="str">
            <v/>
          </cell>
          <cell r="F158" t="str">
            <v/>
          </cell>
          <cell r="G158"/>
          <cell r="H158"/>
          <cell r="I158"/>
          <cell r="J158"/>
          <cell r="K158"/>
          <cell r="L158"/>
          <cell r="M158"/>
          <cell r="N158"/>
          <cell r="O158"/>
          <cell r="P158"/>
          <cell r="Q158"/>
          <cell r="R158"/>
          <cell r="S158"/>
          <cell r="T158"/>
          <cell r="U158" t="str">
            <v>－</v>
          </cell>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E159" t="str">
            <v/>
          </cell>
          <cell r="F159" t="str">
            <v/>
          </cell>
          <cell r="G159"/>
          <cell r="H159"/>
          <cell r="I159"/>
          <cell r="J159"/>
          <cell r="K159"/>
          <cell r="L159"/>
          <cell r="M159"/>
          <cell r="N159"/>
          <cell r="O159"/>
          <cell r="P159"/>
          <cell r="Q159"/>
          <cell r="R159"/>
          <cell r="S159"/>
          <cell r="T159"/>
          <cell r="U159" t="str">
            <v>－</v>
          </cell>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E160" t="str">
            <v/>
          </cell>
          <cell r="F160" t="str">
            <v/>
          </cell>
          <cell r="G160"/>
          <cell r="H160"/>
          <cell r="I160"/>
          <cell r="J160"/>
          <cell r="K160"/>
          <cell r="L160"/>
          <cell r="M160"/>
          <cell r="N160"/>
          <cell r="O160"/>
          <cell r="P160"/>
          <cell r="Q160"/>
          <cell r="R160"/>
          <cell r="S160"/>
          <cell r="T160"/>
          <cell r="U160" t="str">
            <v>－</v>
          </cell>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E161" t="str">
            <v/>
          </cell>
          <cell r="F161" t="str">
            <v/>
          </cell>
          <cell r="G161"/>
          <cell r="H161"/>
          <cell r="I161"/>
          <cell r="J161"/>
          <cell r="K161"/>
          <cell r="L161"/>
          <cell r="M161"/>
          <cell r="N161"/>
          <cell r="O161"/>
          <cell r="P161"/>
          <cell r="Q161"/>
          <cell r="R161"/>
          <cell r="S161"/>
          <cell r="T161"/>
          <cell r="U161" t="str">
            <v>－</v>
          </cell>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E162" t="str">
            <v/>
          </cell>
          <cell r="F162" t="str">
            <v/>
          </cell>
          <cell r="G162"/>
          <cell r="H162"/>
          <cell r="I162"/>
          <cell r="J162"/>
          <cell r="K162"/>
          <cell r="L162"/>
          <cell r="M162"/>
          <cell r="N162"/>
          <cell r="O162"/>
          <cell r="P162"/>
          <cell r="Q162"/>
          <cell r="R162"/>
          <cell r="S162"/>
          <cell r="T162"/>
          <cell r="U162" t="str">
            <v>－</v>
          </cell>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E163" t="str">
            <v/>
          </cell>
          <cell r="F163" t="str">
            <v/>
          </cell>
          <cell r="G163"/>
          <cell r="H163"/>
          <cell r="I163"/>
          <cell r="J163"/>
          <cell r="K163"/>
          <cell r="L163"/>
          <cell r="M163"/>
          <cell r="N163"/>
          <cell r="O163"/>
          <cell r="P163"/>
          <cell r="Q163"/>
          <cell r="R163"/>
          <cell r="S163"/>
          <cell r="T163"/>
          <cell r="U163" t="str">
            <v>－</v>
          </cell>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E164" t="str">
            <v/>
          </cell>
          <cell r="F164" t="str">
            <v/>
          </cell>
          <cell r="G164"/>
          <cell r="H164"/>
          <cell r="I164"/>
          <cell r="J164"/>
          <cell r="K164"/>
          <cell r="L164"/>
          <cell r="M164"/>
          <cell r="N164"/>
          <cell r="O164"/>
          <cell r="P164"/>
          <cell r="Q164"/>
          <cell r="R164"/>
          <cell r="S164"/>
          <cell r="T164"/>
          <cell r="U164" t="str">
            <v>－</v>
          </cell>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E165" t="str">
            <v/>
          </cell>
          <cell r="F165" t="str">
            <v/>
          </cell>
          <cell r="G165"/>
          <cell r="H165"/>
          <cell r="I165"/>
          <cell r="J165"/>
          <cell r="K165"/>
          <cell r="L165"/>
          <cell r="M165"/>
          <cell r="N165"/>
          <cell r="O165"/>
          <cell r="P165"/>
          <cell r="Q165"/>
          <cell r="R165"/>
          <cell r="S165"/>
          <cell r="T165"/>
          <cell r="U165" t="str">
            <v>－</v>
          </cell>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E166" t="str">
            <v/>
          </cell>
          <cell r="F166" t="str">
            <v/>
          </cell>
          <cell r="G166"/>
          <cell r="H166"/>
          <cell r="I166"/>
          <cell r="J166"/>
          <cell r="K166"/>
          <cell r="L166"/>
          <cell r="M166"/>
          <cell r="N166"/>
          <cell r="O166"/>
          <cell r="P166"/>
          <cell r="Q166"/>
          <cell r="R166"/>
          <cell r="S166"/>
          <cell r="T166"/>
          <cell r="U166" t="str">
            <v>－</v>
          </cell>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E167" t="str">
            <v/>
          </cell>
          <cell r="F167" t="str">
            <v/>
          </cell>
          <cell r="G167"/>
          <cell r="H167"/>
          <cell r="I167"/>
          <cell r="J167"/>
          <cell r="K167"/>
          <cell r="L167"/>
          <cell r="M167"/>
          <cell r="N167"/>
          <cell r="O167"/>
          <cell r="P167"/>
          <cell r="Q167"/>
          <cell r="R167"/>
          <cell r="S167"/>
          <cell r="T167"/>
          <cell r="U167" t="str">
            <v>－</v>
          </cell>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E168" t="str">
            <v/>
          </cell>
          <cell r="F168" t="str">
            <v/>
          </cell>
          <cell r="G168"/>
          <cell r="H168"/>
          <cell r="I168"/>
          <cell r="J168"/>
          <cell r="K168"/>
          <cell r="L168"/>
          <cell r="M168"/>
          <cell r="N168"/>
          <cell r="O168"/>
          <cell r="P168"/>
          <cell r="Q168"/>
          <cell r="R168"/>
          <cell r="S168"/>
          <cell r="T168"/>
          <cell r="U168" t="str">
            <v>－</v>
          </cell>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E169" t="str">
            <v/>
          </cell>
          <cell r="F169" t="str">
            <v/>
          </cell>
          <cell r="G169"/>
          <cell r="H169"/>
          <cell r="I169"/>
          <cell r="J169"/>
          <cell r="K169"/>
          <cell r="L169"/>
          <cell r="M169"/>
          <cell r="N169"/>
          <cell r="O169"/>
          <cell r="P169"/>
          <cell r="Q169"/>
          <cell r="R169"/>
          <cell r="S169"/>
          <cell r="T169"/>
          <cell r="U169" t="str">
            <v>－</v>
          </cell>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E170" t="str">
            <v/>
          </cell>
          <cell r="F170" t="str">
            <v/>
          </cell>
          <cell r="G170"/>
          <cell r="H170"/>
          <cell r="I170"/>
          <cell r="J170"/>
          <cell r="K170"/>
          <cell r="L170"/>
          <cell r="M170"/>
          <cell r="N170"/>
          <cell r="O170"/>
          <cell r="P170"/>
          <cell r="Q170"/>
          <cell r="R170"/>
          <cell r="S170"/>
          <cell r="T170"/>
          <cell r="U170" t="str">
            <v>－</v>
          </cell>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E171" t="str">
            <v/>
          </cell>
          <cell r="F171" t="str">
            <v/>
          </cell>
          <cell r="G171"/>
          <cell r="H171"/>
          <cell r="I171"/>
          <cell r="J171"/>
          <cell r="K171"/>
          <cell r="L171"/>
          <cell r="M171"/>
          <cell r="N171"/>
          <cell r="O171"/>
          <cell r="P171"/>
          <cell r="Q171"/>
          <cell r="R171"/>
          <cell r="S171"/>
          <cell r="T171"/>
          <cell r="U171" t="str">
            <v>－</v>
          </cell>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E172" t="str">
            <v/>
          </cell>
          <cell r="F172" t="str">
            <v/>
          </cell>
          <cell r="G172"/>
          <cell r="H172"/>
          <cell r="I172"/>
          <cell r="J172"/>
          <cell r="K172"/>
          <cell r="L172"/>
          <cell r="M172"/>
          <cell r="N172"/>
          <cell r="O172"/>
          <cell r="P172"/>
          <cell r="Q172"/>
          <cell r="R172"/>
          <cell r="S172"/>
          <cell r="T172"/>
          <cell r="U172" t="str">
            <v>－</v>
          </cell>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E173" t="str">
            <v/>
          </cell>
          <cell r="F173" t="str">
            <v/>
          </cell>
          <cell r="G173"/>
          <cell r="H173"/>
          <cell r="I173"/>
          <cell r="J173"/>
          <cell r="K173"/>
          <cell r="L173"/>
          <cell r="M173"/>
          <cell r="N173"/>
          <cell r="O173"/>
          <cell r="P173"/>
          <cell r="Q173"/>
          <cell r="R173"/>
          <cell r="S173"/>
          <cell r="T173"/>
          <cell r="U173" t="str">
            <v>－</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E174" t="str">
            <v/>
          </cell>
          <cell r="F174" t="str">
            <v/>
          </cell>
          <cell r="G174"/>
          <cell r="H174"/>
          <cell r="I174"/>
          <cell r="J174"/>
          <cell r="K174"/>
          <cell r="L174"/>
          <cell r="M174"/>
          <cell r="N174"/>
          <cell r="O174"/>
          <cell r="P174"/>
          <cell r="Q174"/>
          <cell r="R174"/>
          <cell r="S174"/>
          <cell r="T174"/>
          <cell r="U174" t="str">
            <v>－</v>
          </cell>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E175" t="str">
            <v/>
          </cell>
          <cell r="F175" t="str">
            <v/>
          </cell>
          <cell r="G175"/>
          <cell r="H175"/>
          <cell r="I175"/>
          <cell r="J175"/>
          <cell r="K175"/>
          <cell r="L175"/>
          <cell r="M175"/>
          <cell r="N175"/>
          <cell r="O175"/>
          <cell r="P175"/>
          <cell r="Q175"/>
          <cell r="R175"/>
          <cell r="S175"/>
          <cell r="T175"/>
          <cell r="U175" t="str">
            <v>－</v>
          </cell>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E176" t="str">
            <v/>
          </cell>
          <cell r="F176" t="str">
            <v/>
          </cell>
          <cell r="G176"/>
          <cell r="H176"/>
          <cell r="I176"/>
          <cell r="J176"/>
          <cell r="K176"/>
          <cell r="L176"/>
          <cell r="M176"/>
          <cell r="N176"/>
          <cell r="O176"/>
          <cell r="P176"/>
          <cell r="Q176"/>
          <cell r="R176"/>
          <cell r="S176"/>
          <cell r="T176"/>
          <cell r="U176" t="str">
            <v>－</v>
          </cell>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E177" t="str">
            <v/>
          </cell>
          <cell r="F177" t="str">
            <v/>
          </cell>
          <cell r="G177"/>
          <cell r="H177"/>
          <cell r="I177"/>
          <cell r="J177"/>
          <cell r="K177"/>
          <cell r="L177"/>
          <cell r="M177"/>
          <cell r="N177"/>
          <cell r="O177"/>
          <cell r="P177"/>
          <cell r="Q177"/>
          <cell r="R177"/>
          <cell r="S177"/>
          <cell r="T177"/>
          <cell r="U177" t="str">
            <v>－</v>
          </cell>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E178" t="str">
            <v/>
          </cell>
          <cell r="F178" t="str">
            <v/>
          </cell>
          <cell r="G178"/>
          <cell r="H178"/>
          <cell r="I178"/>
          <cell r="J178"/>
          <cell r="K178"/>
          <cell r="L178"/>
          <cell r="M178"/>
          <cell r="N178"/>
          <cell r="O178"/>
          <cell r="P178"/>
          <cell r="Q178"/>
          <cell r="R178"/>
          <cell r="S178"/>
          <cell r="T178"/>
          <cell r="U178" t="str">
            <v>－</v>
          </cell>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E179" t="str">
            <v/>
          </cell>
          <cell r="F179" t="str">
            <v/>
          </cell>
          <cell r="G179"/>
          <cell r="H179"/>
          <cell r="I179"/>
          <cell r="J179"/>
          <cell r="K179"/>
          <cell r="L179"/>
          <cell r="M179"/>
          <cell r="N179"/>
          <cell r="O179"/>
          <cell r="P179"/>
          <cell r="Q179"/>
          <cell r="R179"/>
          <cell r="S179"/>
          <cell r="T179"/>
          <cell r="U179" t="str">
            <v>－</v>
          </cell>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E180" t="str">
            <v/>
          </cell>
          <cell r="F180" t="str">
            <v/>
          </cell>
          <cell r="G180"/>
          <cell r="H180"/>
          <cell r="I180"/>
          <cell r="J180"/>
          <cell r="K180"/>
          <cell r="L180"/>
          <cell r="M180"/>
          <cell r="N180"/>
          <cell r="O180"/>
          <cell r="P180"/>
          <cell r="Q180"/>
          <cell r="R180"/>
          <cell r="S180"/>
          <cell r="T180"/>
          <cell r="U180" t="str">
            <v>－</v>
          </cell>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E181" t="str">
            <v/>
          </cell>
          <cell r="F181" t="str">
            <v/>
          </cell>
          <cell r="G181"/>
          <cell r="H181"/>
          <cell r="I181"/>
          <cell r="J181"/>
          <cell r="K181"/>
          <cell r="L181"/>
          <cell r="M181"/>
          <cell r="N181"/>
          <cell r="O181"/>
          <cell r="P181"/>
          <cell r="Q181"/>
          <cell r="R181"/>
          <cell r="S181"/>
          <cell r="T181"/>
          <cell r="U181" t="str">
            <v>－</v>
          </cell>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E182" t="str">
            <v/>
          </cell>
          <cell r="F182" t="str">
            <v/>
          </cell>
          <cell r="G182"/>
          <cell r="H182"/>
          <cell r="I182"/>
          <cell r="J182"/>
          <cell r="K182"/>
          <cell r="L182"/>
          <cell r="M182"/>
          <cell r="N182"/>
          <cell r="O182"/>
          <cell r="P182"/>
          <cell r="Q182"/>
          <cell r="R182"/>
          <cell r="S182"/>
          <cell r="T182"/>
          <cell r="U182" t="str">
            <v>－</v>
          </cell>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E183" t="str">
            <v/>
          </cell>
          <cell r="F183" t="str">
            <v/>
          </cell>
          <cell r="G183"/>
          <cell r="H183"/>
          <cell r="I183"/>
          <cell r="J183"/>
          <cell r="K183"/>
          <cell r="L183"/>
          <cell r="M183"/>
          <cell r="N183"/>
          <cell r="O183"/>
          <cell r="P183"/>
          <cell r="Q183"/>
          <cell r="R183"/>
          <cell r="S183"/>
          <cell r="T183"/>
          <cell r="U183" t="str">
            <v>－</v>
          </cell>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E184" t="str">
            <v/>
          </cell>
          <cell r="F184" t="str">
            <v/>
          </cell>
          <cell r="G184"/>
          <cell r="H184"/>
          <cell r="I184"/>
          <cell r="J184"/>
          <cell r="K184"/>
          <cell r="L184"/>
          <cell r="M184"/>
          <cell r="N184"/>
          <cell r="O184"/>
          <cell r="P184"/>
          <cell r="Q184"/>
          <cell r="R184"/>
          <cell r="S184"/>
          <cell r="T184"/>
          <cell r="U184" t="str">
            <v>－</v>
          </cell>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E185" t="str">
            <v/>
          </cell>
          <cell r="F185" t="str">
            <v/>
          </cell>
          <cell r="G185"/>
          <cell r="H185"/>
          <cell r="I185"/>
          <cell r="J185"/>
          <cell r="K185"/>
          <cell r="L185"/>
          <cell r="M185"/>
          <cell r="N185"/>
          <cell r="O185"/>
          <cell r="P185"/>
          <cell r="Q185"/>
          <cell r="R185"/>
          <cell r="S185"/>
          <cell r="T185"/>
          <cell r="U185" t="str">
            <v>－</v>
          </cell>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E186" t="str">
            <v/>
          </cell>
          <cell r="F186" t="str">
            <v/>
          </cell>
          <cell r="G186"/>
          <cell r="H186"/>
          <cell r="I186"/>
          <cell r="J186"/>
          <cell r="K186"/>
          <cell r="L186"/>
          <cell r="M186"/>
          <cell r="N186"/>
          <cell r="O186"/>
          <cell r="P186"/>
          <cell r="Q186"/>
          <cell r="R186"/>
          <cell r="S186"/>
          <cell r="T186"/>
          <cell r="U186" t="str">
            <v>－</v>
          </cell>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E187" t="str">
            <v/>
          </cell>
          <cell r="F187" t="str">
            <v/>
          </cell>
          <cell r="G187"/>
          <cell r="H187"/>
          <cell r="I187"/>
          <cell r="J187"/>
          <cell r="K187"/>
          <cell r="L187"/>
          <cell r="M187"/>
          <cell r="N187"/>
          <cell r="O187"/>
          <cell r="P187"/>
          <cell r="Q187"/>
          <cell r="R187"/>
          <cell r="S187"/>
          <cell r="T187"/>
          <cell r="U187" t="str">
            <v>－</v>
          </cell>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E188" t="str">
            <v/>
          </cell>
          <cell r="F188" t="str">
            <v/>
          </cell>
          <cell r="G188"/>
          <cell r="H188"/>
          <cell r="I188"/>
          <cell r="J188"/>
          <cell r="K188"/>
          <cell r="L188"/>
          <cell r="M188"/>
          <cell r="N188"/>
          <cell r="O188"/>
          <cell r="P188"/>
          <cell r="Q188"/>
          <cell r="R188"/>
          <cell r="S188"/>
          <cell r="T188"/>
          <cell r="U188" t="str">
            <v>－</v>
          </cell>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E189" t="str">
            <v/>
          </cell>
          <cell r="F189" t="str">
            <v/>
          </cell>
          <cell r="G189"/>
          <cell r="H189"/>
          <cell r="I189"/>
          <cell r="J189"/>
          <cell r="K189"/>
          <cell r="L189"/>
          <cell r="M189"/>
          <cell r="N189"/>
          <cell r="O189"/>
          <cell r="P189"/>
          <cell r="Q189"/>
          <cell r="R189"/>
          <cell r="S189"/>
          <cell r="T189"/>
          <cell r="U189" t="str">
            <v>－</v>
          </cell>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E190" t="str">
            <v/>
          </cell>
          <cell r="F190" t="str">
            <v/>
          </cell>
          <cell r="G190"/>
          <cell r="H190"/>
          <cell r="I190"/>
          <cell r="J190"/>
          <cell r="K190"/>
          <cell r="L190"/>
          <cell r="M190"/>
          <cell r="N190"/>
          <cell r="O190"/>
          <cell r="P190"/>
          <cell r="Q190"/>
          <cell r="R190"/>
          <cell r="S190"/>
          <cell r="T190"/>
          <cell r="U190" t="str">
            <v>－</v>
          </cell>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E191" t="str">
            <v/>
          </cell>
          <cell r="F191" t="str">
            <v/>
          </cell>
          <cell r="G191"/>
          <cell r="H191"/>
          <cell r="I191"/>
          <cell r="J191"/>
          <cell r="K191"/>
          <cell r="L191"/>
          <cell r="M191"/>
          <cell r="N191"/>
          <cell r="O191"/>
          <cell r="P191"/>
          <cell r="Q191"/>
          <cell r="R191"/>
          <cell r="S191"/>
          <cell r="T191"/>
          <cell r="U191" t="str">
            <v>－</v>
          </cell>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E192" t="str">
            <v/>
          </cell>
          <cell r="F192" t="str">
            <v/>
          </cell>
          <cell r="G192"/>
          <cell r="H192"/>
          <cell r="I192"/>
          <cell r="J192"/>
          <cell r="K192"/>
          <cell r="L192"/>
          <cell r="M192"/>
          <cell r="N192"/>
          <cell r="O192"/>
          <cell r="P192"/>
          <cell r="Q192"/>
          <cell r="R192"/>
          <cell r="S192"/>
          <cell r="T192"/>
          <cell r="U192" t="str">
            <v>－</v>
          </cell>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E193" t="str">
            <v/>
          </cell>
          <cell r="F193" t="str">
            <v/>
          </cell>
          <cell r="G193"/>
          <cell r="H193"/>
          <cell r="I193"/>
          <cell r="J193"/>
          <cell r="K193"/>
          <cell r="L193"/>
          <cell r="M193"/>
          <cell r="N193"/>
          <cell r="O193"/>
          <cell r="P193"/>
          <cell r="Q193"/>
          <cell r="R193"/>
          <cell r="S193"/>
          <cell r="T193"/>
          <cell r="U193" t="str">
            <v>－</v>
          </cell>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E194" t="str">
            <v/>
          </cell>
          <cell r="F194" t="str">
            <v/>
          </cell>
          <cell r="G194"/>
          <cell r="H194"/>
          <cell r="I194"/>
          <cell r="J194"/>
          <cell r="K194"/>
          <cell r="L194"/>
          <cell r="M194"/>
          <cell r="N194"/>
          <cell r="O194"/>
          <cell r="P194"/>
          <cell r="Q194"/>
          <cell r="R194"/>
          <cell r="S194"/>
          <cell r="T194"/>
          <cell r="U194" t="str">
            <v>－</v>
          </cell>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E195" t="str">
            <v/>
          </cell>
          <cell r="F195" t="str">
            <v/>
          </cell>
          <cell r="G195"/>
          <cell r="H195"/>
          <cell r="I195"/>
          <cell r="J195"/>
          <cell r="K195"/>
          <cell r="L195"/>
          <cell r="M195"/>
          <cell r="N195"/>
          <cell r="O195"/>
          <cell r="P195"/>
          <cell r="Q195"/>
          <cell r="R195"/>
          <cell r="S195"/>
          <cell r="T195"/>
          <cell r="U195" t="str">
            <v>－</v>
          </cell>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E196" t="str">
            <v/>
          </cell>
          <cell r="F196" t="str">
            <v/>
          </cell>
          <cell r="G196"/>
          <cell r="H196"/>
          <cell r="I196"/>
          <cell r="J196"/>
          <cell r="K196"/>
          <cell r="L196"/>
          <cell r="M196"/>
          <cell r="N196"/>
          <cell r="O196"/>
          <cell r="P196"/>
          <cell r="Q196"/>
          <cell r="R196"/>
          <cell r="S196"/>
          <cell r="T196"/>
          <cell r="U196" t="str">
            <v>－</v>
          </cell>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E197" t="str">
            <v/>
          </cell>
          <cell r="F197" t="str">
            <v/>
          </cell>
          <cell r="G197"/>
          <cell r="H197"/>
          <cell r="I197"/>
          <cell r="J197"/>
          <cell r="K197"/>
          <cell r="L197"/>
          <cell r="M197"/>
          <cell r="N197"/>
          <cell r="O197"/>
          <cell r="P197"/>
          <cell r="Q197"/>
          <cell r="R197"/>
          <cell r="S197"/>
          <cell r="T197"/>
          <cell r="U197" t="str">
            <v>－</v>
          </cell>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E198" t="str">
            <v/>
          </cell>
          <cell r="F198" t="str">
            <v/>
          </cell>
          <cell r="G198"/>
          <cell r="H198"/>
          <cell r="I198"/>
          <cell r="J198"/>
          <cell r="K198"/>
          <cell r="L198"/>
          <cell r="M198"/>
          <cell r="N198"/>
          <cell r="O198"/>
          <cell r="P198"/>
          <cell r="Q198"/>
          <cell r="R198"/>
          <cell r="S198"/>
          <cell r="T198"/>
          <cell r="U198" t="str">
            <v>－</v>
          </cell>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E199" t="str">
            <v/>
          </cell>
          <cell r="F199" t="str">
            <v/>
          </cell>
          <cell r="G199"/>
          <cell r="H199"/>
          <cell r="I199"/>
          <cell r="J199"/>
          <cell r="K199"/>
          <cell r="L199"/>
          <cell r="M199"/>
          <cell r="N199"/>
          <cell r="O199"/>
          <cell r="P199"/>
          <cell r="Q199"/>
          <cell r="R199"/>
          <cell r="S199"/>
          <cell r="T199"/>
          <cell r="U199" t="str">
            <v>－</v>
          </cell>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E200" t="str">
            <v/>
          </cell>
          <cell r="F200" t="str">
            <v/>
          </cell>
          <cell r="G200"/>
          <cell r="H200"/>
          <cell r="I200"/>
          <cell r="J200"/>
          <cell r="K200"/>
          <cell r="L200"/>
          <cell r="M200"/>
          <cell r="N200"/>
          <cell r="O200"/>
          <cell r="P200"/>
          <cell r="Q200"/>
          <cell r="R200"/>
          <cell r="S200"/>
          <cell r="T200"/>
          <cell r="U200" t="str">
            <v>－</v>
          </cell>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E201" t="str">
            <v/>
          </cell>
          <cell r="F201" t="str">
            <v/>
          </cell>
          <cell r="G201"/>
          <cell r="H201"/>
          <cell r="I201"/>
          <cell r="J201"/>
          <cell r="K201"/>
          <cell r="L201"/>
          <cell r="M201"/>
          <cell r="N201"/>
          <cell r="O201"/>
          <cell r="P201"/>
          <cell r="Q201"/>
          <cell r="R201"/>
          <cell r="S201"/>
          <cell r="T201"/>
          <cell r="U201" t="str">
            <v>－</v>
          </cell>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E202" t="str">
            <v/>
          </cell>
          <cell r="F202" t="str">
            <v/>
          </cell>
          <cell r="G202"/>
          <cell r="H202"/>
          <cell r="I202"/>
          <cell r="J202"/>
          <cell r="K202"/>
          <cell r="L202"/>
          <cell r="M202"/>
          <cell r="N202"/>
          <cell r="O202"/>
          <cell r="P202"/>
          <cell r="Q202"/>
          <cell r="R202"/>
          <cell r="S202"/>
          <cell r="T202"/>
          <cell r="U202" t="str">
            <v>－</v>
          </cell>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E203" t="str">
            <v/>
          </cell>
          <cell r="F203" t="str">
            <v/>
          </cell>
          <cell r="G203"/>
          <cell r="H203"/>
          <cell r="I203"/>
          <cell r="J203"/>
          <cell r="K203"/>
          <cell r="L203"/>
          <cell r="M203"/>
          <cell r="N203"/>
          <cell r="O203"/>
          <cell r="P203"/>
          <cell r="Q203"/>
          <cell r="R203"/>
          <cell r="S203"/>
          <cell r="T203"/>
          <cell r="U203" t="str">
            <v>－</v>
          </cell>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E204" t="str">
            <v/>
          </cell>
          <cell r="F204" t="str">
            <v/>
          </cell>
          <cell r="G204"/>
          <cell r="H204"/>
          <cell r="I204"/>
          <cell r="J204"/>
          <cell r="K204"/>
          <cell r="L204"/>
          <cell r="M204"/>
          <cell r="N204"/>
          <cell r="O204"/>
          <cell r="P204"/>
          <cell r="Q204"/>
          <cell r="R204"/>
          <cell r="S204"/>
          <cell r="T204"/>
          <cell r="U204" t="str">
            <v>－</v>
          </cell>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E205" t="str">
            <v/>
          </cell>
          <cell r="F205" t="str">
            <v/>
          </cell>
          <cell r="G205"/>
          <cell r="H205"/>
          <cell r="I205"/>
          <cell r="J205"/>
          <cell r="K205"/>
          <cell r="L205"/>
          <cell r="M205"/>
          <cell r="N205"/>
          <cell r="O205"/>
          <cell r="P205"/>
          <cell r="Q205"/>
          <cell r="R205"/>
          <cell r="S205"/>
          <cell r="T205"/>
          <cell r="U205" t="str">
            <v>－</v>
          </cell>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E206" t="str">
            <v/>
          </cell>
          <cell r="F206" t="str">
            <v/>
          </cell>
          <cell r="G206"/>
          <cell r="H206"/>
          <cell r="I206"/>
          <cell r="J206"/>
          <cell r="K206"/>
          <cell r="L206"/>
          <cell r="M206"/>
          <cell r="N206"/>
          <cell r="O206"/>
          <cell r="P206"/>
          <cell r="Q206"/>
          <cell r="R206"/>
          <cell r="S206"/>
          <cell r="T206"/>
          <cell r="U206" t="str">
            <v>－</v>
          </cell>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E207" t="str">
            <v/>
          </cell>
          <cell r="F207" t="str">
            <v/>
          </cell>
          <cell r="G207"/>
          <cell r="H207"/>
          <cell r="I207"/>
          <cell r="J207"/>
          <cell r="K207"/>
          <cell r="L207"/>
          <cell r="M207"/>
          <cell r="N207"/>
          <cell r="O207"/>
          <cell r="P207"/>
          <cell r="Q207"/>
          <cell r="R207"/>
          <cell r="S207"/>
          <cell r="T207"/>
          <cell r="U207" t="str">
            <v>－</v>
          </cell>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E208" t="str">
            <v/>
          </cell>
          <cell r="F208" t="str">
            <v/>
          </cell>
          <cell r="G208"/>
          <cell r="H208"/>
          <cell r="I208"/>
          <cell r="J208"/>
          <cell r="K208"/>
          <cell r="L208"/>
          <cell r="M208"/>
          <cell r="N208"/>
          <cell r="O208"/>
          <cell r="P208"/>
          <cell r="Q208"/>
          <cell r="R208"/>
          <cell r="S208"/>
          <cell r="T208"/>
          <cell r="U208" t="str">
            <v>－</v>
          </cell>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E209" t="str">
            <v/>
          </cell>
          <cell r="F209" t="str">
            <v/>
          </cell>
          <cell r="G209"/>
          <cell r="H209"/>
          <cell r="I209"/>
          <cell r="J209"/>
          <cell r="K209"/>
          <cell r="L209"/>
          <cell r="M209"/>
          <cell r="N209"/>
          <cell r="O209"/>
          <cell r="P209"/>
          <cell r="Q209"/>
          <cell r="R209"/>
          <cell r="S209"/>
          <cell r="T209"/>
          <cell r="U209" t="str">
            <v>－</v>
          </cell>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E210" t="str">
            <v/>
          </cell>
          <cell r="F210" t="str">
            <v/>
          </cell>
          <cell r="G210"/>
          <cell r="H210"/>
          <cell r="I210"/>
          <cell r="J210"/>
          <cell r="K210"/>
          <cell r="L210"/>
          <cell r="M210"/>
          <cell r="N210"/>
          <cell r="O210"/>
          <cell r="P210"/>
          <cell r="Q210"/>
          <cell r="R210"/>
          <cell r="S210"/>
          <cell r="T210"/>
          <cell r="U210" t="str">
            <v>－</v>
          </cell>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E211" t="str">
            <v/>
          </cell>
          <cell r="F211" t="str">
            <v/>
          </cell>
          <cell r="G211"/>
          <cell r="H211"/>
          <cell r="I211"/>
          <cell r="J211"/>
          <cell r="K211"/>
          <cell r="L211"/>
          <cell r="M211"/>
          <cell r="N211"/>
          <cell r="O211"/>
          <cell r="P211"/>
          <cell r="Q211"/>
          <cell r="R211"/>
          <cell r="S211"/>
          <cell r="T211"/>
          <cell r="U211" t="str">
            <v>－</v>
          </cell>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E212" t="str">
            <v/>
          </cell>
          <cell r="F212" t="str">
            <v/>
          </cell>
          <cell r="G212"/>
          <cell r="H212"/>
          <cell r="I212"/>
          <cell r="J212"/>
          <cell r="K212"/>
          <cell r="L212"/>
          <cell r="M212"/>
          <cell r="N212"/>
          <cell r="O212"/>
          <cell r="P212"/>
          <cell r="Q212"/>
          <cell r="R212"/>
          <cell r="S212"/>
          <cell r="T212"/>
          <cell r="U212" t="str">
            <v>－</v>
          </cell>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E213" t="str">
            <v/>
          </cell>
          <cell r="F213" t="str">
            <v/>
          </cell>
          <cell r="G213"/>
          <cell r="H213"/>
          <cell r="I213"/>
          <cell r="J213"/>
          <cell r="K213"/>
          <cell r="L213"/>
          <cell r="M213"/>
          <cell r="N213"/>
          <cell r="O213"/>
          <cell r="P213"/>
          <cell r="Q213"/>
          <cell r="R213"/>
          <cell r="S213"/>
          <cell r="T213"/>
          <cell r="U213" t="str">
            <v>－</v>
          </cell>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E214" t="str">
            <v/>
          </cell>
          <cell r="F214" t="str">
            <v/>
          </cell>
          <cell r="G214"/>
          <cell r="H214"/>
          <cell r="I214"/>
          <cell r="J214"/>
          <cell r="K214"/>
          <cell r="L214"/>
          <cell r="M214"/>
          <cell r="N214"/>
          <cell r="O214"/>
          <cell r="P214"/>
          <cell r="Q214"/>
          <cell r="R214"/>
          <cell r="S214"/>
          <cell r="T214"/>
          <cell r="U214" t="str">
            <v>－</v>
          </cell>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E215" t="str">
            <v/>
          </cell>
          <cell r="F215" t="str">
            <v/>
          </cell>
          <cell r="G215"/>
          <cell r="H215"/>
          <cell r="I215"/>
          <cell r="J215"/>
          <cell r="K215"/>
          <cell r="L215"/>
          <cell r="M215"/>
          <cell r="N215"/>
          <cell r="O215"/>
          <cell r="P215"/>
          <cell r="Q215"/>
          <cell r="R215"/>
          <cell r="S215"/>
          <cell r="T215"/>
          <cell r="U215" t="str">
            <v>－</v>
          </cell>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E216" t="str">
            <v/>
          </cell>
          <cell r="F216" t="str">
            <v/>
          </cell>
          <cell r="G216"/>
          <cell r="H216"/>
          <cell r="I216"/>
          <cell r="J216"/>
          <cell r="K216"/>
          <cell r="L216"/>
          <cell r="M216"/>
          <cell r="N216"/>
          <cell r="O216"/>
          <cell r="P216"/>
          <cell r="Q216"/>
          <cell r="R216"/>
          <cell r="S216"/>
          <cell r="T216"/>
          <cell r="U216" t="str">
            <v>－</v>
          </cell>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E217" t="str">
            <v/>
          </cell>
          <cell r="F217" t="str">
            <v/>
          </cell>
          <cell r="G217"/>
          <cell r="H217"/>
          <cell r="I217"/>
          <cell r="J217"/>
          <cell r="K217"/>
          <cell r="L217"/>
          <cell r="M217"/>
          <cell r="N217"/>
          <cell r="O217"/>
          <cell r="P217"/>
          <cell r="Q217"/>
          <cell r="R217"/>
          <cell r="S217"/>
          <cell r="T217"/>
          <cell r="U217" t="str">
            <v>－</v>
          </cell>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E218" t="str">
            <v/>
          </cell>
          <cell r="F218" t="str">
            <v/>
          </cell>
          <cell r="G218"/>
          <cell r="H218"/>
          <cell r="I218"/>
          <cell r="J218"/>
          <cell r="K218"/>
          <cell r="L218"/>
          <cell r="M218"/>
          <cell r="N218"/>
          <cell r="O218"/>
          <cell r="P218"/>
          <cell r="Q218"/>
          <cell r="R218"/>
          <cell r="S218"/>
          <cell r="T218"/>
          <cell r="U218" t="str">
            <v>－</v>
          </cell>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E219" t="str">
            <v/>
          </cell>
          <cell r="F219" t="str">
            <v/>
          </cell>
          <cell r="G219"/>
          <cell r="H219"/>
          <cell r="I219"/>
          <cell r="J219"/>
          <cell r="K219"/>
          <cell r="L219"/>
          <cell r="M219"/>
          <cell r="N219"/>
          <cell r="O219"/>
          <cell r="P219"/>
          <cell r="Q219"/>
          <cell r="R219"/>
          <cell r="S219"/>
          <cell r="T219"/>
          <cell r="U219" t="str">
            <v>－</v>
          </cell>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E220" t="str">
            <v/>
          </cell>
          <cell r="F220" t="str">
            <v/>
          </cell>
          <cell r="G220"/>
          <cell r="H220"/>
          <cell r="I220"/>
          <cell r="J220"/>
          <cell r="K220"/>
          <cell r="L220"/>
          <cell r="M220"/>
          <cell r="N220"/>
          <cell r="O220"/>
          <cell r="P220"/>
          <cell r="Q220"/>
          <cell r="R220"/>
          <cell r="S220"/>
          <cell r="T220"/>
          <cell r="U220" t="str">
            <v>－</v>
          </cell>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E221" t="str">
            <v/>
          </cell>
          <cell r="F221" t="str">
            <v/>
          </cell>
          <cell r="G221"/>
          <cell r="H221"/>
          <cell r="I221"/>
          <cell r="J221"/>
          <cell r="K221"/>
          <cell r="L221"/>
          <cell r="M221"/>
          <cell r="N221"/>
          <cell r="O221"/>
          <cell r="P221"/>
          <cell r="Q221"/>
          <cell r="R221"/>
          <cell r="S221"/>
          <cell r="T221"/>
          <cell r="U221" t="str">
            <v>－</v>
          </cell>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E222" t="str">
            <v/>
          </cell>
          <cell r="F222" t="str">
            <v/>
          </cell>
          <cell r="G222"/>
          <cell r="H222"/>
          <cell r="I222"/>
          <cell r="J222"/>
          <cell r="K222"/>
          <cell r="L222"/>
          <cell r="M222"/>
          <cell r="N222"/>
          <cell r="O222"/>
          <cell r="P222"/>
          <cell r="Q222"/>
          <cell r="R222"/>
          <cell r="S222"/>
          <cell r="T222"/>
          <cell r="U222" t="str">
            <v>－</v>
          </cell>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E223" t="str">
            <v/>
          </cell>
          <cell r="F223" t="str">
            <v/>
          </cell>
          <cell r="G223"/>
          <cell r="H223"/>
          <cell r="I223"/>
          <cell r="J223"/>
          <cell r="K223"/>
          <cell r="L223"/>
          <cell r="M223"/>
          <cell r="N223"/>
          <cell r="O223"/>
          <cell r="P223"/>
          <cell r="Q223"/>
          <cell r="R223"/>
          <cell r="S223"/>
          <cell r="T223"/>
          <cell r="U223" t="str">
            <v>－</v>
          </cell>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E224" t="str">
            <v/>
          </cell>
          <cell r="F224" t="str">
            <v/>
          </cell>
          <cell r="G224"/>
          <cell r="H224"/>
          <cell r="I224"/>
          <cell r="J224"/>
          <cell r="K224"/>
          <cell r="L224"/>
          <cell r="M224"/>
          <cell r="N224"/>
          <cell r="O224"/>
          <cell r="P224"/>
          <cell r="Q224"/>
          <cell r="R224"/>
          <cell r="S224"/>
          <cell r="T224"/>
          <cell r="U224" t="str">
            <v>－</v>
          </cell>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E225" t="str">
            <v/>
          </cell>
          <cell r="F225" t="str">
            <v/>
          </cell>
          <cell r="G225"/>
          <cell r="H225"/>
          <cell r="I225"/>
          <cell r="J225"/>
          <cell r="K225"/>
          <cell r="L225"/>
          <cell r="M225"/>
          <cell r="N225"/>
          <cell r="O225"/>
          <cell r="P225"/>
          <cell r="Q225"/>
          <cell r="R225"/>
          <cell r="S225"/>
          <cell r="T225"/>
          <cell r="U225" t="str">
            <v>－</v>
          </cell>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E226" t="str">
            <v/>
          </cell>
          <cell r="F226" t="str">
            <v/>
          </cell>
          <cell r="G226"/>
          <cell r="H226"/>
          <cell r="I226"/>
          <cell r="J226"/>
          <cell r="K226"/>
          <cell r="L226"/>
          <cell r="M226"/>
          <cell r="N226"/>
          <cell r="O226"/>
          <cell r="P226"/>
          <cell r="Q226"/>
          <cell r="R226"/>
          <cell r="S226"/>
          <cell r="T226"/>
          <cell r="U226" t="str">
            <v>－</v>
          </cell>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E227" t="str">
            <v/>
          </cell>
          <cell r="F227" t="str">
            <v/>
          </cell>
          <cell r="G227"/>
          <cell r="H227"/>
          <cell r="I227"/>
          <cell r="J227"/>
          <cell r="K227"/>
          <cell r="L227"/>
          <cell r="M227"/>
          <cell r="N227"/>
          <cell r="O227"/>
          <cell r="P227"/>
          <cell r="Q227"/>
          <cell r="R227"/>
          <cell r="S227"/>
          <cell r="T227"/>
          <cell r="U227" t="str">
            <v>－</v>
          </cell>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E228" t="str">
            <v/>
          </cell>
          <cell r="F228" t="str">
            <v/>
          </cell>
          <cell r="G228"/>
          <cell r="H228"/>
          <cell r="I228"/>
          <cell r="J228"/>
          <cell r="K228"/>
          <cell r="L228"/>
          <cell r="M228"/>
          <cell r="N228"/>
          <cell r="O228"/>
          <cell r="P228"/>
          <cell r="Q228"/>
          <cell r="R228"/>
          <cell r="S228"/>
          <cell r="T228"/>
          <cell r="U228" t="str">
            <v>－</v>
          </cell>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E229" t="str">
            <v/>
          </cell>
          <cell r="F229" t="str">
            <v/>
          </cell>
          <cell r="G229"/>
          <cell r="H229"/>
          <cell r="I229"/>
          <cell r="J229"/>
          <cell r="K229"/>
          <cell r="L229"/>
          <cell r="M229"/>
          <cell r="N229"/>
          <cell r="O229"/>
          <cell r="P229"/>
          <cell r="Q229"/>
          <cell r="R229"/>
          <cell r="S229"/>
          <cell r="T229"/>
          <cell r="U229" t="str">
            <v>－</v>
          </cell>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E230" t="str">
            <v/>
          </cell>
          <cell r="F230" t="str">
            <v/>
          </cell>
          <cell r="G230"/>
          <cell r="H230"/>
          <cell r="I230"/>
          <cell r="J230"/>
          <cell r="K230"/>
          <cell r="L230"/>
          <cell r="M230"/>
          <cell r="N230"/>
          <cell r="O230"/>
          <cell r="P230"/>
          <cell r="Q230"/>
          <cell r="R230"/>
          <cell r="S230"/>
          <cell r="T230"/>
          <cell r="U230" t="str">
            <v>－</v>
          </cell>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E231" t="str">
            <v/>
          </cell>
          <cell r="F231" t="str">
            <v/>
          </cell>
          <cell r="G231"/>
          <cell r="H231"/>
          <cell r="I231"/>
          <cell r="J231"/>
          <cell r="K231"/>
          <cell r="L231"/>
          <cell r="M231"/>
          <cell r="N231"/>
          <cell r="O231"/>
          <cell r="P231"/>
          <cell r="Q231"/>
          <cell r="R231"/>
          <cell r="S231"/>
          <cell r="T231"/>
          <cell r="U231" t="str">
            <v>－</v>
          </cell>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E232" t="str">
            <v/>
          </cell>
          <cell r="F232" t="str">
            <v/>
          </cell>
          <cell r="G232"/>
          <cell r="H232"/>
          <cell r="I232"/>
          <cell r="J232"/>
          <cell r="K232"/>
          <cell r="L232"/>
          <cell r="M232"/>
          <cell r="N232"/>
          <cell r="O232"/>
          <cell r="P232"/>
          <cell r="Q232"/>
          <cell r="R232"/>
          <cell r="S232"/>
          <cell r="T232"/>
          <cell r="U232" t="str">
            <v>－</v>
          </cell>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E233" t="str">
            <v/>
          </cell>
          <cell r="F233" t="str">
            <v/>
          </cell>
          <cell r="G233"/>
          <cell r="H233"/>
          <cell r="I233"/>
          <cell r="J233"/>
          <cell r="K233"/>
          <cell r="L233"/>
          <cell r="M233"/>
          <cell r="N233"/>
          <cell r="O233"/>
          <cell r="P233"/>
          <cell r="Q233"/>
          <cell r="R233"/>
          <cell r="S233"/>
          <cell r="T233"/>
          <cell r="U233" t="str">
            <v>－</v>
          </cell>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E234" t="str">
            <v/>
          </cell>
          <cell r="F234" t="str">
            <v/>
          </cell>
          <cell r="G234"/>
          <cell r="H234"/>
          <cell r="I234"/>
          <cell r="J234"/>
          <cell r="K234"/>
          <cell r="L234"/>
          <cell r="M234"/>
          <cell r="N234"/>
          <cell r="O234"/>
          <cell r="P234"/>
          <cell r="Q234"/>
          <cell r="R234"/>
          <cell r="S234"/>
          <cell r="T234"/>
          <cell r="U234" t="str">
            <v>－</v>
          </cell>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E235" t="str">
            <v/>
          </cell>
          <cell r="F235" t="str">
            <v/>
          </cell>
          <cell r="G235"/>
          <cell r="H235"/>
          <cell r="I235"/>
          <cell r="J235"/>
          <cell r="K235"/>
          <cell r="L235"/>
          <cell r="M235"/>
          <cell r="N235"/>
          <cell r="O235"/>
          <cell r="P235"/>
          <cell r="Q235"/>
          <cell r="R235"/>
          <cell r="S235"/>
          <cell r="T235"/>
          <cell r="U235" t="str">
            <v>－</v>
          </cell>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E236" t="str">
            <v/>
          </cell>
          <cell r="F236" t="str">
            <v/>
          </cell>
          <cell r="G236"/>
          <cell r="H236"/>
          <cell r="I236"/>
          <cell r="J236"/>
          <cell r="K236"/>
          <cell r="L236"/>
          <cell r="M236"/>
          <cell r="N236"/>
          <cell r="O236"/>
          <cell r="P236"/>
          <cell r="Q236"/>
          <cell r="R236"/>
          <cell r="S236"/>
          <cell r="T236"/>
          <cell r="U236" t="str">
            <v>－</v>
          </cell>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E237" t="str">
            <v/>
          </cell>
          <cell r="F237" t="str">
            <v/>
          </cell>
          <cell r="G237"/>
          <cell r="H237"/>
          <cell r="I237"/>
          <cell r="J237"/>
          <cell r="K237"/>
          <cell r="L237"/>
          <cell r="M237"/>
          <cell r="N237"/>
          <cell r="O237"/>
          <cell r="P237"/>
          <cell r="Q237"/>
          <cell r="R237"/>
          <cell r="S237"/>
          <cell r="T237"/>
          <cell r="U237" t="str">
            <v>－</v>
          </cell>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E238" t="str">
            <v/>
          </cell>
          <cell r="F238" t="str">
            <v/>
          </cell>
          <cell r="G238"/>
          <cell r="H238"/>
          <cell r="I238"/>
          <cell r="J238"/>
          <cell r="K238"/>
          <cell r="L238"/>
          <cell r="M238"/>
          <cell r="N238"/>
          <cell r="O238"/>
          <cell r="P238"/>
          <cell r="Q238"/>
          <cell r="R238"/>
          <cell r="S238"/>
          <cell r="T238"/>
          <cell r="U238" t="str">
            <v>－</v>
          </cell>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E239" t="str">
            <v/>
          </cell>
          <cell r="F239" t="str">
            <v/>
          </cell>
          <cell r="G239"/>
          <cell r="H239"/>
          <cell r="I239"/>
          <cell r="J239"/>
          <cell r="K239"/>
          <cell r="L239"/>
          <cell r="M239"/>
          <cell r="N239"/>
          <cell r="O239"/>
          <cell r="P239"/>
          <cell r="Q239"/>
          <cell r="R239"/>
          <cell r="S239"/>
          <cell r="T239"/>
          <cell r="U239" t="str">
            <v>－</v>
          </cell>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E240" t="str">
            <v/>
          </cell>
          <cell r="F240" t="str">
            <v/>
          </cell>
          <cell r="G240"/>
          <cell r="H240"/>
          <cell r="I240"/>
          <cell r="J240"/>
          <cell r="K240"/>
          <cell r="L240"/>
          <cell r="M240"/>
          <cell r="N240"/>
          <cell r="O240"/>
          <cell r="P240"/>
          <cell r="Q240"/>
          <cell r="R240"/>
          <cell r="S240"/>
          <cell r="T240"/>
          <cell r="U240" t="str">
            <v>－</v>
          </cell>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E241" t="str">
            <v/>
          </cell>
          <cell r="F241" t="str">
            <v/>
          </cell>
          <cell r="G241"/>
          <cell r="H241"/>
          <cell r="I241"/>
          <cell r="J241"/>
          <cell r="K241"/>
          <cell r="L241"/>
          <cell r="M241"/>
          <cell r="N241"/>
          <cell r="O241"/>
          <cell r="P241"/>
          <cell r="Q241"/>
          <cell r="R241"/>
          <cell r="S241"/>
          <cell r="T241"/>
          <cell r="U241" t="str">
            <v>－</v>
          </cell>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E242" t="str">
            <v/>
          </cell>
          <cell r="F242" t="str">
            <v/>
          </cell>
          <cell r="G242"/>
          <cell r="H242"/>
          <cell r="I242"/>
          <cell r="J242"/>
          <cell r="K242"/>
          <cell r="L242"/>
          <cell r="M242"/>
          <cell r="N242"/>
          <cell r="O242"/>
          <cell r="P242"/>
          <cell r="Q242"/>
          <cell r="R242"/>
          <cell r="S242"/>
          <cell r="T242"/>
          <cell r="U242" t="str">
            <v>－</v>
          </cell>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E243" t="str">
            <v/>
          </cell>
          <cell r="F243" t="str">
            <v/>
          </cell>
          <cell r="G243"/>
          <cell r="H243"/>
          <cell r="I243"/>
          <cell r="J243"/>
          <cell r="K243"/>
          <cell r="L243"/>
          <cell r="M243"/>
          <cell r="N243"/>
          <cell r="O243"/>
          <cell r="P243"/>
          <cell r="Q243"/>
          <cell r="R243"/>
          <cell r="S243"/>
          <cell r="T243"/>
          <cell r="U243" t="str">
            <v>－</v>
          </cell>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E244" t="str">
            <v/>
          </cell>
          <cell r="F244" t="str">
            <v/>
          </cell>
          <cell r="G244"/>
          <cell r="H244"/>
          <cell r="I244"/>
          <cell r="J244"/>
          <cell r="K244"/>
          <cell r="L244"/>
          <cell r="M244"/>
          <cell r="N244"/>
          <cell r="O244"/>
          <cell r="P244"/>
          <cell r="Q244"/>
          <cell r="R244"/>
          <cell r="S244"/>
          <cell r="T244"/>
          <cell r="U244" t="str">
            <v>－</v>
          </cell>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E245" t="str">
            <v/>
          </cell>
          <cell r="F245" t="str">
            <v/>
          </cell>
          <cell r="G245"/>
          <cell r="H245"/>
          <cell r="I245"/>
          <cell r="J245"/>
          <cell r="K245"/>
          <cell r="L245"/>
          <cell r="M245"/>
          <cell r="N245"/>
          <cell r="O245"/>
          <cell r="P245"/>
          <cell r="Q245"/>
          <cell r="R245"/>
          <cell r="S245"/>
          <cell r="T245"/>
          <cell r="U245" t="str">
            <v>－</v>
          </cell>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E246" t="str">
            <v/>
          </cell>
          <cell r="F246" t="str">
            <v/>
          </cell>
          <cell r="G246"/>
          <cell r="H246"/>
          <cell r="I246"/>
          <cell r="J246"/>
          <cell r="K246"/>
          <cell r="L246"/>
          <cell r="M246"/>
          <cell r="N246"/>
          <cell r="O246"/>
          <cell r="P246"/>
          <cell r="Q246"/>
          <cell r="R246"/>
          <cell r="S246"/>
          <cell r="T246"/>
          <cell r="U246" t="str">
            <v>－</v>
          </cell>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E247" t="str">
            <v/>
          </cell>
          <cell r="F247" t="str">
            <v/>
          </cell>
          <cell r="G247"/>
          <cell r="H247"/>
          <cell r="I247"/>
          <cell r="J247"/>
          <cell r="K247"/>
          <cell r="L247"/>
          <cell r="M247"/>
          <cell r="N247"/>
          <cell r="O247"/>
          <cell r="P247"/>
          <cell r="Q247"/>
          <cell r="R247"/>
          <cell r="S247"/>
          <cell r="T247"/>
          <cell r="U247" t="str">
            <v>－</v>
          </cell>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E248" t="str">
            <v/>
          </cell>
          <cell r="F248" t="str">
            <v/>
          </cell>
          <cell r="G248"/>
          <cell r="H248"/>
          <cell r="I248"/>
          <cell r="J248"/>
          <cell r="K248"/>
          <cell r="L248"/>
          <cell r="M248"/>
          <cell r="N248"/>
          <cell r="O248"/>
          <cell r="P248"/>
          <cell r="Q248"/>
          <cell r="R248"/>
          <cell r="S248"/>
          <cell r="T248"/>
          <cell r="U248" t="str">
            <v>－</v>
          </cell>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E249" t="str">
            <v/>
          </cell>
          <cell r="F249" t="str">
            <v/>
          </cell>
          <cell r="G249"/>
          <cell r="H249"/>
          <cell r="I249"/>
          <cell r="J249"/>
          <cell r="K249"/>
          <cell r="L249"/>
          <cell r="M249"/>
          <cell r="N249"/>
          <cell r="O249"/>
          <cell r="P249"/>
          <cell r="Q249"/>
          <cell r="R249"/>
          <cell r="S249"/>
          <cell r="T249"/>
          <cell r="U249" t="str">
            <v>－</v>
          </cell>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E250" t="str">
            <v/>
          </cell>
          <cell r="F250" t="str">
            <v/>
          </cell>
          <cell r="G250"/>
          <cell r="H250"/>
          <cell r="I250"/>
          <cell r="J250"/>
          <cell r="K250"/>
          <cell r="L250"/>
          <cell r="M250"/>
          <cell r="N250"/>
          <cell r="O250"/>
          <cell r="P250"/>
          <cell r="Q250"/>
          <cell r="R250"/>
          <cell r="S250"/>
          <cell r="T250"/>
          <cell r="U250" t="str">
            <v>－</v>
          </cell>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row r="251">
          <cell r="BH251"/>
          <cell r="BI251"/>
          <cell r="BJ251"/>
        </row>
        <row r="252">
          <cell r="BH252"/>
          <cell r="BI252"/>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Zeros="0" tabSelected="1" view="pageBreakPreview" topLeftCell="B13" zoomScale="85" zoomScaleNormal="100" zoomScaleSheetLayoutView="85" workbookViewId="0">
      <selection activeCell="N8" sqref="N8"/>
    </sheetView>
  </sheetViews>
  <sheetFormatPr defaultColWidth="9" defaultRowHeight="11.25"/>
  <cols>
    <col min="1" max="1" width="7.25" style="2" hidden="1"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hidden="1" customWidth="1"/>
    <col min="16" max="16" width="0" style="1" hidden="1" customWidth="1"/>
    <col min="17"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78" customHeight="1">
      <c r="A6" s="11">
        <f>IF(MAX([7]令和3年度契約状況調査票!E5:E250)&gt;=ROW()-5,ROW()-5,"")</f>
        <v>1</v>
      </c>
      <c r="B6" s="12" t="str">
        <f>IF(A6="","",VLOOKUP(A6,[7]令和3年度契約状況調査票!$E:$AR,5,FALSE))</f>
        <v>令和3年分所得税及び復興特別所得税並びに消費税及び地方消費税の確定申告に係るお知らせ通知書・納付書の封入・封かん等業務
46,771件</v>
      </c>
      <c r="C6" s="13" t="str">
        <f>IF(A6="","",VLOOKUP(A6,[7]令和3年度契約状況調査票!$E:$AR,6,FALSE))</f>
        <v>支出負担行為担当官
金沢国税局総務部次長
中村　憲二
石川県金沢市広坂２－２－６０</v>
      </c>
      <c r="D6" s="14">
        <f>IF(A6="","",VLOOKUP(A6,[7]令和3年度契約状況調査票!$E:$AR,9,FALSE))</f>
        <v>44509</v>
      </c>
      <c r="E6" s="12" t="str">
        <f>IF(A6="","",VLOOKUP(A6,[7]令和3年度契約状況調査票!$E:$AR,10,FALSE))</f>
        <v>株式会社クローバー情報システム
兵庫県尼崎市戸ノ内町３－１５－１２</v>
      </c>
      <c r="F6" s="15">
        <f>IF(A6="","",VLOOKUP(A6,[7]令和3年度契約状況調査票!$E:$AR,11,FALSE))</f>
        <v>6140001109424</v>
      </c>
      <c r="G6" s="16" t="str">
        <f>IF(A6="","",IF(VLOOKUP(A6,[7]令和3年度契約状況調査票!$E:$AR,12,FALSE)="②一般競争入札（総合評価方式）","一般競争入札"&amp;CHAR(10)&amp;"（総合評価方式）","一般競争入札"))</f>
        <v>一般競争入札</v>
      </c>
      <c r="H6" s="17" t="str">
        <f>IF(A6="","",IF(VLOOKUP(A6,[7]令和3年度契約状況調査票!$E:$AR,14,FALSE)="他官署で調達手続きを実施のため","他官署で調達手続きを実施のため",IF(VLOOKUP(A6,[7]令和3年度契約状況調査票!$E:$AR,21,FALSE)="②同種の他の契約の予定価格を類推されるおそれがあるため公表しない","同種の他の契約の予定価格を類推されるおそれがあるため公表しない",IF(VLOOKUP(A6,[7]令和3年度契約状況調査票!$E:$AR,21,FALSE)="－","－",IF(VLOOKUP(A6,[7]令和3年度契約状況調査票!$E:$AR,7,FALSE)&lt;&gt;"",TEXT(VLOOKUP(A6,[7]令和3年度契約状況調査票!$E:$AR,14,FALSE),"#,##0円")&amp;CHAR(10)&amp;"(A)",VLOOKUP(A6,[7]令和3年度契約状況調査票!$E:$AR,14,FALSE))))))</f>
        <v>同種の他の契約の予定価格を類推されるおそれがあるため公表しない</v>
      </c>
      <c r="I6" s="17" t="str">
        <f>IF(A6="","",VLOOKUP(A6,[7]令和3年度契約状況調査票!$E:$AR,15,FALSE))</f>
        <v>＠25.3円／件ほか</v>
      </c>
      <c r="J6" s="18" t="str">
        <f>IF(A6="","",IF(VLOOKUP(A6,[7]令和3年度契約状況調査票!$E:$AR,14,FALSE)="他官署で調達手続きを実施のため","－",IF(VLOOKUP(A6,[7]令和3年度契約状況調査票!$E:$AR,21,FALSE)="②同種の他の契約の予定価格を類推されるおそれがあるため公表しない","－",IF(VLOOKUP(A6,[7]令和3年度契約状況調査票!$E:$AR,21,FALSE)="－","－",IF(VLOOKUP(A6,[7]令和3年度契約状況調査票!$E:$AR,7,FALSE)&lt;&gt;"",TEXT(VLOOKUP(A6,[7]令和3年度契約状況調査票!$E:$AR,17,FALSE),"#.0%")&amp;CHAR(10)&amp;"(B/A×100)",VLOOKUP(A6,[7]令和3年度契約状況調査票!$E:$AR,17,FALSE))))))</f>
        <v>－</v>
      </c>
      <c r="K6" s="19" t="str">
        <f>IF(A6="","",IF(VLOOKUP(A6,[7]令和3年度契約状況調査票!$E:$AR,27,FALSE)="①公益社団法人","公社",IF(VLOOKUP(A6,[7]令和3年度契約状況調査票!$E:$AR,27,FALSE)="②公益財団法人","公財","")))</f>
        <v/>
      </c>
      <c r="L6" s="19">
        <f>IF(A6="","",VLOOKUP(A6,[7]令和3年度契約状況調査票!$E:$AR,28,FALSE))</f>
        <v>0</v>
      </c>
      <c r="M6" s="20" t="str">
        <f>IF(A6="","",IF(VLOOKUP(A6,[7]令和3年度契約状況調査票!$E:$AR,28,FALSE)="国所管",VLOOKUP(A6,[7]令和3年度契約状況調査票!$E:$AR,22,FALSE),""))</f>
        <v/>
      </c>
      <c r="N6" s="21" t="str">
        <f>IF(A6="","",IF(AND(P6="○",O6="分担契約/単価契約"),"単価契約"&amp;CHAR(10)&amp;"予定調達総額 "&amp;TEXT(VLOOKUP(A6,[7]令和3年度契約状況調査票!$E:$AR,16,FALSE),"#,##0円")&amp;"(B)"&amp;CHAR(10)&amp;"分担契約"&amp;CHAR(10)&amp;VLOOKUP(A6,[7]令和3年度契約状況調査票!$E:$AR,32,FALSE),IF(AND(P6="○",O6="分担契約"),"分担契約"&amp;CHAR(10)&amp;"契約総額 "&amp;TEXT(VLOOKUP(A6,[7]令和3年度契約状況調査票!$E:$AR,16,FALSE),"#,##0円")&amp;"(B)"&amp;CHAR(10)&amp;VLOOKUP(A6,[7]令和3年度契約状況調査票!$E:$AR,32,FALSE),(IF(O6="分担契約/単価契約","単価契約"&amp;CHAR(10)&amp;"予定調達総額 "&amp;TEXT(VLOOKUP(A6,[7]令和3年度契約状況調査票!$E:$AR,16,FALSE),"#,##0円")&amp;CHAR(10)&amp;"分担契約"&amp;CHAR(10)&amp;VLOOKUP(A6,[7]令和3年度契約状況調査票!$E:$AR,32,FALSE),IF(O6="分担契約","分担契約"&amp;CHAR(10)&amp;"契約総額 "&amp;TEXT(VLOOKUP(A6,[7]令和3年度契約状況調査票!$E:$AR,16,FALSE),"#,##0円")&amp;CHAR(10)&amp;VLOOKUP(A6,[7]令和3年度契約状況調査票!$E:$AR,32,FALSE),IF(O6="単価契約","単価契約"&amp;CHAR(10)&amp;"予定調達総額 "&amp;TEXT(VLOOKUP(A6,[7]令和3年度契約状況調査票!$E:$AR,16,FALSE),"#,##0円")&amp;CHAR(10)&amp;VLOOKUP(A6,[7]令和3年度契約状況調査票!$E:$AR,32,FALSE),VLOOKUP(A6,[7]令和3年度契約状況調査票!$E:$AR,32,FALSE))))))))</f>
        <v xml:space="preserve">単価契約
予定調達総額 1,133,162円
</v>
      </c>
      <c r="O6" s="10" t="str">
        <f>IF(A6="","",VLOOKUP(A6,[7]令和3年度契約状況調査票!$E:$BY,53,FALSE))</f>
        <v>単価契約</v>
      </c>
      <c r="P6" s="10" t="str">
        <f>IF(A6="","",IF(VLOOKUP(A6,[7]令和3年度契約状況調査票!$E:$AR,14,FALSE)="他官署で調達手続きを実施のため","×",IF(VLOOKUP(A6,[7]令和3年度契約状況調査票!$E:$AR,21,FALSE)="②同種の他の契約の予定価格を類推されるおそれがあるため公表しない","×","○")))</f>
        <v>×</v>
      </c>
    </row>
    <row r="7" spans="1:16" s="10" customFormat="1" ht="60" customHeight="1">
      <c r="A7" s="11">
        <f>IF(MAX([7]令和3年度契約状況調査票!E6:E251)&gt;=ROW()-5,ROW()-5,"")</f>
        <v>2</v>
      </c>
      <c r="B7" s="12" t="str">
        <f>IF(A7="","",VLOOKUP(A7,[7]令和3年度契約状況調査票!$E:$AR,5,FALSE))</f>
        <v>申告会場設置パーソナルコンピュータの設定等業務
一式</v>
      </c>
      <c r="C7" s="13" t="str">
        <f>IF(A7="","",VLOOKUP(A7,[7]令和3年度契約状況調査票!$E:$AR,6,FALSE))</f>
        <v>支出負担行為担当官
金沢国税局総務部次長
中村　憲二
石川県金沢市広坂２－２－６０</v>
      </c>
      <c r="D7" s="14">
        <f>IF(A7="","",VLOOKUP(A7,[7]令和3年度契約状況調査票!$E:$AR,9,FALSE))</f>
        <v>44511</v>
      </c>
      <c r="E7" s="12" t="str">
        <f>IF(A7="","",VLOOKUP(A7,[7]令和3年度契約状況調査票!$E:$AR,10,FALSE))</f>
        <v>株式会社コスモビジネス
石川県金沢市示野中町２－１１３</v>
      </c>
      <c r="F7" s="15">
        <f>IF(A7="","",VLOOKUP(A7,[7]令和3年度契約状況調査票!$E:$AR,11,FALSE))</f>
        <v>6220001002760</v>
      </c>
      <c r="G7" s="16" t="str">
        <f>IF(A7="","",IF(VLOOKUP(A7,[7]令和3年度契約状況調査票!$E:$AR,12,FALSE)="②一般競争入札（総合評価方式）","一般競争入札"&amp;CHAR(10)&amp;"（総合評価方式）","一般競争入札"))</f>
        <v>一般競争入札</v>
      </c>
      <c r="H7" s="17" t="str">
        <f>IF(A7="","",IF(VLOOKUP(A7,[7]令和3年度契約状況調査票!$E:$AR,14,FALSE)="他官署で調達手続きを実施のため","他官署で調達手続きを実施のため",IF(VLOOKUP(A7,[7]令和3年度契約状況調査票!$E:$AR,21,FALSE)="②同種の他の契約の予定価格を類推されるおそれがあるため公表しない","同種の他の契約の予定価格を類推されるおそれがあるため公表しない",IF(VLOOKUP(A7,[7]令和3年度契約状況調査票!$E:$AR,21,FALSE)="－","－",IF(VLOOKUP(A7,[7]令和3年度契約状況調査票!$E:$AR,7,FALSE)&lt;&gt;"",TEXT(VLOOKUP(A7,[7]令和3年度契約状況調査票!$E:$AR,14,FALSE),"#,##0円")&amp;CHAR(10)&amp;"(A)",VLOOKUP(A7,[7]令和3年度契約状況調査票!$E:$AR,14,FALSE))))))</f>
        <v>同種の他の契約の予定価格を類推されるおそれがあるため公表しない</v>
      </c>
      <c r="I7" s="17">
        <f>IF(A7="","",VLOOKUP(A7,[7]令和3年度契約状況調査票!$E:$AR,15,FALSE))</f>
        <v>2200000</v>
      </c>
      <c r="J7" s="18" t="str">
        <f>IF(A7="","",IF(VLOOKUP(A7,[7]令和3年度契約状況調査票!$E:$AR,14,FALSE)="他官署で調達手続きを実施のため","－",IF(VLOOKUP(A7,[7]令和3年度契約状況調査票!$E:$AR,21,FALSE)="②同種の他の契約の予定価格を類推されるおそれがあるため公表しない","－",IF(VLOOKUP(A7,[7]令和3年度契約状況調査票!$E:$AR,21,FALSE)="－","－",IF(VLOOKUP(A7,[7]令和3年度契約状況調査票!$E:$AR,7,FALSE)&lt;&gt;"",TEXT(VLOOKUP(A7,[7]令和3年度契約状況調査票!$E:$AR,17,FALSE),"#.0%")&amp;CHAR(10)&amp;"(B/A×100)",VLOOKUP(A7,[7]令和3年度契約状況調査票!$E:$AR,17,FALSE))))))</f>
        <v>－</v>
      </c>
      <c r="K7" s="19" t="str">
        <f>IF(A7="","",IF(VLOOKUP(A7,[7]令和3年度契約状況調査票!$E:$AR,27,FALSE)="①公益社団法人","公社",IF(VLOOKUP(A7,[7]令和3年度契約状況調査票!$E:$AR,27,FALSE)="②公益財団法人","公財","")))</f>
        <v/>
      </c>
      <c r="L7" s="19">
        <f>IF(A7="","",VLOOKUP(A7,[7]令和3年度契約状況調査票!$E:$AR,28,FALSE))</f>
        <v>0</v>
      </c>
      <c r="M7" s="20" t="str">
        <f>IF(A7="","",IF(VLOOKUP(A7,[7]令和3年度契約状況調査票!$E:$AR,28,FALSE)="国所管",VLOOKUP(A7,[7]令和3年度契約状況調査票!$E:$AR,22,FALSE),""))</f>
        <v/>
      </c>
      <c r="N7" s="21">
        <f>IF(A7="","",IF(AND(P7="○",O7="分担契約/単価契約"),"単価契約"&amp;CHAR(10)&amp;"予定調達総額 "&amp;TEXT(VLOOKUP(A7,[7]令和3年度契約状況調査票!$E:$AR,16,FALSE),"#,##0円")&amp;"(B)"&amp;CHAR(10)&amp;"分担契約"&amp;CHAR(10)&amp;VLOOKUP(A7,[7]令和3年度契約状況調査票!$E:$AR,32,FALSE),IF(AND(P7="○",O7="分担契約"),"分担契約"&amp;CHAR(10)&amp;"契約総額 "&amp;TEXT(VLOOKUP(A7,[7]令和3年度契約状況調査票!$E:$AR,16,FALSE),"#,##0円")&amp;"(B)"&amp;CHAR(10)&amp;VLOOKUP(A7,[7]令和3年度契約状況調査票!$E:$AR,32,FALSE),(IF(O7="分担契約/単価契約","単価契約"&amp;CHAR(10)&amp;"予定調達総額 "&amp;TEXT(VLOOKUP(A7,[7]令和3年度契約状況調査票!$E:$AR,16,FALSE),"#,##0円")&amp;CHAR(10)&amp;"分担契約"&amp;CHAR(10)&amp;VLOOKUP(A7,[7]令和3年度契約状況調査票!$E:$AR,32,FALSE),IF(O7="分担契約","分担契約"&amp;CHAR(10)&amp;"契約総額 "&amp;TEXT(VLOOKUP(A7,[7]令和3年度契約状況調査票!$E:$AR,16,FALSE),"#,##0円")&amp;CHAR(10)&amp;VLOOKUP(A7,[7]令和3年度契約状況調査票!$E:$AR,32,FALSE),IF(O7="単価契約","単価契約"&amp;CHAR(10)&amp;"予定調達総額 "&amp;TEXT(VLOOKUP(A7,[7]令和3年度契約状況調査票!$E:$AR,16,FALSE),"#,##0円")&amp;CHAR(10)&amp;VLOOKUP(A7,[7]令和3年度契約状況調査票!$E:$AR,32,FALSE),VLOOKUP(A7,[7]令和3年度契約状況調査票!$E:$AR,32,FALSE))))))))</f>
        <v>0</v>
      </c>
      <c r="O7" s="10" t="str">
        <f>IF(A7="","",VLOOKUP(A7,[7]令和3年度契約状況調査票!$E:$BY,53,FALSE))</f>
        <v/>
      </c>
      <c r="P7" s="10" t="str">
        <f>IF(A7="","",IF(VLOOKUP(A7,[7]令和3年度契約状況調査票!$E:$AR,14,FALSE)="他官署で調達手続きを実施のため","×",IF(VLOOKUP(A7,[7]令和3年度契約状況調査票!$E:$AR,21,FALSE)="②同種の他の契約の予定価格を類推されるおそれがあるため公表しない","×","○")))</f>
        <v>×</v>
      </c>
    </row>
    <row r="8" spans="1:16" s="10" customFormat="1" ht="60" customHeight="1">
      <c r="A8" s="11">
        <f>IF(MAX([7]令和3年度契約状況調査票!E7:E252)&gt;=ROW()-5,ROW()-5,"")</f>
        <v>3</v>
      </c>
      <c r="B8" s="12" t="str">
        <f>IF(A8="","",VLOOKUP(A8,[7]令和3年度契約状況調査票!$E:$AR,5,FALSE))</f>
        <v>アルコール検知器の購入
200個</v>
      </c>
      <c r="C8" s="13" t="str">
        <f>IF(A8="","",VLOOKUP(A8,[7]令和3年度契約状況調査票!$E:$AR,6,FALSE))</f>
        <v>支出負担行為担当官
金沢国税局総務部次長
中村　憲二　
石川県金沢市広坂２－２－６０</v>
      </c>
      <c r="D8" s="14">
        <f>IF(A8="","",VLOOKUP(A8,[7]令和3年度契約状況調査票!$E:$AR,9,FALSE))</f>
        <v>44529</v>
      </c>
      <c r="E8" s="12" t="str">
        <f>IF(A8="","",VLOOKUP(A8,[7]令和3年度契約状況調査票!$E:$AR,10,FALSE))</f>
        <v>北陸オフィスライフ株式会社
石川県金沢市木越２－２００</v>
      </c>
      <c r="F8" s="15">
        <f>IF(A8="","",VLOOKUP(A8,[7]令和3年度契約状況調査票!$E:$AR,11,FALSE))</f>
        <v>8220001006256</v>
      </c>
      <c r="G8" s="16" t="str">
        <f>IF(A8="","",IF(VLOOKUP(A8,[7]令和3年度契約状況調査票!$E:$AR,12,FALSE)="②一般競争入札（総合評価方式）","一般競争入札"&amp;CHAR(10)&amp;"（総合評価方式）","一般競争入札"))</f>
        <v>一般競争入札</v>
      </c>
      <c r="H8" s="17" t="str">
        <f>IF(A8="","",IF(VLOOKUP(A8,[7]令和3年度契約状況調査票!$E:$AR,14,FALSE)="他官署で調達手続きを実施のため","他官署で調達手続きを実施のため",IF(VLOOKUP(A8,[7]令和3年度契約状況調査票!$E:$AR,21,FALSE)="②同種の他の契約の予定価格を類推されるおそれがあるため公表しない","同種の他の契約の予定価格を類推されるおそれがあるため公表しない",IF(VLOOKUP(A8,[7]令和3年度契約状況調査票!$E:$AR,21,FALSE)="－","－",IF(VLOOKUP(A8,[7]令和3年度契約状況調査票!$E:$AR,7,FALSE)&lt;&gt;"",TEXT(VLOOKUP(A8,[7]令和3年度契約状況調査票!$E:$AR,14,FALSE),"#,##0円")&amp;CHAR(10)&amp;"(A)",VLOOKUP(A8,[7]令和3年度契約状況調査票!$E:$AR,14,FALSE))))))</f>
        <v>同種の他の契約の予定価格を類推されるおそれがあるため公表しない</v>
      </c>
      <c r="I8" s="17">
        <f>IF(A8="","",VLOOKUP(A8,[7]令和3年度契約状況調査票!$E:$AR,15,FALSE))</f>
        <v>2739000</v>
      </c>
      <c r="J8" s="18" t="str">
        <f>IF(A8="","",IF(VLOOKUP(A8,[7]令和3年度契約状況調査票!$E:$AR,14,FALSE)="他官署で調達手続きを実施のため","－",IF(VLOOKUP(A8,[7]令和3年度契約状況調査票!$E:$AR,21,FALSE)="②同種の他の契約の予定価格を類推されるおそれがあるため公表しない","－",IF(VLOOKUP(A8,[7]令和3年度契約状況調査票!$E:$AR,21,FALSE)="－","－",IF(VLOOKUP(A8,[7]令和3年度契約状況調査票!$E:$AR,7,FALSE)&lt;&gt;"",TEXT(VLOOKUP(A8,[7]令和3年度契約状況調査票!$E:$AR,17,FALSE),"#.0%")&amp;CHAR(10)&amp;"(B/A×100)",VLOOKUP(A8,[7]令和3年度契約状況調査票!$E:$AR,17,FALSE))))))</f>
        <v>－</v>
      </c>
      <c r="K8" s="19" t="str">
        <f>IF(A8="","",IF(VLOOKUP(A8,[7]令和3年度契約状況調査票!$E:$AR,27,FALSE)="①公益社団法人","公社",IF(VLOOKUP(A8,[7]令和3年度契約状況調査票!$E:$AR,27,FALSE)="②公益財団法人","公財","")))</f>
        <v/>
      </c>
      <c r="L8" s="19">
        <f>IF(A8="","",VLOOKUP(A8,[7]令和3年度契約状況調査票!$E:$AR,28,FALSE))</f>
        <v>0</v>
      </c>
      <c r="M8" s="20" t="str">
        <f>IF(A8="","",IF(VLOOKUP(A8,[7]令和3年度契約状況調査票!$E:$AR,28,FALSE)="国所管",VLOOKUP(A8,[7]令和3年度契約状況調査票!$E:$AR,22,FALSE),""))</f>
        <v/>
      </c>
      <c r="N8" s="21">
        <f>IF(A8="","",IF(AND(P8="○",O8="分担契約/単価契約"),"単価契約"&amp;CHAR(10)&amp;"予定調達総額 "&amp;TEXT(VLOOKUP(A8,[7]令和3年度契約状況調査票!$E:$AR,16,FALSE),"#,##0円")&amp;"(B)"&amp;CHAR(10)&amp;"分担契約"&amp;CHAR(10)&amp;VLOOKUP(A8,[7]令和3年度契約状況調査票!$E:$AR,32,FALSE),IF(AND(P8="○",O8="分担契約"),"分担契約"&amp;CHAR(10)&amp;"契約総額 "&amp;TEXT(VLOOKUP(A8,[7]令和3年度契約状況調査票!$E:$AR,16,FALSE),"#,##0円")&amp;"(B)"&amp;CHAR(10)&amp;VLOOKUP(A8,[7]令和3年度契約状況調査票!$E:$AR,32,FALSE),(IF(O8="分担契約/単価契約","単価契約"&amp;CHAR(10)&amp;"予定調達総額 "&amp;TEXT(VLOOKUP(A8,[7]令和3年度契約状況調査票!$E:$AR,16,FALSE),"#,##0円")&amp;CHAR(10)&amp;"分担契約"&amp;CHAR(10)&amp;VLOOKUP(A8,[7]令和3年度契約状況調査票!$E:$AR,32,FALSE),IF(O8="分担契約","分担契約"&amp;CHAR(10)&amp;"契約総額 "&amp;TEXT(VLOOKUP(A8,[7]令和3年度契約状況調査票!$E:$AR,16,FALSE),"#,##0円")&amp;CHAR(10)&amp;VLOOKUP(A8,[7]令和3年度契約状況調査票!$E:$AR,32,FALSE),IF(O8="単価契約","単価契約"&amp;CHAR(10)&amp;"予定調達総額 "&amp;TEXT(VLOOKUP(A8,[7]令和3年度契約状況調査票!$E:$AR,16,FALSE),"#,##0円")&amp;CHAR(10)&amp;VLOOKUP(A8,[7]令和3年度契約状況調査票!$E:$AR,32,FALSE),VLOOKUP(A8,[7]令和3年度契約状況調査票!$E:$AR,32,FALSE))))))))</f>
        <v>0</v>
      </c>
      <c r="O8" s="10" t="str">
        <f>IF(A8="","",VLOOKUP(A8,[7]令和3年度契約状況調査票!$E:$BY,53,FALSE))</f>
        <v/>
      </c>
      <c r="P8" s="10" t="str">
        <f>IF(A8="","",IF(VLOOKUP(A8,[7]令和3年度契約状況調査票!$E:$AR,14,FALSE)="他官署で調達手続きを実施のため","×",IF(VLOOKUP(A8,[7]令和3年度契約状況調査票!$E:$AR,21,FALSE)="②同種の他の契約の予定価格を類推されるおそれがあるため公表しない","×","○")))</f>
        <v>×</v>
      </c>
    </row>
    <row r="9" spans="1:16" s="10" customFormat="1" ht="60" customHeight="1">
      <c r="A9" s="11">
        <f>IF(MAX([7]令和3年度契約状況調査票!E8:E253)&gt;=ROW()-5,ROW()-5,"")</f>
        <v>4</v>
      </c>
      <c r="B9" s="12" t="str">
        <f>IF(A9="","",VLOOKUP(A9,[7]令和3年度契約状況調査票!$E:$AR,5,FALSE))</f>
        <v>自動血圧計ほかの購入について
12個</v>
      </c>
      <c r="C9" s="13" t="str">
        <f>IF(A9="","",VLOOKUP(A9,[7]令和3年度契約状況調査票!$E:$AR,6,FALSE))</f>
        <v>支出負担行為担当官
金沢国税局総務部次長
中村　憲二　
石川県金沢市広坂２－２－６０</v>
      </c>
      <c r="D9" s="14">
        <f>IF(A9="","",VLOOKUP(A9,[7]令和3年度契約状況調査票!$E:$AR,9,FALSE))</f>
        <v>44529</v>
      </c>
      <c r="E9" s="12" t="str">
        <f>IF(A9="","",VLOOKUP(A9,[7]令和3年度契約状況調査票!$E:$AR,10,FALSE))</f>
        <v>北陸メディカル株式会社
石川県金沢市直江東１－６</v>
      </c>
      <c r="F9" s="15">
        <f>IF(A9="","",VLOOKUP(A9,[7]令和3年度契約状況調査票!$E:$AR,11,FALSE))</f>
        <v>2220001006492</v>
      </c>
      <c r="G9" s="16" t="str">
        <f>IF(A9="","",IF(VLOOKUP(A9,[7]令和3年度契約状況調査票!$E:$AR,12,FALSE)="②一般競争入札（総合評価方式）","一般競争入札"&amp;CHAR(10)&amp;"（総合評価方式）","一般競争入札"))</f>
        <v>一般競争入札</v>
      </c>
      <c r="H9" s="17" t="str">
        <f>IF(A9="","",IF(VLOOKUP(A9,[7]令和3年度契約状況調査票!$E:$AR,14,FALSE)="他官署で調達手続きを実施のため","他官署で調達手続きを実施のため",IF(VLOOKUP(A9,[7]令和3年度契約状況調査票!$E:$AR,21,FALSE)="②同種の他の契約の予定価格を類推されるおそれがあるため公表しない","同種の他の契約の予定価格を類推されるおそれがあるため公表しない",IF(VLOOKUP(A9,[7]令和3年度契約状況調査票!$E:$AR,21,FALSE)="－","－",IF(VLOOKUP(A9,[7]令和3年度契約状況調査票!$E:$AR,7,FALSE)&lt;&gt;"",TEXT(VLOOKUP(A9,[7]令和3年度契約状況調査票!$E:$AR,14,FALSE),"#,##0円")&amp;CHAR(10)&amp;"(A)",VLOOKUP(A9,[7]令和3年度契約状況調査票!$E:$AR,14,FALSE))))))</f>
        <v>同種の他の契約の予定価格を類推されるおそれがあるため公表しない</v>
      </c>
      <c r="I9" s="17">
        <f>IF(A9="","",VLOOKUP(A9,[7]令和3年度契約状況調査票!$E:$AR,15,FALSE))</f>
        <v>1623600</v>
      </c>
      <c r="J9" s="18" t="str">
        <f>IF(A9="","",IF(VLOOKUP(A9,[7]令和3年度契約状況調査票!$E:$AR,14,FALSE)="他官署で調達手続きを実施のため","－",IF(VLOOKUP(A9,[7]令和3年度契約状況調査票!$E:$AR,21,FALSE)="②同種の他の契約の予定価格を類推されるおそれがあるため公表しない","－",IF(VLOOKUP(A9,[7]令和3年度契約状況調査票!$E:$AR,21,FALSE)="－","－",IF(VLOOKUP(A9,[7]令和3年度契約状況調査票!$E:$AR,7,FALSE)&lt;&gt;"",TEXT(VLOOKUP(A9,[7]令和3年度契約状況調査票!$E:$AR,17,FALSE),"#.0%")&amp;CHAR(10)&amp;"(B/A×100)",VLOOKUP(A9,[7]令和3年度契約状況調査票!$E:$AR,17,FALSE))))))</f>
        <v>－</v>
      </c>
      <c r="K9" s="19" t="str">
        <f>IF(A9="","",IF(VLOOKUP(A9,[7]令和3年度契約状況調査票!$E:$AR,27,FALSE)="①公益社団法人","公社",IF(VLOOKUP(A9,[7]令和3年度契約状況調査票!$E:$AR,27,FALSE)="②公益財団法人","公財","")))</f>
        <v/>
      </c>
      <c r="L9" s="19">
        <f>IF(A9="","",VLOOKUP(A9,[7]令和3年度契約状況調査票!$E:$AR,28,FALSE))</f>
        <v>0</v>
      </c>
      <c r="M9" s="20" t="str">
        <f>IF(A9="","",IF(VLOOKUP(A9,[7]令和3年度契約状況調査票!$E:$AR,28,FALSE)="国所管",VLOOKUP(A9,[7]令和3年度契約状況調査票!$E:$AR,22,FALSE),""))</f>
        <v/>
      </c>
      <c r="N9" s="21">
        <f>IF(A9="","",IF(AND(P9="○",O9="分担契約/単価契約"),"単価契約"&amp;CHAR(10)&amp;"予定調達総額 "&amp;TEXT(VLOOKUP(A9,[7]令和3年度契約状況調査票!$E:$AR,16,FALSE),"#,##0円")&amp;"(B)"&amp;CHAR(10)&amp;"分担契約"&amp;CHAR(10)&amp;VLOOKUP(A9,[7]令和3年度契約状況調査票!$E:$AR,32,FALSE),IF(AND(P9="○",O9="分担契約"),"分担契約"&amp;CHAR(10)&amp;"契約総額 "&amp;TEXT(VLOOKUP(A9,[7]令和3年度契約状況調査票!$E:$AR,16,FALSE),"#,##0円")&amp;"(B)"&amp;CHAR(10)&amp;VLOOKUP(A9,[7]令和3年度契約状況調査票!$E:$AR,32,FALSE),(IF(O9="分担契約/単価契約","単価契約"&amp;CHAR(10)&amp;"予定調達総額 "&amp;TEXT(VLOOKUP(A9,[7]令和3年度契約状況調査票!$E:$AR,16,FALSE),"#,##0円")&amp;CHAR(10)&amp;"分担契約"&amp;CHAR(10)&amp;VLOOKUP(A9,[7]令和3年度契約状況調査票!$E:$AR,32,FALSE),IF(O9="分担契約","分担契約"&amp;CHAR(10)&amp;"契約総額 "&amp;TEXT(VLOOKUP(A9,[7]令和3年度契約状況調査票!$E:$AR,16,FALSE),"#,##0円")&amp;CHAR(10)&amp;VLOOKUP(A9,[7]令和3年度契約状況調査票!$E:$AR,32,FALSE),IF(O9="単価契約","単価契約"&amp;CHAR(10)&amp;"予定調達総額 "&amp;TEXT(VLOOKUP(A9,[7]令和3年度契約状況調査票!$E:$AR,16,FALSE),"#,##0円")&amp;CHAR(10)&amp;VLOOKUP(A9,[7]令和3年度契約状況調査票!$E:$AR,32,FALSE),VLOOKUP(A9,[7]令和3年度契約状況調査票!$E:$AR,32,FALSE))))))))</f>
        <v>0</v>
      </c>
      <c r="O9" s="10" t="str">
        <f>IF(A9="","",VLOOKUP(A9,[7]令和3年度契約状況調査票!$E:$BY,53,FALSE))</f>
        <v/>
      </c>
      <c r="P9" s="10" t="str">
        <f>IF(A9="","",IF(VLOOKUP(A9,[7]令和3年度契約状況調査票!$E:$AR,14,FALSE)="他官署で調達手続きを実施のため","×",IF(VLOOKUP(A9,[7]令和3年度契約状況調査票!$E:$AR,21,FALSE)="②同種の他の契約の予定価格を類推されるおそれがあるため公表しない","×","○")))</f>
        <v>×</v>
      </c>
    </row>
    <row r="10" spans="1:16" s="10" customFormat="1" ht="60" customHeight="1">
      <c r="A10" s="11" t="str">
        <f>IF(MAX([7]令和3年度契約状況調査票!E9:E254)&gt;=ROW()-5,ROW()-5,"")</f>
        <v/>
      </c>
      <c r="B10" s="12" t="str">
        <f>IF(A10="","",VLOOKUP(A10,[7]令和3年度契約状況調査票!$E:$AR,5,FALSE))</f>
        <v/>
      </c>
      <c r="C10" s="13" t="s">
        <v>15</v>
      </c>
      <c r="D10" s="14" t="str">
        <f>IF(A10="","",VLOOKUP(A10,[7]令和3年度契約状況調査票!$E:$AR,9,FALSE))</f>
        <v/>
      </c>
      <c r="E10" s="12" t="str">
        <f>IF(A10="","",VLOOKUP(A10,[7]令和3年度契約状況調査票!$E:$AR,10,FALSE))</f>
        <v/>
      </c>
      <c r="F10" s="15" t="str">
        <f>IF(A10="","",VLOOKUP(A10,[7]令和3年度契約状況調査票!$E:$AR,11,FALSE))</f>
        <v/>
      </c>
      <c r="G10" s="16" t="str">
        <f>IF(A10="","",IF(VLOOKUP(A10,[7]令和3年度契約状況調査票!$E:$AR,12,FALSE)="②一般競争入札（総合評価方式）","一般競争入札"&amp;CHAR(10)&amp;"（総合評価方式）","一般競争入札"))</f>
        <v/>
      </c>
      <c r="H10" s="17" t="str">
        <f>IF(A10="","",IF(VLOOKUP(A10,[7]令和3年度契約状況調査票!$E:$AR,14,FALSE)="他官署で調達手続きを実施のため","他官署で調達手続きを実施のため",IF(VLOOKUP(A10,[7]令和3年度契約状況調査票!$E:$AR,21,FALSE)="②同種の他の契約の予定価格を類推されるおそれがあるため公表しない","同種の他の契約の予定価格を類推されるおそれがあるため公表しない",IF(VLOOKUP(A10,[7]令和3年度契約状況調査票!$E:$AR,21,FALSE)="－","－",IF(VLOOKUP(A10,[7]令和3年度契約状況調査票!$E:$AR,7,FALSE)&lt;&gt;"",TEXT(VLOOKUP(A10,[7]令和3年度契約状況調査票!$E:$AR,14,FALSE),"#,##0円")&amp;CHAR(10)&amp;"(A)",VLOOKUP(A10,[7]令和3年度契約状況調査票!$E:$AR,14,FALSE))))))</f>
        <v/>
      </c>
      <c r="I10" s="17" t="str">
        <f>IF(A10="","",VLOOKUP(A10,[7]令和3年度契約状況調査票!$E:$AR,15,FALSE))</f>
        <v/>
      </c>
      <c r="J10" s="18" t="str">
        <f>IF(A10="","",IF(VLOOKUP(A10,[7]令和3年度契約状況調査票!$E:$AR,14,FALSE)="他官署で調達手続きを実施のため","－",IF(VLOOKUP(A10,[7]令和3年度契約状況調査票!$E:$AR,21,FALSE)="②同種の他の契約の予定価格を類推されるおそれがあるため公表しない","－",IF(VLOOKUP(A10,[7]令和3年度契約状況調査票!$E:$AR,21,FALSE)="－","－",IF(VLOOKUP(A10,[7]令和3年度契約状況調査票!$E:$AR,7,FALSE)&lt;&gt;"",TEXT(VLOOKUP(A10,[7]令和3年度契約状況調査票!$E:$AR,17,FALSE),"#.0%")&amp;CHAR(10)&amp;"(B/A×100)",VLOOKUP(A10,[7]令和3年度契約状況調査票!$E:$AR,17,FALSE))))))</f>
        <v/>
      </c>
      <c r="K10" s="19" t="str">
        <f>IF(A10="","",IF(VLOOKUP(A10,[7]令和3年度契約状況調査票!$E:$AR,27,FALSE)="①公益社団法人","公社",IF(VLOOKUP(A10,[7]令和3年度契約状況調査票!$E:$AR,27,FALSE)="②公益財団法人","公財","")))</f>
        <v/>
      </c>
      <c r="L10" s="19" t="str">
        <f>IF(A10="","",VLOOKUP(A10,[7]令和3年度契約状況調査票!$E:$AR,28,FALSE))</f>
        <v/>
      </c>
      <c r="M10" s="20" t="str">
        <f>IF(A10="","",IF(VLOOKUP(A10,[7]令和3年度契約状況調査票!$E:$AR,28,FALSE)="国所管",VLOOKUP(A10,[7]令和3年度契約状況調査票!$E:$AR,22,FALSE),""))</f>
        <v/>
      </c>
      <c r="N10" s="21" t="str">
        <f>IF(A10="","",IF(AND(P10="○",O10="分担契約/単価契約"),"単価契約"&amp;CHAR(10)&amp;"予定調達総額 "&amp;TEXT(VLOOKUP(A10,[7]令和3年度契約状況調査票!$E:$AR,16,FALSE),"#,##0円")&amp;"(B)"&amp;CHAR(10)&amp;"分担契約"&amp;CHAR(10)&amp;VLOOKUP(A10,[7]令和3年度契約状況調査票!$E:$AR,32,FALSE),IF(AND(P10="○",O10="分担契約"),"分担契約"&amp;CHAR(10)&amp;"契約総額 "&amp;TEXT(VLOOKUP(A10,[7]令和3年度契約状況調査票!$E:$AR,16,FALSE),"#,##0円")&amp;"(B)"&amp;CHAR(10)&amp;VLOOKUP(A10,[7]令和3年度契約状況調査票!$E:$AR,32,FALSE),(IF(O10="分担契約/単価契約","単価契約"&amp;CHAR(10)&amp;"予定調達総額 "&amp;TEXT(VLOOKUP(A10,[7]令和3年度契約状況調査票!$E:$AR,16,FALSE),"#,##0円")&amp;CHAR(10)&amp;"分担契約"&amp;CHAR(10)&amp;VLOOKUP(A10,[7]令和3年度契約状況調査票!$E:$AR,32,FALSE),IF(O10="分担契約","分担契約"&amp;CHAR(10)&amp;"契約総額 "&amp;TEXT(VLOOKUP(A10,[7]令和3年度契約状況調査票!$E:$AR,16,FALSE),"#,##0円")&amp;CHAR(10)&amp;VLOOKUP(A10,[7]令和3年度契約状況調査票!$E:$AR,32,FALSE),IF(O10="単価契約","単価契約"&amp;CHAR(10)&amp;"予定調達総額 "&amp;TEXT(VLOOKUP(A10,[7]令和3年度契約状況調査票!$E:$AR,16,FALSE),"#,##0円")&amp;CHAR(10)&amp;VLOOKUP(A10,[7]令和3年度契約状況調査票!$E:$AR,32,FALSE),VLOOKUP(A10,[7]令和3年度契約状況調査票!$E:$AR,32,FALSE))))))))</f>
        <v/>
      </c>
      <c r="O10" s="10" t="str">
        <f>IF(A10="","",VLOOKUP(A10,[7]令和3年度契約状況調査票!$E:$BY,53,FALSE))</f>
        <v/>
      </c>
      <c r="P10" s="10" t="str">
        <f>IF(A10="","",IF(VLOOKUP(A10,[7]令和3年度契約状況調査票!$E:$AR,14,FALSE)="他官署で調達手続きを実施のため","×",IF(VLOOKUP(A10,[7]令和3年度契約状況調査票!$E:$AR,21,FALSE)="②同種の他の契約の予定価格を類推されるおそれがあるため公表しない","×","○")))</f>
        <v/>
      </c>
    </row>
    <row r="11" spans="1:16" s="10" customFormat="1" ht="60" customHeight="1">
      <c r="A11" s="11" t="str">
        <f>IF(MAX([7]令和3年度契約状況調査票!E10:E255)&gt;=ROW()-5,ROW()-5,"")</f>
        <v/>
      </c>
      <c r="B11" s="12" t="str">
        <f>IF(A11="","",VLOOKUP(A11,[7]令和3年度契約状況調査票!$E:$AR,5,FALSE))</f>
        <v/>
      </c>
      <c r="C11" s="13" t="str">
        <f>IF(A11="","",VLOOKUP(A11,[7]令和3年度契約状況調査票!$E:$AR,6,FALSE))</f>
        <v/>
      </c>
      <c r="D11" s="14" t="str">
        <f>IF(A11="","",VLOOKUP(A11,[7]令和3年度契約状況調査票!$E:$AR,9,FALSE))</f>
        <v/>
      </c>
      <c r="E11" s="12" t="str">
        <f>IF(A11="","",VLOOKUP(A11,[7]令和3年度契約状況調査票!$E:$AR,10,FALSE))</f>
        <v/>
      </c>
      <c r="F11" s="15" t="str">
        <f>IF(A11="","",VLOOKUP(A11,[7]令和3年度契約状況調査票!$E:$AR,11,FALSE))</f>
        <v/>
      </c>
      <c r="G11" s="16" t="str">
        <f>IF(A11="","",IF(VLOOKUP(A11,[7]令和3年度契約状況調査票!$E:$AR,12,FALSE)="②一般競争入札（総合評価方式）","一般競争入札"&amp;CHAR(10)&amp;"（総合評価方式）","一般競争入札"))</f>
        <v/>
      </c>
      <c r="H11" s="17" t="str">
        <f>IF(A11="","",IF(VLOOKUP(A11,[7]令和3年度契約状況調査票!$E:$AR,14,FALSE)="他官署で調達手続きを実施のため","他官署で調達手続きを実施のため",IF(VLOOKUP(A11,[7]令和3年度契約状況調査票!$E:$AR,21,FALSE)="②同種の他の契約の予定価格を類推されるおそれがあるため公表しない","同種の他の契約の予定価格を類推されるおそれがあるため公表しない",IF(VLOOKUP(A11,[7]令和3年度契約状況調査票!$E:$AR,21,FALSE)="－","－",IF(VLOOKUP(A11,[7]令和3年度契約状況調査票!$E:$AR,7,FALSE)&lt;&gt;"",TEXT(VLOOKUP(A11,[7]令和3年度契約状況調査票!$E:$AR,14,FALSE),"#,##0円")&amp;CHAR(10)&amp;"(A)",VLOOKUP(A11,[7]令和3年度契約状況調査票!$E:$AR,14,FALSE))))))</f>
        <v/>
      </c>
      <c r="I11" s="17" t="str">
        <f>IF(A11="","",VLOOKUP(A11,[7]令和3年度契約状況調査票!$E:$AR,15,FALSE))</f>
        <v/>
      </c>
      <c r="J11" s="18" t="str">
        <f>IF(A11="","",IF(VLOOKUP(A11,[7]令和3年度契約状況調査票!$E:$AR,14,FALSE)="他官署で調達手続きを実施のため","－",IF(VLOOKUP(A11,[7]令和3年度契約状況調査票!$E:$AR,21,FALSE)="②同種の他の契約の予定価格を類推されるおそれがあるため公表しない","－",IF(VLOOKUP(A11,[7]令和3年度契約状況調査票!$E:$AR,21,FALSE)="－","－",IF(VLOOKUP(A11,[7]令和3年度契約状況調査票!$E:$AR,7,FALSE)&lt;&gt;"",TEXT(VLOOKUP(A11,[7]令和3年度契約状況調査票!$E:$AR,17,FALSE),"#.0%")&amp;CHAR(10)&amp;"(B/A×100)",VLOOKUP(A11,[7]令和3年度契約状況調査票!$E:$AR,17,FALSE))))))</f>
        <v/>
      </c>
      <c r="K11" s="19" t="str">
        <f>IF(A11="","",IF(VLOOKUP(A11,[7]令和3年度契約状況調査票!$E:$AR,27,FALSE)="①公益社団法人","公社",IF(VLOOKUP(A11,[7]令和3年度契約状況調査票!$E:$AR,27,FALSE)="②公益財団法人","公財","")))</f>
        <v/>
      </c>
      <c r="L11" s="19" t="str">
        <f>IF(A11="","",VLOOKUP(A11,[7]令和3年度契約状況調査票!$E:$AR,28,FALSE))</f>
        <v/>
      </c>
      <c r="M11" s="20" t="str">
        <f>IF(A11="","",IF(VLOOKUP(A11,[7]令和3年度契約状況調査票!$E:$AR,28,FALSE)="国所管",VLOOKUP(A11,[7]令和3年度契約状況調査票!$E:$AR,22,FALSE),""))</f>
        <v/>
      </c>
      <c r="N11" s="21" t="str">
        <f>IF(A11="","",IF(AND(P11="○",O11="分担契約/単価契約"),"単価契約"&amp;CHAR(10)&amp;"予定調達総額 "&amp;TEXT(VLOOKUP(A11,[7]令和3年度契約状況調査票!$E:$AR,16,FALSE),"#,##0円")&amp;"(B)"&amp;CHAR(10)&amp;"分担契約"&amp;CHAR(10)&amp;VLOOKUP(A11,[7]令和3年度契約状況調査票!$E:$AR,32,FALSE),IF(AND(P11="○",O11="分担契約"),"分担契約"&amp;CHAR(10)&amp;"契約総額 "&amp;TEXT(VLOOKUP(A11,[7]令和3年度契約状況調査票!$E:$AR,16,FALSE),"#,##0円")&amp;"(B)"&amp;CHAR(10)&amp;VLOOKUP(A11,[7]令和3年度契約状況調査票!$E:$AR,32,FALSE),(IF(O11="分担契約/単価契約","単価契約"&amp;CHAR(10)&amp;"予定調達総額 "&amp;TEXT(VLOOKUP(A11,[7]令和3年度契約状況調査票!$E:$AR,16,FALSE),"#,##0円")&amp;CHAR(10)&amp;"分担契約"&amp;CHAR(10)&amp;VLOOKUP(A11,[7]令和3年度契約状況調査票!$E:$AR,32,FALSE),IF(O11="分担契約","分担契約"&amp;CHAR(10)&amp;"契約総額 "&amp;TEXT(VLOOKUP(A11,[7]令和3年度契約状況調査票!$E:$AR,16,FALSE),"#,##0円")&amp;CHAR(10)&amp;VLOOKUP(A11,[7]令和3年度契約状況調査票!$E:$AR,32,FALSE),IF(O11="単価契約","単価契約"&amp;CHAR(10)&amp;"予定調達総額 "&amp;TEXT(VLOOKUP(A11,[7]令和3年度契約状況調査票!$E:$AR,16,FALSE),"#,##0円")&amp;CHAR(10)&amp;VLOOKUP(A11,[7]令和3年度契約状況調査票!$E:$AR,32,FALSE),VLOOKUP(A11,[7]令和3年度契約状況調査票!$E:$AR,32,FALSE))))))))</f>
        <v/>
      </c>
      <c r="O11" s="10" t="str">
        <f>IF(A11="","",VLOOKUP(A11,[7]令和3年度契約状況調査票!$E:$BY,53,FALSE))</f>
        <v/>
      </c>
      <c r="P11" s="10" t="str">
        <f>IF(A11="","",IF(VLOOKUP(A11,[7]令和3年度契約状況調査票!$E:$AR,14,FALSE)="他官署で調達手続きを実施のため","×",IF(VLOOKUP(A11,[7]令和3年度契約状況調査票!$E:$AR,21,FALSE)="②同種の他の契約の予定価格を類推されるおそれがあるため公表しない","×","○")))</f>
        <v/>
      </c>
    </row>
    <row r="12" spans="1:16" s="10" customFormat="1" ht="60" customHeight="1">
      <c r="A12" s="11" t="str">
        <f>IF(MAX([7]令和3年度契約状況調査票!E11:E256)&gt;=ROW()-5,ROW()-5,"")</f>
        <v/>
      </c>
      <c r="B12" s="12" t="str">
        <f>IF(A12="","",VLOOKUP(A12,[7]令和3年度契約状況調査票!$E:$AR,5,FALSE))</f>
        <v/>
      </c>
      <c r="C12" s="13" t="str">
        <f>IF(A12="","",VLOOKUP(A12,[7]令和3年度契約状況調査票!$E:$AR,6,FALSE))</f>
        <v/>
      </c>
      <c r="D12" s="14" t="str">
        <f>IF(A12="","",VLOOKUP(A12,[7]令和3年度契約状況調査票!$E:$AR,9,FALSE))</f>
        <v/>
      </c>
      <c r="E12" s="12" t="str">
        <f>IF(A12="","",VLOOKUP(A12,[7]令和3年度契約状況調査票!$E:$AR,10,FALSE))</f>
        <v/>
      </c>
      <c r="F12" s="15" t="str">
        <f>IF(A12="","",VLOOKUP(A12,[7]令和3年度契約状況調査票!$E:$AR,11,FALSE))</f>
        <v/>
      </c>
      <c r="G12" s="16" t="str">
        <f>IF(A12="","",IF(VLOOKUP(A12,[7]令和3年度契約状況調査票!$E:$AR,12,FALSE)="②一般競争入札（総合評価方式）","一般競争入札"&amp;CHAR(10)&amp;"（総合評価方式）","一般競争入札"))</f>
        <v/>
      </c>
      <c r="H12" s="17" t="str">
        <f>IF(A12="","",IF(VLOOKUP(A12,[7]令和3年度契約状況調査票!$E:$AR,14,FALSE)="他官署で調達手続きを実施のため","他官署で調達手続きを実施のため",IF(VLOOKUP(A12,[7]令和3年度契約状況調査票!$E:$AR,21,FALSE)="②同種の他の契約の予定価格を類推されるおそれがあるため公表しない","同種の他の契約の予定価格を類推されるおそれがあるため公表しない",IF(VLOOKUP(A12,[7]令和3年度契約状況調査票!$E:$AR,21,FALSE)="－","－",IF(VLOOKUP(A12,[7]令和3年度契約状況調査票!$E:$AR,7,FALSE)&lt;&gt;"",TEXT(VLOOKUP(A12,[7]令和3年度契約状況調査票!$E:$AR,14,FALSE),"#,##0円")&amp;CHAR(10)&amp;"(A)",VLOOKUP(A12,[7]令和3年度契約状況調査票!$E:$AR,14,FALSE))))))</f>
        <v/>
      </c>
      <c r="I12" s="17" t="str">
        <f>IF(A12="","",VLOOKUP(A12,[7]令和3年度契約状況調査票!$E:$AR,15,FALSE))</f>
        <v/>
      </c>
      <c r="J12" s="18" t="str">
        <f>IF(A12="","",IF(VLOOKUP(A12,[7]令和3年度契約状況調査票!$E:$AR,14,FALSE)="他官署で調達手続きを実施のため","－",IF(VLOOKUP(A12,[7]令和3年度契約状況調査票!$E:$AR,21,FALSE)="②同種の他の契約の予定価格を類推されるおそれがあるため公表しない","－",IF(VLOOKUP(A12,[7]令和3年度契約状況調査票!$E:$AR,21,FALSE)="－","－",IF(VLOOKUP(A12,[7]令和3年度契約状況調査票!$E:$AR,7,FALSE)&lt;&gt;"",TEXT(VLOOKUP(A12,[7]令和3年度契約状況調査票!$E:$AR,17,FALSE),"#.0%")&amp;CHAR(10)&amp;"(B/A×100)",VLOOKUP(A12,[7]令和3年度契約状況調査票!$E:$AR,17,FALSE))))))</f>
        <v/>
      </c>
      <c r="K12" s="19" t="str">
        <f>IF(A12="","",IF(VLOOKUP(A12,[7]令和3年度契約状況調査票!$E:$AR,27,FALSE)="①公益社団法人","公社",IF(VLOOKUP(A12,[7]令和3年度契約状況調査票!$E:$AR,27,FALSE)="②公益財団法人","公財","")))</f>
        <v/>
      </c>
      <c r="L12" s="19" t="str">
        <f>IF(A12="","",VLOOKUP(A12,[7]令和3年度契約状況調査票!$E:$AR,28,FALSE))</f>
        <v/>
      </c>
      <c r="M12" s="20" t="str">
        <f>IF(A12="","",IF(VLOOKUP(A12,[7]令和3年度契約状況調査票!$E:$AR,28,FALSE)="国所管",VLOOKUP(A12,[7]令和3年度契約状況調査票!$E:$AR,22,FALSE),""))</f>
        <v/>
      </c>
      <c r="N12" s="21" t="str">
        <f>IF(A12="","",IF(AND(P12="○",O12="分担契約/単価契約"),"単価契約"&amp;CHAR(10)&amp;"予定調達総額 "&amp;TEXT(VLOOKUP(A12,[7]令和3年度契約状況調査票!$E:$AR,16,FALSE),"#,##0円")&amp;"(B)"&amp;CHAR(10)&amp;"分担契約"&amp;CHAR(10)&amp;VLOOKUP(A12,[7]令和3年度契約状況調査票!$E:$AR,32,FALSE),IF(AND(P12="○",O12="分担契約"),"分担契約"&amp;CHAR(10)&amp;"契約総額 "&amp;TEXT(VLOOKUP(A12,[7]令和3年度契約状況調査票!$E:$AR,16,FALSE),"#,##0円")&amp;"(B)"&amp;CHAR(10)&amp;VLOOKUP(A12,[7]令和3年度契約状況調査票!$E:$AR,32,FALSE),(IF(O12="分担契約/単価契約","単価契約"&amp;CHAR(10)&amp;"予定調達総額 "&amp;TEXT(VLOOKUP(A12,[7]令和3年度契約状況調査票!$E:$AR,16,FALSE),"#,##0円")&amp;CHAR(10)&amp;"分担契約"&amp;CHAR(10)&amp;VLOOKUP(A12,[7]令和3年度契約状況調査票!$E:$AR,32,FALSE),IF(O12="分担契約","分担契約"&amp;CHAR(10)&amp;"契約総額 "&amp;TEXT(VLOOKUP(A12,[7]令和3年度契約状況調査票!$E:$AR,16,FALSE),"#,##0円")&amp;CHAR(10)&amp;VLOOKUP(A12,[7]令和3年度契約状況調査票!$E:$AR,32,FALSE),IF(O12="単価契約","単価契約"&amp;CHAR(10)&amp;"予定調達総額 "&amp;TEXT(VLOOKUP(A12,[7]令和3年度契約状況調査票!$E:$AR,16,FALSE),"#,##0円")&amp;CHAR(10)&amp;VLOOKUP(A12,[7]令和3年度契約状況調査票!$E:$AR,32,FALSE),VLOOKUP(A12,[7]令和3年度契約状況調査票!$E:$AR,32,FALSE))))))))</f>
        <v/>
      </c>
      <c r="O12" s="10" t="str">
        <f>IF(A12="","",VLOOKUP(A12,[7]令和3年度契約状況調査票!$E:$BY,53,FALSE))</f>
        <v/>
      </c>
      <c r="P12" s="10" t="str">
        <f>IF(A12="","",IF(VLOOKUP(A12,[7]令和3年度契約状況調査票!$E:$AR,14,FALSE)="他官署で調達手続きを実施のため","×",IF(VLOOKUP(A12,[7]令和3年度契約状況調査票!$E:$AR,21,FALSE)="②同種の他の契約の予定価格を類推されるおそれがあるため公表しない","×","○")))</f>
        <v/>
      </c>
    </row>
    <row r="13" spans="1:16" s="10" customFormat="1" ht="60" customHeight="1">
      <c r="A13" s="11" t="str">
        <f>IF(MAX([7]令和3年度契約状況調査票!E12:E257)&gt;=ROW()-5,ROW()-5,"")</f>
        <v/>
      </c>
      <c r="B13" s="12" t="str">
        <f>IF(A13="","",VLOOKUP(A13,[7]令和3年度契約状況調査票!$E:$AR,5,FALSE))</f>
        <v/>
      </c>
      <c r="C13" s="13" t="str">
        <f>IF(A13="","",VLOOKUP(A13,[7]令和3年度契約状況調査票!$E:$AR,6,FALSE))</f>
        <v/>
      </c>
      <c r="D13" s="14" t="str">
        <f>IF(A13="","",VLOOKUP(A13,[7]令和3年度契約状況調査票!$E:$AR,9,FALSE))</f>
        <v/>
      </c>
      <c r="E13" s="12" t="str">
        <f>IF(A13="","",VLOOKUP(A13,[7]令和3年度契約状況調査票!$E:$AR,10,FALSE))</f>
        <v/>
      </c>
      <c r="F13" s="15" t="str">
        <f>IF(A13="","",VLOOKUP(A13,[7]令和3年度契約状況調査票!$E:$AR,11,FALSE))</f>
        <v/>
      </c>
      <c r="G13" s="16" t="str">
        <f>IF(A13="","",IF(VLOOKUP(A13,[7]令和3年度契約状況調査票!$E:$AR,12,FALSE)="②一般競争入札（総合評価方式）","一般競争入札"&amp;CHAR(10)&amp;"（総合評価方式）","一般競争入札"))</f>
        <v/>
      </c>
      <c r="H13" s="17" t="str">
        <f>IF(A13="","",IF(VLOOKUP(A13,[7]令和3年度契約状況調査票!$E:$AR,14,FALSE)="他官署で調達手続きを実施のため","他官署で調達手続きを実施のため",IF(VLOOKUP(A13,[7]令和3年度契約状況調査票!$E:$AR,21,FALSE)="②同種の他の契約の予定価格を類推されるおそれがあるため公表しない","同種の他の契約の予定価格を類推されるおそれがあるため公表しない",IF(VLOOKUP(A13,[7]令和3年度契約状況調査票!$E:$AR,21,FALSE)="－","－",IF(VLOOKUP(A13,[7]令和3年度契約状況調査票!$E:$AR,7,FALSE)&lt;&gt;"",TEXT(VLOOKUP(A13,[7]令和3年度契約状況調査票!$E:$AR,14,FALSE),"#,##0円")&amp;CHAR(10)&amp;"(A)",VLOOKUP(A13,[7]令和3年度契約状況調査票!$E:$AR,14,FALSE))))))</f>
        <v/>
      </c>
      <c r="I13" s="17" t="str">
        <f>IF(A13="","",VLOOKUP(A13,[7]令和3年度契約状況調査票!$E:$AR,15,FALSE))</f>
        <v/>
      </c>
      <c r="J13" s="18" t="str">
        <f>IF(A13="","",IF(VLOOKUP(A13,[7]令和3年度契約状況調査票!$E:$AR,14,FALSE)="他官署で調達手続きを実施のため","－",IF(VLOOKUP(A13,[7]令和3年度契約状況調査票!$E:$AR,21,FALSE)="②同種の他の契約の予定価格を類推されるおそれがあるため公表しない","－",IF(VLOOKUP(A13,[7]令和3年度契約状況調査票!$E:$AR,21,FALSE)="－","－",IF(VLOOKUP(A13,[7]令和3年度契約状況調査票!$E:$AR,7,FALSE)&lt;&gt;"",TEXT(VLOOKUP(A13,[7]令和3年度契約状況調査票!$E:$AR,17,FALSE),"#.0%")&amp;CHAR(10)&amp;"(B/A×100)",VLOOKUP(A13,[7]令和3年度契約状況調査票!$E:$AR,17,FALSE))))))</f>
        <v/>
      </c>
      <c r="K13" s="19" t="str">
        <f>IF(A13="","",IF(VLOOKUP(A13,[7]令和3年度契約状況調査票!$E:$AR,27,FALSE)="①公益社団法人","公社",IF(VLOOKUP(A13,[7]令和3年度契約状況調査票!$E:$AR,27,FALSE)="②公益財団法人","公財","")))</f>
        <v/>
      </c>
      <c r="L13" s="19" t="str">
        <f>IF(A13="","",VLOOKUP(A13,[7]令和3年度契約状況調査票!$E:$AR,28,FALSE))</f>
        <v/>
      </c>
      <c r="M13" s="20" t="str">
        <f>IF(A13="","",IF(VLOOKUP(A13,[7]令和3年度契約状況調査票!$E:$AR,28,FALSE)="国所管",VLOOKUP(A13,[7]令和3年度契約状況調査票!$E:$AR,22,FALSE),""))</f>
        <v/>
      </c>
      <c r="N13" s="21" t="str">
        <f>IF(A13="","",IF(AND(P13="○",O13="分担契約/単価契約"),"単価契約"&amp;CHAR(10)&amp;"予定調達総額 "&amp;TEXT(VLOOKUP(A13,[7]令和3年度契約状況調査票!$E:$AR,16,FALSE),"#,##0円")&amp;"(B)"&amp;CHAR(10)&amp;"分担契約"&amp;CHAR(10)&amp;VLOOKUP(A13,[7]令和3年度契約状況調査票!$E:$AR,32,FALSE),IF(AND(P13="○",O13="分担契約"),"分担契約"&amp;CHAR(10)&amp;"契約総額 "&amp;TEXT(VLOOKUP(A13,[7]令和3年度契約状況調査票!$E:$AR,16,FALSE),"#,##0円")&amp;"(B)"&amp;CHAR(10)&amp;VLOOKUP(A13,[7]令和3年度契約状況調査票!$E:$AR,32,FALSE),(IF(O13="分担契約/単価契約","単価契約"&amp;CHAR(10)&amp;"予定調達総額 "&amp;TEXT(VLOOKUP(A13,[7]令和3年度契約状況調査票!$E:$AR,16,FALSE),"#,##0円")&amp;CHAR(10)&amp;"分担契約"&amp;CHAR(10)&amp;VLOOKUP(A13,[7]令和3年度契約状況調査票!$E:$AR,32,FALSE),IF(O13="分担契約","分担契約"&amp;CHAR(10)&amp;"契約総額 "&amp;TEXT(VLOOKUP(A13,[7]令和3年度契約状況調査票!$E:$AR,16,FALSE),"#,##0円")&amp;CHAR(10)&amp;VLOOKUP(A13,[7]令和3年度契約状況調査票!$E:$AR,32,FALSE),IF(O13="単価契約","単価契約"&amp;CHAR(10)&amp;"予定調達総額 "&amp;TEXT(VLOOKUP(A13,[7]令和3年度契約状況調査票!$E:$AR,16,FALSE),"#,##0円")&amp;CHAR(10)&amp;VLOOKUP(A13,[7]令和3年度契約状況調査票!$E:$AR,32,FALSE),VLOOKUP(A13,[7]令和3年度契約状況調査票!$E:$AR,32,FALSE))))))))</f>
        <v/>
      </c>
      <c r="O13" s="10" t="str">
        <f>IF(A13="","",VLOOKUP(A13,[7]令和3年度契約状況調査票!$E:$BY,53,FALSE))</f>
        <v/>
      </c>
      <c r="P13" s="10" t="str">
        <f>IF(A13="","",IF(VLOOKUP(A13,[7]令和3年度契約状況調査票!$E:$AR,14,FALSE)="他官署で調達手続きを実施のため","×",IF(VLOOKUP(A13,[7]令和3年度契約状況調査票!$E:$AR,21,FALSE)="②同種の他の契約の予定価格を類推されるおそれがあるため公表しない","×","○")))</f>
        <v/>
      </c>
    </row>
    <row r="14" spans="1:16" s="10" customFormat="1" ht="60" customHeight="1">
      <c r="A14" s="11" t="str">
        <f>IF(MAX([7]令和3年度契約状況調査票!E13:E258)&gt;=ROW()-5,ROW()-5,"")</f>
        <v/>
      </c>
      <c r="B14" s="12" t="str">
        <f>IF(A14="","",VLOOKUP(A14,[7]令和3年度契約状況調査票!$E:$AR,5,FALSE))</f>
        <v/>
      </c>
      <c r="C14" s="13" t="str">
        <f>IF(A14="","",VLOOKUP(A14,[7]令和3年度契約状況調査票!$E:$AR,6,FALSE))</f>
        <v/>
      </c>
      <c r="D14" s="14" t="str">
        <f>IF(A14="","",VLOOKUP(A14,[7]令和3年度契約状況調査票!$E:$AR,9,FALSE))</f>
        <v/>
      </c>
      <c r="E14" s="12" t="str">
        <f>IF(A14="","",VLOOKUP(A14,[7]令和3年度契約状況調査票!$E:$AR,10,FALSE))</f>
        <v/>
      </c>
      <c r="F14" s="15" t="str">
        <f>IF(A14="","",VLOOKUP(A14,[7]令和3年度契約状況調査票!$E:$AR,11,FALSE))</f>
        <v/>
      </c>
      <c r="G14" s="16" t="str">
        <f>IF(A14="","",IF(VLOOKUP(A14,[7]令和3年度契約状況調査票!$E:$AR,12,FALSE)="②一般競争入札（総合評価方式）","一般競争入札"&amp;CHAR(10)&amp;"（総合評価方式）","一般競争入札"))</f>
        <v/>
      </c>
      <c r="H14" s="17" t="str">
        <f>IF(A14="","",IF(VLOOKUP(A14,[7]令和3年度契約状況調査票!$E:$AR,14,FALSE)="他官署で調達手続きを実施のため","他官署で調達手続きを実施のため",IF(VLOOKUP(A14,[7]令和3年度契約状況調査票!$E:$AR,21,FALSE)="②同種の他の契約の予定価格を類推されるおそれがあるため公表しない","同種の他の契約の予定価格を類推されるおそれがあるため公表しない",IF(VLOOKUP(A14,[7]令和3年度契約状況調査票!$E:$AR,21,FALSE)="－","－",IF(VLOOKUP(A14,[7]令和3年度契約状況調査票!$E:$AR,7,FALSE)&lt;&gt;"",TEXT(VLOOKUP(A14,[7]令和3年度契約状況調査票!$E:$AR,14,FALSE),"#,##0円")&amp;CHAR(10)&amp;"(A)",VLOOKUP(A14,[7]令和3年度契約状況調査票!$E:$AR,14,FALSE))))))</f>
        <v/>
      </c>
      <c r="I14" s="17" t="str">
        <f>IF(A14="","",VLOOKUP(A14,[7]令和3年度契約状況調査票!$E:$AR,15,FALSE))</f>
        <v/>
      </c>
      <c r="J14" s="18" t="str">
        <f>IF(A14="","",IF(VLOOKUP(A14,[7]令和3年度契約状況調査票!$E:$AR,14,FALSE)="他官署で調達手続きを実施のため","－",IF(VLOOKUP(A14,[7]令和3年度契約状況調査票!$E:$AR,21,FALSE)="②同種の他の契約の予定価格を類推されるおそれがあるため公表しない","－",IF(VLOOKUP(A14,[7]令和3年度契約状況調査票!$E:$AR,21,FALSE)="－","－",IF(VLOOKUP(A14,[7]令和3年度契約状況調査票!$E:$AR,7,FALSE)&lt;&gt;"",TEXT(VLOOKUP(A14,[7]令和3年度契約状況調査票!$E:$AR,17,FALSE),"#.0%")&amp;CHAR(10)&amp;"(B/A×100)",VLOOKUP(A14,[7]令和3年度契約状況調査票!$E:$AR,17,FALSE))))))</f>
        <v/>
      </c>
      <c r="K14" s="19" t="str">
        <f>IF(A14="","",IF(VLOOKUP(A14,[7]令和3年度契約状況調査票!$E:$AR,27,FALSE)="①公益社団法人","公社",IF(VLOOKUP(A14,[7]令和3年度契約状況調査票!$E:$AR,27,FALSE)="②公益財団法人","公財","")))</f>
        <v/>
      </c>
      <c r="L14" s="19" t="str">
        <f>IF(A14="","",VLOOKUP(A14,[7]令和3年度契約状況調査票!$E:$AR,28,FALSE))</f>
        <v/>
      </c>
      <c r="M14" s="20" t="str">
        <f>IF(A14="","",IF(VLOOKUP(A14,[7]令和3年度契約状況調査票!$E:$AR,28,FALSE)="国所管",VLOOKUP(A14,[7]令和3年度契約状況調査票!$E:$AR,22,FALSE),""))</f>
        <v/>
      </c>
      <c r="N14" s="21" t="str">
        <f>IF(A14="","",IF(AND(P14="○",O14="分担契約/単価契約"),"単価契約"&amp;CHAR(10)&amp;"予定調達総額 "&amp;TEXT(VLOOKUP(A14,[7]令和3年度契約状況調査票!$E:$AR,16,FALSE),"#,##0円")&amp;"(B)"&amp;CHAR(10)&amp;"分担契約"&amp;CHAR(10)&amp;VLOOKUP(A14,[7]令和3年度契約状況調査票!$E:$AR,32,FALSE),IF(AND(P14="○",O14="分担契約"),"分担契約"&amp;CHAR(10)&amp;"契約総額 "&amp;TEXT(VLOOKUP(A14,[7]令和3年度契約状況調査票!$E:$AR,16,FALSE),"#,##0円")&amp;"(B)"&amp;CHAR(10)&amp;VLOOKUP(A14,[7]令和3年度契約状況調査票!$E:$AR,32,FALSE),(IF(O14="分担契約/単価契約","単価契約"&amp;CHAR(10)&amp;"予定調達総額 "&amp;TEXT(VLOOKUP(A14,[7]令和3年度契約状況調査票!$E:$AR,16,FALSE),"#,##0円")&amp;CHAR(10)&amp;"分担契約"&amp;CHAR(10)&amp;VLOOKUP(A14,[7]令和3年度契約状況調査票!$E:$AR,32,FALSE),IF(O14="分担契約","分担契約"&amp;CHAR(10)&amp;"契約総額 "&amp;TEXT(VLOOKUP(A14,[7]令和3年度契約状況調査票!$E:$AR,16,FALSE),"#,##0円")&amp;CHAR(10)&amp;VLOOKUP(A14,[7]令和3年度契約状況調査票!$E:$AR,32,FALSE),IF(O14="単価契約","単価契約"&amp;CHAR(10)&amp;"予定調達総額 "&amp;TEXT(VLOOKUP(A14,[7]令和3年度契約状況調査票!$E:$AR,16,FALSE),"#,##0円")&amp;CHAR(10)&amp;VLOOKUP(A14,[7]令和3年度契約状況調査票!$E:$AR,32,FALSE),VLOOKUP(A14,[7]令和3年度契約状況調査票!$E:$AR,32,FALSE))))))))</f>
        <v/>
      </c>
      <c r="O14" s="10" t="str">
        <f>IF(A14="","",VLOOKUP(A14,[7]令和3年度契約状況調査票!$E:$BY,53,FALSE))</f>
        <v/>
      </c>
      <c r="P14" s="10" t="str">
        <f>IF(A14="","",IF(VLOOKUP(A14,[7]令和3年度契約状況調査票!$E:$AR,14,FALSE)="他官署で調達手続きを実施のため","×",IF(VLOOKUP(A14,[7]令和3年度契約状況調査票!$E:$AR,21,FALSE)="②同種の他の契約の予定価格を類推されるおそれがあるため公表しない","×","○")))</f>
        <v/>
      </c>
    </row>
    <row r="15" spans="1:16" s="10" customFormat="1" ht="60" customHeight="1">
      <c r="A15" s="11" t="str">
        <f>IF(MAX([7]令和3年度契約状況調査票!E14:E259)&gt;=ROW()-5,ROW()-5,"")</f>
        <v/>
      </c>
      <c r="B15" s="12" t="str">
        <f>IF(A15="","",VLOOKUP(A15,[7]令和3年度契約状況調査票!$E:$AR,5,FALSE))</f>
        <v/>
      </c>
      <c r="C15" s="13" t="str">
        <f>IF(A15="","",VLOOKUP(A15,[7]令和3年度契約状況調査票!$E:$AR,6,FALSE))</f>
        <v/>
      </c>
      <c r="D15" s="14" t="str">
        <f>IF(A15="","",VLOOKUP(A15,[7]令和3年度契約状況調査票!$E:$AR,9,FALSE))</f>
        <v/>
      </c>
      <c r="E15" s="12" t="str">
        <f>IF(A15="","",VLOOKUP(A15,[7]令和3年度契約状況調査票!$E:$AR,10,FALSE))</f>
        <v/>
      </c>
      <c r="F15" s="15" t="str">
        <f>IF(A15="","",VLOOKUP(A15,[7]令和3年度契約状況調査票!$E:$AR,11,FALSE))</f>
        <v/>
      </c>
      <c r="G15" s="16" t="str">
        <f>IF(A15="","",IF(VLOOKUP(A15,[7]令和3年度契約状況調査票!$E:$AR,12,FALSE)="②一般競争入札（総合評価方式）","一般競争入札"&amp;CHAR(10)&amp;"（総合評価方式）","一般競争入札"))</f>
        <v/>
      </c>
      <c r="H15" s="17" t="str">
        <f>IF(A15="","",IF(VLOOKUP(A15,[7]令和3年度契約状況調査票!$E:$AR,14,FALSE)="他官署で調達手続きを実施のため","他官署で調達手続きを実施のため",IF(VLOOKUP(A15,[7]令和3年度契約状況調査票!$E:$AR,21,FALSE)="②同種の他の契約の予定価格を類推されるおそれがあるため公表しない","同種の他の契約の予定価格を類推されるおそれがあるため公表しない",IF(VLOOKUP(A15,[7]令和3年度契約状況調査票!$E:$AR,21,FALSE)="－","－",IF(VLOOKUP(A15,[7]令和3年度契約状況調査票!$E:$AR,7,FALSE)&lt;&gt;"",TEXT(VLOOKUP(A15,[7]令和3年度契約状況調査票!$E:$AR,14,FALSE),"#,##0円")&amp;CHAR(10)&amp;"(A)",VLOOKUP(A15,[7]令和3年度契約状況調査票!$E:$AR,14,FALSE))))))</f>
        <v/>
      </c>
      <c r="I15" s="17" t="str">
        <f>IF(A15="","",VLOOKUP(A15,[7]令和3年度契約状況調査票!$E:$AR,15,FALSE))</f>
        <v/>
      </c>
      <c r="J15" s="18" t="str">
        <f>IF(A15="","",IF(VLOOKUP(A15,[7]令和3年度契約状況調査票!$E:$AR,14,FALSE)="他官署で調達手続きを実施のため","－",IF(VLOOKUP(A15,[7]令和3年度契約状況調査票!$E:$AR,21,FALSE)="②同種の他の契約の予定価格を類推されるおそれがあるため公表しない","－",IF(VLOOKUP(A15,[7]令和3年度契約状況調査票!$E:$AR,21,FALSE)="－","－",IF(VLOOKUP(A15,[7]令和3年度契約状況調査票!$E:$AR,7,FALSE)&lt;&gt;"",TEXT(VLOOKUP(A15,[7]令和3年度契約状況調査票!$E:$AR,17,FALSE),"#.0%")&amp;CHAR(10)&amp;"(B/A×100)",VLOOKUP(A15,[7]令和3年度契約状況調査票!$E:$AR,17,FALSE))))))</f>
        <v/>
      </c>
      <c r="K15" s="19" t="str">
        <f>IF(A15="","",IF(VLOOKUP(A15,[7]令和3年度契約状況調査票!$E:$AR,27,FALSE)="①公益社団法人","公社",IF(VLOOKUP(A15,[7]令和3年度契約状況調査票!$E:$AR,27,FALSE)="②公益財団法人","公財","")))</f>
        <v/>
      </c>
      <c r="L15" s="19" t="str">
        <f>IF(A15="","",VLOOKUP(A15,[7]令和3年度契約状況調査票!$E:$AR,28,FALSE))</f>
        <v/>
      </c>
      <c r="M15" s="20" t="str">
        <f>IF(A15="","",IF(VLOOKUP(A15,[7]令和3年度契約状況調査票!$E:$AR,28,FALSE)="国所管",VLOOKUP(A15,[7]令和3年度契約状況調査票!$E:$AR,22,FALSE),""))</f>
        <v/>
      </c>
      <c r="N15" s="21" t="str">
        <f>IF(A15="","",IF(AND(P15="○",O15="分担契約/単価契約"),"単価契約"&amp;CHAR(10)&amp;"予定調達総額 "&amp;TEXT(VLOOKUP(A15,[7]令和3年度契約状況調査票!$E:$AR,16,FALSE),"#,##0円")&amp;"(B)"&amp;CHAR(10)&amp;"分担契約"&amp;CHAR(10)&amp;VLOOKUP(A15,[7]令和3年度契約状況調査票!$E:$AR,32,FALSE),IF(AND(P15="○",O15="分担契約"),"分担契約"&amp;CHAR(10)&amp;"契約総額 "&amp;TEXT(VLOOKUP(A15,[7]令和3年度契約状況調査票!$E:$AR,16,FALSE),"#,##0円")&amp;"(B)"&amp;CHAR(10)&amp;VLOOKUP(A15,[7]令和3年度契約状況調査票!$E:$AR,32,FALSE),(IF(O15="分担契約/単価契約","単価契約"&amp;CHAR(10)&amp;"予定調達総額 "&amp;TEXT(VLOOKUP(A15,[7]令和3年度契約状況調査票!$E:$AR,16,FALSE),"#,##0円")&amp;CHAR(10)&amp;"分担契約"&amp;CHAR(10)&amp;VLOOKUP(A15,[7]令和3年度契約状況調査票!$E:$AR,32,FALSE),IF(O15="分担契約","分担契約"&amp;CHAR(10)&amp;"契約総額 "&amp;TEXT(VLOOKUP(A15,[7]令和3年度契約状況調査票!$E:$AR,16,FALSE),"#,##0円")&amp;CHAR(10)&amp;VLOOKUP(A15,[7]令和3年度契約状況調査票!$E:$AR,32,FALSE),IF(O15="単価契約","単価契約"&amp;CHAR(10)&amp;"予定調達総額 "&amp;TEXT(VLOOKUP(A15,[7]令和3年度契約状況調査票!$E:$AR,16,FALSE),"#,##0円")&amp;CHAR(10)&amp;VLOOKUP(A15,[7]令和3年度契約状況調査票!$E:$AR,32,FALSE),VLOOKUP(A15,[7]令和3年度契約状況調査票!$E:$AR,32,FALSE))))))))</f>
        <v/>
      </c>
      <c r="O15" s="10" t="str">
        <f>IF(A15="","",VLOOKUP(A15,[7]令和3年度契約状況調査票!$E:$BY,53,FALSE))</f>
        <v/>
      </c>
      <c r="P15" s="10" t="str">
        <f>IF(A15="","",IF(VLOOKUP(A15,[7]令和3年度契約状況調査票!$E:$AR,14,FALSE)="他官署で調達手続きを実施のため","×",IF(VLOOKUP(A15,[7]令和3年度契約状況調査票!$E:$AR,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
    <dataValidation operator="greaterThanOrEqual" allowBlank="1" showInputMessage="1" showErrorMessage="1" errorTitle="注意" error="プルダウンメニューから選択して下さい_x000a_" sqref="G6:G1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2022-12-01T05:45:12Z</cp:lastPrinted>
  <dcterms:created xsi:type="dcterms:W3CDTF">2022-11-30T04:53:51Z</dcterms:created>
  <dcterms:modified xsi:type="dcterms:W3CDTF">2022-12-01T09:17:02Z</dcterms:modified>
</cp:coreProperties>
</file>