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5A249474-7C2E-4B84-9EAF-EB926E495027}" xr6:coauthVersionLast="36" xr6:coauthVersionMax="36" xr10:uidLastSave="{00000000-0000-0000-0000-000000000000}"/>
  <bookViews>
    <workbookView xWindow="0" yWindow="0" windowWidth="28800" windowHeight="11850" tabRatio="801" xr2:uid="{00000000-000D-0000-FFFF-FFFF00000000}"/>
  </bookViews>
  <sheets>
    <sheet name="(1)徴収状況" sheetId="14" r:id="rId1"/>
    <sheet name="(2)徴収状況の累年比較" sheetId="15" r:id="rId2"/>
    <sheet name="(3)税務署別徴収状況-1" sheetId="4" r:id="rId3"/>
    <sheet name="(3)税務署別徴収状況-2" sheetId="5" r:id="rId4"/>
    <sheet name="(3)税務署別徴収状況-3" sheetId="6" r:id="rId5"/>
    <sheet name="(3)税務署別徴収状況-4" sheetId="12" r:id="rId6"/>
    <sheet name="(1)物納状況" sheetId="17" r:id="rId7"/>
    <sheet name="(2)物納財産の内訳" sheetId="18" r:id="rId8"/>
    <sheet name="(3)物納状況の累年比較" sheetId="19" r:id="rId9"/>
    <sheet name="(4)年賦延納状況" sheetId="2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'(3)税務署別徴収状況-1'!$A$1:$N$67</definedName>
    <definedName name="_xlnm.Print_Area" localSheetId="3">'(3)税務署別徴収状況-2'!$A$1:$N$66</definedName>
    <definedName name="_xlnm.Print_Area" localSheetId="4">'(3)税務署別徴収状況-3'!$A$1:$N$66</definedName>
    <definedName name="_xlnm.Print_Area" localSheetId="5">'(3)税務署別徴収状況-4'!$A$1:$H$66</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91029"/>
</workbook>
</file>

<file path=xl/calcChain.xml><?xml version="1.0" encoding="utf-8"?>
<calcChain xmlns="http://schemas.openxmlformats.org/spreadsheetml/2006/main">
  <c r="N5" i="6" l="1"/>
  <c r="N6" i="6"/>
  <c r="N7" i="6"/>
  <c r="N8" i="6"/>
  <c r="N10" i="6"/>
  <c r="N11" i="6"/>
  <c r="N12" i="6"/>
  <c r="N13" i="6"/>
  <c r="N14" i="6"/>
  <c r="N15" i="6"/>
  <c r="N16" i="6"/>
  <c r="N17" i="6"/>
  <c r="N19" i="6"/>
  <c r="N20" i="6"/>
  <c r="N21" i="6"/>
  <c r="N22" i="6"/>
  <c r="N23" i="6"/>
  <c r="N24" i="6"/>
  <c r="N25" i="6"/>
  <c r="N26" i="6"/>
  <c r="N27" i="6"/>
  <c r="N28" i="6"/>
  <c r="N29" i="6"/>
  <c r="N30" i="6"/>
  <c r="N31" i="6"/>
  <c r="N32" i="6"/>
  <c r="N34" i="6"/>
  <c r="N35" i="6"/>
  <c r="N36" i="6"/>
  <c r="N37" i="6"/>
  <c r="N38" i="6"/>
  <c r="N39" i="6"/>
  <c r="N40" i="6"/>
  <c r="N41" i="6"/>
  <c r="N42" i="6"/>
  <c r="N43" i="6"/>
  <c r="N44" i="6"/>
  <c r="N45" i="6"/>
  <c r="N46" i="6"/>
  <c r="N47" i="6"/>
  <c r="N48" i="6"/>
  <c r="N49" i="6"/>
  <c r="N50" i="6"/>
  <c r="N52" i="6"/>
  <c r="N53" i="6"/>
  <c r="N54" i="6"/>
  <c r="N55" i="6"/>
  <c r="N56" i="6"/>
  <c r="N57" i="6"/>
  <c r="N58" i="6"/>
  <c r="N59" i="6"/>
  <c r="N60" i="6"/>
  <c r="N61" i="6"/>
  <c r="N62" i="6"/>
  <c r="N63" i="6"/>
  <c r="N65" i="6"/>
  <c r="H65" i="12" l="1"/>
  <c r="H63" i="12"/>
  <c r="H62" i="12"/>
  <c r="H61" i="12"/>
  <c r="H60" i="12"/>
  <c r="H59" i="12"/>
  <c r="H58" i="12"/>
  <c r="H57" i="12"/>
  <c r="H56" i="12"/>
  <c r="H55" i="12"/>
  <c r="H54" i="12"/>
  <c r="H53" i="12"/>
  <c r="H52" i="12"/>
  <c r="H50" i="12"/>
  <c r="H49" i="12"/>
  <c r="H48" i="12"/>
  <c r="H47" i="12"/>
  <c r="H46" i="12"/>
  <c r="H45" i="12"/>
  <c r="H44" i="12"/>
  <c r="H43" i="12"/>
  <c r="H42" i="12"/>
  <c r="H41" i="12"/>
  <c r="H40" i="12"/>
  <c r="H39" i="12"/>
  <c r="H38" i="12"/>
  <c r="H37" i="12"/>
  <c r="H36" i="12"/>
  <c r="H35" i="12"/>
  <c r="H34" i="12"/>
  <c r="H32" i="12"/>
  <c r="H31" i="12"/>
  <c r="H30" i="12"/>
  <c r="H29" i="12"/>
  <c r="H28" i="12"/>
  <c r="H27" i="12"/>
  <c r="H26" i="12"/>
  <c r="H25" i="12"/>
  <c r="H24" i="12"/>
  <c r="H23" i="12"/>
  <c r="H22" i="12"/>
  <c r="H21" i="12"/>
  <c r="H20" i="12"/>
  <c r="H19" i="12"/>
  <c r="H17" i="12"/>
  <c r="H16" i="12"/>
  <c r="H15" i="12"/>
  <c r="H14" i="12"/>
  <c r="H13" i="12"/>
  <c r="H12" i="12"/>
  <c r="H11" i="12"/>
  <c r="H10" i="12"/>
  <c r="H8" i="12"/>
  <c r="H7" i="12"/>
  <c r="H6" i="12"/>
  <c r="H5" i="12"/>
  <c r="N7" i="5"/>
  <c r="N6" i="5"/>
  <c r="N5" i="5"/>
  <c r="N13" i="5"/>
  <c r="N50" i="5"/>
  <c r="N55" i="5"/>
  <c r="N49" i="5"/>
  <c r="N48" i="5"/>
  <c r="N47" i="5"/>
  <c r="N46" i="5"/>
  <c r="N45" i="5"/>
  <c r="N44" i="5"/>
  <c r="N43" i="5"/>
  <c r="N37" i="5"/>
  <c r="N36" i="5"/>
  <c r="N35" i="5"/>
  <c r="N34" i="5"/>
  <c r="N32" i="5"/>
  <c r="N42" i="5"/>
  <c r="N41" i="5"/>
  <c r="N40" i="5"/>
  <c r="N39" i="5"/>
  <c r="N38" i="5"/>
  <c r="N31" i="5"/>
  <c r="N30" i="5"/>
  <c r="N29" i="5"/>
  <c r="N28" i="5"/>
  <c r="N27" i="5"/>
  <c r="N20" i="5"/>
  <c r="N19" i="5"/>
  <c r="N17" i="5"/>
  <c r="N26" i="5"/>
  <c r="N25" i="5"/>
  <c r="N24" i="5"/>
  <c r="N23" i="5"/>
  <c r="N22" i="5"/>
  <c r="N21" i="5"/>
  <c r="N16" i="5"/>
  <c r="N15" i="5"/>
  <c r="N14" i="5"/>
  <c r="N11" i="5"/>
  <c r="N10" i="5"/>
  <c r="N50" i="4"/>
  <c r="N58" i="4"/>
  <c r="N57" i="4"/>
  <c r="N56" i="4"/>
  <c r="N49" i="4"/>
  <c r="N48" i="4"/>
  <c r="N47" i="4"/>
  <c r="N46" i="4"/>
  <c r="N45" i="4"/>
  <c r="N44" i="4"/>
  <c r="N43" i="4"/>
  <c r="N36" i="4"/>
  <c r="N35" i="4"/>
  <c r="N34" i="4"/>
  <c r="N17" i="4"/>
  <c r="N27" i="4"/>
  <c r="N26" i="4"/>
  <c r="N25" i="4"/>
  <c r="N24" i="4"/>
  <c r="N23" i="4"/>
  <c r="N22" i="4"/>
  <c r="N16" i="4"/>
  <c r="N15" i="4"/>
  <c r="N14" i="4"/>
  <c r="N13" i="4"/>
  <c r="N12" i="4"/>
  <c r="N11" i="4"/>
  <c r="N10" i="4"/>
  <c r="N32" i="4"/>
  <c r="N42" i="4"/>
  <c r="N41" i="4"/>
  <c r="N40" i="4"/>
  <c r="N39" i="4"/>
  <c r="N38" i="4"/>
  <c r="N37" i="4"/>
  <c r="N31" i="4"/>
  <c r="N30" i="4"/>
  <c r="N29" i="4"/>
  <c r="N28" i="4"/>
  <c r="N21" i="4"/>
  <c r="N20" i="4"/>
  <c r="N19" i="4"/>
  <c r="N63" i="5"/>
  <c r="N8" i="5"/>
  <c r="N63" i="4"/>
  <c r="N8" i="4"/>
  <c r="N62" i="5"/>
  <c r="N61" i="5"/>
  <c r="N56" i="5"/>
  <c r="N54" i="5"/>
  <c r="N53" i="5"/>
  <c r="N52" i="5"/>
  <c r="N12" i="5"/>
  <c r="N57" i="5"/>
  <c r="N58" i="5"/>
  <c r="N59" i="5"/>
  <c r="N60" i="5"/>
  <c r="N62" i="4"/>
  <c r="N53" i="4"/>
  <c r="N52" i="4"/>
  <c r="N6" i="4"/>
  <c r="N7" i="4"/>
  <c r="N54" i="4"/>
  <c r="N55" i="4"/>
  <c r="N59" i="4"/>
  <c r="N60" i="4"/>
  <c r="N61" i="4"/>
  <c r="N5" i="4"/>
</calcChain>
</file>

<file path=xl/sharedStrings.xml><?xml version="1.0" encoding="utf-8"?>
<sst xmlns="http://schemas.openxmlformats.org/spreadsheetml/2006/main" count="1477" uniqueCount="231">
  <si>
    <t>本年度分</t>
  </si>
  <si>
    <t>計</t>
  </si>
  <si>
    <t>千円</t>
  </si>
  <si>
    <t>源泉所得税</t>
  </si>
  <si>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</si>
  <si>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</si>
  <si>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</si>
  <si>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</si>
  <si>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</si>
  <si>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</si>
  <si>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</si>
  <si>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</si>
  <si>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</si>
  <si>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</si>
  <si>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</si>
  <si>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税務署名</t>
    <rPh sb="0" eb="2">
      <t>ゼイム</t>
    </rPh>
    <rPh sb="2" eb="4">
      <t>ショメイ</t>
    </rPh>
    <phoneticPr fontId="1"/>
  </si>
  <si>
    <t>(3)　税務署別徴収状況（続）</t>
    <phoneticPr fontId="1"/>
  </si>
  <si>
    <t>(3)　税務署別徴収状況</t>
    <phoneticPr fontId="1"/>
  </si>
  <si>
    <t>(2)　徴収状況の累年比較</t>
    <phoneticPr fontId="1"/>
  </si>
  <si>
    <t>徴収決定済額</t>
    <phoneticPr fontId="1"/>
  </si>
  <si>
    <t>収納未済額</t>
    <phoneticPr fontId="1"/>
  </si>
  <si>
    <t>鳥取</t>
    <rPh sb="0" eb="2">
      <t>トットリ</t>
    </rPh>
    <phoneticPr fontId="1"/>
  </si>
  <si>
    <t>米子</t>
    <rPh sb="0" eb="2">
      <t>ヨナゴ</t>
    </rPh>
    <phoneticPr fontId="1"/>
  </si>
  <si>
    <t>倉吉</t>
    <rPh sb="0" eb="2">
      <t>クラヨシ</t>
    </rPh>
    <phoneticPr fontId="1"/>
  </si>
  <si>
    <t>鳥取県計</t>
    <rPh sb="0" eb="2">
      <t>トットリ</t>
    </rPh>
    <rPh sb="2" eb="3">
      <t>ケン</t>
    </rPh>
    <rPh sb="3" eb="4">
      <t>ケイ</t>
    </rPh>
    <phoneticPr fontId="1"/>
  </si>
  <si>
    <t>島根県計</t>
    <rPh sb="0" eb="2">
      <t>シマネ</t>
    </rPh>
    <rPh sb="2" eb="3">
      <t>ケン</t>
    </rPh>
    <rPh sb="3" eb="4">
      <t>ケイ</t>
    </rPh>
    <phoneticPr fontId="1"/>
  </si>
  <si>
    <t>岡山県計</t>
    <rPh sb="0" eb="2">
      <t>オカヤマ</t>
    </rPh>
    <rPh sb="2" eb="3">
      <t>ケン</t>
    </rPh>
    <rPh sb="3" eb="4">
      <t>ケイ</t>
    </rPh>
    <phoneticPr fontId="1"/>
  </si>
  <si>
    <t>広島県計</t>
    <rPh sb="0" eb="2">
      <t>ヒロシマ</t>
    </rPh>
    <rPh sb="2" eb="3">
      <t>ケン</t>
    </rPh>
    <rPh sb="3" eb="4">
      <t>ケイ</t>
    </rPh>
    <phoneticPr fontId="1"/>
  </si>
  <si>
    <t>山口県計</t>
    <rPh sb="0" eb="2">
      <t>ヤマグチ</t>
    </rPh>
    <rPh sb="2" eb="3">
      <t>ケン</t>
    </rPh>
    <rPh sb="3" eb="4">
      <t>ケイ</t>
    </rPh>
    <phoneticPr fontId="1"/>
  </si>
  <si>
    <t>松江</t>
    <rPh sb="0" eb="2">
      <t>マツエ</t>
    </rPh>
    <phoneticPr fontId="1"/>
  </si>
  <si>
    <t>浜田</t>
    <rPh sb="0" eb="2">
      <t>ハマダ</t>
    </rPh>
    <phoneticPr fontId="1"/>
  </si>
  <si>
    <t>出雲</t>
    <rPh sb="0" eb="2">
      <t>イズモ</t>
    </rPh>
    <phoneticPr fontId="1"/>
  </si>
  <si>
    <t>益田</t>
    <rPh sb="0" eb="2">
      <t>マスダ</t>
    </rPh>
    <phoneticPr fontId="1"/>
  </si>
  <si>
    <t>石見大田</t>
    <rPh sb="0" eb="2">
      <t>イワミ</t>
    </rPh>
    <rPh sb="2" eb="4">
      <t>オオタ</t>
    </rPh>
    <phoneticPr fontId="1"/>
  </si>
  <si>
    <t>大東</t>
    <rPh sb="0" eb="2">
      <t>ダイトウ</t>
    </rPh>
    <phoneticPr fontId="1"/>
  </si>
  <si>
    <t>西郷</t>
    <rPh sb="0" eb="2">
      <t>サイゴウ</t>
    </rPh>
    <phoneticPr fontId="1"/>
  </si>
  <si>
    <t>岡山東</t>
    <rPh sb="0" eb="3">
      <t>オカヤマヒガシ</t>
    </rPh>
    <phoneticPr fontId="1"/>
  </si>
  <si>
    <t>岡山西</t>
    <rPh sb="0" eb="2">
      <t>オカヤマ</t>
    </rPh>
    <rPh sb="2" eb="3">
      <t>ニシ</t>
    </rPh>
    <phoneticPr fontId="1"/>
  </si>
  <si>
    <t>西大寺</t>
    <rPh sb="0" eb="3">
      <t>サイダイジ</t>
    </rPh>
    <phoneticPr fontId="1"/>
  </si>
  <si>
    <t>瀬戸</t>
    <rPh sb="0" eb="2">
      <t>セト</t>
    </rPh>
    <phoneticPr fontId="1"/>
  </si>
  <si>
    <t>児島</t>
    <rPh sb="0" eb="2">
      <t>コジマ</t>
    </rPh>
    <phoneticPr fontId="1"/>
  </si>
  <si>
    <t>倉敷</t>
    <rPh sb="0" eb="2">
      <t>クラシキ</t>
    </rPh>
    <phoneticPr fontId="1"/>
  </si>
  <si>
    <t>玉島</t>
    <rPh sb="0" eb="2">
      <t>タマシマ</t>
    </rPh>
    <phoneticPr fontId="1"/>
  </si>
  <si>
    <t>津山</t>
    <rPh sb="0" eb="2">
      <t>ツヤマ</t>
    </rPh>
    <phoneticPr fontId="1"/>
  </si>
  <si>
    <t>玉野</t>
    <rPh sb="0" eb="2">
      <t>タマノ</t>
    </rPh>
    <phoneticPr fontId="1"/>
  </si>
  <si>
    <t>笠岡</t>
    <rPh sb="0" eb="2">
      <t>カサオカ</t>
    </rPh>
    <phoneticPr fontId="1"/>
  </si>
  <si>
    <t>高梁</t>
    <rPh sb="0" eb="2">
      <t>タカハシ</t>
    </rPh>
    <phoneticPr fontId="1"/>
  </si>
  <si>
    <t>新見</t>
    <rPh sb="0" eb="2">
      <t>ニイミ</t>
    </rPh>
    <phoneticPr fontId="1"/>
  </si>
  <si>
    <t>久世</t>
    <rPh sb="0" eb="2">
      <t>クセ</t>
    </rPh>
    <phoneticPr fontId="1"/>
  </si>
  <si>
    <t>広島東</t>
    <rPh sb="0" eb="2">
      <t>ヒロシマ</t>
    </rPh>
    <rPh sb="2" eb="3">
      <t>ヒガシ</t>
    </rPh>
    <phoneticPr fontId="1"/>
  </si>
  <si>
    <t>広島南</t>
    <rPh sb="0" eb="2">
      <t>ヒロシマ</t>
    </rPh>
    <rPh sb="2" eb="3">
      <t>ミナミ</t>
    </rPh>
    <phoneticPr fontId="1"/>
  </si>
  <si>
    <t>広島西</t>
    <rPh sb="0" eb="2">
      <t>ヒロシマ</t>
    </rPh>
    <rPh sb="2" eb="3">
      <t>ニシ</t>
    </rPh>
    <phoneticPr fontId="1"/>
  </si>
  <si>
    <t>広島北</t>
    <rPh sb="0" eb="2">
      <t>ヒロシマ</t>
    </rPh>
    <rPh sb="2" eb="3">
      <t>キタ</t>
    </rPh>
    <phoneticPr fontId="1"/>
  </si>
  <si>
    <t>呉</t>
    <rPh sb="0" eb="1">
      <t>クレ</t>
    </rPh>
    <phoneticPr fontId="1"/>
  </si>
  <si>
    <t>竹原</t>
    <rPh sb="0" eb="2">
      <t>タケハラ</t>
    </rPh>
    <phoneticPr fontId="1"/>
  </si>
  <si>
    <t>三原</t>
    <rPh sb="0" eb="2">
      <t>ミハラ</t>
    </rPh>
    <phoneticPr fontId="1"/>
  </si>
  <si>
    <t>尾道</t>
    <rPh sb="0" eb="2">
      <t>オノミチ</t>
    </rPh>
    <phoneticPr fontId="1"/>
  </si>
  <si>
    <t>福山</t>
    <rPh sb="0" eb="2">
      <t>フクヤマ</t>
    </rPh>
    <phoneticPr fontId="1"/>
  </si>
  <si>
    <t>府中</t>
    <rPh sb="0" eb="2">
      <t>フチュウ</t>
    </rPh>
    <phoneticPr fontId="1"/>
  </si>
  <si>
    <t>三次</t>
    <rPh sb="0" eb="2">
      <t>ミヨシ</t>
    </rPh>
    <phoneticPr fontId="1"/>
  </si>
  <si>
    <t>庄原</t>
    <rPh sb="0" eb="2">
      <t>ショウバラ</t>
    </rPh>
    <phoneticPr fontId="1"/>
  </si>
  <si>
    <t>西条</t>
    <rPh sb="0" eb="2">
      <t>サイジョウ</t>
    </rPh>
    <phoneticPr fontId="1"/>
  </si>
  <si>
    <t>廿日市</t>
    <rPh sb="0" eb="3">
      <t>ハツカイチ</t>
    </rPh>
    <phoneticPr fontId="1"/>
  </si>
  <si>
    <t>海田</t>
    <rPh sb="0" eb="2">
      <t>カイタ</t>
    </rPh>
    <phoneticPr fontId="1"/>
  </si>
  <si>
    <t>吉田</t>
    <rPh sb="0" eb="2">
      <t>ヨシダ</t>
    </rPh>
    <phoneticPr fontId="1"/>
  </si>
  <si>
    <t>下関</t>
    <rPh sb="0" eb="2">
      <t>シモノセキ</t>
    </rPh>
    <phoneticPr fontId="1"/>
  </si>
  <si>
    <t>宇部</t>
    <rPh sb="0" eb="2">
      <t>ウベ</t>
    </rPh>
    <phoneticPr fontId="1"/>
  </si>
  <si>
    <t>山口</t>
    <rPh sb="0" eb="2">
      <t>ヤマグチ</t>
    </rPh>
    <phoneticPr fontId="1"/>
  </si>
  <si>
    <t>萩</t>
    <rPh sb="0" eb="1">
      <t>ハギ</t>
    </rPh>
    <phoneticPr fontId="1"/>
  </si>
  <si>
    <t>徳山</t>
    <rPh sb="0" eb="2">
      <t>トクヤマ</t>
    </rPh>
    <phoneticPr fontId="1"/>
  </si>
  <si>
    <t>防府</t>
    <rPh sb="0" eb="2">
      <t>ホウフ</t>
    </rPh>
    <phoneticPr fontId="1"/>
  </si>
  <si>
    <t>岩国</t>
    <rPh sb="0" eb="2">
      <t>イワクニ</t>
    </rPh>
    <phoneticPr fontId="1"/>
  </si>
  <si>
    <t>光</t>
    <rPh sb="0" eb="1">
      <t>ヒカリ</t>
    </rPh>
    <phoneticPr fontId="1"/>
  </si>
  <si>
    <t>長門</t>
    <rPh sb="0" eb="2">
      <t>ナガト</t>
    </rPh>
    <phoneticPr fontId="1"/>
  </si>
  <si>
    <t>柳井</t>
    <rPh sb="0" eb="2">
      <t>ヤナイ</t>
    </rPh>
    <phoneticPr fontId="1"/>
  </si>
  <si>
    <t>厚狭</t>
    <rPh sb="0" eb="2">
      <t>アサ</t>
    </rPh>
    <phoneticPr fontId="1"/>
  </si>
  <si>
    <t>岡山県計</t>
    <rPh sb="0" eb="1">
      <t>オカ</t>
    </rPh>
    <rPh sb="1" eb="2">
      <t>ヤマ</t>
    </rPh>
    <rPh sb="2" eb="3">
      <t>ケン</t>
    </rPh>
    <rPh sb="3" eb="4">
      <t>ケイ</t>
    </rPh>
    <phoneticPr fontId="1"/>
  </si>
  <si>
    <t>-</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</si>
  <si>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</si>
  <si>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</si>
  <si>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</si>
  <si>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</si>
  <si>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</si>
  <si>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</si>
  <si>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</si>
  <si>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</si>
  <si>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</si>
  <si>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</si>
  <si>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</si>
  <si>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</si>
  <si>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</si>
  <si>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</si>
  <si>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</si>
  <si>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</si>
  <si>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</si>
  <si>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</si>
  <si>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</si>
  <si>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</si>
  <si>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</si>
  <si>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</si>
  <si>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</si>
  <si>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</si>
  <si>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</si>
  <si>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</si>
  <si>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</si>
  <si>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</si>
  <si>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</si>
  <si>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</si>
  <si>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</si>
  <si>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</si>
  <si>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</si>
  <si>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</si>
  <si>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</si>
  <si>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</si>
  <si>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</si>
  <si>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</si>
  <si>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</si>
  <si>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</si>
  <si>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</si>
  <si>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</si>
  <si>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</si>
  <si>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</si>
  <si>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区　　　　　分</t>
    <phoneticPr fontId="1"/>
  </si>
  <si>
    <t>(1)　徴収状況</t>
    <phoneticPr fontId="1"/>
  </si>
  <si>
    <t>徴　収　決　定　済　額</t>
    <phoneticPr fontId="1"/>
  </si>
  <si>
    <t>国際観光旅客税</t>
    <rPh sb="0" eb="2">
      <t>コクサイ</t>
    </rPh>
    <rPh sb="2" eb="4">
      <t>カンコウ</t>
    </rPh>
    <rPh sb="4" eb="6">
      <t>リョキャク</t>
    </rPh>
    <rPh sb="6" eb="7">
      <t>ゼイ</t>
    </rPh>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</si>
  <si>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</si>
  <si>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</si>
  <si>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年度</t>
    <phoneticPr fontId="1"/>
  </si>
  <si>
    <t>不納欠損額</t>
    <phoneticPr fontId="1"/>
  </si>
  <si>
    <t>繰越分</t>
    <phoneticPr fontId="1"/>
  </si>
  <si>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</si>
  <si>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</si>
  <si>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</si>
  <si>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</si>
  <si>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</si>
  <si>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</si>
  <si>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</si>
  <si>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</si>
  <si>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</si>
  <si>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</si>
  <si>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</si>
  <si>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</si>
  <si>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</si>
  <si>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</si>
  <si>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</si>
  <si>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</si>
  <si>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</si>
  <si>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</si>
  <si>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</si>
  <si>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</si>
  <si>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</si>
  <si>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</si>
  <si>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</si>
  <si>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</si>
  <si>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</si>
  <si>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</si>
  <si>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</si>
  <si>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</si>
  <si>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</si>
  <si>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</si>
  <si>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</si>
  <si>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</si>
  <si>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</si>
  <si>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</si>
  <si>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</si>
  <si>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</si>
  <si>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</si>
  <si>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</si>
  <si>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</si>
  <si>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</si>
  <si>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</si>
  <si>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</si>
  <si>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</si>
  <si>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</si>
  <si>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</si>
  <si>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1"/>
  </si>
  <si>
    <t>千円</t>
    <rPh sb="0" eb="2">
      <t>センエン</t>
    </rPh>
    <phoneticPr fontId="1"/>
  </si>
  <si>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</si>
  <si>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</si>
  <si>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</si>
  <si>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</si>
  <si>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</si>
  <si>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</si>
  <si>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</si>
  <si>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</si>
  <si>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</si>
  <si>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</si>
  <si>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</si>
  <si>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</si>
  <si>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</si>
  <si>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件</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</si>
  <si>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</si>
  <si>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</si>
  <si>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</si>
  <si>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</si>
  <si>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</si>
  <si>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</si>
  <si>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</si>
  <si>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</si>
  <si>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</si>
  <si>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</si>
  <si>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</si>
  <si>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</si>
  <si>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</si>
  <si>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</si>
  <si>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</si>
  <si>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</si>
  <si>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</si>
  <si>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</si>
  <si>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</si>
  <si>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</si>
  <si>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</si>
  <si>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令和２年度</t>
    <rPh sb="0" eb="2">
      <t>レイワ</t>
    </rPh>
    <phoneticPr fontId="3"/>
  </si>
  <si>
    <t>令和２年度</t>
    <rPh sb="0" eb="2">
      <t>レイワ</t>
    </rPh>
    <phoneticPr fontId="1"/>
  </si>
  <si>
    <t>令和２年度</t>
  </si>
  <si>
    <t>令和３年度</t>
    <rPh sb="0" eb="2">
      <t>レイワ</t>
    </rPh>
    <phoneticPr fontId="3"/>
  </si>
  <si>
    <t>令和３年度</t>
    <rPh sb="0" eb="2">
      <t>レイワ</t>
    </rPh>
    <phoneticPr fontId="1"/>
  </si>
  <si>
    <t>　（注）　「前年度許可末済」及び「本年度申請」欄の外書は、他署管内からの転入者分、「更正減等」欄の外書は、他署
　　　  管内への転出者分である。</t>
    <rPh sb="14" eb="15">
      <t>オヨ</t>
    </rPh>
    <rPh sb="17" eb="20">
      <t>ホンネンド</t>
    </rPh>
    <rPh sb="20" eb="22">
      <t>シンセイ</t>
    </rPh>
    <rPh sb="43" eb="44">
      <t>タダシ</t>
    </rPh>
    <phoneticPr fontId="1"/>
  </si>
  <si>
    <t>令和３年度</t>
  </si>
  <si>
    <t>令和４年度</t>
    <rPh sb="0" eb="2">
      <t>レイワ</t>
    </rPh>
    <phoneticPr fontId="3"/>
  </si>
  <si>
    <t>令和４年度</t>
    <phoneticPr fontId="3"/>
  </si>
  <si>
    <t>令和４年度（出納整理期間を含む。）</t>
    <rPh sb="0" eb="2">
      <t>レイワ</t>
    </rPh>
    <rPh sb="3" eb="5">
      <t>ネンド</t>
    </rPh>
    <rPh sb="6" eb="8">
      <t>スイトウ</t>
    </rPh>
    <rPh sb="8" eb="10">
      <t>セイリ</t>
    </rPh>
    <rPh sb="10" eb="12">
      <t>キカン</t>
    </rPh>
    <rPh sb="13" eb="14">
      <t>フク</t>
    </rPh>
    <phoneticPr fontId="1"/>
  </si>
  <si>
    <t>　令和４年４月１日から令和５年３月31日までの間に相続税の物納について申請、許可、収納等のあったものを示した。</t>
    <phoneticPr fontId="1"/>
  </si>
  <si>
    <t>令和４年度</t>
    <rPh sb="0" eb="2">
      <t>レイワ</t>
    </rPh>
    <phoneticPr fontId="1"/>
  </si>
  <si>
    <t>　調査対象等：令和４年４月１日から令和５年３月31日までの間に相続税及び贈与税の年賦延納並びに所得税法第132条の規
           定による所得税の延納について、申請、許可、収納等のあったものを示した。</t>
    <rPh sb="7" eb="9">
      <t>レイワ</t>
    </rPh>
    <rPh sb="17" eb="19">
      <t>レイワ</t>
    </rPh>
    <phoneticPr fontId="1"/>
  </si>
  <si>
    <t>－</t>
  </si>
  <si>
    <t>千円</t>
    <phoneticPr fontId="1"/>
  </si>
  <si>
    <t>-</t>
    <phoneticPr fontId="1"/>
  </si>
  <si>
    <t>X</t>
  </si>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</sst>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3">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right style="medium">
        <color indexed="64"/>
      </right>
      <top style="double">
        <color indexed="64"/>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49">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2" fillId="0" borderId="24"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8"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0" borderId="46"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4" fillId="4" borderId="51" xfId="0" applyFont="1" applyFill="1" applyBorder="1" applyAlignment="1">
      <alignment horizontal="distributed"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4" fillId="4" borderId="57" xfId="0" applyFont="1" applyFill="1" applyBorder="1" applyAlignment="1">
      <alignment horizontal="distributed" vertical="center"/>
    </xf>
    <xf numFmtId="0" fontId="4" fillId="0" borderId="58" xfId="0" applyFont="1" applyBorder="1" applyAlignment="1">
      <alignment horizontal="distributed" vertical="center"/>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2" fillId="4" borderId="61" xfId="0" applyFont="1" applyFill="1" applyBorder="1" applyAlignment="1">
      <alignment horizontal="distributed" vertical="center"/>
    </xf>
    <xf numFmtId="0" fontId="4" fillId="0" borderId="62" xfId="0" applyFont="1" applyBorder="1" applyAlignment="1">
      <alignment horizontal="distributed" vertical="center" justifyLastLine="1"/>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4" fillId="0" borderId="68" xfId="0" applyFont="1" applyFill="1" applyBorder="1" applyAlignment="1">
      <alignment horizontal="distributed" vertical="center"/>
    </xf>
    <xf numFmtId="0" fontId="5" fillId="2" borderId="70" xfId="0"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72" xfId="0" applyNumberFormat="1" applyFont="1" applyFill="1" applyBorder="1" applyAlignment="1">
      <alignment horizontal="right" vertical="center"/>
    </xf>
    <xf numFmtId="176" fontId="4" fillId="2" borderId="73" xfId="0" applyNumberFormat="1" applyFont="1" applyFill="1" applyBorder="1" applyAlignment="1">
      <alignment horizontal="right" vertical="center"/>
    </xf>
    <xf numFmtId="176" fontId="2" fillId="0" borderId="74" xfId="0" applyNumberFormat="1" applyFont="1" applyFill="1" applyBorder="1" applyAlignment="1">
      <alignment horizontal="right" vertical="center"/>
    </xf>
    <xf numFmtId="176" fontId="2" fillId="2" borderId="75"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5" fillId="3" borderId="46" xfId="0" applyFont="1" applyFill="1" applyBorder="1" applyAlignment="1">
      <alignment horizontal="distributed" vertical="center" justifyLastLine="1"/>
    </xf>
    <xf numFmtId="0" fontId="2" fillId="4" borderId="76" xfId="0" applyFont="1" applyFill="1" applyBorder="1" applyAlignment="1">
      <alignment horizontal="distributed" vertical="center"/>
    </xf>
    <xf numFmtId="0" fontId="2" fillId="4" borderId="77" xfId="0" applyFont="1" applyFill="1" applyBorder="1" applyAlignment="1">
      <alignment horizontal="distributed" vertical="center"/>
    </xf>
    <xf numFmtId="0" fontId="4" fillId="4" borderId="78" xfId="0" applyFont="1" applyFill="1" applyBorder="1" applyAlignment="1">
      <alignment horizontal="distributed" vertical="center"/>
    </xf>
    <xf numFmtId="0" fontId="2" fillId="0" borderId="79" xfId="0" applyFont="1" applyFill="1" applyBorder="1" applyAlignment="1">
      <alignment horizontal="distributed" vertical="center"/>
    </xf>
    <xf numFmtId="0" fontId="2" fillId="4" borderId="80"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2" borderId="70" xfId="0" applyFont="1" applyFill="1" applyBorder="1" applyAlignment="1">
      <alignment horizontal="right"/>
    </xf>
    <xf numFmtId="176" fontId="2" fillId="0" borderId="81" xfId="0" applyNumberFormat="1" applyFont="1" applyFill="1" applyBorder="1" applyAlignment="1">
      <alignment horizontal="right" vertical="center"/>
    </xf>
    <xf numFmtId="0" fontId="4" fillId="0" borderId="24" xfId="0" applyFont="1" applyBorder="1" applyAlignment="1">
      <alignment horizontal="center" vertical="center"/>
    </xf>
    <xf numFmtId="176" fontId="2" fillId="2" borderId="84"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82"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2" fillId="5" borderId="54"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4" fillId="5" borderId="52" xfId="0" applyNumberFormat="1" applyFont="1" applyFill="1" applyBorder="1" applyAlignment="1">
      <alignment horizontal="right" vertical="center"/>
    </xf>
    <xf numFmtId="176" fontId="4" fillId="5" borderId="44"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0" fontId="4" fillId="0" borderId="85" xfId="0" applyFont="1" applyBorder="1" applyAlignment="1">
      <alignment horizontal="distributed" vertical="center" justifyLastLine="1"/>
    </xf>
    <xf numFmtId="176" fontId="2" fillId="2" borderId="86" xfId="0" applyNumberFormat="1" applyFont="1" applyFill="1" applyBorder="1" applyAlignment="1">
      <alignment horizontal="right"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9" xfId="0" applyNumberFormat="1" applyFont="1" applyFill="1" applyBorder="1" applyAlignment="1">
      <alignment horizontal="right" vertical="center"/>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25" xfId="1" applyNumberFormat="1" applyFont="1" applyFill="1" applyBorder="1" applyAlignment="1" applyProtection="1">
      <alignment horizontal="right" vertical="center"/>
      <protection locked="0"/>
    </xf>
    <xf numFmtId="177" fontId="5" fillId="5" borderId="17"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8" xfId="0" applyNumberFormat="1" applyFont="1" applyFill="1" applyBorder="1" applyAlignment="1">
      <alignment horizontal="right" vertical="center"/>
    </xf>
    <xf numFmtId="177" fontId="5" fillId="5" borderId="99" xfId="1" applyNumberFormat="1" applyFont="1" applyFill="1" applyBorder="1" applyAlignment="1" applyProtection="1">
      <alignment horizontal="right" vertical="center"/>
      <protection locked="0"/>
    </xf>
    <xf numFmtId="177" fontId="5" fillId="5" borderId="100" xfId="1" applyNumberFormat="1" applyFont="1" applyFill="1" applyBorder="1" applyAlignment="1" applyProtection="1">
      <alignment horizontal="right" vertical="center"/>
      <protection locked="0"/>
    </xf>
    <xf numFmtId="0" fontId="2" fillId="0" borderId="0" xfId="0" applyFont="1" applyBorder="1" applyAlignment="1">
      <alignment horizontal="lef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176" fontId="4" fillId="5" borderId="25"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shrinkToFit="1"/>
    </xf>
    <xf numFmtId="0" fontId="2" fillId="0" borderId="66" xfId="0" applyFont="1" applyBorder="1" applyAlignment="1">
      <alignment horizontal="distributed"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0" borderId="46" xfId="0" applyFont="1" applyBorder="1" applyAlignment="1">
      <alignment horizontal="distributed" vertical="center" justifyLastLine="1"/>
    </xf>
    <xf numFmtId="0" fontId="5" fillId="0" borderId="165" xfId="0" applyFont="1" applyBorder="1" applyAlignment="1">
      <alignment horizontal="right"/>
    </xf>
    <xf numFmtId="0" fontId="5" fillId="7" borderId="38" xfId="0" applyFont="1" applyFill="1" applyBorder="1" applyAlignment="1">
      <alignment horizontal="right"/>
    </xf>
    <xf numFmtId="0" fontId="5" fillId="2" borderId="46" xfId="0" applyFont="1" applyFill="1" applyBorder="1" applyAlignment="1">
      <alignment horizontal="right"/>
    </xf>
    <xf numFmtId="41" fontId="2" fillId="0" borderId="167" xfId="2" applyNumberFormat="1" applyFont="1" applyBorder="1" applyAlignment="1">
      <alignment horizontal="right" vertical="center"/>
    </xf>
    <xf numFmtId="41" fontId="2" fillId="7" borderId="168" xfId="2" applyNumberFormat="1" applyFont="1" applyFill="1" applyBorder="1" applyAlignment="1">
      <alignment horizontal="right" vertical="center"/>
    </xf>
    <xf numFmtId="41" fontId="2" fillId="2" borderId="24" xfId="2" applyNumberFormat="1" applyFont="1" applyFill="1" applyBorder="1" applyAlignment="1">
      <alignment horizontal="right" vertical="center"/>
    </xf>
    <xf numFmtId="41" fontId="2" fillId="0" borderId="170" xfId="2" applyNumberFormat="1" applyFont="1" applyBorder="1" applyAlignment="1">
      <alignment horizontal="right" vertical="center"/>
    </xf>
    <xf numFmtId="41" fontId="2" fillId="7" borderId="15" xfId="2" applyNumberFormat="1" applyFont="1" applyFill="1" applyBorder="1" applyAlignment="1">
      <alignment horizontal="right" vertical="center"/>
    </xf>
    <xf numFmtId="41" fontId="2" fillId="2" borderId="171" xfId="2" applyNumberFormat="1" applyFont="1" applyFill="1" applyBorder="1" applyAlignment="1">
      <alignment horizontal="right" vertical="center"/>
    </xf>
    <xf numFmtId="38" fontId="5" fillId="0" borderId="173" xfId="2" applyFont="1" applyBorder="1" applyAlignment="1">
      <alignment horizontal="right" vertical="center"/>
    </xf>
    <xf numFmtId="41" fontId="2" fillId="8" borderId="174" xfId="2" applyNumberFormat="1" applyFont="1" applyFill="1" applyBorder="1" applyAlignment="1">
      <alignment horizontal="right" vertical="center"/>
    </xf>
    <xf numFmtId="41" fontId="2" fillId="2" borderId="175" xfId="2" applyNumberFormat="1" applyFont="1" applyFill="1" applyBorder="1" applyAlignment="1">
      <alignment horizontal="right" vertical="center"/>
    </xf>
    <xf numFmtId="38" fontId="5" fillId="0" borderId="167" xfId="2" applyFont="1" applyBorder="1" applyAlignment="1">
      <alignment horizontal="right" vertical="center"/>
    </xf>
    <xf numFmtId="41" fontId="2" fillId="7" borderId="177" xfId="2" applyNumberFormat="1" applyFont="1" applyFill="1" applyBorder="1" applyAlignment="1">
      <alignment horizontal="right" vertical="center"/>
    </xf>
    <xf numFmtId="41" fontId="2" fillId="2" borderId="178" xfId="2" applyNumberFormat="1" applyFont="1" applyFill="1" applyBorder="1" applyAlignment="1">
      <alignment horizontal="right" vertical="center"/>
    </xf>
    <xf numFmtId="0" fontId="4" fillId="0" borderId="66" xfId="0" applyFont="1" applyBorder="1" applyAlignment="1">
      <alignment horizontal="distributed" vertical="center"/>
    </xf>
    <xf numFmtId="38" fontId="2" fillId="0" borderId="170" xfId="2" applyFont="1" applyBorder="1" applyAlignment="1">
      <alignment horizontal="right" vertical="center"/>
    </xf>
    <xf numFmtId="41" fontId="4" fillId="7" borderId="15" xfId="2" applyNumberFormat="1" applyFont="1" applyFill="1" applyBorder="1" applyAlignment="1">
      <alignment horizontal="right" vertical="center"/>
    </xf>
    <xf numFmtId="41" fontId="4" fillId="2" borderId="171" xfId="2" applyNumberFormat="1" applyFont="1" applyFill="1" applyBorder="1" applyAlignment="1">
      <alignment horizontal="right" vertical="center"/>
    </xf>
    <xf numFmtId="38" fontId="2" fillId="0" borderId="182" xfId="2" applyFont="1" applyBorder="1" applyAlignment="1">
      <alignment horizontal="right" vertical="center"/>
    </xf>
    <xf numFmtId="41" fontId="2" fillId="7" borderId="82" xfId="2" applyNumberFormat="1" applyFont="1" applyFill="1" applyBorder="1" applyAlignment="1">
      <alignment horizontal="right" vertical="center"/>
    </xf>
    <xf numFmtId="41" fontId="2" fillId="2" borderId="183" xfId="2" applyNumberFormat="1" applyFont="1" applyFill="1" applyBorder="1" applyAlignment="1">
      <alignment horizontal="right" vertical="center"/>
    </xf>
    <xf numFmtId="41" fontId="2" fillId="0" borderId="186" xfId="2" applyNumberFormat="1" applyFont="1" applyBorder="1" applyAlignment="1">
      <alignment horizontal="right" vertical="center"/>
    </xf>
    <xf numFmtId="41" fontId="2" fillId="7" borderId="187" xfId="2" applyNumberFormat="1" applyFont="1" applyFill="1" applyBorder="1" applyAlignment="1">
      <alignment horizontal="right" vertical="center"/>
    </xf>
    <xf numFmtId="41" fontId="2" fillId="2" borderId="188" xfId="2" applyNumberFormat="1" applyFont="1" applyFill="1" applyBorder="1" applyAlignment="1">
      <alignment horizontal="right" vertical="center"/>
    </xf>
    <xf numFmtId="41" fontId="2" fillId="0" borderId="192" xfId="2" applyNumberFormat="1" applyFont="1" applyFill="1" applyBorder="1" applyAlignment="1">
      <alignment horizontal="right" vertical="center"/>
    </xf>
    <xf numFmtId="38" fontId="2" fillId="0" borderId="196" xfId="2" applyFont="1" applyBorder="1" applyAlignment="1">
      <alignment horizontal="right" vertical="center"/>
    </xf>
    <xf numFmtId="41" fontId="2" fillId="7" borderId="197" xfId="2" applyNumberFormat="1" applyFont="1" applyFill="1" applyBorder="1" applyAlignment="1">
      <alignment horizontal="right" vertical="center"/>
    </xf>
    <xf numFmtId="41" fontId="2" fillId="2" borderId="198" xfId="2" applyNumberFormat="1" applyFont="1" applyFill="1" applyBorder="1" applyAlignment="1">
      <alignment horizontal="right" vertical="center"/>
    </xf>
    <xf numFmtId="38" fontId="2" fillId="0" borderId="186" xfId="2" applyFont="1" applyBorder="1" applyAlignment="1">
      <alignment horizontal="right" vertical="center"/>
    </xf>
    <xf numFmtId="38" fontId="2" fillId="0" borderId="203" xfId="2" applyFont="1" applyBorder="1" applyAlignment="1">
      <alignment horizontal="right" vertical="center"/>
    </xf>
    <xf numFmtId="41" fontId="2" fillId="7" borderId="204" xfId="2" applyNumberFormat="1" applyFont="1" applyFill="1" applyBorder="1" applyAlignment="1">
      <alignment horizontal="right" vertical="center"/>
    </xf>
    <xf numFmtId="41" fontId="2" fillId="2" borderId="205" xfId="2" applyNumberFormat="1" applyFont="1" applyFill="1" applyBorder="1" applyAlignment="1">
      <alignment horizontal="right" vertical="center"/>
    </xf>
    <xf numFmtId="0" fontId="2" fillId="0" borderId="67" xfId="0" applyFont="1" applyFill="1" applyBorder="1" applyAlignment="1">
      <alignment horizontal="center" vertical="distributed" textRotation="255" indent="2"/>
    </xf>
    <xf numFmtId="0" fontId="2" fillId="0" borderId="67" xfId="0" applyFont="1" applyFill="1" applyBorder="1" applyAlignment="1">
      <alignment horizontal="distributed" vertical="center"/>
    </xf>
    <xf numFmtId="38" fontId="2" fillId="0" borderId="67"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5" fillId="0" borderId="207" xfId="0" applyFont="1" applyBorder="1" applyAlignment="1">
      <alignment horizontal="center" vertical="center"/>
    </xf>
    <xf numFmtId="0" fontId="5" fillId="7" borderId="39" xfId="0" applyFont="1" applyFill="1" applyBorder="1" applyAlignment="1">
      <alignment horizontal="right"/>
    </xf>
    <xf numFmtId="0" fontId="0" fillId="0" borderId="0" xfId="0" applyFont="1" applyAlignment="1"/>
    <xf numFmtId="0" fontId="2" fillId="0" borderId="177" xfId="0" applyFont="1" applyBorder="1" applyAlignment="1">
      <alignment horizontal="distributed" vertical="center" indent="1"/>
    </xf>
    <xf numFmtId="38" fontId="2" fillId="7" borderId="177" xfId="2" applyFont="1" applyFill="1" applyBorder="1" applyAlignment="1">
      <alignment horizontal="right" vertical="center" indent="1"/>
    </xf>
    <xf numFmtId="38" fontId="2" fillId="2" borderId="24" xfId="2" applyFont="1" applyFill="1" applyBorder="1" applyAlignment="1">
      <alignment horizontal="right" vertical="center" indent="1"/>
    </xf>
    <xf numFmtId="0" fontId="2" fillId="0" borderId="15" xfId="0" applyFont="1" applyBorder="1" applyAlignment="1">
      <alignment horizontal="distributed" vertical="center" indent="1"/>
    </xf>
    <xf numFmtId="38" fontId="2" fillId="7" borderId="15"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4" xfId="0" applyFont="1" applyBorder="1" applyAlignment="1">
      <alignment horizontal="center" vertical="center"/>
    </xf>
    <xf numFmtId="38" fontId="4" fillId="7" borderId="204" xfId="2" applyFont="1" applyFill="1" applyBorder="1" applyAlignment="1">
      <alignment horizontal="right" vertical="center" indent="1"/>
    </xf>
    <xf numFmtId="38" fontId="4" fillId="2" borderId="20" xfId="2" applyFont="1" applyFill="1" applyBorder="1" applyAlignment="1">
      <alignment horizontal="right" vertical="center" indent="1"/>
    </xf>
    <xf numFmtId="0" fontId="5" fillId="0" borderId="45" xfId="0" applyFont="1" applyBorder="1" applyAlignment="1">
      <alignment horizontal="center" vertical="center"/>
    </xf>
    <xf numFmtId="0" fontId="5" fillId="7" borderId="9" xfId="0" applyFont="1" applyFill="1" applyBorder="1" applyAlignment="1">
      <alignment horizontal="right" vertical="center"/>
    </xf>
    <xf numFmtId="0" fontId="5" fillId="2" borderId="214" xfId="0" applyFont="1" applyFill="1" applyBorder="1" applyAlignment="1">
      <alignment horizontal="right" vertical="center"/>
    </xf>
    <xf numFmtId="0" fontId="5" fillId="0" borderId="12" xfId="0" applyFont="1" applyBorder="1" applyAlignment="1">
      <alignment horizontal="right" vertical="center"/>
    </xf>
    <xf numFmtId="0" fontId="5" fillId="2" borderId="215" xfId="0" applyFont="1" applyFill="1" applyBorder="1" applyAlignment="1">
      <alignment horizontal="right" vertical="center"/>
    </xf>
    <xf numFmtId="0" fontId="5" fillId="2" borderId="69" xfId="0" applyFont="1" applyFill="1" applyBorder="1" applyAlignment="1">
      <alignment horizontal="right" vertical="center"/>
    </xf>
    <xf numFmtId="176" fontId="2" fillId="7" borderId="21" xfId="0" applyNumberFormat="1" applyFont="1" applyFill="1" applyBorder="1" applyAlignment="1">
      <alignment horizontal="right" vertical="center"/>
    </xf>
    <xf numFmtId="176" fontId="2" fillId="2" borderId="23" xfId="0" applyNumberFormat="1" applyFont="1" applyFill="1" applyBorder="1" applyAlignment="1">
      <alignment horizontal="right" vertical="center"/>
    </xf>
    <xf numFmtId="176" fontId="2" fillId="2" borderId="200" xfId="0" applyNumberFormat="1" applyFont="1" applyFill="1" applyBorder="1" applyAlignment="1">
      <alignment horizontal="right" vertical="center"/>
    </xf>
    <xf numFmtId="176" fontId="5" fillId="0" borderId="21" xfId="0" applyNumberFormat="1" applyFont="1" applyBorder="1" applyAlignment="1">
      <alignment horizontal="right" vertical="center"/>
    </xf>
    <xf numFmtId="176" fontId="2" fillId="2" borderId="216" xfId="0" applyNumberFormat="1" applyFont="1" applyFill="1" applyBorder="1" applyAlignment="1">
      <alignment horizontal="right" vertical="center"/>
    </xf>
    <xf numFmtId="176" fontId="2" fillId="2" borderId="217"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8"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90"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9"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02" xfId="0" applyNumberFormat="1" applyFont="1" applyFill="1" applyBorder="1" applyAlignment="1">
      <alignment horizontal="right" vertical="center"/>
    </xf>
    <xf numFmtId="176" fontId="5" fillId="0" borderId="221" xfId="0" applyNumberFormat="1" applyFont="1" applyFill="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0" fontId="2" fillId="0" borderId="0" xfId="0" applyFont="1" applyAlignment="1">
      <alignment horizontal="right" vertical="center"/>
    </xf>
    <xf numFmtId="0" fontId="2" fillId="0" borderId="225" xfId="0" applyFont="1" applyBorder="1" applyAlignment="1">
      <alignment horizontal="center" vertical="center"/>
    </xf>
    <xf numFmtId="0" fontId="5" fillId="0" borderId="37"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39" xfId="0" applyFont="1" applyFill="1" applyBorder="1" applyAlignment="1">
      <alignment horizontal="center" vertical="center"/>
    </xf>
    <xf numFmtId="0" fontId="5" fillId="7" borderId="9" xfId="0" applyFont="1" applyFill="1" applyBorder="1" applyAlignment="1">
      <alignment horizontal="right"/>
    </xf>
    <xf numFmtId="0" fontId="5" fillId="2" borderId="225" xfId="0" applyFont="1" applyFill="1" applyBorder="1" applyAlignment="1">
      <alignment horizontal="right"/>
    </xf>
    <xf numFmtId="38" fontId="2" fillId="7" borderId="229" xfId="2" applyFont="1" applyFill="1" applyBorder="1" applyAlignment="1">
      <alignment horizontal="right" vertical="center"/>
    </xf>
    <xf numFmtId="38" fontId="2" fillId="2" borderId="230" xfId="2" applyFont="1" applyFill="1" applyBorder="1" applyAlignment="1">
      <alignment horizontal="right" vertical="center"/>
    </xf>
    <xf numFmtId="38" fontId="2" fillId="2" borderId="231" xfId="2" applyFont="1" applyFill="1" applyBorder="1" applyAlignment="1">
      <alignment horizontal="right" vertical="center"/>
    </xf>
    <xf numFmtId="38" fontId="2" fillId="7" borderId="21" xfId="2" applyFont="1" applyFill="1" applyBorder="1" applyAlignment="1">
      <alignment horizontal="right" vertical="center"/>
    </xf>
    <xf numFmtId="38" fontId="2" fillId="2" borderId="23" xfId="2" applyFont="1" applyFill="1" applyBorder="1" applyAlignment="1">
      <alignment horizontal="right" vertical="center"/>
    </xf>
    <xf numFmtId="38" fontId="2" fillId="2" borderId="178" xfId="2" applyFont="1" applyFill="1" applyBorder="1" applyAlignment="1">
      <alignment horizontal="right" vertical="center"/>
    </xf>
    <xf numFmtId="38" fontId="2" fillId="7" borderId="238" xfId="2" applyFont="1" applyFill="1" applyBorder="1" applyAlignment="1">
      <alignment horizontal="right" vertical="center"/>
    </xf>
    <xf numFmtId="38" fontId="2" fillId="2" borderId="239" xfId="2" applyFont="1" applyFill="1" applyBorder="1" applyAlignment="1">
      <alignment horizontal="right" vertical="center"/>
    </xf>
    <xf numFmtId="38" fontId="2" fillId="2" borderId="240" xfId="2" applyFont="1" applyFill="1" applyBorder="1" applyAlignment="1">
      <alignment horizontal="right" vertical="center"/>
    </xf>
    <xf numFmtId="0" fontId="2" fillId="0" borderId="243" xfId="0" applyFont="1" applyBorder="1" applyAlignment="1">
      <alignment horizontal="distributed" vertical="center"/>
    </xf>
    <xf numFmtId="38" fontId="2" fillId="7" borderId="244" xfId="2" applyFont="1" applyFill="1" applyBorder="1" applyAlignment="1">
      <alignment horizontal="right" vertical="center"/>
    </xf>
    <xf numFmtId="38" fontId="2" fillId="2" borderId="245" xfId="2" applyFont="1" applyFill="1" applyBorder="1" applyAlignment="1">
      <alignment horizontal="right" vertical="center"/>
    </xf>
    <xf numFmtId="38" fontId="2" fillId="2" borderId="246" xfId="2" applyFont="1" applyFill="1" applyBorder="1" applyAlignment="1">
      <alignment horizontal="right" vertical="center"/>
    </xf>
    <xf numFmtId="0" fontId="2" fillId="0" borderId="247" xfId="0" applyFont="1" applyBorder="1" applyAlignment="1">
      <alignment horizontal="distributed" vertical="center"/>
    </xf>
    <xf numFmtId="38" fontId="2" fillId="7" borderId="52"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248" xfId="2" applyFont="1" applyFill="1" applyBorder="1" applyAlignment="1">
      <alignment horizontal="right" vertical="center"/>
    </xf>
    <xf numFmtId="38" fontId="2" fillId="7" borderId="180" xfId="2" applyFont="1" applyFill="1" applyBorder="1" applyAlignment="1">
      <alignment horizontal="right" vertical="center"/>
    </xf>
    <xf numFmtId="38" fontId="2" fillId="2" borderId="181" xfId="2" applyFont="1" applyFill="1" applyBorder="1" applyAlignment="1">
      <alignment horizontal="right" vertical="center"/>
    </xf>
    <xf numFmtId="38" fontId="2" fillId="2" borderId="198" xfId="2" applyFont="1" applyFill="1" applyBorder="1" applyAlignment="1">
      <alignment horizontal="right" vertical="center"/>
    </xf>
    <xf numFmtId="38" fontId="2" fillId="7" borderId="25" xfId="2" applyFont="1" applyFill="1" applyBorder="1" applyAlignment="1">
      <alignment horizontal="right" vertical="center"/>
    </xf>
    <xf numFmtId="38" fontId="2" fillId="2" borderId="26" xfId="2" applyFont="1" applyFill="1" applyBorder="1" applyAlignment="1">
      <alignment horizontal="right" vertical="center"/>
    </xf>
    <xf numFmtId="38" fontId="2" fillId="2" borderId="250" xfId="2" applyFont="1" applyFill="1" applyBorder="1" applyAlignment="1">
      <alignment horizontal="right" vertical="center"/>
    </xf>
    <xf numFmtId="176" fontId="4" fillId="5" borderId="25" xfId="0" applyNumberFormat="1" applyFont="1" applyFill="1" applyBorder="1" applyAlignment="1">
      <alignment horizontal="right" vertical="center" shrinkToFit="1"/>
    </xf>
    <xf numFmtId="176" fontId="4" fillId="5" borderId="44" xfId="0" applyNumberFormat="1" applyFont="1" applyFill="1" applyBorder="1" applyAlignment="1">
      <alignment horizontal="right" vertical="center" shrinkToFit="1"/>
    </xf>
    <xf numFmtId="176" fontId="2" fillId="5" borderId="161"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5" xfId="0" applyNumberFormat="1" applyFont="1" applyFill="1" applyBorder="1" applyAlignment="1">
      <alignment horizontal="right" vertical="center"/>
    </xf>
    <xf numFmtId="176" fontId="2" fillId="5" borderId="83"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176" fontId="2" fillId="5" borderId="47" xfId="0" applyNumberFormat="1" applyFont="1" applyFill="1" applyBorder="1" applyAlignment="1">
      <alignment horizontal="right" vertical="center"/>
    </xf>
    <xf numFmtId="176" fontId="2" fillId="5" borderId="41"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75" xfId="0" applyNumberFormat="1" applyFont="1" applyFill="1" applyBorder="1" applyAlignment="1">
      <alignment horizontal="right" vertical="center"/>
    </xf>
    <xf numFmtId="176" fontId="2" fillId="5" borderId="72" xfId="0" applyNumberFormat="1" applyFont="1" applyFill="1" applyBorder="1" applyAlignment="1">
      <alignment horizontal="right" vertical="center"/>
    </xf>
    <xf numFmtId="176" fontId="4" fillId="5" borderId="73" xfId="0" applyNumberFormat="1" applyFont="1" applyFill="1" applyBorder="1" applyAlignment="1">
      <alignment horizontal="right" vertical="center"/>
    </xf>
    <xf numFmtId="176" fontId="2" fillId="5" borderId="71" xfId="0" applyNumberFormat="1" applyFont="1" applyFill="1" applyBorder="1" applyAlignment="1">
      <alignment horizontal="right" vertical="center"/>
    </xf>
    <xf numFmtId="176" fontId="4" fillId="5" borderId="34" xfId="0" applyNumberFormat="1" applyFont="1" applyFill="1" applyBorder="1" applyAlignment="1">
      <alignment horizontal="right" vertical="center"/>
    </xf>
    <xf numFmtId="176" fontId="4" fillId="5" borderId="35" xfId="0" applyNumberFormat="1" applyFont="1" applyFill="1" applyBorder="1" applyAlignment="1">
      <alignment horizontal="right" vertical="center"/>
    </xf>
    <xf numFmtId="176" fontId="4" fillId="5" borderId="36" xfId="0" applyNumberFormat="1" applyFont="1" applyFill="1" applyBorder="1" applyAlignment="1">
      <alignment horizontal="right" vertical="center"/>
    </xf>
    <xf numFmtId="176" fontId="4" fillId="5" borderId="26" xfId="0" applyNumberFormat="1" applyFont="1" applyFill="1" applyBorder="1" applyAlignment="1">
      <alignment horizontal="right" vertical="center"/>
    </xf>
    <xf numFmtId="0" fontId="3" fillId="0" borderId="0" xfId="0" applyFont="1" applyAlignment="1">
      <alignment horizontal="center"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7" xfId="0" applyFont="1" applyBorder="1" applyAlignment="1">
      <alignment horizontal="center" vertical="center"/>
    </xf>
    <xf numFmtId="0" fontId="2" fillId="0" borderId="121" xfId="0" applyFont="1" applyBorder="1" applyAlignment="1">
      <alignment horizontal="center" vertical="center"/>
    </xf>
    <xf numFmtId="0" fontId="2" fillId="0" borderId="108" xfId="0" applyFont="1" applyBorder="1" applyAlignment="1">
      <alignment horizontal="distributed" vertical="center" justifyLastLine="1"/>
    </xf>
    <xf numFmtId="0" fontId="2" fillId="0" borderId="109" xfId="0" applyFont="1" applyBorder="1" applyAlignment="1">
      <alignment horizontal="distributed" vertical="center" justifyLastLine="1"/>
    </xf>
    <xf numFmtId="0" fontId="2" fillId="0" borderId="110" xfId="0" applyFont="1" applyBorder="1" applyAlignment="1">
      <alignment horizontal="distributed" vertical="center" justifyLastLine="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8"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69" xfId="0" applyBorder="1" applyAlignment="1">
      <alignment vertical="center"/>
    </xf>
    <xf numFmtId="0" fontId="2" fillId="0" borderId="153" xfId="0" applyFont="1" applyBorder="1" applyAlignment="1">
      <alignment horizontal="distributed" vertical="center"/>
    </xf>
    <xf numFmtId="0" fontId="0" fillId="0" borderId="154" xfId="0" applyBorder="1" applyAlignment="1">
      <alignment horizontal="distributed"/>
    </xf>
    <xf numFmtId="0" fontId="2" fillId="0" borderId="155" xfId="0" applyFont="1" applyBorder="1" applyAlignment="1">
      <alignment horizontal="distributed" vertical="center"/>
    </xf>
    <xf numFmtId="0" fontId="0" fillId="0" borderId="156" xfId="0" applyBorder="1" applyAlignment="1">
      <alignment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7" fillId="0" borderId="157" xfId="0" applyFont="1" applyBorder="1" applyAlignment="1">
      <alignment horizontal="distributed" vertical="center" shrinkToFit="1"/>
    </xf>
    <xf numFmtId="0" fontId="8" fillId="0" borderId="158" xfId="0" applyFont="1" applyBorder="1" applyAlignment="1">
      <alignment horizontal="distributed" vertical="center" shrinkToFit="1"/>
    </xf>
    <xf numFmtId="0" fontId="2" fillId="0" borderId="133" xfId="0" applyFont="1" applyBorder="1" applyAlignment="1">
      <alignment horizontal="distributed" vertical="center"/>
    </xf>
    <xf numFmtId="0" fontId="6" fillId="0" borderId="127" xfId="0" applyFont="1" applyBorder="1" applyAlignment="1"/>
    <xf numFmtId="0" fontId="2" fillId="0" borderId="159" xfId="0" applyFont="1" applyBorder="1" applyAlignment="1">
      <alignment horizontal="distributed" vertical="center"/>
    </xf>
    <xf numFmtId="0" fontId="6" fillId="0" borderId="160" xfId="0" applyFont="1" applyBorder="1" applyAlignment="1">
      <alignment vertical="center"/>
    </xf>
    <xf numFmtId="0" fontId="7" fillId="0" borderId="146" xfId="0" applyFont="1" applyBorder="1" applyAlignment="1">
      <alignment horizontal="distributed" vertical="center" shrinkToFit="1"/>
    </xf>
    <xf numFmtId="0" fontId="7" fillId="0" borderId="147" xfId="0" applyFont="1" applyBorder="1" applyAlignment="1">
      <alignment horizontal="distributed" vertical="center" shrinkToFit="1"/>
    </xf>
    <xf numFmtId="0" fontId="7" fillId="0" borderId="148" xfId="0" applyFont="1" applyBorder="1" applyAlignment="1">
      <alignment horizontal="distributed" vertical="center" shrinkToFit="1"/>
    </xf>
    <xf numFmtId="0" fontId="7" fillId="0" borderId="149" xfId="0" applyFont="1" applyBorder="1" applyAlignment="1">
      <alignment horizontal="distributed" vertical="center" shrinkToFit="1"/>
    </xf>
    <xf numFmtId="0" fontId="4" fillId="0" borderId="150" xfId="0" applyFont="1" applyBorder="1" applyAlignment="1">
      <alignment horizontal="center" vertical="center"/>
    </xf>
    <xf numFmtId="0" fontId="4" fillId="0" borderId="13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2" fillId="0" borderId="103" xfId="0" applyFont="1" applyBorder="1" applyAlignment="1">
      <alignment horizontal="distributed" vertical="center"/>
    </xf>
    <xf numFmtId="0" fontId="2" fillId="0" borderId="66" xfId="0" applyFont="1" applyBorder="1" applyAlignment="1">
      <alignment horizontal="distributed"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2" fillId="0" borderId="104" xfId="0" applyFont="1" applyBorder="1" applyAlignment="1">
      <alignment horizontal="distributed" vertical="center"/>
    </xf>
    <xf numFmtId="0" fontId="2" fillId="0" borderId="15" xfId="0" applyFont="1" applyBorder="1" applyAlignment="1">
      <alignment horizontal="distributed" vertical="center"/>
    </xf>
    <xf numFmtId="0" fontId="2" fillId="0" borderId="140" xfId="0" applyFont="1" applyBorder="1" applyAlignment="1">
      <alignment horizontal="distributed" vertical="center"/>
    </xf>
    <xf numFmtId="0" fontId="2" fillId="0" borderId="106"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38" xfId="0" applyFont="1" applyBorder="1" applyAlignment="1">
      <alignment horizontal="distributed" vertical="center"/>
    </xf>
    <xf numFmtId="0" fontId="0" fillId="0" borderId="139" xfId="0" applyBorder="1" applyAlignment="1">
      <alignment horizontal="distributed" vertical="center"/>
    </xf>
    <xf numFmtId="0" fontId="0" fillId="0" borderId="141" xfId="0" applyBorder="1" applyAlignment="1">
      <alignment horizontal="distributed" vertical="center"/>
    </xf>
    <xf numFmtId="0" fontId="2" fillId="0" borderId="142" xfId="0" applyFont="1" applyBorder="1" applyAlignment="1">
      <alignment horizontal="distributed" vertical="center"/>
    </xf>
    <xf numFmtId="0" fontId="0" fillId="0" borderId="143" xfId="0" applyBorder="1" applyAlignment="1">
      <alignment horizontal="distributed" vertical="center"/>
    </xf>
    <xf numFmtId="0" fontId="2" fillId="0" borderId="144" xfId="0" applyFont="1" applyBorder="1" applyAlignment="1">
      <alignment horizontal="distributed" vertical="center"/>
    </xf>
    <xf numFmtId="0" fontId="0" fillId="0" borderId="145" xfId="0" applyBorder="1" applyAlignment="1">
      <alignment horizontal="distributed" vertical="center"/>
    </xf>
    <xf numFmtId="0" fontId="4" fillId="0" borderId="107" xfId="0" applyFont="1" applyBorder="1" applyAlignment="1">
      <alignment horizontal="center" vertical="center"/>
    </xf>
    <xf numFmtId="0" fontId="4" fillId="0" borderId="91" xfId="0" applyFont="1" applyBorder="1" applyAlignment="1">
      <alignment horizontal="center" vertical="center"/>
    </xf>
    <xf numFmtId="0" fontId="4" fillId="0" borderId="89" xfId="0" applyFont="1" applyBorder="1" applyAlignment="1">
      <alignment horizontal="center" vertical="center"/>
    </xf>
    <xf numFmtId="0" fontId="4" fillId="0" borderId="105" xfId="0" applyFont="1" applyBorder="1" applyAlignment="1">
      <alignment horizontal="center" vertical="center"/>
    </xf>
    <xf numFmtId="0" fontId="2" fillId="0" borderId="114" xfId="0" applyFont="1" applyBorder="1" applyAlignment="1">
      <alignment horizontal="distributed" vertical="center"/>
    </xf>
    <xf numFmtId="0" fontId="2" fillId="0" borderId="115" xfId="0" applyFont="1" applyBorder="1" applyAlignment="1">
      <alignment horizontal="distributed" vertical="center"/>
    </xf>
    <xf numFmtId="0" fontId="2" fillId="0" borderId="116" xfId="0" applyFont="1" applyBorder="1" applyAlignment="1">
      <alignment horizontal="distributed" vertical="center"/>
    </xf>
    <xf numFmtId="0" fontId="2" fillId="0" borderId="117" xfId="0" applyFont="1" applyBorder="1" applyAlignment="1">
      <alignment horizontal="distributed" vertical="center"/>
    </xf>
    <xf numFmtId="0" fontId="2" fillId="0" borderId="62" xfId="0" applyFont="1" applyBorder="1" applyAlignment="1">
      <alignment horizontal="distributed" vertical="center"/>
    </xf>
    <xf numFmtId="0" fontId="2" fillId="0" borderId="16" xfId="0" applyFont="1" applyBorder="1" applyAlignment="1">
      <alignment horizontal="distributed" vertical="center"/>
    </xf>
    <xf numFmtId="0" fontId="2" fillId="0" borderId="27" xfId="0" applyFont="1" applyBorder="1" applyAlignment="1">
      <alignment horizontal="distributed" vertical="center"/>
    </xf>
    <xf numFmtId="0" fontId="2" fillId="0" borderId="118" xfId="0" applyFont="1" applyBorder="1" applyAlignment="1">
      <alignment horizontal="distributed" vertical="center"/>
    </xf>
    <xf numFmtId="0" fontId="2" fillId="6" borderId="0" xfId="0" applyFont="1" applyFill="1" applyBorder="1" applyAlignment="1">
      <alignment horizontal="left" vertical="center"/>
    </xf>
    <xf numFmtId="0" fontId="2" fillId="0" borderId="124" xfId="0" applyFont="1" applyBorder="1" applyAlignment="1">
      <alignment horizontal="distributed" vertical="center" justifyLastLine="1"/>
    </xf>
    <xf numFmtId="0" fontId="2" fillId="0" borderId="79"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123" xfId="0" applyFont="1" applyBorder="1" applyAlignment="1">
      <alignment horizontal="distributed" vertical="center" justifyLastLine="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119"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62" xfId="0" applyFont="1" applyBorder="1" applyAlignment="1">
      <alignment horizontal="left" vertical="center"/>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2" fillId="0" borderId="163" xfId="0" applyFont="1" applyBorder="1" applyAlignment="1">
      <alignment horizontal="distributed" vertical="center" justifyLastLine="1"/>
    </xf>
    <xf numFmtId="0" fontId="2" fillId="0" borderId="116" xfId="0" applyFont="1" applyBorder="1" applyAlignment="1">
      <alignment horizontal="distributed" vertical="center" justifyLastLine="1"/>
    </xf>
    <xf numFmtId="0" fontId="2" fillId="0" borderId="164" xfId="0" applyFont="1" applyBorder="1" applyAlignment="1">
      <alignment horizontal="distributed" vertical="center" justifyLastLine="1"/>
    </xf>
    <xf numFmtId="0" fontId="2" fillId="0" borderId="172" xfId="0" applyFont="1" applyBorder="1" applyAlignment="1">
      <alignment horizontal="distributed" vertical="center"/>
    </xf>
    <xf numFmtId="0" fontId="2" fillId="0" borderId="176" xfId="0" applyFont="1" applyBorder="1" applyAlignment="1">
      <alignment horizontal="distributed" vertical="center"/>
    </xf>
    <xf numFmtId="0" fontId="2" fillId="0" borderId="180" xfId="0" applyFont="1" applyBorder="1" applyAlignment="1">
      <alignment horizontal="distributed" vertical="center"/>
    </xf>
    <xf numFmtId="0" fontId="2" fillId="0" borderId="181" xfId="0" applyFont="1" applyBorder="1" applyAlignment="1">
      <alignment horizontal="distributed" vertical="center"/>
    </xf>
    <xf numFmtId="0" fontId="2" fillId="0" borderId="184" xfId="0" applyFont="1" applyBorder="1" applyAlignment="1">
      <alignment horizontal="center" vertical="distributed" textRotation="255" indent="2"/>
    </xf>
    <xf numFmtId="0" fontId="2" fillId="0" borderId="189" xfId="0" applyFont="1" applyBorder="1" applyAlignment="1">
      <alignment horizontal="center" vertical="distributed" textRotation="255" indent="2"/>
    </xf>
    <xf numFmtId="0" fontId="2" fillId="0" borderId="194" xfId="0" applyFont="1" applyBorder="1" applyAlignment="1">
      <alignment horizontal="center" vertical="distributed" textRotation="255" indent="2"/>
    </xf>
    <xf numFmtId="0" fontId="2" fillId="0" borderId="185" xfId="0" applyFont="1" applyBorder="1" applyAlignment="1">
      <alignment horizontal="distributed" vertical="center"/>
    </xf>
    <xf numFmtId="0" fontId="2" fillId="0" borderId="190" xfId="0" applyFont="1" applyBorder="1" applyAlignment="1">
      <alignment horizontal="distributed" vertical="center"/>
    </xf>
    <xf numFmtId="0" fontId="2" fillId="0" borderId="191" xfId="0" applyFont="1" applyBorder="1" applyAlignment="1">
      <alignment horizontal="distributed" vertical="center"/>
    </xf>
    <xf numFmtId="0" fontId="2" fillId="0" borderId="82" xfId="0" applyFont="1" applyBorder="1" applyAlignment="1">
      <alignment horizontal="distributed" vertical="center"/>
    </xf>
    <xf numFmtId="0" fontId="2" fillId="0" borderId="193" xfId="0" applyFont="1" applyBorder="1" applyAlignment="1">
      <alignment horizontal="distributed" vertical="center"/>
    </xf>
    <xf numFmtId="0" fontId="2" fillId="0" borderId="177" xfId="0" applyFont="1" applyBorder="1" applyAlignment="1">
      <alignment horizontal="distributed" vertical="center"/>
    </xf>
    <xf numFmtId="0" fontId="2" fillId="0" borderId="166" xfId="0" applyFont="1" applyBorder="1" applyAlignment="1">
      <alignment horizontal="center" vertical="distributed" textRotation="255" indent="2"/>
    </xf>
    <xf numFmtId="0" fontId="2" fillId="0" borderId="169" xfId="0" applyFont="1" applyBorder="1" applyAlignment="1">
      <alignment horizontal="center" vertical="distributed" textRotation="255" indent="2"/>
    </xf>
    <xf numFmtId="0" fontId="2" fillId="0" borderId="179" xfId="0" applyFont="1" applyBorder="1" applyAlignment="1">
      <alignment horizontal="center" vertical="distributed" textRotation="255" indent="2"/>
    </xf>
    <xf numFmtId="0" fontId="2" fillId="0" borderId="21" xfId="0" applyFont="1" applyBorder="1" applyAlignment="1">
      <alignment horizontal="distributed" vertical="center"/>
    </xf>
    <xf numFmtId="0" fontId="2" fillId="0" borderId="23"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61" xfId="0" applyFont="1" applyBorder="1" applyAlignment="1">
      <alignment horizontal="center" vertical="center" textRotation="255" wrapText="1"/>
    </xf>
    <xf numFmtId="0" fontId="2" fillId="0" borderId="161"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5" xfId="0" applyFont="1" applyBorder="1" applyAlignment="1">
      <alignment horizontal="distributed" vertical="center"/>
    </xf>
    <xf numFmtId="0" fontId="2" fillId="0" borderId="199" xfId="0" applyFont="1" applyBorder="1" applyAlignment="1">
      <alignment horizontal="center" vertical="distributed" textRotation="255" indent="2"/>
    </xf>
    <xf numFmtId="0" fontId="2" fillId="0" borderId="201" xfId="0" applyFont="1" applyBorder="1" applyAlignment="1">
      <alignment horizontal="center" vertical="distributed" textRotation="255" indent="2"/>
    </xf>
    <xf numFmtId="0" fontId="2" fillId="0" borderId="200" xfId="0" applyFont="1" applyBorder="1" applyAlignment="1">
      <alignment horizontal="distributed" vertical="center"/>
    </xf>
    <xf numFmtId="0" fontId="2" fillId="0" borderId="202" xfId="0" applyFont="1" applyBorder="1" applyAlignment="1">
      <alignment horizontal="distributed" vertical="center"/>
    </xf>
    <xf numFmtId="0" fontId="2" fillId="0" borderId="109" xfId="0" applyFont="1" applyBorder="1" applyAlignment="1">
      <alignment horizontal="center" vertical="center"/>
    </xf>
    <xf numFmtId="0" fontId="2" fillId="0" borderId="163" xfId="0" applyFont="1" applyBorder="1" applyAlignment="1">
      <alignment horizontal="center" vertical="center"/>
    </xf>
    <xf numFmtId="0" fontId="2" fillId="0" borderId="206" xfId="0" applyFont="1" applyBorder="1" applyAlignment="1">
      <alignment horizontal="center" vertical="center" textRotation="255"/>
    </xf>
    <xf numFmtId="0" fontId="0" fillId="0" borderId="208" xfId="0" applyFont="1" applyBorder="1" applyAlignment="1">
      <alignment horizontal="center" vertical="center"/>
    </xf>
    <xf numFmtId="0" fontId="0" fillId="0" borderId="209" xfId="0" applyFont="1" applyBorder="1" applyAlignment="1">
      <alignment horizontal="center" vertical="center"/>
    </xf>
    <xf numFmtId="0" fontId="2" fillId="0" borderId="111" xfId="0" applyFont="1" applyBorder="1" applyAlignment="1">
      <alignment horizontal="distributed" vertical="center" justifyLastLine="1"/>
    </xf>
    <xf numFmtId="0" fontId="0" fillId="0" borderId="67" xfId="0" applyFont="1" applyBorder="1" applyAlignment="1">
      <alignment horizontal="distributed" vertical="center" justifyLastLine="1"/>
    </xf>
    <xf numFmtId="0" fontId="0" fillId="0" borderId="112" xfId="0" applyFont="1" applyBorder="1" applyAlignment="1">
      <alignment horizontal="distributed" vertical="center" justifyLastLine="1"/>
    </xf>
    <xf numFmtId="0" fontId="0" fillId="0" borderId="1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210" xfId="0" applyFont="1" applyBorder="1" applyAlignment="1">
      <alignment horizontal="center" vertical="center"/>
    </xf>
    <xf numFmtId="0" fontId="2" fillId="0" borderId="211" xfId="0" applyFont="1" applyBorder="1" applyAlignment="1">
      <alignment horizontal="center" vertical="center"/>
    </xf>
    <xf numFmtId="0" fontId="2" fillId="0" borderId="210" xfId="0" applyFont="1" applyBorder="1" applyAlignment="1">
      <alignment horizontal="distributed" vertical="center" justifyLastLine="1"/>
    </xf>
    <xf numFmtId="0" fontId="2" fillId="0" borderId="211" xfId="0" applyFont="1" applyBorder="1" applyAlignment="1">
      <alignment horizontal="distributed" vertical="center" justifyLastLine="1"/>
    </xf>
    <xf numFmtId="0" fontId="2" fillId="0" borderId="212" xfId="0" applyFont="1" applyBorder="1" applyAlignment="1">
      <alignment horizontal="center" vertical="center" wrapText="1"/>
    </xf>
    <xf numFmtId="0" fontId="2" fillId="0" borderId="213" xfId="0" applyFont="1" applyBorder="1" applyAlignment="1">
      <alignment horizontal="center" vertical="center" wrapText="1"/>
    </xf>
    <xf numFmtId="0" fontId="2" fillId="0" borderId="234" xfId="0" applyFont="1" applyBorder="1" applyAlignment="1">
      <alignment horizontal="distributed" vertical="center"/>
    </xf>
    <xf numFmtId="0" fontId="2" fillId="0" borderId="224" xfId="0" applyFont="1" applyBorder="1" applyAlignment="1">
      <alignment horizontal="center" vertical="center"/>
    </xf>
    <xf numFmtId="0" fontId="11" fillId="0" borderId="109" xfId="0" applyFont="1" applyBorder="1" applyAlignment="1">
      <alignment horizontal="center" vertical="center"/>
    </xf>
    <xf numFmtId="0" fontId="11" fillId="0" borderId="163"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6" xfId="0" applyFont="1" applyBorder="1" applyAlignment="1">
      <alignment horizontal="distributed" vertical="center"/>
    </xf>
    <xf numFmtId="0" fontId="2" fillId="0" borderId="237" xfId="0" applyFont="1" applyBorder="1" applyAlignment="1">
      <alignment horizontal="distributed" vertical="center"/>
    </xf>
    <xf numFmtId="0" fontId="2" fillId="0" borderId="241" xfId="0" applyFont="1" applyBorder="1" applyAlignment="1">
      <alignment horizontal="center" vertical="center" textRotation="255"/>
    </xf>
    <xf numFmtId="0" fontId="2" fillId="0" borderId="103" xfId="0" applyFont="1" applyBorder="1" applyAlignment="1">
      <alignment horizontal="center" vertical="center" textRotation="255"/>
    </xf>
    <xf numFmtId="0" fontId="2" fillId="0" borderId="249" xfId="0" applyFont="1" applyBorder="1" applyAlignment="1">
      <alignment horizontal="center" vertical="center" textRotation="255"/>
    </xf>
    <xf numFmtId="0" fontId="2"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2" fillId="0" borderId="62" xfId="0" applyFont="1" applyBorder="1" applyAlignment="1">
      <alignment horizontal="distributed" vertical="center" wrapText="1"/>
    </xf>
    <xf numFmtId="0" fontId="2" fillId="0" borderId="162" xfId="0" applyFont="1" applyBorder="1" applyAlignment="1">
      <alignment horizontal="distributed" vertical="center"/>
    </xf>
    <xf numFmtId="0" fontId="2" fillId="0" borderId="208" xfId="0" applyFont="1" applyBorder="1" applyAlignment="1">
      <alignment horizontal="center" vertical="distributed" textRotation="255" indent="3"/>
    </xf>
    <xf numFmtId="0" fontId="2"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2" fillId="0" borderId="232" xfId="0" applyFont="1" applyBorder="1" applyAlignment="1">
      <alignment horizontal="distributed" vertical="center"/>
    </xf>
    <xf numFmtId="0" fontId="0" fillId="0" borderId="176" xfId="0" applyFont="1" applyBorder="1" applyAlignment="1">
      <alignment vertical="center"/>
    </xf>
    <xf numFmtId="0" fontId="5" fillId="0" borderId="233" xfId="0" applyFont="1" applyBorder="1" applyAlignment="1">
      <alignment horizontal="right" vertical="center"/>
    </xf>
    <xf numFmtId="0" fontId="12" fillId="0" borderId="172" xfId="0" applyFont="1" applyBorder="1" applyAlignment="1">
      <alignment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
  <sheetViews>
    <sheetView showGridLines="0" tabSelected="1" zoomScale="85" zoomScaleNormal="85" zoomScaleSheetLayoutView="100" workbookViewId="0">
      <selection activeCell="G15" sqref="G15"/>
    </sheetView>
  </sheetViews>
  <sheetFormatPr defaultColWidth="12.6328125" defaultRowHeight="11"/>
  <cols>
    <col min="1" max="1" width="10.6328125" style="2" customWidth="1"/>
    <col min="2" max="2" width="12.6328125" style="2" customWidth="1"/>
    <col min="3" max="5" width="13.6328125" style="2" customWidth="1"/>
    <col min="6" max="6" width="13.7265625" style="2" customWidth="1"/>
    <col min="7" max="7" width="12.453125" style="2" customWidth="1"/>
    <col min="8" max="8" width="14" style="2" customWidth="1"/>
    <col min="9" max="9" width="11.08984375" style="2" customWidth="1"/>
    <col min="10" max="10" width="11" style="2" customWidth="1"/>
    <col min="11" max="11" width="12" style="2" customWidth="1"/>
    <col min="12" max="14" width="12.453125" style="2" customWidth="1"/>
    <col min="15" max="15" width="11.26953125" style="2" customWidth="1"/>
    <col min="16" max="16" width="11.90625" style="2" customWidth="1"/>
    <col min="17" max="16384" width="12.6328125" style="2"/>
  </cols>
  <sheetData>
    <row r="1" spans="1:16" ht="15.5">
      <c r="A1" s="296" t="s">
        <v>132</v>
      </c>
      <c r="B1" s="296"/>
      <c r="C1" s="296"/>
      <c r="D1" s="296"/>
      <c r="E1" s="296"/>
      <c r="F1" s="296"/>
      <c r="G1" s="296"/>
      <c r="H1" s="296"/>
      <c r="I1" s="296"/>
      <c r="J1" s="296"/>
      <c r="K1" s="296"/>
      <c r="L1" s="296"/>
      <c r="M1" s="296"/>
      <c r="N1" s="296"/>
      <c r="O1" s="296"/>
      <c r="P1" s="296"/>
    </row>
    <row r="2" spans="1:16" ht="11.5" thickBot="1">
      <c r="A2" s="2" t="s">
        <v>123</v>
      </c>
    </row>
    <row r="3" spans="1:16" ht="19.5" customHeight="1">
      <c r="A3" s="297" t="s">
        <v>122</v>
      </c>
      <c r="B3" s="298"/>
      <c r="C3" s="301" t="s">
        <v>124</v>
      </c>
      <c r="D3" s="302"/>
      <c r="E3" s="303"/>
      <c r="F3" s="301" t="s">
        <v>4</v>
      </c>
      <c r="G3" s="302"/>
      <c r="H3" s="303"/>
      <c r="I3" s="301" t="s">
        <v>5</v>
      </c>
      <c r="J3" s="302"/>
      <c r="K3" s="303"/>
      <c r="L3" s="301" t="s">
        <v>6</v>
      </c>
      <c r="M3" s="302"/>
      <c r="N3" s="303"/>
      <c r="O3" s="304" t="s">
        <v>7</v>
      </c>
      <c r="P3" s="305"/>
    </row>
    <row r="4" spans="1:16" ht="15" customHeight="1">
      <c r="A4" s="299"/>
      <c r="B4" s="300"/>
      <c r="C4" s="23" t="s">
        <v>0</v>
      </c>
      <c r="D4" s="20" t="s">
        <v>8</v>
      </c>
      <c r="E4" s="25" t="s">
        <v>1</v>
      </c>
      <c r="F4" s="23" t="s">
        <v>0</v>
      </c>
      <c r="G4" s="20" t="s">
        <v>8</v>
      </c>
      <c r="H4" s="25" t="s">
        <v>1</v>
      </c>
      <c r="I4" s="23" t="s">
        <v>0</v>
      </c>
      <c r="J4" s="20" t="s">
        <v>8</v>
      </c>
      <c r="K4" s="25" t="s">
        <v>1</v>
      </c>
      <c r="L4" s="23" t="s">
        <v>0</v>
      </c>
      <c r="M4" s="20" t="s">
        <v>8</v>
      </c>
      <c r="N4" s="25" t="s">
        <v>1</v>
      </c>
      <c r="O4" s="306"/>
      <c r="P4" s="307"/>
    </row>
    <row r="5" spans="1:16" ht="13">
      <c r="A5" s="308"/>
      <c r="B5" s="309"/>
      <c r="C5" s="58" t="s">
        <v>2</v>
      </c>
      <c r="D5" s="59" t="s">
        <v>2</v>
      </c>
      <c r="E5" s="60" t="s">
        <v>2</v>
      </c>
      <c r="F5" s="58" t="s">
        <v>2</v>
      </c>
      <c r="G5" s="59" t="s">
        <v>2</v>
      </c>
      <c r="H5" s="60" t="s">
        <v>2</v>
      </c>
      <c r="I5" s="58" t="s">
        <v>2</v>
      </c>
      <c r="J5" s="59" t="s">
        <v>2</v>
      </c>
      <c r="K5" s="60" t="s">
        <v>2</v>
      </c>
      <c r="L5" s="58" t="s">
        <v>2</v>
      </c>
      <c r="M5" s="59" t="s">
        <v>2</v>
      </c>
      <c r="N5" s="60" t="s">
        <v>2</v>
      </c>
      <c r="O5" s="310"/>
      <c r="P5" s="311"/>
    </row>
    <row r="6" spans="1:16" ht="21" customHeight="1">
      <c r="A6" s="312" t="s">
        <v>78</v>
      </c>
      <c r="B6" s="313"/>
      <c r="C6" s="61">
        <v>147937</v>
      </c>
      <c r="D6" s="62">
        <v>643160</v>
      </c>
      <c r="E6" s="63">
        <v>791097</v>
      </c>
      <c r="F6" s="61">
        <v>147937</v>
      </c>
      <c r="G6" s="62">
        <v>31878</v>
      </c>
      <c r="H6" s="63">
        <v>179815</v>
      </c>
      <c r="I6" s="61" t="s">
        <v>226</v>
      </c>
      <c r="J6" s="62">
        <v>177141</v>
      </c>
      <c r="K6" s="63">
        <v>177141</v>
      </c>
      <c r="L6" s="61" t="s">
        <v>226</v>
      </c>
      <c r="M6" s="62">
        <v>434141</v>
      </c>
      <c r="N6" s="63">
        <v>434141</v>
      </c>
      <c r="O6" s="314" t="s">
        <v>3</v>
      </c>
      <c r="P6" s="315"/>
    </row>
    <row r="7" spans="1:16" ht="21" customHeight="1">
      <c r="A7" s="316" t="s">
        <v>100</v>
      </c>
      <c r="B7" s="317"/>
      <c r="C7" s="127">
        <v>608853040</v>
      </c>
      <c r="D7" s="128">
        <v>2167308</v>
      </c>
      <c r="E7" s="129">
        <v>611020348</v>
      </c>
      <c r="F7" s="127">
        <v>607902665</v>
      </c>
      <c r="G7" s="128">
        <v>570803</v>
      </c>
      <c r="H7" s="129">
        <v>608473468</v>
      </c>
      <c r="I7" s="127">
        <v>1809</v>
      </c>
      <c r="J7" s="128">
        <v>179737</v>
      </c>
      <c r="K7" s="129">
        <v>181546</v>
      </c>
      <c r="L7" s="127">
        <v>948566</v>
      </c>
      <c r="M7" s="128">
        <v>1416768</v>
      </c>
      <c r="N7" s="129">
        <v>2365335</v>
      </c>
      <c r="O7" s="318" t="s">
        <v>106</v>
      </c>
      <c r="P7" s="319"/>
    </row>
    <row r="8" spans="1:16" s="3" customFormat="1" ht="21" customHeight="1">
      <c r="A8" s="320" t="s">
        <v>79</v>
      </c>
      <c r="B8" s="321"/>
      <c r="C8" s="130">
        <v>628</v>
      </c>
      <c r="D8" s="131">
        <v>1605572</v>
      </c>
      <c r="E8" s="132">
        <v>1606199</v>
      </c>
      <c r="F8" s="130">
        <v>628</v>
      </c>
      <c r="G8" s="131">
        <v>103577</v>
      </c>
      <c r="H8" s="132">
        <v>104204</v>
      </c>
      <c r="I8" s="130" t="s">
        <v>226</v>
      </c>
      <c r="J8" s="131">
        <v>85973</v>
      </c>
      <c r="K8" s="132">
        <v>85973</v>
      </c>
      <c r="L8" s="130" t="s">
        <v>226</v>
      </c>
      <c r="M8" s="131">
        <v>1416022</v>
      </c>
      <c r="N8" s="132">
        <v>1416022</v>
      </c>
      <c r="O8" s="322" t="s">
        <v>79</v>
      </c>
      <c r="P8" s="323"/>
    </row>
    <row r="9" spans="1:16" ht="21" customHeight="1">
      <c r="A9" s="324" t="s">
        <v>101</v>
      </c>
      <c r="B9" s="325"/>
      <c r="C9" s="130">
        <v>144680349</v>
      </c>
      <c r="D9" s="131">
        <v>6989528</v>
      </c>
      <c r="E9" s="132">
        <v>151669877</v>
      </c>
      <c r="F9" s="130">
        <v>141489255</v>
      </c>
      <c r="G9" s="131">
        <v>2299631</v>
      </c>
      <c r="H9" s="132">
        <v>143788886</v>
      </c>
      <c r="I9" s="130">
        <v>99</v>
      </c>
      <c r="J9" s="131">
        <v>294483</v>
      </c>
      <c r="K9" s="132">
        <v>294583</v>
      </c>
      <c r="L9" s="130">
        <v>3190994</v>
      </c>
      <c r="M9" s="131">
        <v>4395414</v>
      </c>
      <c r="N9" s="132">
        <v>7586408</v>
      </c>
      <c r="O9" s="326" t="s">
        <v>101</v>
      </c>
      <c r="P9" s="327"/>
    </row>
    <row r="10" spans="1:16" ht="21" customHeight="1">
      <c r="A10" s="328" t="s">
        <v>80</v>
      </c>
      <c r="B10" s="329"/>
      <c r="C10" s="133">
        <v>753681953</v>
      </c>
      <c r="D10" s="134">
        <v>11405568</v>
      </c>
      <c r="E10" s="135">
        <v>765087521</v>
      </c>
      <c r="F10" s="133">
        <v>749540485</v>
      </c>
      <c r="G10" s="134">
        <v>3005888</v>
      </c>
      <c r="H10" s="135">
        <v>752546373</v>
      </c>
      <c r="I10" s="133">
        <v>1908</v>
      </c>
      <c r="J10" s="134">
        <v>737334</v>
      </c>
      <c r="K10" s="135">
        <v>739243</v>
      </c>
      <c r="L10" s="133">
        <v>4139560</v>
      </c>
      <c r="M10" s="134">
        <v>7662345</v>
      </c>
      <c r="N10" s="135">
        <v>11801906</v>
      </c>
      <c r="O10" s="330" t="s">
        <v>95</v>
      </c>
      <c r="P10" s="331"/>
    </row>
    <row r="11" spans="1:16" ht="21" customHeight="1">
      <c r="A11" s="332" t="s">
        <v>81</v>
      </c>
      <c r="B11" s="333"/>
      <c r="C11" s="24">
        <v>509054011</v>
      </c>
      <c r="D11" s="15">
        <v>4265383</v>
      </c>
      <c r="E11" s="26">
        <v>513319394</v>
      </c>
      <c r="F11" s="24">
        <v>506135656</v>
      </c>
      <c r="G11" s="15">
        <v>1455770</v>
      </c>
      <c r="H11" s="26">
        <v>507591426</v>
      </c>
      <c r="I11" s="24">
        <v>408</v>
      </c>
      <c r="J11" s="15">
        <v>352686</v>
      </c>
      <c r="K11" s="26">
        <v>353094</v>
      </c>
      <c r="L11" s="24">
        <v>2917947</v>
      </c>
      <c r="M11" s="15">
        <v>2456928</v>
      </c>
      <c r="N11" s="26">
        <v>5374875</v>
      </c>
      <c r="O11" s="334" t="s">
        <v>81</v>
      </c>
      <c r="P11" s="335"/>
    </row>
    <row r="12" spans="1:16" ht="21" customHeight="1">
      <c r="A12" s="336" t="s">
        <v>108</v>
      </c>
      <c r="B12" s="337"/>
      <c r="C12" s="24">
        <v>57460632</v>
      </c>
      <c r="D12" s="15">
        <v>195483</v>
      </c>
      <c r="E12" s="26">
        <v>57656115</v>
      </c>
      <c r="F12" s="24">
        <v>57197186</v>
      </c>
      <c r="G12" s="15">
        <v>99250</v>
      </c>
      <c r="H12" s="26">
        <v>57296435</v>
      </c>
      <c r="I12" s="24">
        <v>40</v>
      </c>
      <c r="J12" s="15">
        <v>5211</v>
      </c>
      <c r="K12" s="26">
        <v>5251</v>
      </c>
      <c r="L12" s="24">
        <v>263406</v>
      </c>
      <c r="M12" s="15">
        <v>91022</v>
      </c>
      <c r="N12" s="26">
        <v>354428</v>
      </c>
      <c r="O12" s="338" t="s">
        <v>108</v>
      </c>
      <c r="P12" s="339"/>
    </row>
    <row r="13" spans="1:16" ht="21" customHeight="1">
      <c r="A13" s="332" t="s">
        <v>82</v>
      </c>
      <c r="B13" s="333"/>
      <c r="C13" s="24" t="s">
        <v>226</v>
      </c>
      <c r="D13" s="15">
        <v>41259</v>
      </c>
      <c r="E13" s="26">
        <v>41259</v>
      </c>
      <c r="F13" s="24" t="s">
        <v>226</v>
      </c>
      <c r="G13" s="15">
        <v>2503</v>
      </c>
      <c r="H13" s="26">
        <v>2503</v>
      </c>
      <c r="I13" s="24" t="s">
        <v>226</v>
      </c>
      <c r="J13" s="15">
        <v>15705</v>
      </c>
      <c r="K13" s="26">
        <v>15705</v>
      </c>
      <c r="L13" s="24" t="s">
        <v>226</v>
      </c>
      <c r="M13" s="15">
        <v>23052</v>
      </c>
      <c r="N13" s="26">
        <v>23052</v>
      </c>
      <c r="O13" s="334" t="s">
        <v>82</v>
      </c>
      <c r="P13" s="335"/>
    </row>
    <row r="14" spans="1:16" ht="21" customHeight="1">
      <c r="A14" s="332" t="s">
        <v>83</v>
      </c>
      <c r="B14" s="333"/>
      <c r="C14" s="24">
        <v>100170485</v>
      </c>
      <c r="D14" s="15">
        <v>2922138</v>
      </c>
      <c r="E14" s="26">
        <v>103092623</v>
      </c>
      <c r="F14" s="24">
        <v>97761245</v>
      </c>
      <c r="G14" s="15">
        <v>2540063</v>
      </c>
      <c r="H14" s="26">
        <v>100301308</v>
      </c>
      <c r="I14" s="24" t="s">
        <v>226</v>
      </c>
      <c r="J14" s="15">
        <v>138</v>
      </c>
      <c r="K14" s="26">
        <v>138</v>
      </c>
      <c r="L14" s="24">
        <v>2409240</v>
      </c>
      <c r="M14" s="15">
        <v>381937</v>
      </c>
      <c r="N14" s="26">
        <v>2791177</v>
      </c>
      <c r="O14" s="334" t="s">
        <v>83</v>
      </c>
      <c r="P14" s="335"/>
    </row>
    <row r="15" spans="1:16" ht="21" customHeight="1">
      <c r="A15" s="332" t="s">
        <v>84</v>
      </c>
      <c r="B15" s="333"/>
      <c r="C15" s="24" t="s">
        <v>226</v>
      </c>
      <c r="D15" s="15" t="s">
        <v>226</v>
      </c>
      <c r="E15" s="26" t="s">
        <v>226</v>
      </c>
      <c r="F15" s="24" t="s">
        <v>226</v>
      </c>
      <c r="G15" s="15" t="s">
        <v>226</v>
      </c>
      <c r="H15" s="26" t="s">
        <v>226</v>
      </c>
      <c r="I15" s="24" t="s">
        <v>226</v>
      </c>
      <c r="J15" s="15" t="s">
        <v>226</v>
      </c>
      <c r="K15" s="26" t="s">
        <v>226</v>
      </c>
      <c r="L15" s="24" t="s">
        <v>226</v>
      </c>
      <c r="M15" s="15" t="s">
        <v>226</v>
      </c>
      <c r="N15" s="26" t="s">
        <v>226</v>
      </c>
      <c r="O15" s="334" t="s">
        <v>84</v>
      </c>
      <c r="P15" s="335"/>
    </row>
    <row r="16" spans="1:16" ht="21" customHeight="1">
      <c r="A16" s="332" t="s">
        <v>85</v>
      </c>
      <c r="B16" s="333"/>
      <c r="C16" s="24" t="s">
        <v>226</v>
      </c>
      <c r="D16" s="15">
        <v>14052</v>
      </c>
      <c r="E16" s="26">
        <v>14052</v>
      </c>
      <c r="F16" s="24" t="s">
        <v>226</v>
      </c>
      <c r="G16" s="15">
        <v>400</v>
      </c>
      <c r="H16" s="26">
        <v>400</v>
      </c>
      <c r="I16" s="24" t="s">
        <v>226</v>
      </c>
      <c r="J16" s="15">
        <v>6911</v>
      </c>
      <c r="K16" s="26">
        <v>6911</v>
      </c>
      <c r="L16" s="24" t="s">
        <v>226</v>
      </c>
      <c r="M16" s="15">
        <v>6741</v>
      </c>
      <c r="N16" s="26">
        <v>6741</v>
      </c>
      <c r="O16" s="334" t="s">
        <v>85</v>
      </c>
      <c r="P16" s="335"/>
    </row>
    <row r="17" spans="1:16" ht="21" customHeight="1">
      <c r="A17" s="332" t="s">
        <v>102</v>
      </c>
      <c r="B17" s="333"/>
      <c r="C17" s="24">
        <v>1023576207</v>
      </c>
      <c r="D17" s="15">
        <v>20332631</v>
      </c>
      <c r="E17" s="26">
        <v>1043908838</v>
      </c>
      <c r="F17" s="24">
        <v>1011162602</v>
      </c>
      <c r="G17" s="15">
        <v>10880221</v>
      </c>
      <c r="H17" s="26">
        <v>1022042823</v>
      </c>
      <c r="I17" s="24">
        <v>2937</v>
      </c>
      <c r="J17" s="15">
        <v>671897</v>
      </c>
      <c r="K17" s="26">
        <v>674834</v>
      </c>
      <c r="L17" s="24">
        <v>12410668</v>
      </c>
      <c r="M17" s="15">
        <v>8780513</v>
      </c>
      <c r="N17" s="26">
        <v>21191181</v>
      </c>
      <c r="O17" s="334" t="s">
        <v>102</v>
      </c>
      <c r="P17" s="335"/>
    </row>
    <row r="18" spans="1:16" ht="21" customHeight="1">
      <c r="A18" s="332" t="s">
        <v>86</v>
      </c>
      <c r="B18" s="333"/>
      <c r="C18" s="24">
        <v>44327998</v>
      </c>
      <c r="D18" s="15">
        <v>10705</v>
      </c>
      <c r="E18" s="26">
        <v>44338703</v>
      </c>
      <c r="F18" s="24">
        <v>44266409</v>
      </c>
      <c r="G18" s="15">
        <v>6470</v>
      </c>
      <c r="H18" s="26">
        <v>44272879</v>
      </c>
      <c r="I18" s="24" t="s">
        <v>226</v>
      </c>
      <c r="J18" s="15" t="s">
        <v>226</v>
      </c>
      <c r="K18" s="26" t="s">
        <v>226</v>
      </c>
      <c r="L18" s="24">
        <v>61589</v>
      </c>
      <c r="M18" s="15">
        <v>4235</v>
      </c>
      <c r="N18" s="26">
        <v>65824</v>
      </c>
      <c r="O18" s="334" t="s">
        <v>86</v>
      </c>
      <c r="P18" s="335"/>
    </row>
    <row r="19" spans="1:16" ht="21" customHeight="1">
      <c r="A19" s="332" t="s">
        <v>87</v>
      </c>
      <c r="B19" s="333"/>
      <c r="C19" s="24">
        <v>97</v>
      </c>
      <c r="D19" s="15">
        <v>128</v>
      </c>
      <c r="E19" s="26">
        <v>225</v>
      </c>
      <c r="F19" s="24">
        <v>97</v>
      </c>
      <c r="G19" s="15">
        <v>108</v>
      </c>
      <c r="H19" s="26">
        <v>205</v>
      </c>
      <c r="I19" s="24" t="s">
        <v>226</v>
      </c>
      <c r="J19" s="15" t="s">
        <v>226</v>
      </c>
      <c r="K19" s="26" t="s">
        <v>226</v>
      </c>
      <c r="L19" s="24" t="s">
        <v>226</v>
      </c>
      <c r="M19" s="15">
        <v>20</v>
      </c>
      <c r="N19" s="26">
        <v>20</v>
      </c>
      <c r="O19" s="334" t="s">
        <v>87</v>
      </c>
      <c r="P19" s="335"/>
    </row>
    <row r="20" spans="1:16" ht="21" customHeight="1">
      <c r="A20" s="332" t="s">
        <v>103</v>
      </c>
      <c r="B20" s="333"/>
      <c r="C20" s="24">
        <v>26818662</v>
      </c>
      <c r="D20" s="15" t="s">
        <v>226</v>
      </c>
      <c r="E20" s="26">
        <v>26818662</v>
      </c>
      <c r="F20" s="24">
        <v>26818662</v>
      </c>
      <c r="G20" s="15" t="s">
        <v>226</v>
      </c>
      <c r="H20" s="26">
        <v>26818662</v>
      </c>
      <c r="I20" s="24" t="s">
        <v>226</v>
      </c>
      <c r="J20" s="15" t="s">
        <v>226</v>
      </c>
      <c r="K20" s="26" t="s">
        <v>226</v>
      </c>
      <c r="L20" s="24" t="s">
        <v>226</v>
      </c>
      <c r="M20" s="15" t="s">
        <v>226</v>
      </c>
      <c r="N20" s="26" t="s">
        <v>226</v>
      </c>
      <c r="O20" s="334" t="s">
        <v>103</v>
      </c>
      <c r="P20" s="335"/>
    </row>
    <row r="21" spans="1:16" ht="24" customHeight="1">
      <c r="A21" s="332" t="s">
        <v>125</v>
      </c>
      <c r="B21" s="333"/>
      <c r="C21" s="280" t="s">
        <v>230</v>
      </c>
      <c r="D21" s="281" t="s">
        <v>229</v>
      </c>
      <c r="E21" s="282" t="s">
        <v>229</v>
      </c>
      <c r="F21" s="280" t="s">
        <v>229</v>
      </c>
      <c r="G21" s="281" t="s">
        <v>229</v>
      </c>
      <c r="H21" s="282" t="s">
        <v>229</v>
      </c>
      <c r="I21" s="283" t="s">
        <v>229</v>
      </c>
      <c r="J21" s="281" t="s">
        <v>229</v>
      </c>
      <c r="K21" s="282" t="s">
        <v>229</v>
      </c>
      <c r="L21" s="284" t="s">
        <v>229</v>
      </c>
      <c r="M21" s="281" t="s">
        <v>229</v>
      </c>
      <c r="N21" s="283" t="s">
        <v>229</v>
      </c>
      <c r="O21" s="334" t="s">
        <v>125</v>
      </c>
      <c r="P21" s="335"/>
    </row>
    <row r="22" spans="1:16" ht="21" customHeight="1">
      <c r="A22" s="332" t="s">
        <v>88</v>
      </c>
      <c r="B22" s="333"/>
      <c r="C22" s="284" t="s">
        <v>229</v>
      </c>
      <c r="D22" s="281" t="s">
        <v>229</v>
      </c>
      <c r="E22" s="282" t="s">
        <v>229</v>
      </c>
      <c r="F22" s="284" t="s">
        <v>229</v>
      </c>
      <c r="G22" s="281" t="s">
        <v>229</v>
      </c>
      <c r="H22" s="282" t="s">
        <v>229</v>
      </c>
      <c r="I22" s="284" t="s">
        <v>229</v>
      </c>
      <c r="J22" s="281" t="s">
        <v>229</v>
      </c>
      <c r="K22" s="282" t="s">
        <v>229</v>
      </c>
      <c r="L22" s="284" t="s">
        <v>229</v>
      </c>
      <c r="M22" s="281" t="s">
        <v>229</v>
      </c>
      <c r="N22" s="282" t="s">
        <v>229</v>
      </c>
      <c r="O22" s="334" t="s">
        <v>88</v>
      </c>
      <c r="P22" s="335"/>
    </row>
    <row r="23" spans="1:16" ht="21" customHeight="1">
      <c r="A23" s="332" t="s">
        <v>89</v>
      </c>
      <c r="B23" s="333"/>
      <c r="C23" s="284" t="s">
        <v>226</v>
      </c>
      <c r="D23" s="281" t="s">
        <v>226</v>
      </c>
      <c r="E23" s="282" t="s">
        <v>226</v>
      </c>
      <c r="F23" s="284" t="s">
        <v>226</v>
      </c>
      <c r="G23" s="281" t="s">
        <v>226</v>
      </c>
      <c r="H23" s="282" t="s">
        <v>226</v>
      </c>
      <c r="I23" s="284" t="s">
        <v>226</v>
      </c>
      <c r="J23" s="281" t="s">
        <v>226</v>
      </c>
      <c r="K23" s="282" t="s">
        <v>226</v>
      </c>
      <c r="L23" s="284" t="s">
        <v>226</v>
      </c>
      <c r="M23" s="281" t="s">
        <v>226</v>
      </c>
      <c r="N23" s="282" t="s">
        <v>226</v>
      </c>
      <c r="O23" s="334" t="s">
        <v>89</v>
      </c>
      <c r="P23" s="335"/>
    </row>
    <row r="24" spans="1:16" ht="21" customHeight="1">
      <c r="A24" s="336" t="s">
        <v>90</v>
      </c>
      <c r="B24" s="337"/>
      <c r="C24" s="284">
        <v>21162994</v>
      </c>
      <c r="D24" s="281" t="s">
        <v>226</v>
      </c>
      <c r="E24" s="282">
        <v>21162994</v>
      </c>
      <c r="F24" s="284">
        <v>21162994</v>
      </c>
      <c r="G24" s="281" t="s">
        <v>226</v>
      </c>
      <c r="H24" s="282">
        <v>21162994</v>
      </c>
      <c r="I24" s="284" t="s">
        <v>226</v>
      </c>
      <c r="J24" s="281" t="s">
        <v>226</v>
      </c>
      <c r="K24" s="282" t="s">
        <v>226</v>
      </c>
      <c r="L24" s="284" t="s">
        <v>226</v>
      </c>
      <c r="M24" s="281" t="s">
        <v>226</v>
      </c>
      <c r="N24" s="283" t="s">
        <v>226</v>
      </c>
      <c r="O24" s="338" t="s">
        <v>90</v>
      </c>
      <c r="P24" s="339"/>
    </row>
    <row r="25" spans="1:16" ht="21" customHeight="1">
      <c r="A25" s="332" t="s">
        <v>104</v>
      </c>
      <c r="B25" s="333"/>
      <c r="C25" s="24" t="s">
        <v>226</v>
      </c>
      <c r="D25" s="15" t="s">
        <v>226</v>
      </c>
      <c r="E25" s="26" t="s">
        <v>226</v>
      </c>
      <c r="F25" s="24" t="s">
        <v>226</v>
      </c>
      <c r="G25" s="15" t="s">
        <v>226</v>
      </c>
      <c r="H25" s="26" t="s">
        <v>226</v>
      </c>
      <c r="I25" s="24" t="s">
        <v>226</v>
      </c>
      <c r="J25" s="15" t="s">
        <v>226</v>
      </c>
      <c r="K25" s="26" t="s">
        <v>226</v>
      </c>
      <c r="L25" s="24" t="s">
        <v>226</v>
      </c>
      <c r="M25" s="15" t="s">
        <v>226</v>
      </c>
      <c r="N25" s="26" t="s">
        <v>226</v>
      </c>
      <c r="O25" s="334" t="s">
        <v>104</v>
      </c>
      <c r="P25" s="335"/>
    </row>
    <row r="26" spans="1:16" ht="21" customHeight="1">
      <c r="A26" s="332" t="s">
        <v>105</v>
      </c>
      <c r="B26" s="333"/>
      <c r="C26" s="24">
        <v>334979046</v>
      </c>
      <c r="D26" s="15">
        <v>25176791</v>
      </c>
      <c r="E26" s="26">
        <v>360155837</v>
      </c>
      <c r="F26" s="24">
        <v>305555791</v>
      </c>
      <c r="G26" s="15">
        <v>25176791</v>
      </c>
      <c r="H26" s="26">
        <v>330732582</v>
      </c>
      <c r="I26" s="24" t="s">
        <v>226</v>
      </c>
      <c r="J26" s="15" t="s">
        <v>226</v>
      </c>
      <c r="K26" s="26" t="s">
        <v>226</v>
      </c>
      <c r="L26" s="24">
        <v>29423255</v>
      </c>
      <c r="M26" s="15" t="s">
        <v>226</v>
      </c>
      <c r="N26" s="26">
        <v>29423255</v>
      </c>
      <c r="O26" s="334" t="s">
        <v>105</v>
      </c>
      <c r="P26" s="335"/>
    </row>
    <row r="27" spans="1:16" ht="21" customHeight="1">
      <c r="A27" s="332" t="s">
        <v>91</v>
      </c>
      <c r="B27" s="333"/>
      <c r="C27" s="24">
        <v>530362</v>
      </c>
      <c r="D27" s="15" t="s">
        <v>226</v>
      </c>
      <c r="E27" s="26">
        <v>530362</v>
      </c>
      <c r="F27" s="24">
        <v>530355</v>
      </c>
      <c r="G27" s="15" t="s">
        <v>226</v>
      </c>
      <c r="H27" s="26">
        <v>530355</v>
      </c>
      <c r="I27" s="24" t="s">
        <v>226</v>
      </c>
      <c r="J27" s="15" t="s">
        <v>226</v>
      </c>
      <c r="K27" s="26" t="s">
        <v>226</v>
      </c>
      <c r="L27" s="24">
        <v>7</v>
      </c>
      <c r="M27" s="15" t="s">
        <v>226</v>
      </c>
      <c r="N27" s="26">
        <v>7</v>
      </c>
      <c r="O27" s="334" t="s">
        <v>91</v>
      </c>
      <c r="P27" s="335"/>
    </row>
    <row r="28" spans="1:16" ht="21" customHeight="1">
      <c r="A28" s="340" t="s">
        <v>92</v>
      </c>
      <c r="B28" s="341"/>
      <c r="C28" s="24">
        <v>574</v>
      </c>
      <c r="D28" s="15" t="s">
        <v>226</v>
      </c>
      <c r="E28" s="26">
        <v>574</v>
      </c>
      <c r="F28" s="24">
        <v>574</v>
      </c>
      <c r="G28" s="15" t="s">
        <v>226</v>
      </c>
      <c r="H28" s="26">
        <v>574</v>
      </c>
      <c r="I28" s="24" t="s">
        <v>226</v>
      </c>
      <c r="J28" s="15" t="s">
        <v>226</v>
      </c>
      <c r="K28" s="26" t="s">
        <v>226</v>
      </c>
      <c r="L28" s="24" t="s">
        <v>226</v>
      </c>
      <c r="M28" s="15" t="s">
        <v>226</v>
      </c>
      <c r="N28" s="26" t="s">
        <v>226</v>
      </c>
      <c r="O28" s="342" t="s">
        <v>96</v>
      </c>
      <c r="P28" s="343"/>
    </row>
    <row r="29" spans="1:16" ht="21" customHeight="1">
      <c r="A29" s="344" t="s">
        <v>93</v>
      </c>
      <c r="B29" s="345"/>
      <c r="C29" s="24">
        <v>12198</v>
      </c>
      <c r="D29" s="15">
        <v>2344</v>
      </c>
      <c r="E29" s="26">
        <v>14541</v>
      </c>
      <c r="F29" s="24">
        <v>11679</v>
      </c>
      <c r="G29" s="15">
        <v>2344</v>
      </c>
      <c r="H29" s="26">
        <v>14022</v>
      </c>
      <c r="I29" s="24" t="s">
        <v>226</v>
      </c>
      <c r="J29" s="15" t="s">
        <v>226</v>
      </c>
      <c r="K29" s="26" t="s">
        <v>226</v>
      </c>
      <c r="L29" s="24">
        <v>519</v>
      </c>
      <c r="M29" s="15" t="s">
        <v>226</v>
      </c>
      <c r="N29" s="26">
        <v>519</v>
      </c>
      <c r="O29" s="338" t="s">
        <v>93</v>
      </c>
      <c r="P29" s="346"/>
    </row>
    <row r="30" spans="1:16" ht="21" customHeight="1" thickBot="1">
      <c r="A30" s="347" t="s">
        <v>94</v>
      </c>
      <c r="B30" s="348"/>
      <c r="C30" s="114">
        <v>5245024</v>
      </c>
      <c r="D30" s="115">
        <v>3583</v>
      </c>
      <c r="E30" s="116">
        <v>5248607</v>
      </c>
      <c r="F30" s="114">
        <v>5240929</v>
      </c>
      <c r="G30" s="115">
        <v>1928</v>
      </c>
      <c r="H30" s="116">
        <v>5242856</v>
      </c>
      <c r="I30" s="114" t="s">
        <v>226</v>
      </c>
      <c r="J30" s="115">
        <v>1100</v>
      </c>
      <c r="K30" s="116">
        <v>1100</v>
      </c>
      <c r="L30" s="114">
        <v>4095</v>
      </c>
      <c r="M30" s="115">
        <v>555</v>
      </c>
      <c r="N30" s="116">
        <v>4650</v>
      </c>
      <c r="O30" s="349" t="s">
        <v>94</v>
      </c>
      <c r="P30" s="350"/>
    </row>
    <row r="31" spans="1:16" s="3" customFormat="1" ht="21" customHeight="1" thickTop="1">
      <c r="A31" s="351" t="s">
        <v>109</v>
      </c>
      <c r="B31" s="352"/>
      <c r="C31" s="138">
        <v>2877088773</v>
      </c>
      <c r="D31" s="139">
        <v>64370064</v>
      </c>
      <c r="E31" s="140">
        <v>2941458838</v>
      </c>
      <c r="F31" s="138">
        <v>2825453193</v>
      </c>
      <c r="G31" s="139">
        <v>43171735</v>
      </c>
      <c r="H31" s="140">
        <v>2868624928</v>
      </c>
      <c r="I31" s="138">
        <v>5294</v>
      </c>
      <c r="J31" s="139">
        <v>1790981</v>
      </c>
      <c r="K31" s="140">
        <v>1796275</v>
      </c>
      <c r="L31" s="141">
        <v>51630287</v>
      </c>
      <c r="M31" s="139">
        <v>19407348</v>
      </c>
      <c r="N31" s="151">
        <v>71037635</v>
      </c>
      <c r="O31" s="353" t="s">
        <v>109</v>
      </c>
      <c r="P31" s="354"/>
    </row>
    <row r="32" spans="1:16" ht="19.5" customHeight="1">
      <c r="A32" s="355" t="s">
        <v>110</v>
      </c>
      <c r="B32" s="356"/>
      <c r="C32" s="142">
        <v>225496067</v>
      </c>
      <c r="D32" s="143">
        <v>4378834</v>
      </c>
      <c r="E32" s="144">
        <v>229874901</v>
      </c>
      <c r="F32" s="142">
        <v>222767574</v>
      </c>
      <c r="G32" s="143">
        <v>2349156</v>
      </c>
      <c r="H32" s="144">
        <v>225116730</v>
      </c>
      <c r="I32" s="142">
        <v>644</v>
      </c>
      <c r="J32" s="143">
        <v>142543</v>
      </c>
      <c r="K32" s="144">
        <v>143187</v>
      </c>
      <c r="L32" s="145">
        <v>2727849</v>
      </c>
      <c r="M32" s="143">
        <v>1887134</v>
      </c>
      <c r="N32" s="152">
        <v>4614984</v>
      </c>
      <c r="O32" s="357" t="s">
        <v>110</v>
      </c>
      <c r="P32" s="358"/>
    </row>
    <row r="33" spans="1:16" ht="19.5" customHeight="1" thickBot="1">
      <c r="A33" s="359" t="s">
        <v>111</v>
      </c>
      <c r="B33" s="360"/>
      <c r="C33" s="146">
        <v>2651592706</v>
      </c>
      <c r="D33" s="147">
        <v>59991230</v>
      </c>
      <c r="E33" s="148">
        <v>2711583937</v>
      </c>
      <c r="F33" s="146">
        <v>2602685619</v>
      </c>
      <c r="G33" s="147">
        <v>40822579</v>
      </c>
      <c r="H33" s="148">
        <v>2643508198</v>
      </c>
      <c r="I33" s="146">
        <v>4650</v>
      </c>
      <c r="J33" s="147">
        <v>1648438</v>
      </c>
      <c r="K33" s="148">
        <v>1653088</v>
      </c>
      <c r="L33" s="149">
        <v>48902438</v>
      </c>
      <c r="M33" s="147">
        <v>17520213</v>
      </c>
      <c r="N33" s="153">
        <v>66422651</v>
      </c>
      <c r="O33" s="361" t="s">
        <v>111</v>
      </c>
      <c r="P33" s="362"/>
    </row>
    <row r="34" spans="1:16" s="157" customFormat="1">
      <c r="A34" s="156" t="s">
        <v>112</v>
      </c>
      <c r="B34" s="363" t="s">
        <v>222</v>
      </c>
      <c r="C34" s="363"/>
      <c r="D34" s="363"/>
      <c r="E34" s="363"/>
      <c r="F34" s="363"/>
      <c r="G34" s="363"/>
    </row>
    <row r="35" spans="1:16">
      <c r="A35" s="136" t="s">
        <v>113</v>
      </c>
      <c r="B35" s="2" t="s">
        <v>114</v>
      </c>
      <c r="K35" s="150"/>
    </row>
    <row r="36" spans="1:16">
      <c r="A36" s="1" t="s">
        <v>115</v>
      </c>
      <c r="B36" s="4" t="s">
        <v>116</v>
      </c>
    </row>
    <row r="37" spans="1:16">
      <c r="A37" s="1" t="s">
        <v>115</v>
      </c>
      <c r="B37" s="2" t="s">
        <v>126</v>
      </c>
    </row>
    <row r="38" spans="1:16">
      <c r="A38" s="1" t="s">
        <v>115</v>
      </c>
      <c r="B38" s="2" t="s">
        <v>127</v>
      </c>
    </row>
    <row r="39" spans="1:16">
      <c r="A39" s="137" t="s">
        <v>117</v>
      </c>
      <c r="B39" s="2" t="s">
        <v>118</v>
      </c>
    </row>
    <row r="40" spans="1:16">
      <c r="B40" s="2" t="s">
        <v>120</v>
      </c>
    </row>
    <row r="41" spans="1:16">
      <c r="B41" s="2" t="s">
        <v>121</v>
      </c>
    </row>
    <row r="43" spans="1:16">
      <c r="C43" s="150"/>
      <c r="D43" s="150"/>
      <c r="E43" s="150"/>
      <c r="F43" s="150"/>
      <c r="G43" s="150"/>
      <c r="H43" s="150"/>
      <c r="I43" s="150"/>
      <c r="J43" s="150"/>
      <c r="K43" s="150"/>
      <c r="L43" s="150"/>
      <c r="M43" s="150"/>
      <c r="N43" s="150"/>
    </row>
    <row r="44" spans="1:16">
      <c r="A44" s="4"/>
      <c r="B44" s="4"/>
      <c r="C44" s="4"/>
      <c r="D44" s="4"/>
      <c r="E44" s="4"/>
      <c r="F44" s="4"/>
      <c r="G44" s="4"/>
      <c r="H44" s="4"/>
      <c r="I44" s="4"/>
      <c r="J44" s="4"/>
      <c r="K44" s="4"/>
      <c r="L44" s="4"/>
      <c r="M44" s="4"/>
      <c r="N44" s="4"/>
    </row>
    <row r="45" spans="1:16">
      <c r="A45" s="4"/>
      <c r="B45" s="4"/>
      <c r="C45" s="4"/>
      <c r="D45" s="4"/>
      <c r="E45" s="4"/>
      <c r="F45" s="4"/>
      <c r="G45" s="4"/>
      <c r="H45" s="4"/>
      <c r="I45" s="4"/>
      <c r="J45" s="4"/>
      <c r="K45" s="4"/>
      <c r="L45" s="4"/>
      <c r="M45" s="4"/>
      <c r="N45" s="4"/>
    </row>
    <row r="46" spans="1:16">
      <c r="A46" s="4"/>
      <c r="B46" s="4"/>
      <c r="C46" s="4"/>
      <c r="D46" s="4"/>
      <c r="E46" s="4"/>
      <c r="F46" s="4"/>
      <c r="G46" s="4"/>
      <c r="H46" s="4"/>
      <c r="I46" s="4"/>
      <c r="J46" s="4"/>
      <c r="K46" s="4"/>
      <c r="L46" s="4"/>
      <c r="M46" s="4"/>
    </row>
    <row r="47" spans="1:16">
      <c r="A47" s="4"/>
      <c r="B47" s="4"/>
      <c r="C47" s="4"/>
      <c r="D47" s="4"/>
      <c r="E47" s="4"/>
      <c r="F47" s="4"/>
      <c r="G47" s="4"/>
      <c r="H47" s="4"/>
      <c r="I47" s="4"/>
      <c r="J47" s="4"/>
      <c r="K47" s="4"/>
      <c r="L47" s="4"/>
      <c r="M47" s="4"/>
    </row>
    <row r="48" spans="1:16">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showGridLines="0" zoomScaleNormal="100" zoomScaleSheetLayoutView="85" workbookViewId="0">
      <selection activeCell="C27" sqref="C27"/>
    </sheetView>
  </sheetViews>
  <sheetFormatPr defaultColWidth="5.90625" defaultRowHeight="11"/>
  <cols>
    <col min="1" max="2" width="5.6328125" style="2" customWidth="1"/>
    <col min="3" max="3" width="11.26953125" style="2" customWidth="1"/>
    <col min="4" max="4" width="8.453125" style="2" customWidth="1"/>
    <col min="5" max="5" width="9.7265625" style="2" bestFit="1" customWidth="1"/>
    <col min="6" max="6" width="8.453125" style="2" customWidth="1"/>
    <col min="7" max="7" width="9.08984375" style="2" customWidth="1"/>
    <col min="8" max="8" width="8.453125" style="2" customWidth="1"/>
    <col min="9" max="9" width="9.08984375" style="2" customWidth="1"/>
    <col min="10" max="10" width="8.453125" style="2" customWidth="1"/>
    <col min="11" max="11" width="9.7265625" style="2" bestFit="1" customWidth="1"/>
    <col min="12" max="12" width="10.6328125" style="2" customWidth="1"/>
    <col min="13" max="16384" width="5.90625" style="2"/>
  </cols>
  <sheetData>
    <row r="1" spans="1:11" ht="14.25" customHeight="1" thickBot="1">
      <c r="A1" s="372" t="s">
        <v>195</v>
      </c>
      <c r="B1" s="372"/>
      <c r="C1" s="372"/>
      <c r="D1" s="372"/>
      <c r="E1" s="372"/>
      <c r="F1" s="372"/>
      <c r="G1" s="372"/>
      <c r="H1" s="372"/>
      <c r="I1" s="372"/>
      <c r="J1" s="372"/>
      <c r="K1" s="372"/>
    </row>
    <row r="2" spans="1:11" ht="16.5" customHeight="1">
      <c r="A2" s="297" t="s">
        <v>196</v>
      </c>
      <c r="B2" s="373"/>
      <c r="C2" s="298"/>
      <c r="D2" s="427" t="s">
        <v>197</v>
      </c>
      <c r="E2" s="427"/>
      <c r="F2" s="427" t="s">
        <v>198</v>
      </c>
      <c r="G2" s="427"/>
      <c r="H2" s="427" t="s">
        <v>199</v>
      </c>
      <c r="I2" s="427"/>
      <c r="J2" s="428" t="s">
        <v>200</v>
      </c>
      <c r="K2" s="429"/>
    </row>
    <row r="3" spans="1:11" ht="16.5" customHeight="1">
      <c r="A3" s="299"/>
      <c r="B3" s="374"/>
      <c r="C3" s="300"/>
      <c r="D3" s="37" t="s">
        <v>201</v>
      </c>
      <c r="E3" s="22" t="s">
        <v>202</v>
      </c>
      <c r="F3" s="37" t="s">
        <v>201</v>
      </c>
      <c r="G3" s="22" t="s">
        <v>203</v>
      </c>
      <c r="H3" s="37" t="s">
        <v>201</v>
      </c>
      <c r="I3" s="22" t="s">
        <v>204</v>
      </c>
      <c r="J3" s="37" t="s">
        <v>205</v>
      </c>
      <c r="K3" s="249" t="s">
        <v>206</v>
      </c>
    </row>
    <row r="4" spans="1:11" s="36" customFormat="1">
      <c r="A4" s="250"/>
      <c r="B4" s="251"/>
      <c r="C4" s="252"/>
      <c r="D4" s="253" t="s">
        <v>141</v>
      </c>
      <c r="E4" s="70" t="s">
        <v>2</v>
      </c>
      <c r="F4" s="253" t="s">
        <v>141</v>
      </c>
      <c r="G4" s="70" t="s">
        <v>2</v>
      </c>
      <c r="H4" s="253" t="s">
        <v>141</v>
      </c>
      <c r="I4" s="70" t="s">
        <v>2</v>
      </c>
      <c r="J4" s="253" t="s">
        <v>141</v>
      </c>
      <c r="K4" s="254" t="s">
        <v>2</v>
      </c>
    </row>
    <row r="5" spans="1:11" ht="28.5" customHeight="1">
      <c r="A5" s="441" t="s">
        <v>142</v>
      </c>
      <c r="B5" s="443" t="s">
        <v>207</v>
      </c>
      <c r="C5" s="444"/>
      <c r="D5" s="255" t="s">
        <v>77</v>
      </c>
      <c r="E5" s="256" t="s">
        <v>77</v>
      </c>
      <c r="F5" s="255" t="s">
        <v>77</v>
      </c>
      <c r="G5" s="256" t="s">
        <v>77</v>
      </c>
      <c r="H5" s="255" t="s">
        <v>77</v>
      </c>
      <c r="I5" s="256" t="s">
        <v>77</v>
      </c>
      <c r="J5" s="255" t="s">
        <v>77</v>
      </c>
      <c r="K5" s="257" t="s">
        <v>77</v>
      </c>
    </row>
    <row r="6" spans="1:11" ht="28.5" customHeight="1">
      <c r="A6" s="441"/>
      <c r="B6" s="445" t="s">
        <v>143</v>
      </c>
      <c r="C6" s="446"/>
      <c r="D6" s="258">
        <v>7</v>
      </c>
      <c r="E6" s="259">
        <v>84937</v>
      </c>
      <c r="F6" s="258">
        <v>4</v>
      </c>
      <c r="G6" s="259">
        <v>2811</v>
      </c>
      <c r="H6" s="258" t="s">
        <v>77</v>
      </c>
      <c r="I6" s="259" t="s">
        <v>77</v>
      </c>
      <c r="J6" s="258">
        <v>11</v>
      </c>
      <c r="K6" s="260">
        <v>87748</v>
      </c>
    </row>
    <row r="7" spans="1:11" ht="28.5" customHeight="1">
      <c r="A7" s="441"/>
      <c r="B7" s="447" t="s">
        <v>207</v>
      </c>
      <c r="C7" s="448"/>
      <c r="D7" s="255" t="s">
        <v>77</v>
      </c>
      <c r="E7" s="256" t="s">
        <v>77</v>
      </c>
      <c r="F7" s="255" t="s">
        <v>77</v>
      </c>
      <c r="G7" s="256" t="s">
        <v>77</v>
      </c>
      <c r="H7" s="255" t="s">
        <v>77</v>
      </c>
      <c r="I7" s="256" t="s">
        <v>77</v>
      </c>
      <c r="J7" s="255" t="s">
        <v>77</v>
      </c>
      <c r="K7" s="257" t="s">
        <v>77</v>
      </c>
    </row>
    <row r="8" spans="1:11" s="1" customFormat="1" ht="28.5" customHeight="1">
      <c r="A8" s="441"/>
      <c r="B8" s="445" t="s">
        <v>144</v>
      </c>
      <c r="C8" s="379"/>
      <c r="D8" s="258">
        <v>24</v>
      </c>
      <c r="E8" s="259">
        <v>230427</v>
      </c>
      <c r="F8" s="258">
        <v>7</v>
      </c>
      <c r="G8" s="259">
        <v>9513</v>
      </c>
      <c r="H8" s="258" t="s">
        <v>77</v>
      </c>
      <c r="I8" s="259" t="s">
        <v>77</v>
      </c>
      <c r="J8" s="258">
        <v>31</v>
      </c>
      <c r="K8" s="260">
        <v>239940</v>
      </c>
    </row>
    <row r="9" spans="1:11" ht="28.5" customHeight="1">
      <c r="A9" s="441"/>
      <c r="B9" s="447" t="s">
        <v>207</v>
      </c>
      <c r="C9" s="448"/>
      <c r="D9" s="255" t="s">
        <v>77</v>
      </c>
      <c r="E9" s="256" t="s">
        <v>77</v>
      </c>
      <c r="F9" s="255" t="s">
        <v>77</v>
      </c>
      <c r="G9" s="256" t="s">
        <v>77</v>
      </c>
      <c r="H9" s="255" t="s">
        <v>77</v>
      </c>
      <c r="I9" s="256" t="s">
        <v>77</v>
      </c>
      <c r="J9" s="255" t="s">
        <v>77</v>
      </c>
      <c r="K9" s="257" t="s">
        <v>77</v>
      </c>
    </row>
    <row r="10" spans="1:11" s="1" customFormat="1" ht="28.5" customHeight="1">
      <c r="A10" s="441"/>
      <c r="B10" s="445" t="s">
        <v>145</v>
      </c>
      <c r="C10" s="379"/>
      <c r="D10" s="258" t="s">
        <v>77</v>
      </c>
      <c r="E10" s="259" t="s">
        <v>77</v>
      </c>
      <c r="F10" s="258" t="s">
        <v>77</v>
      </c>
      <c r="G10" s="259" t="s">
        <v>77</v>
      </c>
      <c r="H10" s="258" t="s">
        <v>77</v>
      </c>
      <c r="I10" s="259" t="s">
        <v>77</v>
      </c>
      <c r="J10" s="258" t="s">
        <v>77</v>
      </c>
      <c r="K10" s="260" t="s">
        <v>77</v>
      </c>
    </row>
    <row r="11" spans="1:11" ht="28.5" customHeight="1">
      <c r="A11" s="441"/>
      <c r="B11" s="426" t="s">
        <v>147</v>
      </c>
      <c r="C11" s="333"/>
      <c r="D11" s="258">
        <v>3</v>
      </c>
      <c r="E11" s="259">
        <v>17060</v>
      </c>
      <c r="F11" s="258">
        <v>2</v>
      </c>
      <c r="G11" s="259">
        <v>1758</v>
      </c>
      <c r="H11" s="258" t="s">
        <v>77</v>
      </c>
      <c r="I11" s="259" t="s">
        <v>77</v>
      </c>
      <c r="J11" s="258">
        <v>5</v>
      </c>
      <c r="K11" s="260">
        <v>18819</v>
      </c>
    </row>
    <row r="12" spans="1:11" ht="28.5" customHeight="1">
      <c r="A12" s="441"/>
      <c r="B12" s="426" t="s">
        <v>148</v>
      </c>
      <c r="C12" s="333"/>
      <c r="D12" s="258">
        <v>1</v>
      </c>
      <c r="E12" s="259">
        <v>721</v>
      </c>
      <c r="F12" s="258" t="s">
        <v>77</v>
      </c>
      <c r="G12" s="259" t="s">
        <v>77</v>
      </c>
      <c r="H12" s="258" t="s">
        <v>77</v>
      </c>
      <c r="I12" s="259" t="s">
        <v>77</v>
      </c>
      <c r="J12" s="258">
        <v>1</v>
      </c>
      <c r="K12" s="260">
        <v>721</v>
      </c>
    </row>
    <row r="13" spans="1:11" ht="28.5" customHeight="1">
      <c r="A13" s="441"/>
      <c r="B13" s="426" t="s">
        <v>149</v>
      </c>
      <c r="C13" s="333"/>
      <c r="D13" s="258">
        <v>19</v>
      </c>
      <c r="E13" s="259">
        <v>183839</v>
      </c>
      <c r="F13" s="258">
        <v>5</v>
      </c>
      <c r="G13" s="259">
        <v>5142</v>
      </c>
      <c r="H13" s="258" t="s">
        <v>77</v>
      </c>
      <c r="I13" s="259" t="s">
        <v>77</v>
      </c>
      <c r="J13" s="258">
        <v>24</v>
      </c>
      <c r="K13" s="260">
        <v>188981</v>
      </c>
    </row>
    <row r="14" spans="1:11" ht="28.5" customHeight="1">
      <c r="A14" s="442"/>
      <c r="B14" s="432" t="s">
        <v>152</v>
      </c>
      <c r="C14" s="433"/>
      <c r="D14" s="261">
        <v>8</v>
      </c>
      <c r="E14" s="262">
        <v>113743</v>
      </c>
      <c r="F14" s="261">
        <v>4</v>
      </c>
      <c r="G14" s="262">
        <v>5424</v>
      </c>
      <c r="H14" s="261" t="s">
        <v>77</v>
      </c>
      <c r="I14" s="262" t="s">
        <v>77</v>
      </c>
      <c r="J14" s="261">
        <v>12</v>
      </c>
      <c r="K14" s="263">
        <v>119167</v>
      </c>
    </row>
    <row r="15" spans="1:11" ht="28.5" customHeight="1">
      <c r="A15" s="434" t="s">
        <v>208</v>
      </c>
      <c r="B15" s="437" t="s">
        <v>209</v>
      </c>
      <c r="C15" s="264" t="s">
        <v>210</v>
      </c>
      <c r="D15" s="265">
        <v>191</v>
      </c>
      <c r="E15" s="266">
        <v>288667</v>
      </c>
      <c r="F15" s="265">
        <v>24</v>
      </c>
      <c r="G15" s="266">
        <v>4815</v>
      </c>
      <c r="H15" s="265" t="s">
        <v>77</v>
      </c>
      <c r="I15" s="266" t="s">
        <v>77</v>
      </c>
      <c r="J15" s="265">
        <v>215</v>
      </c>
      <c r="K15" s="267">
        <v>293481</v>
      </c>
    </row>
    <row r="16" spans="1:11" ht="28.5" customHeight="1">
      <c r="A16" s="435"/>
      <c r="B16" s="438"/>
      <c r="C16" s="268" t="s">
        <v>211</v>
      </c>
      <c r="D16" s="269">
        <v>10</v>
      </c>
      <c r="E16" s="270">
        <v>26650</v>
      </c>
      <c r="F16" s="269">
        <v>9</v>
      </c>
      <c r="G16" s="270">
        <v>401</v>
      </c>
      <c r="H16" s="269" t="s">
        <v>77</v>
      </c>
      <c r="I16" s="270" t="s">
        <v>77</v>
      </c>
      <c r="J16" s="269">
        <v>19</v>
      </c>
      <c r="K16" s="271">
        <v>27050</v>
      </c>
    </row>
    <row r="17" spans="1:11" ht="28.5" customHeight="1">
      <c r="A17" s="436"/>
      <c r="B17" s="432" t="s">
        <v>157</v>
      </c>
      <c r="C17" s="433"/>
      <c r="D17" s="272">
        <v>6</v>
      </c>
      <c r="E17" s="273">
        <v>8610</v>
      </c>
      <c r="F17" s="272">
        <v>8</v>
      </c>
      <c r="G17" s="273">
        <v>1210</v>
      </c>
      <c r="H17" s="272" t="s">
        <v>77</v>
      </c>
      <c r="I17" s="273" t="s">
        <v>77</v>
      </c>
      <c r="J17" s="272">
        <v>14</v>
      </c>
      <c r="K17" s="274">
        <v>9820</v>
      </c>
    </row>
    <row r="18" spans="1:11" ht="28.5" customHeight="1" thickBot="1">
      <c r="A18" s="439" t="s">
        <v>212</v>
      </c>
      <c r="B18" s="440"/>
      <c r="C18" s="360"/>
      <c r="D18" s="275">
        <v>162</v>
      </c>
      <c r="E18" s="276">
        <v>1887862</v>
      </c>
      <c r="F18" s="275">
        <v>9</v>
      </c>
      <c r="G18" s="276">
        <v>7107</v>
      </c>
      <c r="H18" s="275" t="s">
        <v>77</v>
      </c>
      <c r="I18" s="276" t="s">
        <v>77</v>
      </c>
      <c r="J18" s="275">
        <v>171</v>
      </c>
      <c r="K18" s="277">
        <v>1894969</v>
      </c>
    </row>
    <row r="19" spans="1:11" ht="22.5" customHeight="1">
      <c r="A19" s="368" t="s">
        <v>225</v>
      </c>
      <c r="B19" s="368"/>
      <c r="C19" s="368"/>
      <c r="D19" s="368"/>
      <c r="E19" s="368"/>
      <c r="F19" s="368"/>
      <c r="G19" s="368"/>
      <c r="H19" s="368"/>
      <c r="I19" s="368"/>
      <c r="J19" s="368"/>
      <c r="K19" s="368"/>
    </row>
    <row r="20" spans="1:11" ht="30.75" customHeight="1">
      <c r="A20" s="430" t="s">
        <v>218</v>
      </c>
      <c r="B20" s="431"/>
      <c r="C20" s="431"/>
      <c r="D20" s="431"/>
      <c r="E20" s="431"/>
      <c r="F20" s="431"/>
      <c r="G20" s="431"/>
      <c r="H20" s="431"/>
      <c r="I20" s="431"/>
      <c r="J20" s="431"/>
      <c r="K20" s="431"/>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showGridLines="0" zoomScaleNormal="100" zoomScaleSheetLayoutView="100" workbookViewId="0">
      <selection activeCell="F33" sqref="F33"/>
    </sheetView>
  </sheetViews>
  <sheetFormatPr defaultColWidth="12.6328125" defaultRowHeight="11"/>
  <cols>
    <col min="1" max="16384" width="12.6328125" style="2"/>
  </cols>
  <sheetData>
    <row r="1" spans="1:17" ht="11.5" thickBot="1">
      <c r="A1" s="2" t="s">
        <v>18</v>
      </c>
    </row>
    <row r="2" spans="1:17" ht="15" customHeight="1">
      <c r="A2" s="366" t="s">
        <v>128</v>
      </c>
      <c r="B2" s="301" t="s">
        <v>19</v>
      </c>
      <c r="C2" s="302"/>
      <c r="D2" s="303"/>
      <c r="E2" s="301" t="s">
        <v>9</v>
      </c>
      <c r="F2" s="302"/>
      <c r="G2" s="303"/>
      <c r="H2" s="301" t="s">
        <v>129</v>
      </c>
      <c r="I2" s="302"/>
      <c r="J2" s="303"/>
      <c r="K2" s="301" t="s">
        <v>20</v>
      </c>
      <c r="L2" s="302"/>
      <c r="M2" s="302"/>
      <c r="N2" s="364" t="s">
        <v>128</v>
      </c>
    </row>
    <row r="3" spans="1:17" ht="18" customHeight="1">
      <c r="A3" s="367"/>
      <c r="B3" s="19" t="s">
        <v>0</v>
      </c>
      <c r="C3" s="20" t="s">
        <v>130</v>
      </c>
      <c r="D3" s="22" t="s">
        <v>1</v>
      </c>
      <c r="E3" s="19" t="s">
        <v>0</v>
      </c>
      <c r="F3" s="21" t="s">
        <v>8</v>
      </c>
      <c r="G3" s="22" t="s">
        <v>1</v>
      </c>
      <c r="H3" s="19" t="s">
        <v>0</v>
      </c>
      <c r="I3" s="21" t="s">
        <v>8</v>
      </c>
      <c r="J3" s="22" t="s">
        <v>1</v>
      </c>
      <c r="K3" s="19" t="s">
        <v>0</v>
      </c>
      <c r="L3" s="21" t="s">
        <v>8</v>
      </c>
      <c r="M3" s="22" t="s">
        <v>1</v>
      </c>
      <c r="N3" s="365"/>
    </row>
    <row r="4" spans="1:17" s="36" customFormat="1">
      <c r="A4" s="66"/>
      <c r="B4" s="68" t="s">
        <v>2</v>
      </c>
      <c r="C4" s="69" t="s">
        <v>2</v>
      </c>
      <c r="D4" s="70" t="s">
        <v>2</v>
      </c>
      <c r="E4" s="68" t="s">
        <v>2</v>
      </c>
      <c r="F4" s="69" t="s">
        <v>2</v>
      </c>
      <c r="G4" s="70" t="s">
        <v>2</v>
      </c>
      <c r="H4" s="68" t="s">
        <v>2</v>
      </c>
      <c r="I4" s="69" t="s">
        <v>2</v>
      </c>
      <c r="J4" s="70" t="s">
        <v>2</v>
      </c>
      <c r="K4" s="68" t="s">
        <v>2</v>
      </c>
      <c r="L4" s="69" t="s">
        <v>2</v>
      </c>
      <c r="M4" s="70" t="s">
        <v>2</v>
      </c>
      <c r="N4" s="67"/>
    </row>
    <row r="5" spans="1:17" s="154" customFormat="1" ht="30" customHeight="1">
      <c r="A5" s="29" t="s">
        <v>131</v>
      </c>
      <c r="B5" s="32">
        <v>2467365204</v>
      </c>
      <c r="C5" s="33">
        <v>58612990</v>
      </c>
      <c r="D5" s="34">
        <v>2525978194</v>
      </c>
      <c r="E5" s="32">
        <v>2421350706</v>
      </c>
      <c r="F5" s="33">
        <v>44267407</v>
      </c>
      <c r="G5" s="34">
        <v>2465618113</v>
      </c>
      <c r="H5" s="32">
        <v>47205</v>
      </c>
      <c r="I5" s="33">
        <v>1618711</v>
      </c>
      <c r="J5" s="34">
        <v>1665916</v>
      </c>
      <c r="K5" s="32">
        <v>45967292</v>
      </c>
      <c r="L5" s="33">
        <v>12726873</v>
      </c>
      <c r="M5" s="34">
        <v>58694165</v>
      </c>
      <c r="N5" s="35" t="s">
        <v>131</v>
      </c>
      <c r="O5" s="155"/>
      <c r="P5" s="155"/>
      <c r="Q5" s="155"/>
    </row>
    <row r="6" spans="1:17" s="154" customFormat="1" ht="30" customHeight="1">
      <c r="A6" s="29" t="s">
        <v>133</v>
      </c>
      <c r="B6" s="6">
        <v>2533757326</v>
      </c>
      <c r="C6" s="7">
        <v>57655171</v>
      </c>
      <c r="D6" s="8">
        <v>2591412497</v>
      </c>
      <c r="E6" s="6">
        <v>2478128857</v>
      </c>
      <c r="F6" s="7">
        <v>43508763</v>
      </c>
      <c r="G6" s="8">
        <v>2521637620</v>
      </c>
      <c r="H6" s="6">
        <v>73985</v>
      </c>
      <c r="I6" s="7">
        <v>1231946</v>
      </c>
      <c r="J6" s="8">
        <v>1305931</v>
      </c>
      <c r="K6" s="6">
        <v>55554484</v>
      </c>
      <c r="L6" s="7">
        <v>12914461</v>
      </c>
      <c r="M6" s="8">
        <v>68468946</v>
      </c>
      <c r="N6" s="35" t="s">
        <v>133</v>
      </c>
      <c r="O6" s="155"/>
      <c r="P6" s="155"/>
      <c r="Q6" s="155"/>
    </row>
    <row r="7" spans="1:17" s="154" customFormat="1" ht="30" customHeight="1">
      <c r="A7" s="29" t="s">
        <v>213</v>
      </c>
      <c r="B7" s="6">
        <v>2631366408</v>
      </c>
      <c r="C7" s="7">
        <v>66599571</v>
      </c>
      <c r="D7" s="8">
        <v>2697965979</v>
      </c>
      <c r="E7" s="6">
        <v>2573940297</v>
      </c>
      <c r="F7" s="7">
        <v>44992551</v>
      </c>
      <c r="G7" s="8">
        <v>2618932848</v>
      </c>
      <c r="H7" s="6">
        <v>7915</v>
      </c>
      <c r="I7" s="7">
        <v>1016635</v>
      </c>
      <c r="J7" s="8">
        <v>1024551</v>
      </c>
      <c r="K7" s="6">
        <v>57418196</v>
      </c>
      <c r="L7" s="7">
        <v>20590385</v>
      </c>
      <c r="M7" s="8">
        <v>78008581</v>
      </c>
      <c r="N7" s="35" t="s">
        <v>215</v>
      </c>
      <c r="O7" s="155"/>
      <c r="P7" s="155"/>
      <c r="Q7" s="155"/>
    </row>
    <row r="8" spans="1:17" s="154" customFormat="1" ht="30" customHeight="1">
      <c r="A8" s="29" t="s">
        <v>216</v>
      </c>
      <c r="B8" s="6">
        <v>2874111584</v>
      </c>
      <c r="C8" s="7">
        <v>73877912</v>
      </c>
      <c r="D8" s="8">
        <v>2947989496</v>
      </c>
      <c r="E8" s="6">
        <v>2828329994</v>
      </c>
      <c r="F8" s="7">
        <v>52206994</v>
      </c>
      <c r="G8" s="8">
        <v>2880536988</v>
      </c>
      <c r="H8" s="6">
        <v>9032</v>
      </c>
      <c r="I8" s="7">
        <v>1458976</v>
      </c>
      <c r="J8" s="8">
        <v>1468008</v>
      </c>
      <c r="K8" s="6">
        <v>45772558</v>
      </c>
      <c r="L8" s="7">
        <v>20211942</v>
      </c>
      <c r="M8" s="8">
        <v>65984501</v>
      </c>
      <c r="N8" s="35" t="s">
        <v>219</v>
      </c>
      <c r="O8" s="155"/>
      <c r="P8" s="155"/>
      <c r="Q8" s="155"/>
    </row>
    <row r="9" spans="1:17" ht="30" customHeight="1" thickBot="1">
      <c r="A9" s="30" t="s">
        <v>220</v>
      </c>
      <c r="B9" s="9">
        <v>2877088773</v>
      </c>
      <c r="C9" s="10">
        <v>64370064</v>
      </c>
      <c r="D9" s="11">
        <v>2941458838</v>
      </c>
      <c r="E9" s="9">
        <v>2825453193</v>
      </c>
      <c r="F9" s="10">
        <v>43171735</v>
      </c>
      <c r="G9" s="11">
        <v>2868624928</v>
      </c>
      <c r="H9" s="9">
        <v>5294</v>
      </c>
      <c r="I9" s="10">
        <v>1790981</v>
      </c>
      <c r="J9" s="11">
        <v>1796275</v>
      </c>
      <c r="K9" s="9">
        <v>51630287</v>
      </c>
      <c r="L9" s="10">
        <v>19407348</v>
      </c>
      <c r="M9" s="11">
        <v>71037635</v>
      </c>
      <c r="N9" s="31" t="s">
        <v>221</v>
      </c>
      <c r="O9" s="155"/>
      <c r="P9" s="155"/>
      <c r="Q9" s="155"/>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9"/>
  <sheetViews>
    <sheetView showGridLines="0" zoomScaleNormal="100" zoomScaleSheetLayoutView="100" workbookViewId="0">
      <selection activeCell="H81" sqref="H81"/>
    </sheetView>
  </sheetViews>
  <sheetFormatPr defaultColWidth="5.90625" defaultRowHeight="11"/>
  <cols>
    <col min="1" max="1" width="10.6328125" style="2" customWidth="1"/>
    <col min="2" max="4" width="10.453125" style="2" customWidth="1"/>
    <col min="5" max="7" width="11.7265625" style="2" customWidth="1"/>
    <col min="8" max="10" width="10.6328125" style="2" customWidth="1"/>
    <col min="11" max="13" width="11.6328125" style="2" customWidth="1"/>
    <col min="14" max="14" width="10.6328125" style="5" customWidth="1"/>
    <col min="15" max="16384" width="5.90625" style="2"/>
  </cols>
  <sheetData>
    <row r="1" spans="1:14" ht="11.5" thickBot="1">
      <c r="A1" s="2" t="s">
        <v>17</v>
      </c>
    </row>
    <row r="2" spans="1:14" s="5" customFormat="1" ht="14.25" customHeight="1">
      <c r="A2" s="370" t="s">
        <v>10</v>
      </c>
      <c r="B2" s="301" t="s">
        <v>97</v>
      </c>
      <c r="C2" s="302"/>
      <c r="D2" s="303"/>
      <c r="E2" s="301" t="s">
        <v>107</v>
      </c>
      <c r="F2" s="302"/>
      <c r="G2" s="303"/>
      <c r="H2" s="301" t="s">
        <v>79</v>
      </c>
      <c r="I2" s="302"/>
      <c r="J2" s="303"/>
      <c r="K2" s="301" t="s">
        <v>101</v>
      </c>
      <c r="L2" s="302"/>
      <c r="M2" s="303"/>
      <c r="N2" s="364" t="s">
        <v>15</v>
      </c>
    </row>
    <row r="3" spans="1:14" s="5" customFormat="1" ht="18" customHeight="1">
      <c r="A3" s="371"/>
      <c r="B3" s="37" t="s">
        <v>11</v>
      </c>
      <c r="C3" s="20" t="s">
        <v>9</v>
      </c>
      <c r="D3" s="22" t="s">
        <v>12</v>
      </c>
      <c r="E3" s="37" t="s">
        <v>11</v>
      </c>
      <c r="F3" s="20" t="s">
        <v>9</v>
      </c>
      <c r="G3" s="22" t="s">
        <v>12</v>
      </c>
      <c r="H3" s="37" t="s">
        <v>11</v>
      </c>
      <c r="I3" s="20" t="s">
        <v>9</v>
      </c>
      <c r="J3" s="22" t="s">
        <v>12</v>
      </c>
      <c r="K3" s="37" t="s">
        <v>11</v>
      </c>
      <c r="L3" s="20" t="s">
        <v>9</v>
      </c>
      <c r="M3" s="22" t="s">
        <v>12</v>
      </c>
      <c r="N3" s="365"/>
    </row>
    <row r="4" spans="1:14">
      <c r="A4" s="73"/>
      <c r="B4" s="71" t="s">
        <v>2</v>
      </c>
      <c r="C4" s="59" t="s">
        <v>2</v>
      </c>
      <c r="D4" s="72" t="s">
        <v>2</v>
      </c>
      <c r="E4" s="71" t="s">
        <v>2</v>
      </c>
      <c r="F4" s="59" t="s">
        <v>2</v>
      </c>
      <c r="G4" s="72" t="s">
        <v>2</v>
      </c>
      <c r="H4" s="71" t="s">
        <v>2</v>
      </c>
      <c r="I4" s="59" t="s">
        <v>2</v>
      </c>
      <c r="J4" s="72" t="s">
        <v>2</v>
      </c>
      <c r="K4" s="71" t="s">
        <v>2</v>
      </c>
      <c r="L4" s="59" t="s">
        <v>2</v>
      </c>
      <c r="M4" s="97" t="s">
        <v>2</v>
      </c>
      <c r="N4" s="104"/>
    </row>
    <row r="5" spans="1:14" ht="18" customHeight="1">
      <c r="A5" s="91" t="s">
        <v>21</v>
      </c>
      <c r="B5" s="74">
        <v>5136</v>
      </c>
      <c r="C5" s="62">
        <v>194</v>
      </c>
      <c r="D5" s="75">
        <v>4724</v>
      </c>
      <c r="E5" s="74">
        <v>13799081</v>
      </c>
      <c r="F5" s="62">
        <v>13728662</v>
      </c>
      <c r="G5" s="75">
        <v>69618</v>
      </c>
      <c r="H5" s="74">
        <v>24583</v>
      </c>
      <c r="I5" s="62">
        <v>2409</v>
      </c>
      <c r="J5" s="75">
        <v>19331</v>
      </c>
      <c r="K5" s="74">
        <v>3169571</v>
      </c>
      <c r="L5" s="62">
        <v>2966491</v>
      </c>
      <c r="M5" s="98">
        <v>190613</v>
      </c>
      <c r="N5" s="105" t="str">
        <f>IF('(3)税務署別徴収状況-2'!A5="","",'(3)税務署別徴収状況-2'!A5)</f>
        <v>鳥取</v>
      </c>
    </row>
    <row r="6" spans="1:14" ht="18" customHeight="1">
      <c r="A6" s="89" t="s">
        <v>22</v>
      </c>
      <c r="B6" s="76">
        <v>1022</v>
      </c>
      <c r="C6" s="64">
        <v>260</v>
      </c>
      <c r="D6" s="77">
        <v>762</v>
      </c>
      <c r="E6" s="76">
        <v>14214643</v>
      </c>
      <c r="F6" s="64">
        <v>14170479</v>
      </c>
      <c r="G6" s="77">
        <v>42662</v>
      </c>
      <c r="H6" s="76">
        <v>13793</v>
      </c>
      <c r="I6" s="64">
        <v>2125</v>
      </c>
      <c r="J6" s="77">
        <v>11246</v>
      </c>
      <c r="K6" s="76">
        <v>3899186</v>
      </c>
      <c r="L6" s="64">
        <v>3788258</v>
      </c>
      <c r="M6" s="99">
        <v>109659</v>
      </c>
      <c r="N6" s="106" t="str">
        <f>IF('(3)税務署別徴収状況-2'!A6="","",'(3)税務署別徴収状況-2'!A6)</f>
        <v>米子</v>
      </c>
    </row>
    <row r="7" spans="1:14" ht="18" customHeight="1">
      <c r="A7" s="89" t="s">
        <v>23</v>
      </c>
      <c r="B7" s="76">
        <v>494</v>
      </c>
      <c r="C7" s="64">
        <v>99</v>
      </c>
      <c r="D7" s="77">
        <v>339</v>
      </c>
      <c r="E7" s="76">
        <v>3978838</v>
      </c>
      <c r="F7" s="64">
        <v>3964726</v>
      </c>
      <c r="G7" s="77">
        <v>13887</v>
      </c>
      <c r="H7" s="76">
        <v>2067</v>
      </c>
      <c r="I7" s="64">
        <v>586</v>
      </c>
      <c r="J7" s="77">
        <v>1481</v>
      </c>
      <c r="K7" s="76">
        <v>1232356</v>
      </c>
      <c r="L7" s="64">
        <v>1188874</v>
      </c>
      <c r="M7" s="99">
        <v>41859</v>
      </c>
      <c r="N7" s="106" t="str">
        <f>IF('(3)税務署別徴収状況-2'!A7="","",'(3)税務署別徴収状況-2'!A7)</f>
        <v>倉吉</v>
      </c>
    </row>
    <row r="8" spans="1:14" s="3" customFormat="1" ht="18" customHeight="1">
      <c r="A8" s="78" t="s">
        <v>24</v>
      </c>
      <c r="B8" s="79">
        <v>6652</v>
      </c>
      <c r="C8" s="65">
        <v>552</v>
      </c>
      <c r="D8" s="80">
        <v>5826</v>
      </c>
      <c r="E8" s="79">
        <v>31992562</v>
      </c>
      <c r="F8" s="65">
        <v>31863867</v>
      </c>
      <c r="G8" s="80">
        <v>126166</v>
      </c>
      <c r="H8" s="79">
        <v>40443</v>
      </c>
      <c r="I8" s="65">
        <v>5120</v>
      </c>
      <c r="J8" s="80">
        <v>32058</v>
      </c>
      <c r="K8" s="79">
        <v>8301112</v>
      </c>
      <c r="L8" s="65">
        <v>7943624</v>
      </c>
      <c r="M8" s="100">
        <v>342131</v>
      </c>
      <c r="N8" s="107" t="str">
        <f>IF(A8="","",A8)</f>
        <v>鳥取県計</v>
      </c>
    </row>
    <row r="9" spans="1:14" s="12" customFormat="1" ht="18" customHeight="1">
      <c r="A9" s="13"/>
      <c r="B9" s="16"/>
      <c r="C9" s="17"/>
      <c r="D9" s="18"/>
      <c r="E9" s="16"/>
      <c r="F9" s="17"/>
      <c r="G9" s="18"/>
      <c r="H9" s="16"/>
      <c r="I9" s="17"/>
      <c r="J9" s="18"/>
      <c r="K9" s="16"/>
      <c r="L9" s="17"/>
      <c r="M9" s="101"/>
      <c r="N9" s="108"/>
    </row>
    <row r="10" spans="1:14" ht="18" customHeight="1">
      <c r="A10" s="90" t="s">
        <v>29</v>
      </c>
      <c r="B10" s="120">
        <v>1380</v>
      </c>
      <c r="C10" s="121">
        <v>709</v>
      </c>
      <c r="D10" s="122">
        <v>671</v>
      </c>
      <c r="E10" s="120">
        <v>17999651</v>
      </c>
      <c r="F10" s="121">
        <v>17978105</v>
      </c>
      <c r="G10" s="122">
        <v>21534</v>
      </c>
      <c r="H10" s="120">
        <v>8527</v>
      </c>
      <c r="I10" s="121">
        <v>1969</v>
      </c>
      <c r="J10" s="122">
        <v>6159</v>
      </c>
      <c r="K10" s="120">
        <v>4094901</v>
      </c>
      <c r="L10" s="82">
        <v>3963989</v>
      </c>
      <c r="M10" s="102">
        <v>127712</v>
      </c>
      <c r="N10" s="109" t="str">
        <f t="shared" ref="N10:N17" si="0">IF(A10="","",A10)</f>
        <v>松江</v>
      </c>
    </row>
    <row r="11" spans="1:14" ht="18" customHeight="1">
      <c r="A11" s="89" t="s">
        <v>30</v>
      </c>
      <c r="B11" s="117">
        <v>303</v>
      </c>
      <c r="C11" s="118" t="s">
        <v>228</v>
      </c>
      <c r="D11" s="119" t="s">
        <v>228</v>
      </c>
      <c r="E11" s="117">
        <v>4180981</v>
      </c>
      <c r="F11" s="118">
        <v>4175459</v>
      </c>
      <c r="G11" s="119">
        <v>4552</v>
      </c>
      <c r="H11" s="117">
        <v>2069</v>
      </c>
      <c r="I11" s="118">
        <v>474</v>
      </c>
      <c r="J11" s="119">
        <v>118</v>
      </c>
      <c r="K11" s="117">
        <v>954052</v>
      </c>
      <c r="L11" s="64">
        <v>926473</v>
      </c>
      <c r="M11" s="99">
        <v>25805</v>
      </c>
      <c r="N11" s="106" t="str">
        <f t="shared" si="0"/>
        <v>浜田</v>
      </c>
    </row>
    <row r="12" spans="1:14" ht="18" customHeight="1">
      <c r="A12" s="89" t="s">
        <v>31</v>
      </c>
      <c r="B12" s="117">
        <v>585</v>
      </c>
      <c r="C12" s="118">
        <v>7</v>
      </c>
      <c r="D12" s="119">
        <v>578</v>
      </c>
      <c r="E12" s="117">
        <v>11293099</v>
      </c>
      <c r="F12" s="118">
        <v>11273999</v>
      </c>
      <c r="G12" s="119">
        <v>19100</v>
      </c>
      <c r="H12" s="117">
        <v>2452</v>
      </c>
      <c r="I12" s="118">
        <v>196</v>
      </c>
      <c r="J12" s="119">
        <v>2256</v>
      </c>
      <c r="K12" s="117">
        <v>2971778</v>
      </c>
      <c r="L12" s="64">
        <v>2870506</v>
      </c>
      <c r="M12" s="99">
        <v>101272</v>
      </c>
      <c r="N12" s="106" t="str">
        <f t="shared" si="0"/>
        <v>出雲</v>
      </c>
    </row>
    <row r="13" spans="1:14" ht="18" customHeight="1">
      <c r="A13" s="89" t="s">
        <v>32</v>
      </c>
      <c r="B13" s="117">
        <v>1564</v>
      </c>
      <c r="C13" s="118">
        <v>571</v>
      </c>
      <c r="D13" s="119">
        <v>993</v>
      </c>
      <c r="E13" s="117">
        <v>2661556</v>
      </c>
      <c r="F13" s="118">
        <v>2656793</v>
      </c>
      <c r="G13" s="119">
        <v>4763</v>
      </c>
      <c r="H13" s="117">
        <v>380</v>
      </c>
      <c r="I13" s="118">
        <v>75</v>
      </c>
      <c r="J13" s="119">
        <v>286</v>
      </c>
      <c r="K13" s="117">
        <v>689731</v>
      </c>
      <c r="L13" s="64">
        <v>666093</v>
      </c>
      <c r="M13" s="99">
        <v>23471</v>
      </c>
      <c r="N13" s="106" t="str">
        <f t="shared" si="0"/>
        <v>益田</v>
      </c>
    </row>
    <row r="14" spans="1:14" ht="18" customHeight="1">
      <c r="A14" s="89" t="s">
        <v>33</v>
      </c>
      <c r="B14" s="117">
        <v>1131</v>
      </c>
      <c r="C14" s="118" t="s">
        <v>228</v>
      </c>
      <c r="D14" s="119">
        <v>1131</v>
      </c>
      <c r="E14" s="117">
        <v>1238823</v>
      </c>
      <c r="F14" s="118">
        <v>1232220</v>
      </c>
      <c r="G14" s="119">
        <v>6603</v>
      </c>
      <c r="H14" s="117">
        <v>405</v>
      </c>
      <c r="I14" s="118" t="s">
        <v>228</v>
      </c>
      <c r="J14" s="119">
        <v>405</v>
      </c>
      <c r="K14" s="117">
        <v>366479</v>
      </c>
      <c r="L14" s="64">
        <v>360034</v>
      </c>
      <c r="M14" s="99">
        <v>6445</v>
      </c>
      <c r="N14" s="106" t="str">
        <f t="shared" si="0"/>
        <v>石見大田</v>
      </c>
    </row>
    <row r="15" spans="1:14" ht="18" customHeight="1">
      <c r="A15" s="89" t="s">
        <v>34</v>
      </c>
      <c r="B15" s="117">
        <v>10</v>
      </c>
      <c r="C15" s="118" t="s">
        <v>228</v>
      </c>
      <c r="D15" s="119">
        <v>10</v>
      </c>
      <c r="E15" s="117">
        <v>1638336</v>
      </c>
      <c r="F15" s="118">
        <v>1637286</v>
      </c>
      <c r="G15" s="119">
        <v>1051</v>
      </c>
      <c r="H15" s="117">
        <v>1174</v>
      </c>
      <c r="I15" s="118" t="s">
        <v>228</v>
      </c>
      <c r="J15" s="119">
        <v>1174</v>
      </c>
      <c r="K15" s="117">
        <v>517799</v>
      </c>
      <c r="L15" s="64">
        <v>503169</v>
      </c>
      <c r="M15" s="99">
        <v>14630</v>
      </c>
      <c r="N15" s="106" t="str">
        <f t="shared" si="0"/>
        <v>大東</v>
      </c>
    </row>
    <row r="16" spans="1:14" ht="18" customHeight="1">
      <c r="A16" s="89" t="s">
        <v>35</v>
      </c>
      <c r="B16" s="117" t="s">
        <v>228</v>
      </c>
      <c r="C16" s="118" t="s">
        <v>228</v>
      </c>
      <c r="D16" s="119" t="s">
        <v>228</v>
      </c>
      <c r="E16" s="117">
        <v>933326</v>
      </c>
      <c r="F16" s="118">
        <v>932967</v>
      </c>
      <c r="G16" s="119">
        <v>359</v>
      </c>
      <c r="H16" s="117" t="s">
        <v>228</v>
      </c>
      <c r="I16" s="118" t="s">
        <v>228</v>
      </c>
      <c r="J16" s="119" t="s">
        <v>228</v>
      </c>
      <c r="K16" s="117">
        <v>265845</v>
      </c>
      <c r="L16" s="64">
        <v>259263</v>
      </c>
      <c r="M16" s="99">
        <v>6582</v>
      </c>
      <c r="N16" s="106" t="str">
        <f t="shared" si="0"/>
        <v>西郷</v>
      </c>
    </row>
    <row r="17" spans="1:14" s="3" customFormat="1" ht="18" customHeight="1">
      <c r="A17" s="78" t="s">
        <v>25</v>
      </c>
      <c r="B17" s="123">
        <v>4973</v>
      </c>
      <c r="C17" s="124">
        <v>1287</v>
      </c>
      <c r="D17" s="125">
        <v>3383</v>
      </c>
      <c r="E17" s="123">
        <v>39945772</v>
      </c>
      <c r="F17" s="124">
        <v>39886829</v>
      </c>
      <c r="G17" s="125">
        <v>57962</v>
      </c>
      <c r="H17" s="123">
        <v>15008</v>
      </c>
      <c r="I17" s="124">
        <v>2714</v>
      </c>
      <c r="J17" s="125">
        <v>10399</v>
      </c>
      <c r="K17" s="123">
        <v>9860586</v>
      </c>
      <c r="L17" s="65">
        <v>9549526</v>
      </c>
      <c r="M17" s="100">
        <v>305917</v>
      </c>
      <c r="N17" s="107" t="str">
        <f t="shared" si="0"/>
        <v>島根県計</v>
      </c>
    </row>
    <row r="18" spans="1:14" s="12" customFormat="1" ht="18" customHeight="1">
      <c r="A18" s="13"/>
      <c r="B18" s="16"/>
      <c r="C18" s="17"/>
      <c r="D18" s="18"/>
      <c r="E18" s="16"/>
      <c r="F18" s="17"/>
      <c r="G18" s="18"/>
      <c r="H18" s="16"/>
      <c r="I18" s="17"/>
      <c r="J18" s="18"/>
      <c r="K18" s="16"/>
      <c r="L18" s="17"/>
      <c r="M18" s="101"/>
      <c r="N18" s="108"/>
    </row>
    <row r="19" spans="1:14" ht="18" customHeight="1">
      <c r="A19" s="90" t="s">
        <v>36</v>
      </c>
      <c r="B19" s="120">
        <v>128846</v>
      </c>
      <c r="C19" s="121">
        <v>122840</v>
      </c>
      <c r="D19" s="122">
        <v>6006</v>
      </c>
      <c r="E19" s="120">
        <v>47492016</v>
      </c>
      <c r="F19" s="121">
        <v>47351474</v>
      </c>
      <c r="G19" s="122">
        <v>139118</v>
      </c>
      <c r="H19" s="120">
        <v>27534</v>
      </c>
      <c r="I19" s="121">
        <v>1739</v>
      </c>
      <c r="J19" s="122">
        <v>24502</v>
      </c>
      <c r="K19" s="81">
        <v>9048956</v>
      </c>
      <c r="L19" s="82">
        <v>8777778</v>
      </c>
      <c r="M19" s="102">
        <v>269769</v>
      </c>
      <c r="N19" s="109" t="str">
        <f t="shared" ref="N19:N32" si="1">IF(A19="","",A19)</f>
        <v>岡山東</v>
      </c>
    </row>
    <row r="20" spans="1:14" ht="18" customHeight="1">
      <c r="A20" s="89" t="s">
        <v>37</v>
      </c>
      <c r="B20" s="117">
        <v>7300</v>
      </c>
      <c r="C20" s="118">
        <v>2946</v>
      </c>
      <c r="D20" s="119">
        <v>4011</v>
      </c>
      <c r="E20" s="117">
        <v>28815369</v>
      </c>
      <c r="F20" s="118">
        <v>28699666</v>
      </c>
      <c r="G20" s="119">
        <v>114615</v>
      </c>
      <c r="H20" s="117">
        <v>13629</v>
      </c>
      <c r="I20" s="118">
        <v>1028</v>
      </c>
      <c r="J20" s="119">
        <v>10626</v>
      </c>
      <c r="K20" s="76">
        <v>8958558</v>
      </c>
      <c r="L20" s="64">
        <v>8722868</v>
      </c>
      <c r="M20" s="99">
        <v>234348</v>
      </c>
      <c r="N20" s="106" t="str">
        <f t="shared" si="1"/>
        <v>岡山西</v>
      </c>
    </row>
    <row r="21" spans="1:14" ht="18" customHeight="1">
      <c r="A21" s="89" t="s">
        <v>38</v>
      </c>
      <c r="B21" s="117">
        <v>3677</v>
      </c>
      <c r="C21" s="118">
        <v>1809</v>
      </c>
      <c r="D21" s="119">
        <v>1868</v>
      </c>
      <c r="E21" s="117">
        <v>5675859</v>
      </c>
      <c r="F21" s="118">
        <v>5640737</v>
      </c>
      <c r="G21" s="119">
        <v>34353</v>
      </c>
      <c r="H21" s="117">
        <v>5062</v>
      </c>
      <c r="I21" s="118">
        <v>353</v>
      </c>
      <c r="J21" s="119">
        <v>4709</v>
      </c>
      <c r="K21" s="76">
        <v>1474263</v>
      </c>
      <c r="L21" s="64">
        <v>1423708</v>
      </c>
      <c r="M21" s="99">
        <v>50556</v>
      </c>
      <c r="N21" s="106" t="str">
        <f t="shared" si="1"/>
        <v>西大寺</v>
      </c>
    </row>
    <row r="22" spans="1:14" ht="18" customHeight="1">
      <c r="A22" s="89" t="s">
        <v>39</v>
      </c>
      <c r="B22" s="117">
        <v>1662</v>
      </c>
      <c r="C22" s="118" t="s">
        <v>228</v>
      </c>
      <c r="D22" s="119">
        <v>1662</v>
      </c>
      <c r="E22" s="117">
        <v>4968321</v>
      </c>
      <c r="F22" s="118">
        <v>4953585</v>
      </c>
      <c r="G22" s="119">
        <v>14081</v>
      </c>
      <c r="H22" s="117">
        <v>10882</v>
      </c>
      <c r="I22" s="118">
        <v>2043</v>
      </c>
      <c r="J22" s="119">
        <v>8839</v>
      </c>
      <c r="K22" s="76">
        <v>994075</v>
      </c>
      <c r="L22" s="64">
        <v>958482</v>
      </c>
      <c r="M22" s="99">
        <v>35550</v>
      </c>
      <c r="N22" s="106" t="str">
        <f t="shared" si="1"/>
        <v>瀬戸</v>
      </c>
    </row>
    <row r="23" spans="1:14" ht="18" customHeight="1">
      <c r="A23" s="89" t="s">
        <v>40</v>
      </c>
      <c r="B23" s="117">
        <v>402</v>
      </c>
      <c r="C23" s="118" t="s">
        <v>228</v>
      </c>
      <c r="D23" s="119">
        <v>402</v>
      </c>
      <c r="E23" s="117">
        <v>3313723</v>
      </c>
      <c r="F23" s="118">
        <v>3293635</v>
      </c>
      <c r="G23" s="119">
        <v>20088</v>
      </c>
      <c r="H23" s="117">
        <v>1921</v>
      </c>
      <c r="I23" s="118">
        <v>826</v>
      </c>
      <c r="J23" s="119">
        <v>1095</v>
      </c>
      <c r="K23" s="76">
        <v>1049279</v>
      </c>
      <c r="L23" s="64">
        <v>1021442</v>
      </c>
      <c r="M23" s="99">
        <v>27837</v>
      </c>
      <c r="N23" s="106" t="str">
        <f t="shared" si="1"/>
        <v>児島</v>
      </c>
    </row>
    <row r="24" spans="1:14" ht="18" customHeight="1">
      <c r="A24" s="89" t="s">
        <v>41</v>
      </c>
      <c r="B24" s="117">
        <v>3372</v>
      </c>
      <c r="C24" s="118">
        <v>177</v>
      </c>
      <c r="D24" s="119">
        <v>1804</v>
      </c>
      <c r="E24" s="117">
        <v>25152410</v>
      </c>
      <c r="F24" s="118">
        <v>25039952</v>
      </c>
      <c r="G24" s="119">
        <v>106439</v>
      </c>
      <c r="H24" s="117">
        <v>26248</v>
      </c>
      <c r="I24" s="118">
        <v>4554</v>
      </c>
      <c r="J24" s="119">
        <v>15771</v>
      </c>
      <c r="K24" s="76">
        <v>7991424</v>
      </c>
      <c r="L24" s="64">
        <v>7517416</v>
      </c>
      <c r="M24" s="99">
        <v>457882</v>
      </c>
      <c r="N24" s="106" t="str">
        <f t="shared" si="1"/>
        <v>倉敷</v>
      </c>
    </row>
    <row r="25" spans="1:14" ht="18" customHeight="1">
      <c r="A25" s="89" t="s">
        <v>42</v>
      </c>
      <c r="B25" s="117">
        <v>1360</v>
      </c>
      <c r="C25" s="118">
        <v>1276</v>
      </c>
      <c r="D25" s="119">
        <v>84</v>
      </c>
      <c r="E25" s="117">
        <v>4901140</v>
      </c>
      <c r="F25" s="118">
        <v>4883871</v>
      </c>
      <c r="G25" s="119">
        <v>16961</v>
      </c>
      <c r="H25" s="117">
        <v>1085</v>
      </c>
      <c r="I25" s="118">
        <v>65</v>
      </c>
      <c r="J25" s="119">
        <v>1021</v>
      </c>
      <c r="K25" s="76">
        <v>1695289</v>
      </c>
      <c r="L25" s="64">
        <v>1595446</v>
      </c>
      <c r="M25" s="99">
        <v>98348</v>
      </c>
      <c r="N25" s="106" t="str">
        <f t="shared" si="1"/>
        <v>玉島</v>
      </c>
    </row>
    <row r="26" spans="1:14" ht="18" customHeight="1">
      <c r="A26" s="89" t="s">
        <v>43</v>
      </c>
      <c r="B26" s="117">
        <v>1165</v>
      </c>
      <c r="C26" s="118">
        <v>421</v>
      </c>
      <c r="D26" s="119">
        <v>744</v>
      </c>
      <c r="E26" s="117">
        <v>9404249</v>
      </c>
      <c r="F26" s="118">
        <v>9386424</v>
      </c>
      <c r="G26" s="119">
        <v>16836</v>
      </c>
      <c r="H26" s="117">
        <v>8027</v>
      </c>
      <c r="I26" s="118">
        <v>1274</v>
      </c>
      <c r="J26" s="119">
        <v>6754</v>
      </c>
      <c r="K26" s="76">
        <v>2759329</v>
      </c>
      <c r="L26" s="64">
        <v>2693741</v>
      </c>
      <c r="M26" s="99">
        <v>65589</v>
      </c>
      <c r="N26" s="106" t="str">
        <f t="shared" si="1"/>
        <v>津山</v>
      </c>
    </row>
    <row r="27" spans="1:14" ht="18" customHeight="1">
      <c r="A27" s="89" t="s">
        <v>44</v>
      </c>
      <c r="B27" s="117">
        <v>326</v>
      </c>
      <c r="C27" s="118" t="s">
        <v>228</v>
      </c>
      <c r="D27" s="119">
        <v>326</v>
      </c>
      <c r="E27" s="117">
        <v>3294178</v>
      </c>
      <c r="F27" s="118">
        <v>3290618</v>
      </c>
      <c r="G27" s="119">
        <v>2990</v>
      </c>
      <c r="H27" s="117">
        <v>3696</v>
      </c>
      <c r="I27" s="118">
        <v>211</v>
      </c>
      <c r="J27" s="119">
        <v>3481</v>
      </c>
      <c r="K27" s="76">
        <v>598573</v>
      </c>
      <c r="L27" s="64">
        <v>572507</v>
      </c>
      <c r="M27" s="99">
        <v>25652</v>
      </c>
      <c r="N27" s="106" t="str">
        <f t="shared" si="1"/>
        <v>玉野</v>
      </c>
    </row>
    <row r="28" spans="1:14" ht="18" customHeight="1">
      <c r="A28" s="89" t="s">
        <v>45</v>
      </c>
      <c r="B28" s="117">
        <v>1063</v>
      </c>
      <c r="C28" s="118" t="s">
        <v>228</v>
      </c>
      <c r="D28" s="119">
        <v>1063</v>
      </c>
      <c r="E28" s="117">
        <v>5753314</v>
      </c>
      <c r="F28" s="118">
        <v>5744028</v>
      </c>
      <c r="G28" s="119">
        <v>9223</v>
      </c>
      <c r="H28" s="117">
        <v>5942</v>
      </c>
      <c r="I28" s="118">
        <v>476</v>
      </c>
      <c r="J28" s="119">
        <v>5466</v>
      </c>
      <c r="K28" s="76">
        <v>1237044</v>
      </c>
      <c r="L28" s="64">
        <v>1195094</v>
      </c>
      <c r="M28" s="99">
        <v>41950</v>
      </c>
      <c r="N28" s="106" t="str">
        <f t="shared" si="1"/>
        <v>笠岡</v>
      </c>
    </row>
    <row r="29" spans="1:14" ht="18" customHeight="1">
      <c r="A29" s="89" t="s">
        <v>46</v>
      </c>
      <c r="B29" s="117" t="s">
        <v>228</v>
      </c>
      <c r="C29" s="118" t="s">
        <v>228</v>
      </c>
      <c r="D29" s="119" t="s">
        <v>228</v>
      </c>
      <c r="E29" s="117">
        <v>1757328</v>
      </c>
      <c r="F29" s="118">
        <v>1756990</v>
      </c>
      <c r="G29" s="119">
        <v>338</v>
      </c>
      <c r="H29" s="117">
        <v>986</v>
      </c>
      <c r="I29" s="118">
        <v>165</v>
      </c>
      <c r="J29" s="119">
        <v>821</v>
      </c>
      <c r="K29" s="76">
        <v>251580</v>
      </c>
      <c r="L29" s="64">
        <v>244394</v>
      </c>
      <c r="M29" s="99">
        <v>7186</v>
      </c>
      <c r="N29" s="106" t="str">
        <f t="shared" si="1"/>
        <v>高梁</v>
      </c>
    </row>
    <row r="30" spans="1:14" ht="18" customHeight="1">
      <c r="A30" s="89" t="s">
        <v>47</v>
      </c>
      <c r="B30" s="117" t="s">
        <v>228</v>
      </c>
      <c r="C30" s="118" t="s">
        <v>228</v>
      </c>
      <c r="D30" s="119" t="s">
        <v>228</v>
      </c>
      <c r="E30" s="117">
        <v>1158386</v>
      </c>
      <c r="F30" s="118">
        <v>1158120</v>
      </c>
      <c r="G30" s="119">
        <v>265</v>
      </c>
      <c r="H30" s="117">
        <v>257</v>
      </c>
      <c r="I30" s="118">
        <v>216</v>
      </c>
      <c r="J30" s="119">
        <v>41</v>
      </c>
      <c r="K30" s="76">
        <v>413513</v>
      </c>
      <c r="L30" s="64">
        <v>405497</v>
      </c>
      <c r="M30" s="99">
        <v>8015</v>
      </c>
      <c r="N30" s="106" t="str">
        <f t="shared" si="1"/>
        <v>新見</v>
      </c>
    </row>
    <row r="31" spans="1:14" ht="18" customHeight="1">
      <c r="A31" s="89" t="s">
        <v>48</v>
      </c>
      <c r="B31" s="117">
        <v>10</v>
      </c>
      <c r="C31" s="118">
        <v>10</v>
      </c>
      <c r="D31" s="119" t="s">
        <v>228</v>
      </c>
      <c r="E31" s="117">
        <v>1845307</v>
      </c>
      <c r="F31" s="118">
        <v>1842851</v>
      </c>
      <c r="G31" s="119">
        <v>2456</v>
      </c>
      <c r="H31" s="117">
        <v>218</v>
      </c>
      <c r="I31" s="118">
        <v>127</v>
      </c>
      <c r="J31" s="119" t="s">
        <v>228</v>
      </c>
      <c r="K31" s="76">
        <v>518134</v>
      </c>
      <c r="L31" s="64">
        <v>504875</v>
      </c>
      <c r="M31" s="99">
        <v>12579</v>
      </c>
      <c r="N31" s="106" t="str">
        <f t="shared" si="1"/>
        <v>久世</v>
      </c>
    </row>
    <row r="32" spans="1:14" s="3" customFormat="1" ht="18" customHeight="1">
      <c r="A32" s="78" t="s">
        <v>26</v>
      </c>
      <c r="B32" s="123">
        <v>149184</v>
      </c>
      <c r="C32" s="124">
        <v>129480</v>
      </c>
      <c r="D32" s="125">
        <v>17970</v>
      </c>
      <c r="E32" s="123">
        <v>143531599</v>
      </c>
      <c r="F32" s="124">
        <v>143041951</v>
      </c>
      <c r="G32" s="125">
        <v>477763</v>
      </c>
      <c r="H32" s="123">
        <v>105489</v>
      </c>
      <c r="I32" s="124">
        <v>13077</v>
      </c>
      <c r="J32" s="125">
        <v>83126</v>
      </c>
      <c r="K32" s="79">
        <v>36990018</v>
      </c>
      <c r="L32" s="65">
        <v>35633247</v>
      </c>
      <c r="M32" s="100">
        <v>1335261</v>
      </c>
      <c r="N32" s="107" t="str">
        <f t="shared" si="1"/>
        <v>岡山県計</v>
      </c>
    </row>
    <row r="33" spans="1:14" s="12" customFormat="1" ht="18" customHeight="1">
      <c r="A33" s="13"/>
      <c r="B33" s="16"/>
      <c r="C33" s="17"/>
      <c r="D33" s="18"/>
      <c r="E33" s="16"/>
      <c r="F33" s="17"/>
      <c r="G33" s="18"/>
      <c r="H33" s="16"/>
      <c r="I33" s="17"/>
      <c r="J33" s="18"/>
      <c r="K33" s="16"/>
      <c r="L33" s="17"/>
      <c r="M33" s="101"/>
      <c r="N33" s="108"/>
    </row>
    <row r="34" spans="1:14" ht="18" customHeight="1">
      <c r="A34" s="90" t="s">
        <v>49</v>
      </c>
      <c r="B34" s="120">
        <v>19508</v>
      </c>
      <c r="C34" s="121">
        <v>3262</v>
      </c>
      <c r="D34" s="122">
        <v>16246</v>
      </c>
      <c r="E34" s="120">
        <v>65394233</v>
      </c>
      <c r="F34" s="121">
        <v>65274866</v>
      </c>
      <c r="G34" s="122">
        <v>115171</v>
      </c>
      <c r="H34" s="120">
        <v>29281</v>
      </c>
      <c r="I34" s="121">
        <v>2261</v>
      </c>
      <c r="J34" s="122">
        <v>23122</v>
      </c>
      <c r="K34" s="120">
        <v>8531902</v>
      </c>
      <c r="L34" s="82">
        <v>8339006</v>
      </c>
      <c r="M34" s="102">
        <v>192069</v>
      </c>
      <c r="N34" s="109" t="str">
        <f t="shared" ref="N34:N50" si="2">IF(A34="","",A34)</f>
        <v>広島東</v>
      </c>
    </row>
    <row r="35" spans="1:14" ht="18" customHeight="1">
      <c r="A35" s="89" t="s">
        <v>50</v>
      </c>
      <c r="B35" s="117">
        <v>3042</v>
      </c>
      <c r="C35" s="118">
        <v>151</v>
      </c>
      <c r="D35" s="119">
        <v>2891</v>
      </c>
      <c r="E35" s="117">
        <v>15016475</v>
      </c>
      <c r="F35" s="118">
        <v>14993563</v>
      </c>
      <c r="G35" s="119">
        <v>20377</v>
      </c>
      <c r="H35" s="117">
        <v>10708</v>
      </c>
      <c r="I35" s="118">
        <v>2991</v>
      </c>
      <c r="J35" s="119">
        <v>7376</v>
      </c>
      <c r="K35" s="117">
        <v>4693997</v>
      </c>
      <c r="L35" s="64">
        <v>4502406</v>
      </c>
      <c r="M35" s="99">
        <v>191238</v>
      </c>
      <c r="N35" s="106" t="str">
        <f t="shared" si="2"/>
        <v>広島南</v>
      </c>
    </row>
    <row r="36" spans="1:14" ht="18" customHeight="1">
      <c r="A36" s="89" t="s">
        <v>51</v>
      </c>
      <c r="B36" s="117">
        <v>3980</v>
      </c>
      <c r="C36" s="118">
        <v>481</v>
      </c>
      <c r="D36" s="119">
        <v>3285</v>
      </c>
      <c r="E36" s="117">
        <v>40396425</v>
      </c>
      <c r="F36" s="118">
        <v>40285953</v>
      </c>
      <c r="G36" s="119">
        <v>108065</v>
      </c>
      <c r="H36" s="117">
        <v>37895</v>
      </c>
      <c r="I36" s="118">
        <v>3129</v>
      </c>
      <c r="J36" s="119">
        <v>26860</v>
      </c>
      <c r="K36" s="117">
        <v>10742648</v>
      </c>
      <c r="L36" s="64">
        <v>10457519</v>
      </c>
      <c r="M36" s="99">
        <v>279344</v>
      </c>
      <c r="N36" s="106" t="str">
        <f t="shared" si="2"/>
        <v>広島西</v>
      </c>
    </row>
    <row r="37" spans="1:14" ht="18" customHeight="1">
      <c r="A37" s="89" t="s">
        <v>52</v>
      </c>
      <c r="B37" s="117">
        <v>8988</v>
      </c>
      <c r="C37" s="118">
        <v>819</v>
      </c>
      <c r="D37" s="119">
        <v>8056</v>
      </c>
      <c r="E37" s="117">
        <v>15129320</v>
      </c>
      <c r="F37" s="118">
        <v>15068118</v>
      </c>
      <c r="G37" s="119">
        <v>58498</v>
      </c>
      <c r="H37" s="117">
        <v>29673</v>
      </c>
      <c r="I37" s="118">
        <v>4260</v>
      </c>
      <c r="J37" s="119">
        <v>23647</v>
      </c>
      <c r="K37" s="117">
        <v>8873024</v>
      </c>
      <c r="L37" s="64">
        <v>8543901</v>
      </c>
      <c r="M37" s="99">
        <v>327397</v>
      </c>
      <c r="N37" s="106" t="str">
        <f t="shared" si="2"/>
        <v>広島北</v>
      </c>
    </row>
    <row r="38" spans="1:14" ht="18" customHeight="1">
      <c r="A38" s="89" t="s">
        <v>53</v>
      </c>
      <c r="B38" s="117">
        <v>14414</v>
      </c>
      <c r="C38" s="118">
        <v>7582</v>
      </c>
      <c r="D38" s="119">
        <v>5178</v>
      </c>
      <c r="E38" s="117">
        <v>15811782</v>
      </c>
      <c r="F38" s="118">
        <v>15770767</v>
      </c>
      <c r="G38" s="119">
        <v>39710</v>
      </c>
      <c r="H38" s="117">
        <v>10524</v>
      </c>
      <c r="I38" s="118">
        <v>439</v>
      </c>
      <c r="J38" s="119">
        <v>9391</v>
      </c>
      <c r="K38" s="117">
        <v>3834732</v>
      </c>
      <c r="L38" s="64">
        <v>3762497</v>
      </c>
      <c r="M38" s="99">
        <v>71616</v>
      </c>
      <c r="N38" s="106" t="str">
        <f t="shared" si="2"/>
        <v>呉</v>
      </c>
    </row>
    <row r="39" spans="1:14" ht="18" customHeight="1">
      <c r="A39" s="89" t="s">
        <v>54</v>
      </c>
      <c r="B39" s="117" t="s">
        <v>228</v>
      </c>
      <c r="C39" s="118" t="s">
        <v>228</v>
      </c>
      <c r="D39" s="119" t="s">
        <v>228</v>
      </c>
      <c r="E39" s="117">
        <v>1623676</v>
      </c>
      <c r="F39" s="118">
        <v>1622041</v>
      </c>
      <c r="G39" s="119">
        <v>1634</v>
      </c>
      <c r="H39" s="117">
        <v>68</v>
      </c>
      <c r="I39" s="118" t="s">
        <v>228</v>
      </c>
      <c r="J39" s="119">
        <v>68</v>
      </c>
      <c r="K39" s="117">
        <v>376053</v>
      </c>
      <c r="L39" s="64">
        <v>359126</v>
      </c>
      <c r="M39" s="99">
        <v>16928</v>
      </c>
      <c r="N39" s="106" t="str">
        <f t="shared" si="2"/>
        <v>竹原</v>
      </c>
    </row>
    <row r="40" spans="1:14" ht="18" customHeight="1">
      <c r="A40" s="89" t="s">
        <v>55</v>
      </c>
      <c r="B40" s="117">
        <v>1553</v>
      </c>
      <c r="C40" s="118">
        <v>291</v>
      </c>
      <c r="D40" s="119">
        <v>1260</v>
      </c>
      <c r="E40" s="117">
        <v>4068480</v>
      </c>
      <c r="F40" s="118">
        <v>4044913</v>
      </c>
      <c r="G40" s="119">
        <v>23503</v>
      </c>
      <c r="H40" s="117">
        <v>6803</v>
      </c>
      <c r="I40" s="118">
        <v>78</v>
      </c>
      <c r="J40" s="119">
        <v>5802</v>
      </c>
      <c r="K40" s="117">
        <v>1215094</v>
      </c>
      <c r="L40" s="64">
        <v>1172886</v>
      </c>
      <c r="M40" s="99">
        <v>42208</v>
      </c>
      <c r="N40" s="106" t="str">
        <f t="shared" si="2"/>
        <v>三原</v>
      </c>
    </row>
    <row r="41" spans="1:14" ht="18" customHeight="1">
      <c r="A41" s="89" t="s">
        <v>56</v>
      </c>
      <c r="B41" s="117">
        <v>1682</v>
      </c>
      <c r="C41" s="118">
        <v>100</v>
      </c>
      <c r="D41" s="119">
        <v>1582</v>
      </c>
      <c r="E41" s="117">
        <v>8754730</v>
      </c>
      <c r="F41" s="118">
        <v>8729253</v>
      </c>
      <c r="G41" s="119">
        <v>25420</v>
      </c>
      <c r="H41" s="117">
        <v>8776</v>
      </c>
      <c r="I41" s="118">
        <v>979</v>
      </c>
      <c r="J41" s="119">
        <v>7797</v>
      </c>
      <c r="K41" s="117">
        <v>2387476</v>
      </c>
      <c r="L41" s="64">
        <v>2317332</v>
      </c>
      <c r="M41" s="99">
        <v>69873</v>
      </c>
      <c r="N41" s="106" t="str">
        <f t="shared" si="2"/>
        <v>尾道</v>
      </c>
    </row>
    <row r="42" spans="1:14" ht="18" customHeight="1">
      <c r="A42" s="89" t="s">
        <v>57</v>
      </c>
      <c r="B42" s="117">
        <v>5630</v>
      </c>
      <c r="C42" s="118">
        <v>505</v>
      </c>
      <c r="D42" s="119">
        <v>5124</v>
      </c>
      <c r="E42" s="117">
        <v>35215859</v>
      </c>
      <c r="F42" s="118">
        <v>35087098</v>
      </c>
      <c r="G42" s="119">
        <v>128690</v>
      </c>
      <c r="H42" s="117">
        <v>30698</v>
      </c>
      <c r="I42" s="118">
        <v>3210</v>
      </c>
      <c r="J42" s="119">
        <v>26118</v>
      </c>
      <c r="K42" s="117">
        <v>10982192</v>
      </c>
      <c r="L42" s="64">
        <v>10689077</v>
      </c>
      <c r="M42" s="99">
        <v>289377</v>
      </c>
      <c r="N42" s="106" t="str">
        <f t="shared" si="2"/>
        <v>福山</v>
      </c>
    </row>
    <row r="43" spans="1:14" ht="18" customHeight="1">
      <c r="A43" s="89" t="s">
        <v>58</v>
      </c>
      <c r="B43" s="117">
        <v>125</v>
      </c>
      <c r="C43" s="118" t="s">
        <v>228</v>
      </c>
      <c r="D43" s="119">
        <v>125</v>
      </c>
      <c r="E43" s="117">
        <v>7060163</v>
      </c>
      <c r="F43" s="118">
        <v>7048492</v>
      </c>
      <c r="G43" s="119">
        <v>11359</v>
      </c>
      <c r="H43" s="117">
        <v>3090</v>
      </c>
      <c r="I43" s="118">
        <v>84</v>
      </c>
      <c r="J43" s="119">
        <v>2959</v>
      </c>
      <c r="K43" s="117">
        <v>1523320</v>
      </c>
      <c r="L43" s="64">
        <v>1469455</v>
      </c>
      <c r="M43" s="99">
        <v>51150</v>
      </c>
      <c r="N43" s="106" t="str">
        <f t="shared" si="2"/>
        <v>府中</v>
      </c>
    </row>
    <row r="44" spans="1:14" ht="18" customHeight="1">
      <c r="A44" s="89" t="s">
        <v>59</v>
      </c>
      <c r="B44" s="117">
        <v>177</v>
      </c>
      <c r="C44" s="118" t="s">
        <v>228</v>
      </c>
      <c r="D44" s="119">
        <v>177</v>
      </c>
      <c r="E44" s="117">
        <v>2387202</v>
      </c>
      <c r="F44" s="118">
        <v>2382231</v>
      </c>
      <c r="G44" s="119">
        <v>4971</v>
      </c>
      <c r="H44" s="117">
        <v>3317</v>
      </c>
      <c r="I44" s="118">
        <v>330</v>
      </c>
      <c r="J44" s="119">
        <v>2987</v>
      </c>
      <c r="K44" s="117">
        <v>636523</v>
      </c>
      <c r="L44" s="64">
        <v>614321</v>
      </c>
      <c r="M44" s="99">
        <v>22202</v>
      </c>
      <c r="N44" s="106" t="str">
        <f t="shared" si="2"/>
        <v>三次</v>
      </c>
    </row>
    <row r="45" spans="1:14" ht="18" customHeight="1">
      <c r="A45" s="89" t="s">
        <v>60</v>
      </c>
      <c r="B45" s="117">
        <v>843</v>
      </c>
      <c r="C45" s="118">
        <v>223</v>
      </c>
      <c r="D45" s="119">
        <v>621</v>
      </c>
      <c r="E45" s="117">
        <v>1302996</v>
      </c>
      <c r="F45" s="118">
        <v>1302894</v>
      </c>
      <c r="G45" s="119">
        <v>102</v>
      </c>
      <c r="H45" s="117">
        <v>1223</v>
      </c>
      <c r="I45" s="118">
        <v>886</v>
      </c>
      <c r="J45" s="119">
        <v>264</v>
      </c>
      <c r="K45" s="117">
        <v>383410</v>
      </c>
      <c r="L45" s="64">
        <v>373900</v>
      </c>
      <c r="M45" s="99">
        <v>9510</v>
      </c>
      <c r="N45" s="106" t="str">
        <f t="shared" si="2"/>
        <v>庄原</v>
      </c>
    </row>
    <row r="46" spans="1:14" ht="18" customHeight="1">
      <c r="A46" s="89" t="s">
        <v>61</v>
      </c>
      <c r="B46" s="117">
        <v>15306</v>
      </c>
      <c r="C46" s="118">
        <v>12471</v>
      </c>
      <c r="D46" s="119">
        <v>2835</v>
      </c>
      <c r="E46" s="117">
        <v>21962296</v>
      </c>
      <c r="F46" s="118">
        <v>21929059</v>
      </c>
      <c r="G46" s="119">
        <v>32265</v>
      </c>
      <c r="H46" s="117">
        <v>14730</v>
      </c>
      <c r="I46" s="118">
        <v>932</v>
      </c>
      <c r="J46" s="119">
        <v>13626</v>
      </c>
      <c r="K46" s="117">
        <v>4726218</v>
      </c>
      <c r="L46" s="64">
        <v>4610742</v>
      </c>
      <c r="M46" s="99">
        <v>115473</v>
      </c>
      <c r="N46" s="106" t="str">
        <f t="shared" si="2"/>
        <v>西条</v>
      </c>
    </row>
    <row r="47" spans="1:14" ht="18" customHeight="1">
      <c r="A47" s="89" t="s">
        <v>62</v>
      </c>
      <c r="B47" s="117">
        <v>3540</v>
      </c>
      <c r="C47" s="118">
        <v>110</v>
      </c>
      <c r="D47" s="119">
        <v>3430</v>
      </c>
      <c r="E47" s="117">
        <v>12998637</v>
      </c>
      <c r="F47" s="118">
        <v>12953928</v>
      </c>
      <c r="G47" s="119">
        <v>44261</v>
      </c>
      <c r="H47" s="117">
        <v>19185</v>
      </c>
      <c r="I47" s="118">
        <v>1466</v>
      </c>
      <c r="J47" s="119">
        <v>15504</v>
      </c>
      <c r="K47" s="117">
        <v>6204535</v>
      </c>
      <c r="L47" s="64">
        <v>6000508</v>
      </c>
      <c r="M47" s="99">
        <v>203768</v>
      </c>
      <c r="N47" s="106" t="str">
        <f t="shared" si="2"/>
        <v>廿日市</v>
      </c>
    </row>
    <row r="48" spans="1:14" ht="18" customHeight="1">
      <c r="A48" s="89" t="s">
        <v>63</v>
      </c>
      <c r="B48" s="76">
        <v>3545</v>
      </c>
      <c r="C48" s="64">
        <v>1442</v>
      </c>
      <c r="D48" s="77">
        <v>1981</v>
      </c>
      <c r="E48" s="76">
        <v>19600909</v>
      </c>
      <c r="F48" s="64">
        <v>19551362</v>
      </c>
      <c r="G48" s="77">
        <v>46786</v>
      </c>
      <c r="H48" s="76">
        <v>10434</v>
      </c>
      <c r="I48" s="64">
        <v>1550</v>
      </c>
      <c r="J48" s="77">
        <v>5594</v>
      </c>
      <c r="K48" s="76">
        <v>4297341</v>
      </c>
      <c r="L48" s="64">
        <v>4171728</v>
      </c>
      <c r="M48" s="99">
        <v>124691</v>
      </c>
      <c r="N48" s="106" t="str">
        <f t="shared" si="2"/>
        <v>海田</v>
      </c>
    </row>
    <row r="49" spans="1:14" ht="18" customHeight="1">
      <c r="A49" s="89" t="s">
        <v>64</v>
      </c>
      <c r="B49" s="76">
        <v>207</v>
      </c>
      <c r="C49" s="64">
        <v>88</v>
      </c>
      <c r="D49" s="77">
        <v>119</v>
      </c>
      <c r="E49" s="76">
        <v>1579360</v>
      </c>
      <c r="F49" s="64">
        <v>1573601</v>
      </c>
      <c r="G49" s="77">
        <v>5661</v>
      </c>
      <c r="H49" s="76">
        <v>1193</v>
      </c>
      <c r="I49" s="64">
        <v>120</v>
      </c>
      <c r="J49" s="77">
        <v>1073</v>
      </c>
      <c r="K49" s="76">
        <v>440580</v>
      </c>
      <c r="L49" s="64">
        <v>415117</v>
      </c>
      <c r="M49" s="99">
        <v>25462</v>
      </c>
      <c r="N49" s="106" t="str">
        <f t="shared" si="2"/>
        <v>吉田</v>
      </c>
    </row>
    <row r="50" spans="1:14" s="3" customFormat="1" ht="18" customHeight="1">
      <c r="A50" s="78" t="s">
        <v>27</v>
      </c>
      <c r="B50" s="79">
        <v>82539</v>
      </c>
      <c r="C50" s="65">
        <v>27525</v>
      </c>
      <c r="D50" s="80">
        <v>52910</v>
      </c>
      <c r="E50" s="79">
        <v>268302542</v>
      </c>
      <c r="F50" s="65">
        <v>267618140</v>
      </c>
      <c r="G50" s="80">
        <v>666475</v>
      </c>
      <c r="H50" s="79">
        <v>217600</v>
      </c>
      <c r="I50" s="65">
        <v>22716</v>
      </c>
      <c r="J50" s="80">
        <v>172191</v>
      </c>
      <c r="K50" s="79">
        <v>69849046</v>
      </c>
      <c r="L50" s="65">
        <v>67799521</v>
      </c>
      <c r="M50" s="100">
        <v>2032306</v>
      </c>
      <c r="N50" s="107" t="str">
        <f t="shared" si="2"/>
        <v>広島県計</v>
      </c>
    </row>
    <row r="51" spans="1:14" s="12" customFormat="1" ht="18" customHeight="1">
      <c r="A51" s="13"/>
      <c r="B51" s="16"/>
      <c r="C51" s="17"/>
      <c r="D51" s="18"/>
      <c r="E51" s="16"/>
      <c r="F51" s="17"/>
      <c r="G51" s="18"/>
      <c r="H51" s="16"/>
      <c r="I51" s="17"/>
      <c r="J51" s="18"/>
      <c r="K51" s="16"/>
      <c r="L51" s="17"/>
      <c r="M51" s="101"/>
      <c r="N51" s="108"/>
    </row>
    <row r="52" spans="1:14" ht="18" customHeight="1">
      <c r="A52" s="90" t="s">
        <v>65</v>
      </c>
      <c r="B52" s="120">
        <v>4226</v>
      </c>
      <c r="C52" s="121">
        <v>846</v>
      </c>
      <c r="D52" s="122">
        <v>3305</v>
      </c>
      <c r="E52" s="120">
        <v>18288099</v>
      </c>
      <c r="F52" s="121">
        <v>18228674</v>
      </c>
      <c r="G52" s="122">
        <v>54333</v>
      </c>
      <c r="H52" s="120">
        <v>13522</v>
      </c>
      <c r="I52" s="121">
        <v>1280</v>
      </c>
      <c r="J52" s="122">
        <v>12129</v>
      </c>
      <c r="K52" s="120">
        <v>3995290</v>
      </c>
      <c r="L52" s="121">
        <v>3770352</v>
      </c>
      <c r="M52" s="102">
        <v>224208</v>
      </c>
      <c r="N52" s="109" t="str">
        <f t="shared" ref="N52:N63" si="3">IF(A52="","",A52)</f>
        <v>下関</v>
      </c>
    </row>
    <row r="53" spans="1:14" ht="18" customHeight="1">
      <c r="A53" s="89" t="s">
        <v>66</v>
      </c>
      <c r="B53" s="117">
        <v>2847</v>
      </c>
      <c r="C53" s="118">
        <v>120</v>
      </c>
      <c r="D53" s="119">
        <v>2727</v>
      </c>
      <c r="E53" s="117">
        <v>13490219</v>
      </c>
      <c r="F53" s="118">
        <v>13467674</v>
      </c>
      <c r="G53" s="119">
        <v>22415</v>
      </c>
      <c r="H53" s="117">
        <v>15717</v>
      </c>
      <c r="I53" s="118">
        <v>948</v>
      </c>
      <c r="J53" s="119">
        <v>13662</v>
      </c>
      <c r="K53" s="117">
        <v>3070195</v>
      </c>
      <c r="L53" s="118">
        <v>2925370</v>
      </c>
      <c r="M53" s="99">
        <v>144243</v>
      </c>
      <c r="N53" s="106" t="str">
        <f t="shared" si="3"/>
        <v>宇部</v>
      </c>
    </row>
    <row r="54" spans="1:14" ht="18" customHeight="1">
      <c r="A54" s="89" t="s">
        <v>67</v>
      </c>
      <c r="B54" s="117">
        <v>3915</v>
      </c>
      <c r="C54" s="118">
        <v>572</v>
      </c>
      <c r="D54" s="119">
        <v>2750</v>
      </c>
      <c r="E54" s="117">
        <v>47908810</v>
      </c>
      <c r="F54" s="118">
        <v>47876599</v>
      </c>
      <c r="G54" s="119">
        <v>32209</v>
      </c>
      <c r="H54" s="117">
        <v>25385</v>
      </c>
      <c r="I54" s="118">
        <v>2477</v>
      </c>
      <c r="J54" s="119">
        <v>22619</v>
      </c>
      <c r="K54" s="117">
        <v>3010685</v>
      </c>
      <c r="L54" s="118">
        <v>2869057</v>
      </c>
      <c r="M54" s="99">
        <v>134406</v>
      </c>
      <c r="N54" s="106" t="str">
        <f t="shared" si="3"/>
        <v>山口</v>
      </c>
    </row>
    <row r="55" spans="1:14" ht="18" customHeight="1">
      <c r="A55" s="89" t="s">
        <v>68</v>
      </c>
      <c r="B55" s="117">
        <v>20</v>
      </c>
      <c r="C55" s="118" t="s">
        <v>228</v>
      </c>
      <c r="D55" s="119">
        <v>20</v>
      </c>
      <c r="E55" s="117">
        <v>1770017</v>
      </c>
      <c r="F55" s="118">
        <v>1763598</v>
      </c>
      <c r="G55" s="119">
        <v>6361</v>
      </c>
      <c r="H55" s="117">
        <v>357</v>
      </c>
      <c r="I55" s="118">
        <v>46</v>
      </c>
      <c r="J55" s="119">
        <v>269</v>
      </c>
      <c r="K55" s="117">
        <v>516575</v>
      </c>
      <c r="L55" s="118">
        <v>498010</v>
      </c>
      <c r="M55" s="99">
        <v>15777</v>
      </c>
      <c r="N55" s="106" t="str">
        <f t="shared" si="3"/>
        <v>萩</v>
      </c>
    </row>
    <row r="56" spans="1:14" ht="18" customHeight="1">
      <c r="A56" s="89" t="s">
        <v>69</v>
      </c>
      <c r="B56" s="117">
        <v>3759</v>
      </c>
      <c r="C56" s="118">
        <v>356</v>
      </c>
      <c r="D56" s="119">
        <v>3291</v>
      </c>
      <c r="E56" s="117">
        <v>17479369</v>
      </c>
      <c r="F56" s="118">
        <v>17442516</v>
      </c>
      <c r="G56" s="119">
        <v>35808</v>
      </c>
      <c r="H56" s="117">
        <v>26179</v>
      </c>
      <c r="I56" s="118">
        <v>3390</v>
      </c>
      <c r="J56" s="119">
        <v>20752</v>
      </c>
      <c r="K56" s="117">
        <v>3710720</v>
      </c>
      <c r="L56" s="118">
        <v>3571607</v>
      </c>
      <c r="M56" s="99">
        <v>138137</v>
      </c>
      <c r="N56" s="106" t="str">
        <f t="shared" si="3"/>
        <v>徳山</v>
      </c>
    </row>
    <row r="57" spans="1:14" ht="18" customHeight="1">
      <c r="A57" s="89" t="s">
        <v>70</v>
      </c>
      <c r="B57" s="117">
        <v>1251</v>
      </c>
      <c r="C57" s="118">
        <v>55</v>
      </c>
      <c r="D57" s="119">
        <v>1196</v>
      </c>
      <c r="E57" s="117">
        <v>5763912</v>
      </c>
      <c r="F57" s="118">
        <v>5740571</v>
      </c>
      <c r="G57" s="119">
        <v>23341</v>
      </c>
      <c r="H57" s="117">
        <v>5114</v>
      </c>
      <c r="I57" s="118">
        <v>583</v>
      </c>
      <c r="J57" s="119">
        <v>4495</v>
      </c>
      <c r="K57" s="117">
        <v>1798228</v>
      </c>
      <c r="L57" s="118">
        <v>1738363</v>
      </c>
      <c r="M57" s="99">
        <v>58732</v>
      </c>
      <c r="N57" s="106" t="str">
        <f t="shared" si="3"/>
        <v>防府</v>
      </c>
    </row>
    <row r="58" spans="1:14" ht="18" customHeight="1">
      <c r="A58" s="89" t="s">
        <v>71</v>
      </c>
      <c r="B58" s="117">
        <v>2734</v>
      </c>
      <c r="C58" s="118">
        <v>14</v>
      </c>
      <c r="D58" s="119">
        <v>2720</v>
      </c>
      <c r="E58" s="117">
        <v>8484863</v>
      </c>
      <c r="F58" s="118">
        <v>8462631</v>
      </c>
      <c r="G58" s="119">
        <v>21454</v>
      </c>
      <c r="H58" s="117">
        <v>6256</v>
      </c>
      <c r="I58" s="118">
        <v>1542</v>
      </c>
      <c r="J58" s="119">
        <v>4714</v>
      </c>
      <c r="K58" s="117">
        <v>2529337</v>
      </c>
      <c r="L58" s="118">
        <v>2437220</v>
      </c>
      <c r="M58" s="99">
        <v>91925</v>
      </c>
      <c r="N58" s="106" t="str">
        <f t="shared" si="3"/>
        <v>岩国</v>
      </c>
    </row>
    <row r="59" spans="1:14" ht="18" customHeight="1">
      <c r="A59" s="89" t="s">
        <v>72</v>
      </c>
      <c r="B59" s="117">
        <v>551</v>
      </c>
      <c r="C59" s="118">
        <v>29</v>
      </c>
      <c r="D59" s="119">
        <v>507</v>
      </c>
      <c r="E59" s="117">
        <v>4717406</v>
      </c>
      <c r="F59" s="118">
        <v>4716123</v>
      </c>
      <c r="G59" s="119">
        <v>1087</v>
      </c>
      <c r="H59" s="117">
        <v>3414</v>
      </c>
      <c r="I59" s="118">
        <v>118</v>
      </c>
      <c r="J59" s="119">
        <v>2796</v>
      </c>
      <c r="K59" s="117">
        <v>992568</v>
      </c>
      <c r="L59" s="118">
        <v>961370</v>
      </c>
      <c r="M59" s="99">
        <v>31149</v>
      </c>
      <c r="N59" s="106" t="str">
        <f t="shared" si="3"/>
        <v>光</v>
      </c>
    </row>
    <row r="60" spans="1:14" ht="18" customHeight="1">
      <c r="A60" s="89" t="s">
        <v>73</v>
      </c>
      <c r="B60" s="117" t="s">
        <v>228</v>
      </c>
      <c r="C60" s="118" t="s">
        <v>228</v>
      </c>
      <c r="D60" s="119" t="s">
        <v>228</v>
      </c>
      <c r="E60" s="117">
        <v>1751728</v>
      </c>
      <c r="F60" s="118">
        <v>1749941</v>
      </c>
      <c r="G60" s="119">
        <v>1786</v>
      </c>
      <c r="H60" s="117">
        <v>54</v>
      </c>
      <c r="I60" s="118">
        <v>54</v>
      </c>
      <c r="J60" s="119" t="s">
        <v>228</v>
      </c>
      <c r="K60" s="117">
        <v>455460</v>
      </c>
      <c r="L60" s="118">
        <v>445873</v>
      </c>
      <c r="M60" s="99">
        <v>9587</v>
      </c>
      <c r="N60" s="106" t="str">
        <f t="shared" si="3"/>
        <v>長門</v>
      </c>
    </row>
    <row r="61" spans="1:14" ht="18" customHeight="1">
      <c r="A61" s="89" t="s">
        <v>74</v>
      </c>
      <c r="B61" s="117">
        <v>2</v>
      </c>
      <c r="C61" s="118" t="s">
        <v>228</v>
      </c>
      <c r="D61" s="119">
        <v>2</v>
      </c>
      <c r="E61" s="117">
        <v>2235462</v>
      </c>
      <c r="F61" s="118">
        <v>2229073</v>
      </c>
      <c r="G61" s="119">
        <v>6389</v>
      </c>
      <c r="H61" s="117">
        <v>6474</v>
      </c>
      <c r="I61" s="118">
        <v>540</v>
      </c>
      <c r="J61" s="119">
        <v>5934</v>
      </c>
      <c r="K61" s="117">
        <v>2578530</v>
      </c>
      <c r="L61" s="118">
        <v>2555878</v>
      </c>
      <c r="M61" s="99">
        <v>22652</v>
      </c>
      <c r="N61" s="106" t="str">
        <f t="shared" si="3"/>
        <v>柳井</v>
      </c>
    </row>
    <row r="62" spans="1:14" ht="18" customHeight="1">
      <c r="A62" s="89" t="s">
        <v>75</v>
      </c>
      <c r="B62" s="117">
        <v>1137</v>
      </c>
      <c r="C62" s="118">
        <v>399</v>
      </c>
      <c r="D62" s="119">
        <v>738</v>
      </c>
      <c r="E62" s="117">
        <v>4179683</v>
      </c>
      <c r="F62" s="118">
        <v>4170825</v>
      </c>
      <c r="G62" s="119">
        <v>8794</v>
      </c>
      <c r="H62" s="117">
        <v>4564</v>
      </c>
      <c r="I62" s="118">
        <v>715</v>
      </c>
      <c r="J62" s="119">
        <v>3849</v>
      </c>
      <c r="K62" s="117">
        <v>854028</v>
      </c>
      <c r="L62" s="118">
        <v>800852</v>
      </c>
      <c r="M62" s="99">
        <v>53156</v>
      </c>
      <c r="N62" s="106" t="str">
        <f t="shared" si="3"/>
        <v>厚狭</v>
      </c>
    </row>
    <row r="63" spans="1:14" s="3" customFormat="1" ht="18" customHeight="1">
      <c r="A63" s="78" t="s">
        <v>28</v>
      </c>
      <c r="B63" s="123">
        <v>20441</v>
      </c>
      <c r="C63" s="124">
        <v>2390</v>
      </c>
      <c r="D63" s="125">
        <v>17256</v>
      </c>
      <c r="E63" s="123">
        <v>126069567</v>
      </c>
      <c r="F63" s="124">
        <v>125848225</v>
      </c>
      <c r="G63" s="125">
        <v>213978</v>
      </c>
      <c r="H63" s="123">
        <v>107037</v>
      </c>
      <c r="I63" s="124">
        <v>11693</v>
      </c>
      <c r="J63" s="125">
        <v>91218</v>
      </c>
      <c r="K63" s="123">
        <v>23511616</v>
      </c>
      <c r="L63" s="124">
        <v>22573952</v>
      </c>
      <c r="M63" s="100">
        <v>923971</v>
      </c>
      <c r="N63" s="107" t="str">
        <f t="shared" si="3"/>
        <v>山口県計</v>
      </c>
    </row>
    <row r="64" spans="1:14" s="45" customFormat="1" ht="18" customHeight="1">
      <c r="A64" s="41"/>
      <c r="B64" s="42"/>
      <c r="C64" s="43"/>
      <c r="D64" s="44"/>
      <c r="E64" s="42"/>
      <c r="F64" s="43"/>
      <c r="G64" s="44"/>
      <c r="H64" s="42"/>
      <c r="I64" s="43"/>
      <c r="J64" s="44"/>
      <c r="K64" s="42"/>
      <c r="L64" s="43"/>
      <c r="M64" s="103"/>
      <c r="N64" s="96"/>
    </row>
    <row r="65" spans="1:14" s="3" customFormat="1" ht="18" customHeight="1" thickBot="1">
      <c r="A65" s="88" t="s">
        <v>13</v>
      </c>
      <c r="B65" s="46">
        <v>527308</v>
      </c>
      <c r="C65" s="47">
        <v>18580</v>
      </c>
      <c r="D65" s="48">
        <v>336797</v>
      </c>
      <c r="E65" s="46">
        <v>1178307</v>
      </c>
      <c r="F65" s="47">
        <v>214456</v>
      </c>
      <c r="G65" s="48">
        <v>822990</v>
      </c>
      <c r="H65" s="46">
        <v>1120623</v>
      </c>
      <c r="I65" s="47">
        <v>48884</v>
      </c>
      <c r="J65" s="48">
        <v>1027031</v>
      </c>
      <c r="K65" s="46">
        <v>3157499</v>
      </c>
      <c r="L65" s="47">
        <v>289016</v>
      </c>
      <c r="M65" s="48">
        <v>2646822</v>
      </c>
      <c r="N65" s="93" t="s">
        <v>13</v>
      </c>
    </row>
    <row r="66" spans="1:14" s="3" customFormat="1" ht="24.75" customHeight="1" thickTop="1" thickBot="1">
      <c r="A66" s="92" t="s">
        <v>14</v>
      </c>
      <c r="B66" s="49">
        <v>791097</v>
      </c>
      <c r="C66" s="50">
        <v>179815</v>
      </c>
      <c r="D66" s="51">
        <v>434141</v>
      </c>
      <c r="E66" s="49">
        <v>611020348</v>
      </c>
      <c r="F66" s="50">
        <v>608473468</v>
      </c>
      <c r="G66" s="51">
        <v>2365335</v>
      </c>
      <c r="H66" s="49">
        <v>1606199</v>
      </c>
      <c r="I66" s="50">
        <v>104204</v>
      </c>
      <c r="J66" s="51">
        <v>1416022</v>
      </c>
      <c r="K66" s="49">
        <v>151669877</v>
      </c>
      <c r="L66" s="50">
        <v>143788886</v>
      </c>
      <c r="M66" s="51">
        <v>7586408</v>
      </c>
      <c r="N66" s="126" t="s">
        <v>14</v>
      </c>
    </row>
    <row r="67" spans="1:14" ht="26.25" customHeight="1">
      <c r="A67" s="368" t="s">
        <v>119</v>
      </c>
      <c r="B67" s="369"/>
      <c r="C67" s="369"/>
      <c r="D67" s="369"/>
      <c r="E67" s="369"/>
      <c r="F67" s="369"/>
      <c r="G67" s="369"/>
      <c r="H67" s="369"/>
      <c r="I67" s="369"/>
      <c r="J67" s="369"/>
    </row>
    <row r="68" spans="1:14">
      <c r="B68" s="150"/>
      <c r="C68" s="150"/>
      <c r="D68" s="150"/>
      <c r="E68" s="150"/>
      <c r="F68" s="150"/>
      <c r="G68" s="150"/>
      <c r="H68" s="150"/>
      <c r="I68" s="150"/>
      <c r="J68" s="150"/>
      <c r="K68" s="150"/>
      <c r="L68" s="150"/>
      <c r="M68" s="150"/>
    </row>
    <row r="69" spans="1:14">
      <c r="B69" s="150"/>
      <c r="C69" s="150"/>
      <c r="D69" s="150"/>
      <c r="E69" s="150"/>
      <c r="F69" s="150"/>
      <c r="G69" s="150"/>
      <c r="H69" s="150"/>
      <c r="I69" s="150"/>
      <c r="J69" s="150"/>
      <c r="K69" s="150"/>
      <c r="L69" s="150"/>
      <c r="M69" s="150"/>
    </row>
  </sheetData>
  <mergeCells count="7">
    <mergeCell ref="A67:J67"/>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56" orientation="portrait" horizontalDpi="1200" verticalDpi="1200" r:id="rId1"/>
  <headerFooter alignWithMargins="0">
    <oddFooter>&amp;R広島国税局
国税徴収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9"/>
  <sheetViews>
    <sheetView showGridLines="0" zoomScaleNormal="100" zoomScaleSheetLayoutView="100" workbookViewId="0">
      <pane ySplit="3" topLeftCell="A49" activePane="bottomLeft" state="frozen"/>
      <selection activeCell="B34" sqref="B34:G34"/>
      <selection pane="bottomLeft" activeCell="L58" sqref="L58"/>
    </sheetView>
  </sheetViews>
  <sheetFormatPr defaultColWidth="10.6328125" defaultRowHeight="11"/>
  <cols>
    <col min="1" max="1" width="12" style="2" customWidth="1"/>
    <col min="2" max="10" width="11.08984375" style="2" customWidth="1"/>
    <col min="11" max="13" width="10.90625" style="2" customWidth="1"/>
    <col min="14" max="14" width="11.90625" style="5" customWidth="1"/>
    <col min="15" max="16384" width="10.6328125" style="2"/>
  </cols>
  <sheetData>
    <row r="1" spans="1:14" ht="11.5" thickBot="1">
      <c r="A1" s="2" t="s">
        <v>16</v>
      </c>
    </row>
    <row r="2" spans="1:14" s="5" customFormat="1" ht="15.75" customHeight="1">
      <c r="A2" s="370" t="s">
        <v>10</v>
      </c>
      <c r="B2" s="301" t="s">
        <v>81</v>
      </c>
      <c r="C2" s="302"/>
      <c r="D2" s="303"/>
      <c r="E2" s="301" t="s">
        <v>108</v>
      </c>
      <c r="F2" s="302"/>
      <c r="G2" s="303"/>
      <c r="H2" s="301" t="s">
        <v>83</v>
      </c>
      <c r="I2" s="302"/>
      <c r="J2" s="303"/>
      <c r="K2" s="301" t="s">
        <v>85</v>
      </c>
      <c r="L2" s="302"/>
      <c r="M2" s="303"/>
      <c r="N2" s="364" t="s">
        <v>15</v>
      </c>
    </row>
    <row r="3" spans="1:14" s="5" customFormat="1" ht="16.5" customHeight="1">
      <c r="A3" s="371"/>
      <c r="B3" s="37" t="s">
        <v>11</v>
      </c>
      <c r="C3" s="20" t="s">
        <v>9</v>
      </c>
      <c r="D3" s="22" t="s">
        <v>12</v>
      </c>
      <c r="E3" s="37" t="s">
        <v>11</v>
      </c>
      <c r="F3" s="20" t="s">
        <v>9</v>
      </c>
      <c r="G3" s="22" t="s">
        <v>12</v>
      </c>
      <c r="H3" s="37" t="s">
        <v>11</v>
      </c>
      <c r="I3" s="20" t="s">
        <v>9</v>
      </c>
      <c r="J3" s="22" t="s">
        <v>12</v>
      </c>
      <c r="K3" s="37" t="s">
        <v>11</v>
      </c>
      <c r="L3" s="20" t="s">
        <v>9</v>
      </c>
      <c r="M3" s="22" t="s">
        <v>12</v>
      </c>
      <c r="N3" s="365"/>
    </row>
    <row r="4" spans="1:14" s="36" customFormat="1">
      <c r="A4" s="73"/>
      <c r="B4" s="68" t="s">
        <v>2</v>
      </c>
      <c r="C4" s="69" t="s">
        <v>2</v>
      </c>
      <c r="D4" s="70" t="s">
        <v>2</v>
      </c>
      <c r="E4" s="68" t="s">
        <v>2</v>
      </c>
      <c r="F4" s="69" t="s">
        <v>2</v>
      </c>
      <c r="G4" s="70" t="s">
        <v>2</v>
      </c>
      <c r="H4" s="68" t="s">
        <v>2</v>
      </c>
      <c r="I4" s="69" t="s">
        <v>2</v>
      </c>
      <c r="J4" s="111" t="s">
        <v>2</v>
      </c>
      <c r="K4" s="71" t="s">
        <v>2</v>
      </c>
      <c r="L4" s="59" t="s">
        <v>2</v>
      </c>
      <c r="M4" s="72" t="s">
        <v>2</v>
      </c>
      <c r="N4" s="104"/>
    </row>
    <row r="5" spans="1:14" ht="18" customHeight="1">
      <c r="A5" s="91" t="s">
        <v>21</v>
      </c>
      <c r="B5" s="74">
        <v>8164527</v>
      </c>
      <c r="C5" s="62">
        <v>8095779</v>
      </c>
      <c r="D5" s="75">
        <v>68748</v>
      </c>
      <c r="E5" s="74">
        <v>881805</v>
      </c>
      <c r="F5" s="62">
        <v>875195</v>
      </c>
      <c r="G5" s="75">
        <v>6610</v>
      </c>
      <c r="H5" s="74">
        <v>2012149</v>
      </c>
      <c r="I5" s="62">
        <v>2001586</v>
      </c>
      <c r="J5" s="98">
        <v>10563</v>
      </c>
      <c r="K5" s="285" t="s">
        <v>228</v>
      </c>
      <c r="L5" s="286" t="s">
        <v>228</v>
      </c>
      <c r="M5" s="287" t="s">
        <v>228</v>
      </c>
      <c r="N5" s="106" t="str">
        <f>IF(A5="","",A5)</f>
        <v>鳥取</v>
      </c>
    </row>
    <row r="6" spans="1:14" ht="18" customHeight="1">
      <c r="A6" s="89" t="s">
        <v>22</v>
      </c>
      <c r="B6" s="76">
        <v>12849004</v>
      </c>
      <c r="C6" s="64">
        <v>12784533</v>
      </c>
      <c r="D6" s="77">
        <v>64471</v>
      </c>
      <c r="E6" s="76">
        <v>1379710</v>
      </c>
      <c r="F6" s="64">
        <v>1375384</v>
      </c>
      <c r="G6" s="77">
        <v>4326</v>
      </c>
      <c r="H6" s="76">
        <v>1572509</v>
      </c>
      <c r="I6" s="64">
        <v>1538761</v>
      </c>
      <c r="J6" s="99">
        <v>33748</v>
      </c>
      <c r="K6" s="117" t="s">
        <v>228</v>
      </c>
      <c r="L6" s="118" t="s">
        <v>228</v>
      </c>
      <c r="M6" s="119" t="s">
        <v>228</v>
      </c>
      <c r="N6" s="106" t="str">
        <f>IF(A6="","",A6)</f>
        <v>米子</v>
      </c>
    </row>
    <row r="7" spans="1:14" ht="18" customHeight="1">
      <c r="A7" s="89" t="s">
        <v>23</v>
      </c>
      <c r="B7" s="76">
        <v>2284600</v>
      </c>
      <c r="C7" s="64">
        <v>2272098</v>
      </c>
      <c r="D7" s="77">
        <v>11923</v>
      </c>
      <c r="E7" s="76">
        <v>236477</v>
      </c>
      <c r="F7" s="64">
        <v>235283</v>
      </c>
      <c r="G7" s="77">
        <v>1185</v>
      </c>
      <c r="H7" s="76">
        <v>785711</v>
      </c>
      <c r="I7" s="64">
        <v>783227</v>
      </c>
      <c r="J7" s="99">
        <v>2484</v>
      </c>
      <c r="K7" s="117" t="s">
        <v>228</v>
      </c>
      <c r="L7" s="118" t="s">
        <v>228</v>
      </c>
      <c r="M7" s="119" t="s">
        <v>228</v>
      </c>
      <c r="N7" s="106" t="str">
        <f>IF(A7="","",A7)</f>
        <v>倉吉</v>
      </c>
    </row>
    <row r="8" spans="1:14" s="3" customFormat="1" ht="18" customHeight="1">
      <c r="A8" s="87" t="s">
        <v>24</v>
      </c>
      <c r="B8" s="79">
        <v>23298131</v>
      </c>
      <c r="C8" s="65">
        <v>23152410</v>
      </c>
      <c r="D8" s="80">
        <v>145143</v>
      </c>
      <c r="E8" s="79">
        <v>2497992</v>
      </c>
      <c r="F8" s="65">
        <v>2485861</v>
      </c>
      <c r="G8" s="80">
        <v>12122</v>
      </c>
      <c r="H8" s="79">
        <v>4370369</v>
      </c>
      <c r="I8" s="65">
        <v>4323574</v>
      </c>
      <c r="J8" s="100">
        <v>46795</v>
      </c>
      <c r="K8" s="117" t="s">
        <v>228</v>
      </c>
      <c r="L8" s="118" t="s">
        <v>228</v>
      </c>
      <c r="M8" s="119" t="s">
        <v>228</v>
      </c>
      <c r="N8" s="107" t="str">
        <f>IF(A8="","",A8)</f>
        <v>鳥取県計</v>
      </c>
    </row>
    <row r="9" spans="1:14" s="12" customFormat="1" ht="18" customHeight="1">
      <c r="A9" s="13"/>
      <c r="B9" s="84"/>
      <c r="C9" s="85"/>
      <c r="D9" s="86"/>
      <c r="E9" s="84"/>
      <c r="F9" s="85"/>
      <c r="G9" s="86"/>
      <c r="H9" s="84"/>
      <c r="I9" s="85"/>
      <c r="J9" s="112"/>
      <c r="K9" s="16"/>
      <c r="L9" s="17"/>
      <c r="M9" s="18"/>
      <c r="N9" s="110"/>
    </row>
    <row r="10" spans="1:14" ht="18" customHeight="1">
      <c r="A10" s="90" t="s">
        <v>29</v>
      </c>
      <c r="B10" s="81">
        <v>10481420</v>
      </c>
      <c r="C10" s="82">
        <v>10460830</v>
      </c>
      <c r="D10" s="83">
        <v>20590</v>
      </c>
      <c r="E10" s="81">
        <v>1275955</v>
      </c>
      <c r="F10" s="82">
        <v>1274189</v>
      </c>
      <c r="G10" s="83">
        <v>1766</v>
      </c>
      <c r="H10" s="81">
        <v>2127489</v>
      </c>
      <c r="I10" s="82">
        <v>2119043</v>
      </c>
      <c r="J10" s="102">
        <v>8446</v>
      </c>
      <c r="K10" s="120" t="s">
        <v>228</v>
      </c>
      <c r="L10" s="121" t="s">
        <v>228</v>
      </c>
      <c r="M10" s="122" t="s">
        <v>228</v>
      </c>
      <c r="N10" s="109" t="str">
        <f t="shared" ref="N10:N17" si="0">IF(A10="","",A10)</f>
        <v>松江</v>
      </c>
    </row>
    <row r="11" spans="1:14" ht="18" customHeight="1">
      <c r="A11" s="89" t="s">
        <v>30</v>
      </c>
      <c r="B11" s="76">
        <v>4355387</v>
      </c>
      <c r="C11" s="64">
        <v>4349813</v>
      </c>
      <c r="D11" s="77">
        <v>5573</v>
      </c>
      <c r="E11" s="76">
        <v>455906</v>
      </c>
      <c r="F11" s="64">
        <v>454839</v>
      </c>
      <c r="G11" s="77">
        <v>1067</v>
      </c>
      <c r="H11" s="76">
        <v>1648785</v>
      </c>
      <c r="I11" s="64">
        <v>1635963</v>
      </c>
      <c r="J11" s="99">
        <v>12822</v>
      </c>
      <c r="K11" s="117" t="s">
        <v>228</v>
      </c>
      <c r="L11" s="118" t="s">
        <v>228</v>
      </c>
      <c r="M11" s="119" t="s">
        <v>228</v>
      </c>
      <c r="N11" s="106" t="str">
        <f t="shared" si="0"/>
        <v>浜田</v>
      </c>
    </row>
    <row r="12" spans="1:14" ht="18" customHeight="1">
      <c r="A12" s="89" t="s">
        <v>31</v>
      </c>
      <c r="B12" s="76">
        <v>12726064</v>
      </c>
      <c r="C12" s="64">
        <v>12707347</v>
      </c>
      <c r="D12" s="77">
        <v>18717</v>
      </c>
      <c r="E12" s="76">
        <v>1331718</v>
      </c>
      <c r="F12" s="64">
        <v>1330718</v>
      </c>
      <c r="G12" s="77">
        <v>999</v>
      </c>
      <c r="H12" s="76">
        <v>1341777</v>
      </c>
      <c r="I12" s="64">
        <v>1290177</v>
      </c>
      <c r="J12" s="99">
        <v>51601</v>
      </c>
      <c r="K12" s="117" t="s">
        <v>228</v>
      </c>
      <c r="L12" s="118" t="s">
        <v>228</v>
      </c>
      <c r="M12" s="119" t="s">
        <v>228</v>
      </c>
      <c r="N12" s="106" t="str">
        <f t="shared" si="0"/>
        <v>出雲</v>
      </c>
    </row>
    <row r="13" spans="1:14" ht="18" customHeight="1">
      <c r="A13" s="89" t="s">
        <v>32</v>
      </c>
      <c r="B13" s="76">
        <v>1824404</v>
      </c>
      <c r="C13" s="64">
        <v>1811135</v>
      </c>
      <c r="D13" s="77">
        <v>13269</v>
      </c>
      <c r="E13" s="76">
        <v>190198</v>
      </c>
      <c r="F13" s="64">
        <v>189308</v>
      </c>
      <c r="G13" s="77">
        <v>890</v>
      </c>
      <c r="H13" s="76">
        <v>494770</v>
      </c>
      <c r="I13" s="64">
        <v>494769</v>
      </c>
      <c r="J13" s="99">
        <v>2</v>
      </c>
      <c r="K13" s="117" t="s">
        <v>228</v>
      </c>
      <c r="L13" s="118" t="s">
        <v>228</v>
      </c>
      <c r="M13" s="119" t="s">
        <v>228</v>
      </c>
      <c r="N13" s="106" t="str">
        <f t="shared" si="0"/>
        <v>益田</v>
      </c>
    </row>
    <row r="14" spans="1:14" ht="18" customHeight="1">
      <c r="A14" s="89" t="s">
        <v>33</v>
      </c>
      <c r="B14" s="76">
        <v>801367</v>
      </c>
      <c r="C14" s="64">
        <v>799883</v>
      </c>
      <c r="D14" s="77">
        <v>1484</v>
      </c>
      <c r="E14" s="76">
        <v>82842</v>
      </c>
      <c r="F14" s="64">
        <v>82786</v>
      </c>
      <c r="G14" s="77">
        <v>57</v>
      </c>
      <c r="H14" s="76">
        <v>136577</v>
      </c>
      <c r="I14" s="64">
        <v>132824</v>
      </c>
      <c r="J14" s="99">
        <v>3753</v>
      </c>
      <c r="K14" s="117" t="s">
        <v>228</v>
      </c>
      <c r="L14" s="118" t="s">
        <v>228</v>
      </c>
      <c r="M14" s="119" t="s">
        <v>228</v>
      </c>
      <c r="N14" s="106" t="str">
        <f t="shared" si="0"/>
        <v>石見大田</v>
      </c>
    </row>
    <row r="15" spans="1:14" ht="18" customHeight="1">
      <c r="A15" s="89" t="s">
        <v>34</v>
      </c>
      <c r="B15" s="76">
        <v>1078124</v>
      </c>
      <c r="C15" s="64">
        <v>1075752</v>
      </c>
      <c r="D15" s="77">
        <v>2372</v>
      </c>
      <c r="E15" s="76">
        <v>111690</v>
      </c>
      <c r="F15" s="64">
        <v>111489</v>
      </c>
      <c r="G15" s="77">
        <v>201</v>
      </c>
      <c r="H15" s="76">
        <v>182587</v>
      </c>
      <c r="I15" s="64">
        <v>182181</v>
      </c>
      <c r="J15" s="99">
        <v>406</v>
      </c>
      <c r="K15" s="117" t="s">
        <v>228</v>
      </c>
      <c r="L15" s="118" t="s">
        <v>228</v>
      </c>
      <c r="M15" s="119" t="s">
        <v>228</v>
      </c>
      <c r="N15" s="106" t="str">
        <f t="shared" si="0"/>
        <v>大東</v>
      </c>
    </row>
    <row r="16" spans="1:14" ht="18" customHeight="1">
      <c r="A16" s="89" t="s">
        <v>35</v>
      </c>
      <c r="B16" s="76">
        <v>494100</v>
      </c>
      <c r="C16" s="64">
        <v>474786</v>
      </c>
      <c r="D16" s="77">
        <v>19315</v>
      </c>
      <c r="E16" s="76">
        <v>51068</v>
      </c>
      <c r="F16" s="64">
        <v>49071</v>
      </c>
      <c r="G16" s="77">
        <v>1996</v>
      </c>
      <c r="H16" s="76">
        <v>81679</v>
      </c>
      <c r="I16" s="64">
        <v>80572</v>
      </c>
      <c r="J16" s="99">
        <v>1107</v>
      </c>
      <c r="K16" s="117" t="s">
        <v>228</v>
      </c>
      <c r="L16" s="118" t="s">
        <v>228</v>
      </c>
      <c r="M16" s="119" t="s">
        <v>228</v>
      </c>
      <c r="N16" s="106" t="str">
        <f t="shared" si="0"/>
        <v>西郷</v>
      </c>
    </row>
    <row r="17" spans="1:14" s="3" customFormat="1" ht="18" customHeight="1">
      <c r="A17" s="87" t="s">
        <v>25</v>
      </c>
      <c r="B17" s="79">
        <v>31760866</v>
      </c>
      <c r="C17" s="65">
        <v>31679546</v>
      </c>
      <c r="D17" s="80">
        <v>81320</v>
      </c>
      <c r="E17" s="79">
        <v>3499375</v>
      </c>
      <c r="F17" s="65">
        <v>3492400</v>
      </c>
      <c r="G17" s="80">
        <v>6975</v>
      </c>
      <c r="H17" s="79">
        <v>6013665</v>
      </c>
      <c r="I17" s="65">
        <v>5935529</v>
      </c>
      <c r="J17" s="100">
        <v>78137</v>
      </c>
      <c r="K17" s="117" t="s">
        <v>228</v>
      </c>
      <c r="L17" s="118" t="s">
        <v>228</v>
      </c>
      <c r="M17" s="119" t="s">
        <v>228</v>
      </c>
      <c r="N17" s="107" t="str">
        <f t="shared" si="0"/>
        <v>島根県計</v>
      </c>
    </row>
    <row r="18" spans="1:14" s="12" customFormat="1" ht="18" customHeight="1">
      <c r="A18" s="13"/>
      <c r="B18" s="84"/>
      <c r="C18" s="85"/>
      <c r="D18" s="86"/>
      <c r="E18" s="84"/>
      <c r="F18" s="85"/>
      <c r="G18" s="86"/>
      <c r="H18" s="84"/>
      <c r="I18" s="85"/>
      <c r="J18" s="112"/>
      <c r="K18" s="16"/>
      <c r="L18" s="17"/>
      <c r="M18" s="18"/>
      <c r="N18" s="110"/>
    </row>
    <row r="19" spans="1:14" ht="18" customHeight="1">
      <c r="A19" s="90" t="s">
        <v>36</v>
      </c>
      <c r="B19" s="81">
        <v>32232514</v>
      </c>
      <c r="C19" s="82">
        <v>32058725</v>
      </c>
      <c r="D19" s="83">
        <v>172737</v>
      </c>
      <c r="E19" s="81">
        <v>3749595</v>
      </c>
      <c r="F19" s="82">
        <v>3735899</v>
      </c>
      <c r="G19" s="83">
        <v>13664</v>
      </c>
      <c r="H19" s="81">
        <v>5933147</v>
      </c>
      <c r="I19" s="82">
        <v>5865308</v>
      </c>
      <c r="J19" s="288">
        <v>67839</v>
      </c>
      <c r="K19" s="120" t="s">
        <v>228</v>
      </c>
      <c r="L19" s="121" t="s">
        <v>228</v>
      </c>
      <c r="M19" s="122" t="s">
        <v>228</v>
      </c>
      <c r="N19" s="109" t="str">
        <f t="shared" ref="N19:N32" si="1">IF(A19="","",A19)</f>
        <v>岡山東</v>
      </c>
    </row>
    <row r="20" spans="1:14" ht="18" customHeight="1">
      <c r="A20" s="89" t="s">
        <v>37</v>
      </c>
      <c r="B20" s="76">
        <v>20197346</v>
      </c>
      <c r="C20" s="64">
        <v>19990499</v>
      </c>
      <c r="D20" s="77">
        <v>206847</v>
      </c>
      <c r="E20" s="76">
        <v>2134459</v>
      </c>
      <c r="F20" s="64">
        <v>2116203</v>
      </c>
      <c r="G20" s="77">
        <v>18256</v>
      </c>
      <c r="H20" s="76">
        <v>6633832</v>
      </c>
      <c r="I20" s="64">
        <v>6240947</v>
      </c>
      <c r="J20" s="289">
        <v>392747</v>
      </c>
      <c r="K20" s="117" t="s">
        <v>228</v>
      </c>
      <c r="L20" s="118" t="s">
        <v>228</v>
      </c>
      <c r="M20" s="119" t="s">
        <v>228</v>
      </c>
      <c r="N20" s="106" t="str">
        <f t="shared" si="1"/>
        <v>岡山西</v>
      </c>
    </row>
    <row r="21" spans="1:14" ht="18" customHeight="1">
      <c r="A21" s="89" t="s">
        <v>38</v>
      </c>
      <c r="B21" s="76">
        <v>5008910</v>
      </c>
      <c r="C21" s="64">
        <v>4981313</v>
      </c>
      <c r="D21" s="77">
        <v>27584</v>
      </c>
      <c r="E21" s="76">
        <v>529128</v>
      </c>
      <c r="F21" s="64">
        <v>527015</v>
      </c>
      <c r="G21" s="77">
        <v>2113</v>
      </c>
      <c r="H21" s="76">
        <v>768945</v>
      </c>
      <c r="I21" s="64">
        <v>768852</v>
      </c>
      <c r="J21" s="289">
        <v>93</v>
      </c>
      <c r="K21" s="117" t="s">
        <v>228</v>
      </c>
      <c r="L21" s="118" t="s">
        <v>228</v>
      </c>
      <c r="M21" s="119" t="s">
        <v>228</v>
      </c>
      <c r="N21" s="106" t="str">
        <f t="shared" si="1"/>
        <v>西大寺</v>
      </c>
    </row>
    <row r="22" spans="1:14" ht="18" customHeight="1">
      <c r="A22" s="89" t="s">
        <v>39</v>
      </c>
      <c r="B22" s="76">
        <v>3186619</v>
      </c>
      <c r="C22" s="64">
        <v>3175529</v>
      </c>
      <c r="D22" s="77">
        <v>10206</v>
      </c>
      <c r="E22" s="76">
        <v>333209</v>
      </c>
      <c r="F22" s="64">
        <v>332113</v>
      </c>
      <c r="G22" s="77">
        <v>1009</v>
      </c>
      <c r="H22" s="76">
        <v>980778</v>
      </c>
      <c r="I22" s="64">
        <v>929331</v>
      </c>
      <c r="J22" s="289">
        <v>51448</v>
      </c>
      <c r="K22" s="117" t="s">
        <v>228</v>
      </c>
      <c r="L22" s="118" t="s">
        <v>228</v>
      </c>
      <c r="M22" s="119" t="s">
        <v>228</v>
      </c>
      <c r="N22" s="106" t="str">
        <f t="shared" si="1"/>
        <v>瀬戸</v>
      </c>
    </row>
    <row r="23" spans="1:14" ht="18" customHeight="1">
      <c r="A23" s="89" t="s">
        <v>40</v>
      </c>
      <c r="B23" s="76">
        <v>2436733</v>
      </c>
      <c r="C23" s="64">
        <v>2422177</v>
      </c>
      <c r="D23" s="77">
        <v>14289</v>
      </c>
      <c r="E23" s="76">
        <v>257022</v>
      </c>
      <c r="F23" s="64">
        <v>255790</v>
      </c>
      <c r="G23" s="77">
        <v>1232</v>
      </c>
      <c r="H23" s="76">
        <v>716222</v>
      </c>
      <c r="I23" s="64">
        <v>673709</v>
      </c>
      <c r="J23" s="289">
        <v>42514</v>
      </c>
      <c r="K23" s="117">
        <v>1876</v>
      </c>
      <c r="L23" s="118" t="s">
        <v>228</v>
      </c>
      <c r="M23" s="119" t="s">
        <v>228</v>
      </c>
      <c r="N23" s="106" t="str">
        <f t="shared" si="1"/>
        <v>児島</v>
      </c>
    </row>
    <row r="24" spans="1:14" ht="18" customHeight="1">
      <c r="A24" s="89" t="s">
        <v>41</v>
      </c>
      <c r="B24" s="76">
        <v>25663478</v>
      </c>
      <c r="C24" s="64">
        <v>25522088</v>
      </c>
      <c r="D24" s="77">
        <v>136892</v>
      </c>
      <c r="E24" s="76">
        <v>2764217</v>
      </c>
      <c r="F24" s="64">
        <v>2753546</v>
      </c>
      <c r="G24" s="77">
        <v>10539</v>
      </c>
      <c r="H24" s="76">
        <v>5358790</v>
      </c>
      <c r="I24" s="64">
        <v>5147299</v>
      </c>
      <c r="J24" s="289">
        <v>211491</v>
      </c>
      <c r="K24" s="117" t="s">
        <v>228</v>
      </c>
      <c r="L24" s="118" t="s">
        <v>228</v>
      </c>
      <c r="M24" s="119" t="s">
        <v>228</v>
      </c>
      <c r="N24" s="106" t="str">
        <f t="shared" si="1"/>
        <v>倉敷</v>
      </c>
    </row>
    <row r="25" spans="1:14" ht="18" customHeight="1">
      <c r="A25" s="89" t="s">
        <v>42</v>
      </c>
      <c r="B25" s="76">
        <v>2973083</v>
      </c>
      <c r="C25" s="64">
        <v>2953135</v>
      </c>
      <c r="D25" s="77">
        <v>19508</v>
      </c>
      <c r="E25" s="76">
        <v>314497</v>
      </c>
      <c r="F25" s="64">
        <v>312566</v>
      </c>
      <c r="G25" s="77">
        <v>1912</v>
      </c>
      <c r="H25" s="76">
        <v>835883</v>
      </c>
      <c r="I25" s="64">
        <v>830687</v>
      </c>
      <c r="J25" s="289">
        <v>5197</v>
      </c>
      <c r="K25" s="117" t="s">
        <v>228</v>
      </c>
      <c r="L25" s="118" t="s">
        <v>228</v>
      </c>
      <c r="M25" s="119" t="s">
        <v>228</v>
      </c>
      <c r="N25" s="106" t="str">
        <f t="shared" si="1"/>
        <v>玉島</v>
      </c>
    </row>
    <row r="26" spans="1:14" ht="18" customHeight="1">
      <c r="A26" s="89" t="s">
        <v>43</v>
      </c>
      <c r="B26" s="76">
        <v>6212351</v>
      </c>
      <c r="C26" s="64">
        <v>6182003</v>
      </c>
      <c r="D26" s="77">
        <v>28487</v>
      </c>
      <c r="E26" s="76">
        <v>648870</v>
      </c>
      <c r="F26" s="64">
        <v>646130</v>
      </c>
      <c r="G26" s="77">
        <v>2625</v>
      </c>
      <c r="H26" s="76">
        <v>853285</v>
      </c>
      <c r="I26" s="64">
        <v>805520</v>
      </c>
      <c r="J26" s="289">
        <v>47765</v>
      </c>
      <c r="K26" s="117" t="s">
        <v>228</v>
      </c>
      <c r="L26" s="118" t="s">
        <v>228</v>
      </c>
      <c r="M26" s="119" t="s">
        <v>228</v>
      </c>
      <c r="N26" s="106" t="str">
        <f t="shared" si="1"/>
        <v>津山</v>
      </c>
    </row>
    <row r="27" spans="1:14" ht="18" customHeight="1">
      <c r="A27" s="89" t="s">
        <v>44</v>
      </c>
      <c r="B27" s="76">
        <v>2356946</v>
      </c>
      <c r="C27" s="64">
        <v>2351494</v>
      </c>
      <c r="D27" s="77">
        <v>5344</v>
      </c>
      <c r="E27" s="76">
        <v>246870</v>
      </c>
      <c r="F27" s="64">
        <v>246522</v>
      </c>
      <c r="G27" s="77">
        <v>344</v>
      </c>
      <c r="H27" s="76">
        <v>439549</v>
      </c>
      <c r="I27" s="64">
        <v>413632</v>
      </c>
      <c r="J27" s="289">
        <v>25917</v>
      </c>
      <c r="K27" s="117" t="s">
        <v>228</v>
      </c>
      <c r="L27" s="118" t="s">
        <v>228</v>
      </c>
      <c r="M27" s="119" t="s">
        <v>228</v>
      </c>
      <c r="N27" s="106" t="str">
        <f t="shared" si="1"/>
        <v>玉野</v>
      </c>
    </row>
    <row r="28" spans="1:14" ht="18" customHeight="1">
      <c r="A28" s="89" t="s">
        <v>45</v>
      </c>
      <c r="B28" s="76">
        <v>4011248</v>
      </c>
      <c r="C28" s="64">
        <v>3986155</v>
      </c>
      <c r="D28" s="77">
        <v>25093</v>
      </c>
      <c r="E28" s="76">
        <v>442806</v>
      </c>
      <c r="F28" s="64">
        <v>441186</v>
      </c>
      <c r="G28" s="77">
        <v>1620</v>
      </c>
      <c r="H28" s="76">
        <v>3348485</v>
      </c>
      <c r="I28" s="64">
        <v>3326571</v>
      </c>
      <c r="J28" s="289">
        <v>21914</v>
      </c>
      <c r="K28" s="117" t="s">
        <v>228</v>
      </c>
      <c r="L28" s="118" t="s">
        <v>228</v>
      </c>
      <c r="M28" s="119" t="s">
        <v>228</v>
      </c>
      <c r="N28" s="106" t="str">
        <f t="shared" si="1"/>
        <v>笠岡</v>
      </c>
    </row>
    <row r="29" spans="1:14" ht="18" customHeight="1">
      <c r="A29" s="89" t="s">
        <v>46</v>
      </c>
      <c r="B29" s="76">
        <v>835512</v>
      </c>
      <c r="C29" s="64">
        <v>835126</v>
      </c>
      <c r="D29" s="77">
        <v>386</v>
      </c>
      <c r="E29" s="76">
        <v>87809</v>
      </c>
      <c r="F29" s="64">
        <v>87770</v>
      </c>
      <c r="G29" s="77">
        <v>40</v>
      </c>
      <c r="H29" s="76">
        <v>316128</v>
      </c>
      <c r="I29" s="64">
        <v>304718</v>
      </c>
      <c r="J29" s="289">
        <v>11410</v>
      </c>
      <c r="K29" s="117" t="s">
        <v>228</v>
      </c>
      <c r="L29" s="118" t="s">
        <v>228</v>
      </c>
      <c r="M29" s="119" t="s">
        <v>228</v>
      </c>
      <c r="N29" s="106" t="str">
        <f t="shared" si="1"/>
        <v>高梁</v>
      </c>
    </row>
    <row r="30" spans="1:14" ht="18" customHeight="1">
      <c r="A30" s="89" t="s">
        <v>47</v>
      </c>
      <c r="B30" s="76">
        <v>13228361</v>
      </c>
      <c r="C30" s="64">
        <v>13227316</v>
      </c>
      <c r="D30" s="77">
        <v>1045</v>
      </c>
      <c r="E30" s="76">
        <v>1401995</v>
      </c>
      <c r="F30" s="64">
        <v>1401895</v>
      </c>
      <c r="G30" s="77">
        <v>99</v>
      </c>
      <c r="H30" s="76">
        <v>297185</v>
      </c>
      <c r="I30" s="64">
        <v>297185</v>
      </c>
      <c r="J30" s="289" t="s">
        <v>228</v>
      </c>
      <c r="K30" s="117" t="s">
        <v>228</v>
      </c>
      <c r="L30" s="118" t="s">
        <v>228</v>
      </c>
      <c r="M30" s="119" t="s">
        <v>228</v>
      </c>
      <c r="N30" s="106" t="str">
        <f t="shared" si="1"/>
        <v>新見</v>
      </c>
    </row>
    <row r="31" spans="1:14" ht="18" customHeight="1">
      <c r="A31" s="89" t="s">
        <v>48</v>
      </c>
      <c r="B31" s="76">
        <v>1903656</v>
      </c>
      <c r="C31" s="64">
        <v>1902673</v>
      </c>
      <c r="D31" s="77">
        <v>983</v>
      </c>
      <c r="E31" s="76">
        <v>197563</v>
      </c>
      <c r="F31" s="64">
        <v>197479</v>
      </c>
      <c r="G31" s="77">
        <v>84</v>
      </c>
      <c r="H31" s="76">
        <v>171443</v>
      </c>
      <c r="I31" s="64">
        <v>170448</v>
      </c>
      <c r="J31" s="289">
        <v>995</v>
      </c>
      <c r="K31" s="117" t="s">
        <v>228</v>
      </c>
      <c r="L31" s="118" t="s">
        <v>228</v>
      </c>
      <c r="M31" s="119" t="s">
        <v>228</v>
      </c>
      <c r="N31" s="106" t="str">
        <f t="shared" si="1"/>
        <v>久世</v>
      </c>
    </row>
    <row r="32" spans="1:14" s="3" customFormat="1" ht="18" customHeight="1">
      <c r="A32" s="87" t="s">
        <v>76</v>
      </c>
      <c r="B32" s="79">
        <v>120246756</v>
      </c>
      <c r="C32" s="65">
        <v>119588232</v>
      </c>
      <c r="D32" s="80">
        <v>649402</v>
      </c>
      <c r="E32" s="79">
        <v>13108041</v>
      </c>
      <c r="F32" s="65">
        <v>13054113</v>
      </c>
      <c r="G32" s="80">
        <v>53538</v>
      </c>
      <c r="H32" s="79">
        <v>26653672</v>
      </c>
      <c r="I32" s="65">
        <v>25774205</v>
      </c>
      <c r="J32" s="290">
        <v>879329</v>
      </c>
      <c r="K32" s="123">
        <v>1876</v>
      </c>
      <c r="L32" s="118" t="s">
        <v>228</v>
      </c>
      <c r="M32" s="119" t="s">
        <v>228</v>
      </c>
      <c r="N32" s="107" t="str">
        <f t="shared" si="1"/>
        <v>岡山県計</v>
      </c>
    </row>
    <row r="33" spans="1:14" s="12" customFormat="1" ht="18" customHeight="1">
      <c r="A33" s="13"/>
      <c r="B33" s="84"/>
      <c r="C33" s="85"/>
      <c r="D33" s="86"/>
      <c r="E33" s="84"/>
      <c r="F33" s="85"/>
      <c r="G33" s="86"/>
      <c r="H33" s="84"/>
      <c r="I33" s="85"/>
      <c r="J33" s="112"/>
      <c r="K33" s="16"/>
      <c r="L33" s="17"/>
      <c r="M33" s="18"/>
      <c r="N33" s="110"/>
    </row>
    <row r="34" spans="1:14" ht="18" customHeight="1">
      <c r="A34" s="90" t="s">
        <v>49</v>
      </c>
      <c r="B34" s="81">
        <v>33907006</v>
      </c>
      <c r="C34" s="82">
        <v>33610623</v>
      </c>
      <c r="D34" s="83">
        <v>296383</v>
      </c>
      <c r="E34" s="81">
        <v>3767563</v>
      </c>
      <c r="F34" s="82">
        <v>3747890</v>
      </c>
      <c r="G34" s="83">
        <v>19672</v>
      </c>
      <c r="H34" s="81">
        <v>3278197</v>
      </c>
      <c r="I34" s="82">
        <v>3264296</v>
      </c>
      <c r="J34" s="288">
        <v>13902</v>
      </c>
      <c r="K34" s="120" t="s">
        <v>228</v>
      </c>
      <c r="L34" s="121" t="s">
        <v>228</v>
      </c>
      <c r="M34" s="122" t="s">
        <v>228</v>
      </c>
      <c r="N34" s="109" t="str">
        <f t="shared" ref="N34:N50" si="2">IF(A34="","",A34)</f>
        <v>広島東</v>
      </c>
    </row>
    <row r="35" spans="1:14" ht="18" customHeight="1">
      <c r="A35" s="89" t="s">
        <v>50</v>
      </c>
      <c r="B35" s="76">
        <v>10790926</v>
      </c>
      <c r="C35" s="64">
        <v>10696531</v>
      </c>
      <c r="D35" s="77">
        <v>94395</v>
      </c>
      <c r="E35" s="76">
        <v>1158396</v>
      </c>
      <c r="F35" s="64">
        <v>1149196</v>
      </c>
      <c r="G35" s="77">
        <v>9199</v>
      </c>
      <c r="H35" s="76">
        <v>4387407</v>
      </c>
      <c r="I35" s="64">
        <v>4178667</v>
      </c>
      <c r="J35" s="289">
        <v>208739</v>
      </c>
      <c r="K35" s="117" t="s">
        <v>228</v>
      </c>
      <c r="L35" s="118" t="s">
        <v>228</v>
      </c>
      <c r="M35" s="119" t="s">
        <v>228</v>
      </c>
      <c r="N35" s="106" t="str">
        <f t="shared" si="2"/>
        <v>広島南</v>
      </c>
    </row>
    <row r="36" spans="1:14" ht="18" customHeight="1">
      <c r="A36" s="89" t="s">
        <v>51</v>
      </c>
      <c r="B36" s="76">
        <v>38672741</v>
      </c>
      <c r="C36" s="64">
        <v>38453439</v>
      </c>
      <c r="D36" s="77">
        <v>211013</v>
      </c>
      <c r="E36" s="76">
        <v>4262119</v>
      </c>
      <c r="F36" s="64">
        <v>4244797</v>
      </c>
      <c r="G36" s="77">
        <v>17111</v>
      </c>
      <c r="H36" s="76">
        <v>10411283</v>
      </c>
      <c r="I36" s="64">
        <v>10220207</v>
      </c>
      <c r="J36" s="289">
        <v>191076</v>
      </c>
      <c r="K36" s="117" t="s">
        <v>228</v>
      </c>
      <c r="L36" s="118" t="s">
        <v>228</v>
      </c>
      <c r="M36" s="119" t="s">
        <v>228</v>
      </c>
      <c r="N36" s="106" t="str">
        <f t="shared" si="2"/>
        <v>広島西</v>
      </c>
    </row>
    <row r="37" spans="1:14" ht="18" customHeight="1">
      <c r="A37" s="89" t="s">
        <v>52</v>
      </c>
      <c r="B37" s="76">
        <v>10676720</v>
      </c>
      <c r="C37" s="64">
        <v>10589320</v>
      </c>
      <c r="D37" s="77">
        <v>76027</v>
      </c>
      <c r="E37" s="76">
        <v>1118915</v>
      </c>
      <c r="F37" s="64">
        <v>1112654</v>
      </c>
      <c r="G37" s="77">
        <v>5990</v>
      </c>
      <c r="H37" s="76">
        <v>5641644</v>
      </c>
      <c r="I37" s="64">
        <v>5459894</v>
      </c>
      <c r="J37" s="289">
        <v>181751</v>
      </c>
      <c r="K37" s="117" t="s">
        <v>228</v>
      </c>
      <c r="L37" s="118" t="s">
        <v>228</v>
      </c>
      <c r="M37" s="119" t="s">
        <v>228</v>
      </c>
      <c r="N37" s="106" t="str">
        <f t="shared" si="2"/>
        <v>広島北</v>
      </c>
    </row>
    <row r="38" spans="1:14" ht="18" customHeight="1">
      <c r="A38" s="89" t="s">
        <v>53</v>
      </c>
      <c r="B38" s="76">
        <v>23115365</v>
      </c>
      <c r="C38" s="64">
        <v>23069831</v>
      </c>
      <c r="D38" s="77">
        <v>43331</v>
      </c>
      <c r="E38" s="76">
        <v>2429799</v>
      </c>
      <c r="F38" s="64">
        <v>2425399</v>
      </c>
      <c r="G38" s="77">
        <v>4339</v>
      </c>
      <c r="H38" s="76">
        <v>3156547</v>
      </c>
      <c r="I38" s="64">
        <v>3091460</v>
      </c>
      <c r="J38" s="289">
        <v>65088</v>
      </c>
      <c r="K38" s="117" t="s">
        <v>228</v>
      </c>
      <c r="L38" s="118" t="s">
        <v>228</v>
      </c>
      <c r="M38" s="119" t="s">
        <v>228</v>
      </c>
      <c r="N38" s="106" t="str">
        <f t="shared" si="2"/>
        <v>呉</v>
      </c>
    </row>
    <row r="39" spans="1:14" ht="18" customHeight="1">
      <c r="A39" s="89" t="s">
        <v>54</v>
      </c>
      <c r="B39" s="76">
        <v>1108306</v>
      </c>
      <c r="C39" s="64">
        <v>1101558</v>
      </c>
      <c r="D39" s="77">
        <v>6748</v>
      </c>
      <c r="E39" s="76">
        <v>114605</v>
      </c>
      <c r="F39" s="64">
        <v>114218</v>
      </c>
      <c r="G39" s="77">
        <v>387</v>
      </c>
      <c r="H39" s="76">
        <v>148024</v>
      </c>
      <c r="I39" s="64">
        <v>147217</v>
      </c>
      <c r="J39" s="289">
        <v>807</v>
      </c>
      <c r="K39" s="117" t="s">
        <v>228</v>
      </c>
      <c r="L39" s="118" t="s">
        <v>228</v>
      </c>
      <c r="M39" s="119" t="s">
        <v>228</v>
      </c>
      <c r="N39" s="106" t="str">
        <f t="shared" si="2"/>
        <v>竹原</v>
      </c>
    </row>
    <row r="40" spans="1:14" ht="18" customHeight="1">
      <c r="A40" s="89" t="s">
        <v>55</v>
      </c>
      <c r="B40" s="76">
        <v>3264185</v>
      </c>
      <c r="C40" s="64">
        <v>3254471</v>
      </c>
      <c r="D40" s="77">
        <v>9714</v>
      </c>
      <c r="E40" s="76">
        <v>340660</v>
      </c>
      <c r="F40" s="64">
        <v>339901</v>
      </c>
      <c r="G40" s="77">
        <v>759</v>
      </c>
      <c r="H40" s="76">
        <v>886526</v>
      </c>
      <c r="I40" s="64">
        <v>881515</v>
      </c>
      <c r="J40" s="289">
        <v>5011</v>
      </c>
      <c r="K40" s="117" t="s">
        <v>228</v>
      </c>
      <c r="L40" s="118" t="s">
        <v>228</v>
      </c>
      <c r="M40" s="119" t="s">
        <v>228</v>
      </c>
      <c r="N40" s="106" t="str">
        <f t="shared" si="2"/>
        <v>三原</v>
      </c>
    </row>
    <row r="41" spans="1:14" ht="18" customHeight="1">
      <c r="A41" s="89" t="s">
        <v>56</v>
      </c>
      <c r="B41" s="76">
        <v>5997734</v>
      </c>
      <c r="C41" s="64">
        <v>5976868</v>
      </c>
      <c r="D41" s="77">
        <v>20706</v>
      </c>
      <c r="E41" s="76">
        <v>634179</v>
      </c>
      <c r="F41" s="64">
        <v>632132</v>
      </c>
      <c r="G41" s="77">
        <v>2042</v>
      </c>
      <c r="H41" s="76">
        <v>2364352</v>
      </c>
      <c r="I41" s="64">
        <v>2295239</v>
      </c>
      <c r="J41" s="289">
        <v>69113</v>
      </c>
      <c r="K41" s="117" t="s">
        <v>228</v>
      </c>
      <c r="L41" s="118" t="s">
        <v>228</v>
      </c>
      <c r="M41" s="119" t="s">
        <v>228</v>
      </c>
      <c r="N41" s="106" t="str">
        <f t="shared" si="2"/>
        <v>尾道</v>
      </c>
    </row>
    <row r="42" spans="1:14" ht="18" customHeight="1">
      <c r="A42" s="89" t="s">
        <v>57</v>
      </c>
      <c r="B42" s="76">
        <v>42381832</v>
      </c>
      <c r="C42" s="64">
        <v>42038515</v>
      </c>
      <c r="D42" s="77">
        <v>343317</v>
      </c>
      <c r="E42" s="76">
        <v>4522601</v>
      </c>
      <c r="F42" s="64">
        <v>4487244</v>
      </c>
      <c r="G42" s="77">
        <v>35357</v>
      </c>
      <c r="H42" s="76">
        <v>8565685</v>
      </c>
      <c r="I42" s="64">
        <v>8393226</v>
      </c>
      <c r="J42" s="289">
        <v>172459</v>
      </c>
      <c r="K42" s="117" t="s">
        <v>228</v>
      </c>
      <c r="L42" s="118" t="s">
        <v>228</v>
      </c>
      <c r="M42" s="119" t="s">
        <v>228</v>
      </c>
      <c r="N42" s="106" t="str">
        <f t="shared" si="2"/>
        <v>福山</v>
      </c>
    </row>
    <row r="43" spans="1:14" ht="18" customHeight="1">
      <c r="A43" s="89" t="s">
        <v>58</v>
      </c>
      <c r="B43" s="76">
        <v>5841274</v>
      </c>
      <c r="C43" s="64">
        <v>5836373</v>
      </c>
      <c r="D43" s="77">
        <v>4900</v>
      </c>
      <c r="E43" s="76">
        <v>665255</v>
      </c>
      <c r="F43" s="64">
        <v>663876</v>
      </c>
      <c r="G43" s="77">
        <v>1379</v>
      </c>
      <c r="H43" s="76">
        <v>852847</v>
      </c>
      <c r="I43" s="64">
        <v>810637</v>
      </c>
      <c r="J43" s="289">
        <v>42210</v>
      </c>
      <c r="K43" s="117" t="s">
        <v>228</v>
      </c>
      <c r="L43" s="118" t="s">
        <v>228</v>
      </c>
      <c r="M43" s="119" t="s">
        <v>228</v>
      </c>
      <c r="N43" s="106" t="str">
        <f t="shared" si="2"/>
        <v>府中</v>
      </c>
    </row>
    <row r="44" spans="1:14" ht="18" customHeight="1">
      <c r="A44" s="89" t="s">
        <v>59</v>
      </c>
      <c r="B44" s="76">
        <v>1065538</v>
      </c>
      <c r="C44" s="64">
        <v>1063896</v>
      </c>
      <c r="D44" s="77">
        <v>1642</v>
      </c>
      <c r="E44" s="76">
        <v>116341</v>
      </c>
      <c r="F44" s="64">
        <v>116199</v>
      </c>
      <c r="G44" s="77">
        <v>142</v>
      </c>
      <c r="H44" s="76">
        <v>381428</v>
      </c>
      <c r="I44" s="64">
        <v>380599</v>
      </c>
      <c r="J44" s="289">
        <v>829</v>
      </c>
      <c r="K44" s="117" t="s">
        <v>228</v>
      </c>
      <c r="L44" s="118" t="s">
        <v>228</v>
      </c>
      <c r="M44" s="119" t="s">
        <v>228</v>
      </c>
      <c r="N44" s="106" t="str">
        <f t="shared" si="2"/>
        <v>三次</v>
      </c>
    </row>
    <row r="45" spans="1:14" ht="18" customHeight="1">
      <c r="A45" s="89" t="s">
        <v>60</v>
      </c>
      <c r="B45" s="76">
        <v>941122</v>
      </c>
      <c r="C45" s="64">
        <v>939042</v>
      </c>
      <c r="D45" s="77">
        <v>2080</v>
      </c>
      <c r="E45" s="76">
        <v>107361</v>
      </c>
      <c r="F45" s="64">
        <v>107229</v>
      </c>
      <c r="G45" s="77">
        <v>132</v>
      </c>
      <c r="H45" s="76">
        <v>262881</v>
      </c>
      <c r="I45" s="64">
        <v>257385</v>
      </c>
      <c r="J45" s="289">
        <v>5496</v>
      </c>
      <c r="K45" s="117" t="s">
        <v>228</v>
      </c>
      <c r="L45" s="118" t="s">
        <v>228</v>
      </c>
      <c r="M45" s="119" t="s">
        <v>228</v>
      </c>
      <c r="N45" s="106" t="str">
        <f t="shared" si="2"/>
        <v>庄原</v>
      </c>
    </row>
    <row r="46" spans="1:14" ht="18" customHeight="1">
      <c r="A46" s="89" t="s">
        <v>61</v>
      </c>
      <c r="B46" s="76">
        <v>21347904</v>
      </c>
      <c r="C46" s="64">
        <v>21296038</v>
      </c>
      <c r="D46" s="77">
        <v>51671</v>
      </c>
      <c r="E46" s="76">
        <v>2216947</v>
      </c>
      <c r="F46" s="64">
        <v>2213797</v>
      </c>
      <c r="G46" s="77">
        <v>3130</v>
      </c>
      <c r="H46" s="76">
        <v>1808887</v>
      </c>
      <c r="I46" s="64">
        <v>1799328</v>
      </c>
      <c r="J46" s="289">
        <v>9559</v>
      </c>
      <c r="K46" s="117" t="s">
        <v>228</v>
      </c>
      <c r="L46" s="118" t="s">
        <v>228</v>
      </c>
      <c r="M46" s="119" t="s">
        <v>228</v>
      </c>
      <c r="N46" s="106" t="str">
        <f t="shared" si="2"/>
        <v>西条</v>
      </c>
    </row>
    <row r="47" spans="1:14" ht="18" customHeight="1">
      <c r="A47" s="89" t="s">
        <v>62</v>
      </c>
      <c r="B47" s="76">
        <v>8427923</v>
      </c>
      <c r="C47" s="64">
        <v>8377274</v>
      </c>
      <c r="D47" s="77">
        <v>48725</v>
      </c>
      <c r="E47" s="76">
        <v>907258</v>
      </c>
      <c r="F47" s="64">
        <v>902809</v>
      </c>
      <c r="G47" s="77">
        <v>4309</v>
      </c>
      <c r="H47" s="76">
        <v>4687884</v>
      </c>
      <c r="I47" s="64">
        <v>4594441</v>
      </c>
      <c r="J47" s="289">
        <v>93443</v>
      </c>
      <c r="K47" s="117" t="s">
        <v>228</v>
      </c>
      <c r="L47" s="118" t="s">
        <v>228</v>
      </c>
      <c r="M47" s="119" t="s">
        <v>228</v>
      </c>
      <c r="N47" s="106" t="str">
        <f t="shared" si="2"/>
        <v>廿日市</v>
      </c>
    </row>
    <row r="48" spans="1:14" ht="18" customHeight="1">
      <c r="A48" s="89" t="s">
        <v>63</v>
      </c>
      <c r="B48" s="76">
        <v>13063564</v>
      </c>
      <c r="C48" s="64">
        <v>13034515</v>
      </c>
      <c r="D48" s="77">
        <v>26178</v>
      </c>
      <c r="E48" s="76">
        <v>1533848</v>
      </c>
      <c r="F48" s="64">
        <v>1532184</v>
      </c>
      <c r="G48" s="77">
        <v>1538</v>
      </c>
      <c r="H48" s="76">
        <v>2909777</v>
      </c>
      <c r="I48" s="64">
        <v>2857011</v>
      </c>
      <c r="J48" s="289">
        <v>52766</v>
      </c>
      <c r="K48" s="117" t="s">
        <v>228</v>
      </c>
      <c r="L48" s="118" t="s">
        <v>228</v>
      </c>
      <c r="M48" s="119" t="s">
        <v>228</v>
      </c>
      <c r="N48" s="106" t="str">
        <f t="shared" si="2"/>
        <v>海田</v>
      </c>
    </row>
    <row r="49" spans="1:14" ht="18" customHeight="1">
      <c r="A49" s="89" t="s">
        <v>64</v>
      </c>
      <c r="B49" s="76">
        <v>1208320</v>
      </c>
      <c r="C49" s="64">
        <v>1206961</v>
      </c>
      <c r="D49" s="77">
        <v>1359</v>
      </c>
      <c r="E49" s="76">
        <v>124175</v>
      </c>
      <c r="F49" s="64">
        <v>123988</v>
      </c>
      <c r="G49" s="77">
        <v>187</v>
      </c>
      <c r="H49" s="76">
        <v>191582</v>
      </c>
      <c r="I49" s="64">
        <v>189858</v>
      </c>
      <c r="J49" s="289">
        <v>1725</v>
      </c>
      <c r="K49" s="117" t="s">
        <v>228</v>
      </c>
      <c r="L49" s="118" t="s">
        <v>228</v>
      </c>
      <c r="M49" s="119" t="s">
        <v>228</v>
      </c>
      <c r="N49" s="106" t="str">
        <f t="shared" si="2"/>
        <v>吉田</v>
      </c>
    </row>
    <row r="50" spans="1:14" s="3" customFormat="1" ht="18" customHeight="1">
      <c r="A50" s="87" t="s">
        <v>27</v>
      </c>
      <c r="B50" s="79">
        <v>221810458</v>
      </c>
      <c r="C50" s="65">
        <v>220545256</v>
      </c>
      <c r="D50" s="80">
        <v>1238189</v>
      </c>
      <c r="E50" s="79">
        <v>24020020</v>
      </c>
      <c r="F50" s="65">
        <v>23913512</v>
      </c>
      <c r="G50" s="80">
        <v>105674</v>
      </c>
      <c r="H50" s="79">
        <v>49934950</v>
      </c>
      <c r="I50" s="65">
        <v>48820979</v>
      </c>
      <c r="J50" s="290">
        <v>1113971</v>
      </c>
      <c r="K50" s="117" t="s">
        <v>228</v>
      </c>
      <c r="L50" s="118" t="s">
        <v>228</v>
      </c>
      <c r="M50" s="119" t="s">
        <v>228</v>
      </c>
      <c r="N50" s="107" t="str">
        <f t="shared" si="2"/>
        <v>広島県計</v>
      </c>
    </row>
    <row r="51" spans="1:14" s="12" customFormat="1" ht="18" customHeight="1">
      <c r="A51" s="13"/>
      <c r="B51" s="84"/>
      <c r="C51" s="85"/>
      <c r="D51" s="86"/>
      <c r="E51" s="84"/>
      <c r="F51" s="85"/>
      <c r="G51" s="86"/>
      <c r="H51" s="84"/>
      <c r="I51" s="85"/>
      <c r="J51" s="112"/>
      <c r="K51" s="16"/>
      <c r="L51" s="17"/>
      <c r="M51" s="18"/>
      <c r="N51" s="110"/>
    </row>
    <row r="52" spans="1:14" ht="18" customHeight="1">
      <c r="A52" s="90" t="s">
        <v>65</v>
      </c>
      <c r="B52" s="81">
        <v>16418865</v>
      </c>
      <c r="C52" s="82">
        <v>16299201</v>
      </c>
      <c r="D52" s="83">
        <v>119659</v>
      </c>
      <c r="E52" s="81">
        <v>1867616</v>
      </c>
      <c r="F52" s="82">
        <v>1857926</v>
      </c>
      <c r="G52" s="83">
        <v>9690</v>
      </c>
      <c r="H52" s="81">
        <v>2649694</v>
      </c>
      <c r="I52" s="82">
        <v>2586078</v>
      </c>
      <c r="J52" s="288">
        <v>63616</v>
      </c>
      <c r="K52" s="117" t="s">
        <v>228</v>
      </c>
      <c r="L52" s="118" t="s">
        <v>228</v>
      </c>
      <c r="M52" s="119" t="s">
        <v>228</v>
      </c>
      <c r="N52" s="109" t="str">
        <f>IF(A52="","",A52)</f>
        <v>下関</v>
      </c>
    </row>
    <row r="53" spans="1:14" ht="18" customHeight="1">
      <c r="A53" s="89" t="s">
        <v>66</v>
      </c>
      <c r="B53" s="76">
        <v>7572602</v>
      </c>
      <c r="C53" s="64">
        <v>7540544</v>
      </c>
      <c r="D53" s="77">
        <v>31062</v>
      </c>
      <c r="E53" s="76">
        <v>921545</v>
      </c>
      <c r="F53" s="64">
        <v>919124</v>
      </c>
      <c r="G53" s="77">
        <v>2377</v>
      </c>
      <c r="H53" s="76">
        <v>2518954</v>
      </c>
      <c r="I53" s="64">
        <v>2489528</v>
      </c>
      <c r="J53" s="289">
        <v>29426</v>
      </c>
      <c r="K53" s="117" t="s">
        <v>228</v>
      </c>
      <c r="L53" s="118" t="s">
        <v>228</v>
      </c>
      <c r="M53" s="119" t="s">
        <v>228</v>
      </c>
      <c r="N53" s="106" t="str">
        <f t="shared" ref="N53:N63" si="3">IF(A53="","",A53)</f>
        <v>宇部</v>
      </c>
    </row>
    <row r="54" spans="1:14" ht="18" customHeight="1">
      <c r="A54" s="89" t="s">
        <v>67</v>
      </c>
      <c r="B54" s="76">
        <v>53911697</v>
      </c>
      <c r="C54" s="64">
        <v>53879245</v>
      </c>
      <c r="D54" s="77">
        <v>30082</v>
      </c>
      <c r="E54" s="76">
        <v>7825291</v>
      </c>
      <c r="F54" s="64">
        <v>7822336</v>
      </c>
      <c r="G54" s="77">
        <v>2955</v>
      </c>
      <c r="H54" s="76">
        <v>2188841</v>
      </c>
      <c r="I54" s="64">
        <v>2134663</v>
      </c>
      <c r="J54" s="289">
        <v>54178</v>
      </c>
      <c r="K54" s="117">
        <v>23</v>
      </c>
      <c r="L54" s="118">
        <v>20</v>
      </c>
      <c r="M54" s="119">
        <v>3</v>
      </c>
      <c r="N54" s="106" t="str">
        <f t="shared" si="3"/>
        <v>山口</v>
      </c>
    </row>
    <row r="55" spans="1:14" ht="18" customHeight="1">
      <c r="A55" s="89" t="s">
        <v>68</v>
      </c>
      <c r="B55" s="76">
        <v>888522</v>
      </c>
      <c r="C55" s="64">
        <v>881806</v>
      </c>
      <c r="D55" s="77">
        <v>6716</v>
      </c>
      <c r="E55" s="76">
        <v>91471</v>
      </c>
      <c r="F55" s="64">
        <v>90951</v>
      </c>
      <c r="G55" s="77">
        <v>521</v>
      </c>
      <c r="H55" s="76">
        <v>287630</v>
      </c>
      <c r="I55" s="64">
        <v>280354</v>
      </c>
      <c r="J55" s="289">
        <v>7276</v>
      </c>
      <c r="K55" s="117" t="s">
        <v>228</v>
      </c>
      <c r="L55" s="118" t="s">
        <v>228</v>
      </c>
      <c r="M55" s="119" t="s">
        <v>228</v>
      </c>
      <c r="N55" s="106" t="str">
        <f>IF(A55="","",A55)</f>
        <v>萩</v>
      </c>
    </row>
    <row r="56" spans="1:14" ht="18" customHeight="1">
      <c r="A56" s="89" t="s">
        <v>69</v>
      </c>
      <c r="B56" s="76">
        <v>17104287</v>
      </c>
      <c r="C56" s="64">
        <v>16721930</v>
      </c>
      <c r="D56" s="77">
        <v>382286</v>
      </c>
      <c r="E56" s="76">
        <v>1931930</v>
      </c>
      <c r="F56" s="64">
        <v>1893553</v>
      </c>
      <c r="G56" s="77">
        <v>38366</v>
      </c>
      <c r="H56" s="76">
        <v>2949220</v>
      </c>
      <c r="I56" s="64">
        <v>2924181</v>
      </c>
      <c r="J56" s="289">
        <v>25039</v>
      </c>
      <c r="K56" s="117" t="s">
        <v>228</v>
      </c>
      <c r="L56" s="118" t="s">
        <v>228</v>
      </c>
      <c r="M56" s="119" t="s">
        <v>228</v>
      </c>
      <c r="N56" s="106" t="str">
        <f t="shared" si="3"/>
        <v>徳山</v>
      </c>
    </row>
    <row r="57" spans="1:14" ht="18" customHeight="1">
      <c r="A57" s="89" t="s">
        <v>70</v>
      </c>
      <c r="B57" s="76">
        <v>3120977</v>
      </c>
      <c r="C57" s="64">
        <v>3097341</v>
      </c>
      <c r="D57" s="77">
        <v>23636</v>
      </c>
      <c r="E57" s="76">
        <v>334460</v>
      </c>
      <c r="F57" s="64">
        <v>332451</v>
      </c>
      <c r="G57" s="77">
        <v>2010</v>
      </c>
      <c r="H57" s="76">
        <v>1397711</v>
      </c>
      <c r="I57" s="64">
        <v>1324533</v>
      </c>
      <c r="J57" s="289">
        <v>73178</v>
      </c>
      <c r="K57" s="117" t="s">
        <v>228</v>
      </c>
      <c r="L57" s="118" t="s">
        <v>228</v>
      </c>
      <c r="M57" s="119" t="s">
        <v>228</v>
      </c>
      <c r="N57" s="106" t="str">
        <f>IF(A57="","",A57)</f>
        <v>防府</v>
      </c>
    </row>
    <row r="58" spans="1:14" ht="18" customHeight="1">
      <c r="A58" s="89" t="s">
        <v>71</v>
      </c>
      <c r="B58" s="76">
        <v>6243778</v>
      </c>
      <c r="C58" s="64">
        <v>6187541</v>
      </c>
      <c r="D58" s="77">
        <v>56237</v>
      </c>
      <c r="E58" s="76">
        <v>646114</v>
      </c>
      <c r="F58" s="64">
        <v>642720</v>
      </c>
      <c r="G58" s="77">
        <v>3394</v>
      </c>
      <c r="H58" s="76">
        <v>1459622</v>
      </c>
      <c r="I58" s="64">
        <v>1438944</v>
      </c>
      <c r="J58" s="289">
        <v>20677</v>
      </c>
      <c r="K58" s="117" t="s">
        <v>228</v>
      </c>
      <c r="L58" s="118" t="s">
        <v>228</v>
      </c>
      <c r="M58" s="119" t="s">
        <v>228</v>
      </c>
      <c r="N58" s="106" t="str">
        <f>IF(A58="","",A58)</f>
        <v>岩国</v>
      </c>
    </row>
    <row r="59" spans="1:14" ht="18" customHeight="1">
      <c r="A59" s="89" t="s">
        <v>72</v>
      </c>
      <c r="B59" s="76">
        <v>2222140</v>
      </c>
      <c r="C59" s="64">
        <v>2210338</v>
      </c>
      <c r="D59" s="77">
        <v>11737</v>
      </c>
      <c r="E59" s="76">
        <v>232079</v>
      </c>
      <c r="F59" s="64">
        <v>231079</v>
      </c>
      <c r="G59" s="77">
        <v>991</v>
      </c>
      <c r="H59" s="76">
        <v>792290</v>
      </c>
      <c r="I59" s="64">
        <v>784774</v>
      </c>
      <c r="J59" s="289">
        <v>7515</v>
      </c>
      <c r="K59" s="117" t="s">
        <v>228</v>
      </c>
      <c r="L59" s="118" t="s">
        <v>228</v>
      </c>
      <c r="M59" s="119" t="s">
        <v>228</v>
      </c>
      <c r="N59" s="106" t="str">
        <f>IF(A59="","",A59)</f>
        <v>光</v>
      </c>
    </row>
    <row r="60" spans="1:14" ht="18" customHeight="1">
      <c r="A60" s="89" t="s">
        <v>73</v>
      </c>
      <c r="B60" s="76">
        <v>1192069</v>
      </c>
      <c r="C60" s="64">
        <v>1181865</v>
      </c>
      <c r="D60" s="77">
        <v>10204</v>
      </c>
      <c r="E60" s="76">
        <v>125494</v>
      </c>
      <c r="F60" s="64">
        <v>124463</v>
      </c>
      <c r="G60" s="77">
        <v>1030</v>
      </c>
      <c r="H60" s="76">
        <v>225837</v>
      </c>
      <c r="I60" s="64">
        <v>200741</v>
      </c>
      <c r="J60" s="289">
        <v>25095</v>
      </c>
      <c r="K60" s="117" t="s">
        <v>228</v>
      </c>
      <c r="L60" s="118" t="s">
        <v>228</v>
      </c>
      <c r="M60" s="119" t="s">
        <v>228</v>
      </c>
      <c r="N60" s="106" t="str">
        <f>IF(A60="","",A60)</f>
        <v>長門</v>
      </c>
    </row>
    <row r="61" spans="1:14" ht="18" customHeight="1">
      <c r="A61" s="89" t="s">
        <v>74</v>
      </c>
      <c r="B61" s="76">
        <v>1185642</v>
      </c>
      <c r="C61" s="64">
        <v>1182322</v>
      </c>
      <c r="D61" s="77">
        <v>3321</v>
      </c>
      <c r="E61" s="76">
        <v>123311</v>
      </c>
      <c r="F61" s="64">
        <v>123102</v>
      </c>
      <c r="G61" s="77">
        <v>209</v>
      </c>
      <c r="H61" s="76">
        <v>548457</v>
      </c>
      <c r="I61" s="64">
        <v>542395</v>
      </c>
      <c r="J61" s="289">
        <v>6062</v>
      </c>
      <c r="K61" s="117" t="s">
        <v>228</v>
      </c>
      <c r="L61" s="118" t="s">
        <v>228</v>
      </c>
      <c r="M61" s="119" t="s">
        <v>228</v>
      </c>
      <c r="N61" s="106" t="str">
        <f t="shared" si="3"/>
        <v>柳井</v>
      </c>
    </row>
    <row r="62" spans="1:14" ht="18" customHeight="1">
      <c r="A62" s="89" t="s">
        <v>75</v>
      </c>
      <c r="B62" s="76">
        <v>2646187</v>
      </c>
      <c r="C62" s="64">
        <v>2602311</v>
      </c>
      <c r="D62" s="77">
        <v>43876</v>
      </c>
      <c r="E62" s="76">
        <v>273631</v>
      </c>
      <c r="F62" s="64">
        <v>270655</v>
      </c>
      <c r="G62" s="77">
        <v>2976</v>
      </c>
      <c r="H62" s="76">
        <v>630988</v>
      </c>
      <c r="I62" s="64">
        <v>630122</v>
      </c>
      <c r="J62" s="289">
        <v>866</v>
      </c>
      <c r="K62" s="117" t="s">
        <v>228</v>
      </c>
      <c r="L62" s="118" t="s">
        <v>228</v>
      </c>
      <c r="M62" s="119" t="s">
        <v>228</v>
      </c>
      <c r="N62" s="106" t="str">
        <f t="shared" si="3"/>
        <v>厚狭</v>
      </c>
    </row>
    <row r="63" spans="1:14" s="3" customFormat="1" ht="18" customHeight="1">
      <c r="A63" s="87" t="s">
        <v>28</v>
      </c>
      <c r="B63" s="79">
        <v>112506765</v>
      </c>
      <c r="C63" s="65">
        <v>111784442</v>
      </c>
      <c r="D63" s="80">
        <v>718817</v>
      </c>
      <c r="E63" s="79">
        <v>14372943</v>
      </c>
      <c r="F63" s="65">
        <v>14308360</v>
      </c>
      <c r="G63" s="80">
        <v>64519</v>
      </c>
      <c r="H63" s="79">
        <v>15649244</v>
      </c>
      <c r="I63" s="65">
        <v>15336314</v>
      </c>
      <c r="J63" s="290">
        <v>312930</v>
      </c>
      <c r="K63" s="123">
        <v>23</v>
      </c>
      <c r="L63" s="124">
        <v>20</v>
      </c>
      <c r="M63" s="125">
        <v>3</v>
      </c>
      <c r="N63" s="107" t="str">
        <f t="shared" si="3"/>
        <v>山口県計</v>
      </c>
    </row>
    <row r="64" spans="1:14" s="12" customFormat="1" ht="18" customHeight="1">
      <c r="A64" s="13"/>
      <c r="B64" s="84"/>
      <c r="C64" s="85"/>
      <c r="D64" s="86"/>
      <c r="E64" s="84"/>
      <c r="F64" s="85"/>
      <c r="G64" s="86"/>
      <c r="H64" s="84"/>
      <c r="I64" s="85"/>
      <c r="J64" s="112"/>
      <c r="K64" s="55"/>
      <c r="L64" s="56"/>
      <c r="M64" s="57"/>
      <c r="N64" s="113"/>
    </row>
    <row r="65" spans="1:14" s="3" customFormat="1" ht="18" customHeight="1" thickBot="1">
      <c r="A65" s="88" t="s">
        <v>13</v>
      </c>
      <c r="B65" s="52">
        <v>3696418</v>
      </c>
      <c r="C65" s="53">
        <v>841540</v>
      </c>
      <c r="D65" s="54">
        <v>2542004</v>
      </c>
      <c r="E65" s="52">
        <v>157744</v>
      </c>
      <c r="F65" s="53">
        <v>42190</v>
      </c>
      <c r="G65" s="54">
        <v>111601</v>
      </c>
      <c r="H65" s="52">
        <v>470722</v>
      </c>
      <c r="I65" s="53">
        <v>110706</v>
      </c>
      <c r="J65" s="54">
        <v>360016</v>
      </c>
      <c r="K65" s="52">
        <v>12154</v>
      </c>
      <c r="L65" s="53">
        <v>380</v>
      </c>
      <c r="M65" s="54">
        <v>6739</v>
      </c>
      <c r="N65" s="94" t="s">
        <v>13</v>
      </c>
    </row>
    <row r="66" spans="1:14" s="3" customFormat="1" ht="18" customHeight="1" thickTop="1" thickBot="1">
      <c r="A66" s="92" t="s">
        <v>14</v>
      </c>
      <c r="B66" s="38">
        <v>513319394</v>
      </c>
      <c r="C66" s="28">
        <v>507591426</v>
      </c>
      <c r="D66" s="39">
        <v>5374875</v>
      </c>
      <c r="E66" s="38">
        <v>57656115</v>
      </c>
      <c r="F66" s="28">
        <v>57296435</v>
      </c>
      <c r="G66" s="39">
        <v>354428</v>
      </c>
      <c r="H66" s="40">
        <v>103092623</v>
      </c>
      <c r="I66" s="28">
        <v>100301308</v>
      </c>
      <c r="J66" s="27">
        <v>2791177</v>
      </c>
      <c r="K66" s="158">
        <v>14052</v>
      </c>
      <c r="L66" s="159">
        <v>400</v>
      </c>
      <c r="M66" s="39">
        <v>6741</v>
      </c>
      <c r="N66" s="126" t="s">
        <v>14</v>
      </c>
    </row>
    <row r="68" spans="1:14">
      <c r="B68" s="150"/>
      <c r="C68" s="150"/>
      <c r="D68" s="150"/>
      <c r="E68" s="150"/>
      <c r="F68" s="150"/>
      <c r="G68" s="150"/>
      <c r="H68" s="150"/>
      <c r="I68" s="150"/>
      <c r="J68" s="150"/>
      <c r="K68" s="150"/>
      <c r="L68" s="150"/>
      <c r="M68" s="150"/>
    </row>
    <row r="69" spans="1:14">
      <c r="B69" s="150"/>
      <c r="C69" s="150"/>
      <c r="D69" s="150"/>
      <c r="E69" s="150"/>
      <c r="F69" s="150"/>
      <c r="G69" s="150"/>
      <c r="H69" s="150"/>
      <c r="I69" s="150"/>
      <c r="J69" s="150"/>
      <c r="K69" s="150"/>
      <c r="L69" s="150"/>
      <c r="M69" s="150"/>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55" orientation="portrait" horizontalDpi="1200" verticalDpi="1200" r:id="rId1"/>
  <headerFooter alignWithMargins="0">
    <oddFooter>&amp;R広島国税局
国税徴収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9"/>
  <sheetViews>
    <sheetView showGridLines="0" topLeftCell="A37" zoomScale="85" zoomScaleNormal="85" zoomScaleSheetLayoutView="100" workbookViewId="0">
      <selection activeCell="K51" sqref="K51"/>
    </sheetView>
  </sheetViews>
  <sheetFormatPr defaultColWidth="5.90625" defaultRowHeight="11"/>
  <cols>
    <col min="1" max="1" width="12" style="2" customWidth="1"/>
    <col min="2" max="10" width="10.90625" style="2" customWidth="1"/>
    <col min="11" max="13" width="12.453125" style="2" customWidth="1"/>
    <col min="14" max="14" width="11.90625" style="5" customWidth="1"/>
    <col min="15" max="16" width="8.26953125" style="2" bestFit="1" customWidth="1"/>
    <col min="17" max="16384" width="5.90625" style="2"/>
  </cols>
  <sheetData>
    <row r="1" spans="1:14" ht="11.5" thickBot="1">
      <c r="A1" s="2" t="s">
        <v>16</v>
      </c>
    </row>
    <row r="2" spans="1:14" s="5" customFormat="1" ht="15" customHeight="1">
      <c r="A2" s="370" t="s">
        <v>10</v>
      </c>
      <c r="B2" s="301" t="s">
        <v>102</v>
      </c>
      <c r="C2" s="302"/>
      <c r="D2" s="303"/>
      <c r="E2" s="301" t="s">
        <v>86</v>
      </c>
      <c r="F2" s="302"/>
      <c r="G2" s="303"/>
      <c r="H2" s="301" t="s">
        <v>103</v>
      </c>
      <c r="I2" s="302"/>
      <c r="J2" s="303"/>
      <c r="K2" s="301" t="s">
        <v>105</v>
      </c>
      <c r="L2" s="302"/>
      <c r="M2" s="303"/>
      <c r="N2" s="364" t="s">
        <v>15</v>
      </c>
    </row>
    <row r="3" spans="1:14" s="5" customFormat="1" ht="16.5" customHeight="1">
      <c r="A3" s="371"/>
      <c r="B3" s="37" t="s">
        <v>11</v>
      </c>
      <c r="C3" s="20" t="s">
        <v>9</v>
      </c>
      <c r="D3" s="22" t="s">
        <v>12</v>
      </c>
      <c r="E3" s="37" t="s">
        <v>11</v>
      </c>
      <c r="F3" s="20" t="s">
        <v>9</v>
      </c>
      <c r="G3" s="22" t="s">
        <v>12</v>
      </c>
      <c r="H3" s="37" t="s">
        <v>11</v>
      </c>
      <c r="I3" s="20" t="s">
        <v>9</v>
      </c>
      <c r="J3" s="22" t="s">
        <v>12</v>
      </c>
      <c r="K3" s="37" t="s">
        <v>11</v>
      </c>
      <c r="L3" s="20" t="s">
        <v>9</v>
      </c>
      <c r="M3" s="22" t="s">
        <v>12</v>
      </c>
      <c r="N3" s="365"/>
    </row>
    <row r="4" spans="1:14">
      <c r="A4" s="73"/>
      <c r="B4" s="71" t="s">
        <v>2</v>
      </c>
      <c r="C4" s="59" t="s">
        <v>2</v>
      </c>
      <c r="D4" s="72" t="s">
        <v>2</v>
      </c>
      <c r="E4" s="71" t="s">
        <v>227</v>
      </c>
      <c r="F4" s="59" t="s">
        <v>2</v>
      </c>
      <c r="G4" s="72" t="s">
        <v>2</v>
      </c>
      <c r="H4" s="71" t="s">
        <v>2</v>
      </c>
      <c r="I4" s="59" t="s">
        <v>2</v>
      </c>
      <c r="J4" s="97" t="s">
        <v>2</v>
      </c>
      <c r="K4" s="71" t="s">
        <v>2</v>
      </c>
      <c r="L4" s="59" t="s">
        <v>2</v>
      </c>
      <c r="M4" s="72" t="s">
        <v>2</v>
      </c>
      <c r="N4" s="104"/>
    </row>
    <row r="5" spans="1:14" ht="18" customHeight="1">
      <c r="A5" s="91" t="s">
        <v>21</v>
      </c>
      <c r="B5" s="74">
        <v>22495819</v>
      </c>
      <c r="C5" s="62">
        <v>21961277</v>
      </c>
      <c r="D5" s="75">
        <v>521369</v>
      </c>
      <c r="E5" s="285">
        <v>140131</v>
      </c>
      <c r="F5" s="286">
        <v>140005</v>
      </c>
      <c r="G5" s="287">
        <v>126</v>
      </c>
      <c r="H5" s="285" t="s">
        <v>228</v>
      </c>
      <c r="I5" s="286" t="s">
        <v>228</v>
      </c>
      <c r="J5" s="291" t="s">
        <v>228</v>
      </c>
      <c r="K5" s="285" t="s">
        <v>228</v>
      </c>
      <c r="L5" s="286" t="s">
        <v>228</v>
      </c>
      <c r="M5" s="291" t="s">
        <v>228</v>
      </c>
      <c r="N5" s="105" t="str">
        <f>IF(A5="","",A5)</f>
        <v>鳥取</v>
      </c>
    </row>
    <row r="6" spans="1:14" ht="18" customHeight="1">
      <c r="A6" s="89" t="s">
        <v>22</v>
      </c>
      <c r="B6" s="117">
        <v>24707571</v>
      </c>
      <c r="C6" s="118">
        <v>24275182</v>
      </c>
      <c r="D6" s="119">
        <v>404846</v>
      </c>
      <c r="E6" s="117">
        <v>61989</v>
      </c>
      <c r="F6" s="118">
        <v>61989</v>
      </c>
      <c r="G6" s="119" t="s">
        <v>228</v>
      </c>
      <c r="H6" s="117">
        <v>3884895</v>
      </c>
      <c r="I6" s="118">
        <v>3884895</v>
      </c>
      <c r="J6" s="289" t="s">
        <v>228</v>
      </c>
      <c r="K6" s="117" t="s">
        <v>228</v>
      </c>
      <c r="L6" s="118" t="s">
        <v>228</v>
      </c>
      <c r="M6" s="289" t="s">
        <v>228</v>
      </c>
      <c r="N6" s="106" t="str">
        <f>IF(A6="","",A6)</f>
        <v>米子</v>
      </c>
    </row>
    <row r="7" spans="1:14" ht="18" customHeight="1">
      <c r="A7" s="89" t="s">
        <v>23</v>
      </c>
      <c r="B7" s="117">
        <v>8152630</v>
      </c>
      <c r="C7" s="118">
        <v>7961760</v>
      </c>
      <c r="D7" s="119">
        <v>188362</v>
      </c>
      <c r="E7" s="117">
        <v>43595</v>
      </c>
      <c r="F7" s="118">
        <v>43571</v>
      </c>
      <c r="G7" s="119">
        <v>25</v>
      </c>
      <c r="H7" s="117" t="s">
        <v>228</v>
      </c>
      <c r="I7" s="118" t="s">
        <v>228</v>
      </c>
      <c r="J7" s="289" t="s">
        <v>228</v>
      </c>
      <c r="K7" s="117" t="s">
        <v>228</v>
      </c>
      <c r="L7" s="118" t="s">
        <v>228</v>
      </c>
      <c r="M7" s="289" t="s">
        <v>228</v>
      </c>
      <c r="N7" s="106" t="str">
        <f>IF(A7="","",A7)</f>
        <v>倉吉</v>
      </c>
    </row>
    <row r="8" spans="1:14" s="3" customFormat="1" ht="18" customHeight="1">
      <c r="A8" s="78" t="s">
        <v>24</v>
      </c>
      <c r="B8" s="123">
        <v>55356020</v>
      </c>
      <c r="C8" s="124">
        <v>54198219</v>
      </c>
      <c r="D8" s="125">
        <v>1114576</v>
      </c>
      <c r="E8" s="123">
        <v>245715</v>
      </c>
      <c r="F8" s="124">
        <v>245565</v>
      </c>
      <c r="G8" s="125">
        <v>151</v>
      </c>
      <c r="H8" s="123">
        <v>3884895</v>
      </c>
      <c r="I8" s="124">
        <v>3884895</v>
      </c>
      <c r="J8" s="289" t="s">
        <v>228</v>
      </c>
      <c r="K8" s="117" t="s">
        <v>228</v>
      </c>
      <c r="L8" s="118" t="s">
        <v>228</v>
      </c>
      <c r="M8" s="289" t="s">
        <v>228</v>
      </c>
      <c r="N8" s="107" t="str">
        <f>A8</f>
        <v>鳥取県計</v>
      </c>
    </row>
    <row r="9" spans="1:14" s="12" customFormat="1" ht="18" customHeight="1">
      <c r="A9" s="13"/>
      <c r="B9" s="16"/>
      <c r="C9" s="17"/>
      <c r="D9" s="18"/>
      <c r="E9" s="16"/>
      <c r="F9" s="17"/>
      <c r="G9" s="18"/>
      <c r="H9" s="16"/>
      <c r="I9" s="17"/>
      <c r="J9" s="101"/>
      <c r="K9" s="16"/>
      <c r="L9" s="17"/>
      <c r="M9" s="18"/>
      <c r="N9" s="108"/>
    </row>
    <row r="10" spans="1:14" ht="18" customHeight="1">
      <c r="A10" s="90" t="s">
        <v>29</v>
      </c>
      <c r="B10" s="81">
        <v>30152853</v>
      </c>
      <c r="C10" s="82">
        <v>29893356</v>
      </c>
      <c r="D10" s="83">
        <v>257387</v>
      </c>
      <c r="E10" s="120">
        <v>83484</v>
      </c>
      <c r="F10" s="121">
        <v>82853</v>
      </c>
      <c r="G10" s="122">
        <v>631</v>
      </c>
      <c r="H10" s="120" t="s">
        <v>228</v>
      </c>
      <c r="I10" s="121" t="s">
        <v>228</v>
      </c>
      <c r="J10" s="288" t="s">
        <v>228</v>
      </c>
      <c r="K10" s="120" t="s">
        <v>228</v>
      </c>
      <c r="L10" s="121" t="s">
        <v>228</v>
      </c>
      <c r="M10" s="288" t="s">
        <v>228</v>
      </c>
      <c r="N10" s="109" t="str">
        <f t="shared" ref="N10:N16" si="0">IF(A10="","",A10)</f>
        <v>松江</v>
      </c>
    </row>
    <row r="11" spans="1:14" ht="18" customHeight="1">
      <c r="A11" s="89" t="s">
        <v>30</v>
      </c>
      <c r="B11" s="76">
        <v>8549260</v>
      </c>
      <c r="C11" s="64">
        <v>8399272</v>
      </c>
      <c r="D11" s="77">
        <v>145172</v>
      </c>
      <c r="E11" s="117">
        <v>25554</v>
      </c>
      <c r="F11" s="118">
        <v>25554</v>
      </c>
      <c r="G11" s="119" t="s">
        <v>228</v>
      </c>
      <c r="H11" s="117" t="s">
        <v>228</v>
      </c>
      <c r="I11" s="118" t="s">
        <v>228</v>
      </c>
      <c r="J11" s="289" t="s">
        <v>228</v>
      </c>
      <c r="K11" s="117" t="s">
        <v>228</v>
      </c>
      <c r="L11" s="118" t="s">
        <v>228</v>
      </c>
      <c r="M11" s="289" t="s">
        <v>228</v>
      </c>
      <c r="N11" s="106" t="str">
        <f t="shared" si="0"/>
        <v>浜田</v>
      </c>
    </row>
    <row r="12" spans="1:14" ht="18" customHeight="1">
      <c r="A12" s="89" t="s">
        <v>31</v>
      </c>
      <c r="B12" s="76">
        <v>27226208</v>
      </c>
      <c r="C12" s="64">
        <v>26950035</v>
      </c>
      <c r="D12" s="77">
        <v>276173</v>
      </c>
      <c r="E12" s="117">
        <v>66215</v>
      </c>
      <c r="F12" s="118">
        <v>66215</v>
      </c>
      <c r="G12" s="119" t="s">
        <v>228</v>
      </c>
      <c r="H12" s="117" t="s">
        <v>228</v>
      </c>
      <c r="I12" s="118" t="s">
        <v>228</v>
      </c>
      <c r="J12" s="289" t="s">
        <v>228</v>
      </c>
      <c r="K12" s="117" t="s">
        <v>228</v>
      </c>
      <c r="L12" s="118" t="s">
        <v>228</v>
      </c>
      <c r="M12" s="289" t="s">
        <v>228</v>
      </c>
      <c r="N12" s="106" t="str">
        <f t="shared" si="0"/>
        <v>出雲</v>
      </c>
    </row>
    <row r="13" spans="1:14" ht="18" customHeight="1">
      <c r="A13" s="89" t="s">
        <v>32</v>
      </c>
      <c r="B13" s="117">
        <v>5848724</v>
      </c>
      <c r="C13" s="118">
        <v>5785179</v>
      </c>
      <c r="D13" s="119">
        <v>62252</v>
      </c>
      <c r="E13" s="117">
        <v>17680</v>
      </c>
      <c r="F13" s="118">
        <v>17680</v>
      </c>
      <c r="G13" s="119" t="s">
        <v>228</v>
      </c>
      <c r="H13" s="117" t="s">
        <v>228</v>
      </c>
      <c r="I13" s="118" t="s">
        <v>228</v>
      </c>
      <c r="J13" s="289" t="s">
        <v>228</v>
      </c>
      <c r="K13" s="117" t="s">
        <v>228</v>
      </c>
      <c r="L13" s="118" t="s">
        <v>228</v>
      </c>
      <c r="M13" s="289" t="s">
        <v>228</v>
      </c>
      <c r="N13" s="106" t="str">
        <f t="shared" si="0"/>
        <v>益田</v>
      </c>
    </row>
    <row r="14" spans="1:14" ht="18" customHeight="1">
      <c r="A14" s="89" t="s">
        <v>33</v>
      </c>
      <c r="B14" s="117">
        <v>2397126</v>
      </c>
      <c r="C14" s="118">
        <v>2330621</v>
      </c>
      <c r="D14" s="119">
        <v>66505</v>
      </c>
      <c r="E14" s="117" t="s">
        <v>230</v>
      </c>
      <c r="F14" s="118" t="s">
        <v>229</v>
      </c>
      <c r="G14" s="119" t="s">
        <v>229</v>
      </c>
      <c r="H14" s="117" t="s">
        <v>228</v>
      </c>
      <c r="I14" s="118" t="s">
        <v>228</v>
      </c>
      <c r="J14" s="289" t="s">
        <v>228</v>
      </c>
      <c r="K14" s="117" t="s">
        <v>228</v>
      </c>
      <c r="L14" s="118" t="s">
        <v>228</v>
      </c>
      <c r="M14" s="289" t="s">
        <v>228</v>
      </c>
      <c r="N14" s="106" t="str">
        <f t="shared" si="0"/>
        <v>石見大田</v>
      </c>
    </row>
    <row r="15" spans="1:14" ht="18" customHeight="1">
      <c r="A15" s="89" t="s">
        <v>34</v>
      </c>
      <c r="B15" s="117">
        <v>3569580</v>
      </c>
      <c r="C15" s="118">
        <v>3509109</v>
      </c>
      <c r="D15" s="119">
        <v>60471</v>
      </c>
      <c r="E15" s="117">
        <v>28221</v>
      </c>
      <c r="F15" s="118">
        <v>28221</v>
      </c>
      <c r="G15" s="119" t="s">
        <v>228</v>
      </c>
      <c r="H15" s="117" t="s">
        <v>228</v>
      </c>
      <c r="I15" s="118" t="s">
        <v>228</v>
      </c>
      <c r="J15" s="289" t="s">
        <v>228</v>
      </c>
      <c r="K15" s="117" t="s">
        <v>228</v>
      </c>
      <c r="L15" s="118" t="s">
        <v>228</v>
      </c>
      <c r="M15" s="289" t="s">
        <v>228</v>
      </c>
      <c r="N15" s="106" t="str">
        <f t="shared" si="0"/>
        <v>大東</v>
      </c>
    </row>
    <row r="16" spans="1:14" ht="18" customHeight="1">
      <c r="A16" s="89" t="s">
        <v>35</v>
      </c>
      <c r="B16" s="117">
        <v>1824522</v>
      </c>
      <c r="C16" s="118">
        <v>1805474</v>
      </c>
      <c r="D16" s="119">
        <v>19048</v>
      </c>
      <c r="E16" s="117" t="s">
        <v>229</v>
      </c>
      <c r="F16" s="118" t="s">
        <v>229</v>
      </c>
      <c r="G16" s="119" t="s">
        <v>229</v>
      </c>
      <c r="H16" s="117" t="s">
        <v>228</v>
      </c>
      <c r="I16" s="118" t="s">
        <v>228</v>
      </c>
      <c r="J16" s="289" t="s">
        <v>228</v>
      </c>
      <c r="K16" s="117" t="s">
        <v>228</v>
      </c>
      <c r="L16" s="118" t="s">
        <v>228</v>
      </c>
      <c r="M16" s="289" t="s">
        <v>228</v>
      </c>
      <c r="N16" s="106" t="str">
        <f t="shared" si="0"/>
        <v>西郷</v>
      </c>
    </row>
    <row r="17" spans="1:14" s="3" customFormat="1" ht="18" customHeight="1">
      <c r="A17" s="78" t="s">
        <v>25</v>
      </c>
      <c r="B17" s="123">
        <v>79568272</v>
      </c>
      <c r="C17" s="124">
        <v>78673046</v>
      </c>
      <c r="D17" s="125">
        <v>887007</v>
      </c>
      <c r="E17" s="123">
        <v>243506</v>
      </c>
      <c r="F17" s="124">
        <v>242875</v>
      </c>
      <c r="G17" s="125">
        <v>631</v>
      </c>
      <c r="H17" s="117" t="s">
        <v>228</v>
      </c>
      <c r="I17" s="118" t="s">
        <v>228</v>
      </c>
      <c r="J17" s="289" t="s">
        <v>228</v>
      </c>
      <c r="K17" s="117" t="s">
        <v>228</v>
      </c>
      <c r="L17" s="118" t="s">
        <v>228</v>
      </c>
      <c r="M17" s="289" t="s">
        <v>228</v>
      </c>
      <c r="N17" s="107" t="str">
        <f>A17</f>
        <v>島根県計</v>
      </c>
    </row>
    <row r="18" spans="1:14" s="12" customFormat="1" ht="18" customHeight="1">
      <c r="A18" s="13"/>
      <c r="B18" s="16"/>
      <c r="C18" s="17"/>
      <c r="D18" s="18"/>
      <c r="E18" s="16"/>
      <c r="F18" s="17"/>
      <c r="G18" s="18"/>
      <c r="H18" s="16"/>
      <c r="I18" s="17"/>
      <c r="J18" s="101"/>
      <c r="K18" s="16"/>
      <c r="L18" s="17"/>
      <c r="M18" s="18"/>
      <c r="N18" s="108"/>
    </row>
    <row r="19" spans="1:14" ht="18" customHeight="1">
      <c r="A19" s="90" t="s">
        <v>36</v>
      </c>
      <c r="B19" s="81">
        <v>66041725</v>
      </c>
      <c r="C19" s="82">
        <v>65115528</v>
      </c>
      <c r="D19" s="83">
        <v>910743</v>
      </c>
      <c r="E19" s="120">
        <v>67430</v>
      </c>
      <c r="F19" s="121">
        <v>67152</v>
      </c>
      <c r="G19" s="122">
        <v>277</v>
      </c>
      <c r="H19" s="117" t="s">
        <v>228</v>
      </c>
      <c r="I19" s="118" t="s">
        <v>228</v>
      </c>
      <c r="J19" s="289" t="s">
        <v>228</v>
      </c>
      <c r="K19" s="117" t="s">
        <v>228</v>
      </c>
      <c r="L19" s="118" t="s">
        <v>228</v>
      </c>
      <c r="M19" s="289" t="s">
        <v>228</v>
      </c>
      <c r="N19" s="109" t="str">
        <f t="shared" ref="N19:N31" si="1">IF(A19="","",A19)</f>
        <v>岡山東</v>
      </c>
    </row>
    <row r="20" spans="1:14" ht="18" customHeight="1">
      <c r="A20" s="89" t="s">
        <v>37</v>
      </c>
      <c r="B20" s="76">
        <v>59591892</v>
      </c>
      <c r="C20" s="64">
        <v>58493705</v>
      </c>
      <c r="D20" s="77">
        <v>1079641</v>
      </c>
      <c r="E20" s="117">
        <v>8193</v>
      </c>
      <c r="F20" s="118">
        <v>8109</v>
      </c>
      <c r="G20" s="119">
        <v>84</v>
      </c>
      <c r="H20" s="117" t="s">
        <v>228</v>
      </c>
      <c r="I20" s="118" t="s">
        <v>228</v>
      </c>
      <c r="J20" s="289" t="s">
        <v>228</v>
      </c>
      <c r="K20" s="117" t="s">
        <v>228</v>
      </c>
      <c r="L20" s="118" t="s">
        <v>228</v>
      </c>
      <c r="M20" s="289" t="s">
        <v>228</v>
      </c>
      <c r="N20" s="106" t="str">
        <f t="shared" si="1"/>
        <v>岡山西</v>
      </c>
    </row>
    <row r="21" spans="1:14" ht="18" customHeight="1">
      <c r="A21" s="89" t="s">
        <v>38</v>
      </c>
      <c r="B21" s="76">
        <v>14044157</v>
      </c>
      <c r="C21" s="64">
        <v>13763360</v>
      </c>
      <c r="D21" s="77">
        <v>280348</v>
      </c>
      <c r="E21" s="117" t="s">
        <v>229</v>
      </c>
      <c r="F21" s="118" t="s">
        <v>229</v>
      </c>
      <c r="G21" s="119" t="s">
        <v>229</v>
      </c>
      <c r="H21" s="117" t="s">
        <v>228</v>
      </c>
      <c r="I21" s="118" t="s">
        <v>228</v>
      </c>
      <c r="J21" s="289" t="s">
        <v>228</v>
      </c>
      <c r="K21" s="117" t="s">
        <v>229</v>
      </c>
      <c r="L21" s="118" t="s">
        <v>229</v>
      </c>
      <c r="M21" s="119" t="s">
        <v>229</v>
      </c>
      <c r="N21" s="106" t="str">
        <f t="shared" si="1"/>
        <v>西大寺</v>
      </c>
    </row>
    <row r="22" spans="1:14" ht="18" customHeight="1">
      <c r="A22" s="89" t="s">
        <v>39</v>
      </c>
      <c r="B22" s="76">
        <v>9887623</v>
      </c>
      <c r="C22" s="64">
        <v>9701355</v>
      </c>
      <c r="D22" s="77">
        <v>181951</v>
      </c>
      <c r="E22" s="117">
        <v>38782781</v>
      </c>
      <c r="F22" s="118">
        <v>38782781</v>
      </c>
      <c r="G22" s="119" t="s">
        <v>228</v>
      </c>
      <c r="H22" s="117" t="s">
        <v>228</v>
      </c>
      <c r="I22" s="118" t="s">
        <v>228</v>
      </c>
      <c r="J22" s="289" t="s">
        <v>228</v>
      </c>
      <c r="K22" s="117" t="s">
        <v>228</v>
      </c>
      <c r="L22" s="118" t="s">
        <v>228</v>
      </c>
      <c r="M22" s="289" t="s">
        <v>228</v>
      </c>
      <c r="N22" s="106" t="str">
        <f t="shared" si="1"/>
        <v>瀬戸</v>
      </c>
    </row>
    <row r="23" spans="1:14" ht="18" customHeight="1">
      <c r="A23" s="89" t="s">
        <v>40</v>
      </c>
      <c r="B23" s="76">
        <v>8764185</v>
      </c>
      <c r="C23" s="64">
        <v>8609057</v>
      </c>
      <c r="D23" s="77">
        <v>153583</v>
      </c>
      <c r="E23" s="117">
        <v>12297</v>
      </c>
      <c r="F23" s="118">
        <v>11614</v>
      </c>
      <c r="G23" s="119">
        <v>683</v>
      </c>
      <c r="H23" s="117" t="s">
        <v>228</v>
      </c>
      <c r="I23" s="118" t="s">
        <v>228</v>
      </c>
      <c r="J23" s="289" t="s">
        <v>228</v>
      </c>
      <c r="K23" s="117" t="s">
        <v>228</v>
      </c>
      <c r="L23" s="118" t="s">
        <v>228</v>
      </c>
      <c r="M23" s="289" t="s">
        <v>228</v>
      </c>
      <c r="N23" s="106" t="str">
        <f t="shared" si="1"/>
        <v>児島</v>
      </c>
    </row>
    <row r="24" spans="1:14" ht="18" customHeight="1">
      <c r="A24" s="89" t="s">
        <v>41</v>
      </c>
      <c r="B24" s="117">
        <v>46575733</v>
      </c>
      <c r="C24" s="118">
        <v>45558493</v>
      </c>
      <c r="D24" s="119">
        <v>969399</v>
      </c>
      <c r="E24" s="117">
        <v>6478</v>
      </c>
      <c r="F24" s="118">
        <v>6478</v>
      </c>
      <c r="G24" s="119" t="s">
        <v>228</v>
      </c>
      <c r="H24" s="117" t="s">
        <v>228</v>
      </c>
      <c r="I24" s="118" t="s">
        <v>228</v>
      </c>
      <c r="J24" s="289" t="s">
        <v>228</v>
      </c>
      <c r="K24" s="117" t="s">
        <v>229</v>
      </c>
      <c r="L24" s="118" t="s">
        <v>229</v>
      </c>
      <c r="M24" s="119" t="s">
        <v>229</v>
      </c>
      <c r="N24" s="106" t="str">
        <f t="shared" si="1"/>
        <v>倉敷</v>
      </c>
    </row>
    <row r="25" spans="1:14" ht="18" customHeight="1">
      <c r="A25" s="89" t="s">
        <v>42</v>
      </c>
      <c r="B25" s="117">
        <v>9098387</v>
      </c>
      <c r="C25" s="118">
        <v>8931372</v>
      </c>
      <c r="D25" s="119">
        <v>161055</v>
      </c>
      <c r="E25" s="117">
        <v>91897</v>
      </c>
      <c r="F25" s="118">
        <v>91207</v>
      </c>
      <c r="G25" s="119">
        <v>690</v>
      </c>
      <c r="H25" s="117" t="s">
        <v>228</v>
      </c>
      <c r="I25" s="118" t="s">
        <v>228</v>
      </c>
      <c r="J25" s="289" t="s">
        <v>228</v>
      </c>
      <c r="K25" s="117" t="s">
        <v>228</v>
      </c>
      <c r="L25" s="118" t="s">
        <v>228</v>
      </c>
      <c r="M25" s="289" t="s">
        <v>228</v>
      </c>
      <c r="N25" s="106" t="str">
        <f t="shared" si="1"/>
        <v>玉島</v>
      </c>
    </row>
    <row r="26" spans="1:14" ht="18" customHeight="1">
      <c r="A26" s="89" t="s">
        <v>43</v>
      </c>
      <c r="B26" s="117">
        <v>16440684</v>
      </c>
      <c r="C26" s="118">
        <v>16099563</v>
      </c>
      <c r="D26" s="119">
        <v>322962</v>
      </c>
      <c r="E26" s="117">
        <v>13963</v>
      </c>
      <c r="F26" s="118">
        <v>13963</v>
      </c>
      <c r="G26" s="119" t="s">
        <v>228</v>
      </c>
      <c r="H26" s="117" t="s">
        <v>228</v>
      </c>
      <c r="I26" s="118" t="s">
        <v>228</v>
      </c>
      <c r="J26" s="289" t="s">
        <v>228</v>
      </c>
      <c r="K26" s="117" t="s">
        <v>228</v>
      </c>
      <c r="L26" s="118" t="s">
        <v>228</v>
      </c>
      <c r="M26" s="289" t="s">
        <v>228</v>
      </c>
      <c r="N26" s="106" t="str">
        <f t="shared" si="1"/>
        <v>津山</v>
      </c>
    </row>
    <row r="27" spans="1:14" ht="18" customHeight="1">
      <c r="A27" s="89" t="s">
        <v>44</v>
      </c>
      <c r="B27" s="117">
        <v>6455895</v>
      </c>
      <c r="C27" s="118">
        <v>6349638</v>
      </c>
      <c r="D27" s="119">
        <v>98369</v>
      </c>
      <c r="E27" s="117" t="s">
        <v>229</v>
      </c>
      <c r="F27" s="118" t="s">
        <v>229</v>
      </c>
      <c r="G27" s="119" t="s">
        <v>229</v>
      </c>
      <c r="H27" s="117" t="s">
        <v>228</v>
      </c>
      <c r="I27" s="118" t="s">
        <v>228</v>
      </c>
      <c r="J27" s="289" t="s">
        <v>228</v>
      </c>
      <c r="K27" s="117" t="s">
        <v>228</v>
      </c>
      <c r="L27" s="118" t="s">
        <v>228</v>
      </c>
      <c r="M27" s="289" t="s">
        <v>228</v>
      </c>
      <c r="N27" s="106" t="str">
        <f t="shared" si="1"/>
        <v>玉野</v>
      </c>
    </row>
    <row r="28" spans="1:14" ht="18" customHeight="1">
      <c r="A28" s="89" t="s">
        <v>45</v>
      </c>
      <c r="B28" s="117">
        <v>10877718</v>
      </c>
      <c r="C28" s="118">
        <v>10678796</v>
      </c>
      <c r="D28" s="119">
        <v>198851</v>
      </c>
      <c r="E28" s="117">
        <v>2508</v>
      </c>
      <c r="F28" s="118">
        <v>2508</v>
      </c>
      <c r="G28" s="119" t="s">
        <v>228</v>
      </c>
      <c r="H28" s="117" t="s">
        <v>228</v>
      </c>
      <c r="I28" s="118" t="s">
        <v>228</v>
      </c>
      <c r="J28" s="289" t="s">
        <v>228</v>
      </c>
      <c r="K28" s="117" t="s">
        <v>228</v>
      </c>
      <c r="L28" s="118" t="s">
        <v>228</v>
      </c>
      <c r="M28" s="289" t="s">
        <v>228</v>
      </c>
      <c r="N28" s="106" t="str">
        <f t="shared" si="1"/>
        <v>笠岡</v>
      </c>
    </row>
    <row r="29" spans="1:14" ht="18" customHeight="1">
      <c r="A29" s="89" t="s">
        <v>46</v>
      </c>
      <c r="B29" s="117">
        <v>3537507</v>
      </c>
      <c r="C29" s="118">
        <v>3515832</v>
      </c>
      <c r="D29" s="119">
        <v>21675</v>
      </c>
      <c r="E29" s="117">
        <v>15387</v>
      </c>
      <c r="F29" s="118">
        <v>10630</v>
      </c>
      <c r="G29" s="119">
        <v>4757</v>
      </c>
      <c r="H29" s="117" t="s">
        <v>228</v>
      </c>
      <c r="I29" s="118" t="s">
        <v>228</v>
      </c>
      <c r="J29" s="289" t="s">
        <v>228</v>
      </c>
      <c r="K29" s="117" t="s">
        <v>228</v>
      </c>
      <c r="L29" s="118" t="s">
        <v>228</v>
      </c>
      <c r="M29" s="289" t="s">
        <v>228</v>
      </c>
      <c r="N29" s="106" t="str">
        <f t="shared" si="1"/>
        <v>高梁</v>
      </c>
    </row>
    <row r="30" spans="1:14" ht="18" customHeight="1">
      <c r="A30" s="89" t="s">
        <v>47</v>
      </c>
      <c r="B30" s="117">
        <v>9009286</v>
      </c>
      <c r="C30" s="118">
        <v>8984801</v>
      </c>
      <c r="D30" s="119">
        <v>24485</v>
      </c>
      <c r="E30" s="117">
        <v>12713</v>
      </c>
      <c r="F30" s="118">
        <v>9028</v>
      </c>
      <c r="G30" s="119">
        <v>3685</v>
      </c>
      <c r="H30" s="117" t="s">
        <v>228</v>
      </c>
      <c r="I30" s="118" t="s">
        <v>228</v>
      </c>
      <c r="J30" s="289" t="s">
        <v>228</v>
      </c>
      <c r="K30" s="117" t="s">
        <v>228</v>
      </c>
      <c r="L30" s="118" t="s">
        <v>228</v>
      </c>
      <c r="M30" s="289" t="s">
        <v>228</v>
      </c>
      <c r="N30" s="106" t="str">
        <f t="shared" si="1"/>
        <v>新見</v>
      </c>
    </row>
    <row r="31" spans="1:14" ht="18" customHeight="1">
      <c r="A31" s="89" t="s">
        <v>48</v>
      </c>
      <c r="B31" s="76">
        <v>4259340</v>
      </c>
      <c r="C31" s="64">
        <v>4197037</v>
      </c>
      <c r="D31" s="77">
        <v>62018</v>
      </c>
      <c r="E31" s="117">
        <v>22130</v>
      </c>
      <c r="F31" s="118">
        <v>22130</v>
      </c>
      <c r="G31" s="119" t="s">
        <v>228</v>
      </c>
      <c r="H31" s="117" t="s">
        <v>228</v>
      </c>
      <c r="I31" s="118" t="s">
        <v>228</v>
      </c>
      <c r="J31" s="289" t="s">
        <v>228</v>
      </c>
      <c r="K31" s="117" t="s">
        <v>228</v>
      </c>
      <c r="L31" s="118" t="s">
        <v>228</v>
      </c>
      <c r="M31" s="289" t="s">
        <v>228</v>
      </c>
      <c r="N31" s="106" t="str">
        <f t="shared" si="1"/>
        <v>久世</v>
      </c>
    </row>
    <row r="32" spans="1:14" s="3" customFormat="1" ht="18" customHeight="1">
      <c r="A32" s="78" t="s">
        <v>26</v>
      </c>
      <c r="B32" s="79">
        <v>264584131</v>
      </c>
      <c r="C32" s="65">
        <v>259998536</v>
      </c>
      <c r="D32" s="80">
        <v>4465081</v>
      </c>
      <c r="E32" s="123">
        <v>39037105</v>
      </c>
      <c r="F32" s="124">
        <v>39026906</v>
      </c>
      <c r="G32" s="125">
        <v>10199</v>
      </c>
      <c r="H32" s="123">
        <v>6749271</v>
      </c>
      <c r="I32" s="124">
        <v>6749271</v>
      </c>
      <c r="J32" s="289" t="s">
        <v>228</v>
      </c>
      <c r="K32" s="123" t="s">
        <v>229</v>
      </c>
      <c r="L32" s="124" t="s">
        <v>229</v>
      </c>
      <c r="M32" s="125" t="s">
        <v>229</v>
      </c>
      <c r="N32" s="107" t="str">
        <f>A32</f>
        <v>岡山県計</v>
      </c>
    </row>
    <row r="33" spans="1:14" s="12" customFormat="1" ht="18" customHeight="1">
      <c r="A33" s="13"/>
      <c r="B33" s="16"/>
      <c r="C33" s="17"/>
      <c r="D33" s="18"/>
      <c r="E33" s="16"/>
      <c r="F33" s="17"/>
      <c r="G33" s="18"/>
      <c r="H33" s="16"/>
      <c r="I33" s="17"/>
      <c r="J33" s="101"/>
      <c r="K33" s="16"/>
      <c r="L33" s="17"/>
      <c r="M33" s="18"/>
      <c r="N33" s="108"/>
    </row>
    <row r="34" spans="1:14" ht="18" customHeight="1">
      <c r="A34" s="90" t="s">
        <v>49</v>
      </c>
      <c r="B34" s="120">
        <v>69696602</v>
      </c>
      <c r="C34" s="121">
        <v>68892162</v>
      </c>
      <c r="D34" s="122">
        <v>798009</v>
      </c>
      <c r="E34" s="120" t="s">
        <v>229</v>
      </c>
      <c r="F34" s="121" t="s">
        <v>229</v>
      </c>
      <c r="G34" s="119" t="s">
        <v>229</v>
      </c>
      <c r="H34" s="120" t="s">
        <v>228</v>
      </c>
      <c r="I34" s="121" t="s">
        <v>228</v>
      </c>
      <c r="J34" s="288" t="s">
        <v>228</v>
      </c>
      <c r="K34" s="120" t="s">
        <v>228</v>
      </c>
      <c r="L34" s="121" t="s">
        <v>228</v>
      </c>
      <c r="M34" s="288" t="s">
        <v>228</v>
      </c>
      <c r="N34" s="109" t="str">
        <f t="shared" ref="N34:N49" si="2">IF(A34="","",A34)</f>
        <v>広島東</v>
      </c>
    </row>
    <row r="35" spans="1:14" ht="18" customHeight="1">
      <c r="A35" s="89" t="s">
        <v>50</v>
      </c>
      <c r="B35" s="117">
        <v>33291628</v>
      </c>
      <c r="C35" s="118">
        <v>32815476</v>
      </c>
      <c r="D35" s="119">
        <v>465962</v>
      </c>
      <c r="E35" s="117">
        <v>2189</v>
      </c>
      <c r="F35" s="118">
        <v>2189</v>
      </c>
      <c r="G35" s="119" t="s">
        <v>228</v>
      </c>
      <c r="H35" s="117" t="s">
        <v>228</v>
      </c>
      <c r="I35" s="118" t="s">
        <v>228</v>
      </c>
      <c r="J35" s="289" t="s">
        <v>228</v>
      </c>
      <c r="K35" s="117" t="s">
        <v>228</v>
      </c>
      <c r="L35" s="118" t="s">
        <v>228</v>
      </c>
      <c r="M35" s="289" t="s">
        <v>228</v>
      </c>
      <c r="N35" s="106" t="str">
        <f t="shared" si="2"/>
        <v>広島南</v>
      </c>
    </row>
    <row r="36" spans="1:14" ht="18" customHeight="1">
      <c r="A36" s="89" t="s">
        <v>51</v>
      </c>
      <c r="B36" s="117">
        <v>92714729</v>
      </c>
      <c r="C36" s="118">
        <v>91651856</v>
      </c>
      <c r="D36" s="119">
        <v>1037919</v>
      </c>
      <c r="E36" s="117">
        <v>10575</v>
      </c>
      <c r="F36" s="118">
        <v>10064</v>
      </c>
      <c r="G36" s="119">
        <v>511</v>
      </c>
      <c r="H36" s="117" t="s">
        <v>228</v>
      </c>
      <c r="I36" s="118" t="s">
        <v>228</v>
      </c>
      <c r="J36" s="289" t="s">
        <v>228</v>
      </c>
      <c r="K36" s="117" t="s">
        <v>228</v>
      </c>
      <c r="L36" s="118" t="s">
        <v>228</v>
      </c>
      <c r="M36" s="289" t="s">
        <v>228</v>
      </c>
      <c r="N36" s="106" t="str">
        <f t="shared" si="2"/>
        <v>広島西</v>
      </c>
    </row>
    <row r="37" spans="1:14" ht="18" customHeight="1">
      <c r="A37" s="89" t="s">
        <v>52</v>
      </c>
      <c r="B37" s="117">
        <v>30834502</v>
      </c>
      <c r="C37" s="118">
        <v>30032557</v>
      </c>
      <c r="D37" s="119">
        <v>781336</v>
      </c>
      <c r="E37" s="117">
        <v>13047</v>
      </c>
      <c r="F37" s="118">
        <v>13010</v>
      </c>
      <c r="G37" s="119">
        <v>38</v>
      </c>
      <c r="H37" s="117" t="s">
        <v>228</v>
      </c>
      <c r="I37" s="118" t="s">
        <v>228</v>
      </c>
      <c r="J37" s="289" t="s">
        <v>228</v>
      </c>
      <c r="K37" s="117" t="s">
        <v>228</v>
      </c>
      <c r="L37" s="118" t="s">
        <v>228</v>
      </c>
      <c r="M37" s="289" t="s">
        <v>228</v>
      </c>
      <c r="N37" s="106" t="str">
        <f t="shared" si="2"/>
        <v>広島北</v>
      </c>
    </row>
    <row r="38" spans="1:14" ht="18" customHeight="1">
      <c r="A38" s="89" t="s">
        <v>53</v>
      </c>
      <c r="B38" s="117">
        <v>30313575</v>
      </c>
      <c r="C38" s="118">
        <v>29987676</v>
      </c>
      <c r="D38" s="119">
        <v>322984</v>
      </c>
      <c r="E38" s="117">
        <v>328839</v>
      </c>
      <c r="F38" s="118">
        <v>328513</v>
      </c>
      <c r="G38" s="119">
        <v>327</v>
      </c>
      <c r="H38" s="117" t="s">
        <v>228</v>
      </c>
      <c r="I38" s="118" t="s">
        <v>228</v>
      </c>
      <c r="J38" s="289" t="s">
        <v>228</v>
      </c>
      <c r="K38" s="117" t="s">
        <v>228</v>
      </c>
      <c r="L38" s="118" t="s">
        <v>228</v>
      </c>
      <c r="M38" s="289" t="s">
        <v>228</v>
      </c>
      <c r="N38" s="106" t="str">
        <f t="shared" si="2"/>
        <v>呉</v>
      </c>
    </row>
    <row r="39" spans="1:14" ht="18" customHeight="1">
      <c r="A39" s="89" t="s">
        <v>54</v>
      </c>
      <c r="B39" s="117">
        <v>4405321</v>
      </c>
      <c r="C39" s="118">
        <v>4356083</v>
      </c>
      <c r="D39" s="119">
        <v>49204</v>
      </c>
      <c r="E39" s="117">
        <v>37887</v>
      </c>
      <c r="F39" s="118">
        <v>37887</v>
      </c>
      <c r="G39" s="119" t="s">
        <v>228</v>
      </c>
      <c r="H39" s="117" t="s">
        <v>228</v>
      </c>
      <c r="I39" s="118" t="s">
        <v>228</v>
      </c>
      <c r="J39" s="289" t="s">
        <v>228</v>
      </c>
      <c r="K39" s="117" t="s">
        <v>228</v>
      </c>
      <c r="L39" s="118" t="s">
        <v>228</v>
      </c>
      <c r="M39" s="289" t="s">
        <v>228</v>
      </c>
      <c r="N39" s="106" t="str">
        <f t="shared" si="2"/>
        <v>竹原</v>
      </c>
    </row>
    <row r="40" spans="1:14" ht="18" customHeight="1">
      <c r="A40" s="89" t="s">
        <v>55</v>
      </c>
      <c r="B40" s="117">
        <v>6992191</v>
      </c>
      <c r="C40" s="118">
        <v>6843080</v>
      </c>
      <c r="D40" s="119">
        <v>145747</v>
      </c>
      <c r="E40" s="117">
        <v>51755</v>
      </c>
      <c r="F40" s="118">
        <v>51755</v>
      </c>
      <c r="G40" s="119" t="s">
        <v>228</v>
      </c>
      <c r="H40" s="117" t="s">
        <v>228</v>
      </c>
      <c r="I40" s="118" t="s">
        <v>228</v>
      </c>
      <c r="J40" s="289" t="s">
        <v>228</v>
      </c>
      <c r="K40" s="117" t="s">
        <v>228</v>
      </c>
      <c r="L40" s="118" t="s">
        <v>228</v>
      </c>
      <c r="M40" s="289" t="s">
        <v>228</v>
      </c>
      <c r="N40" s="106" t="str">
        <f t="shared" si="2"/>
        <v>三原</v>
      </c>
    </row>
    <row r="41" spans="1:14" ht="18" customHeight="1">
      <c r="A41" s="89" t="s">
        <v>56</v>
      </c>
      <c r="B41" s="76">
        <v>16705536</v>
      </c>
      <c r="C41" s="64">
        <v>16341094</v>
      </c>
      <c r="D41" s="77">
        <v>364064</v>
      </c>
      <c r="E41" s="117">
        <v>7060</v>
      </c>
      <c r="F41" s="118">
        <v>7060</v>
      </c>
      <c r="G41" s="119" t="s">
        <v>228</v>
      </c>
      <c r="H41" s="117" t="s">
        <v>228</v>
      </c>
      <c r="I41" s="118" t="s">
        <v>228</v>
      </c>
      <c r="J41" s="289" t="s">
        <v>228</v>
      </c>
      <c r="K41" s="117" t="s">
        <v>228</v>
      </c>
      <c r="L41" s="118" t="s">
        <v>228</v>
      </c>
      <c r="M41" s="289" t="s">
        <v>228</v>
      </c>
      <c r="N41" s="106" t="str">
        <f t="shared" si="2"/>
        <v>尾道</v>
      </c>
    </row>
    <row r="42" spans="1:14" ht="18" customHeight="1">
      <c r="A42" s="89" t="s">
        <v>57</v>
      </c>
      <c r="B42" s="76">
        <v>79672800</v>
      </c>
      <c r="C42" s="64">
        <v>78425481</v>
      </c>
      <c r="D42" s="77">
        <v>1243592</v>
      </c>
      <c r="E42" s="117">
        <v>26456</v>
      </c>
      <c r="F42" s="118">
        <v>26337</v>
      </c>
      <c r="G42" s="119">
        <v>119</v>
      </c>
      <c r="H42" s="117" t="s">
        <v>228</v>
      </c>
      <c r="I42" s="118" t="s">
        <v>228</v>
      </c>
      <c r="J42" s="289" t="s">
        <v>228</v>
      </c>
      <c r="K42" s="117" t="s">
        <v>228</v>
      </c>
      <c r="L42" s="118" t="s">
        <v>228</v>
      </c>
      <c r="M42" s="289" t="s">
        <v>228</v>
      </c>
      <c r="N42" s="106" t="str">
        <f t="shared" si="2"/>
        <v>福山</v>
      </c>
    </row>
    <row r="43" spans="1:14" ht="18" customHeight="1">
      <c r="A43" s="89" t="s">
        <v>58</v>
      </c>
      <c r="B43" s="117">
        <v>13592977</v>
      </c>
      <c r="C43" s="118">
        <v>13388305</v>
      </c>
      <c r="D43" s="119">
        <v>203592</v>
      </c>
      <c r="E43" s="117" t="s">
        <v>229</v>
      </c>
      <c r="F43" s="118" t="s">
        <v>229</v>
      </c>
      <c r="G43" s="119" t="s">
        <v>229</v>
      </c>
      <c r="H43" s="117" t="s">
        <v>228</v>
      </c>
      <c r="I43" s="118" t="s">
        <v>228</v>
      </c>
      <c r="J43" s="289" t="s">
        <v>228</v>
      </c>
      <c r="K43" s="117" t="s">
        <v>228</v>
      </c>
      <c r="L43" s="118" t="s">
        <v>228</v>
      </c>
      <c r="M43" s="289" t="s">
        <v>228</v>
      </c>
      <c r="N43" s="106" t="str">
        <f t="shared" si="2"/>
        <v>府中</v>
      </c>
    </row>
    <row r="44" spans="1:14" ht="18" customHeight="1">
      <c r="A44" s="89" t="s">
        <v>59</v>
      </c>
      <c r="B44" s="76">
        <v>4599010</v>
      </c>
      <c r="C44" s="64">
        <v>4511980</v>
      </c>
      <c r="D44" s="77">
        <v>87030</v>
      </c>
      <c r="E44" s="117">
        <v>23088</v>
      </c>
      <c r="F44" s="118">
        <v>23088</v>
      </c>
      <c r="G44" s="119" t="s">
        <v>228</v>
      </c>
      <c r="H44" s="117" t="s">
        <v>228</v>
      </c>
      <c r="I44" s="118" t="s">
        <v>228</v>
      </c>
      <c r="J44" s="289" t="s">
        <v>228</v>
      </c>
      <c r="K44" s="117" t="s">
        <v>228</v>
      </c>
      <c r="L44" s="118" t="s">
        <v>228</v>
      </c>
      <c r="M44" s="289" t="s">
        <v>228</v>
      </c>
      <c r="N44" s="106" t="str">
        <f t="shared" si="2"/>
        <v>三次</v>
      </c>
    </row>
    <row r="45" spans="1:14" ht="18" customHeight="1">
      <c r="A45" s="89" t="s">
        <v>60</v>
      </c>
      <c r="B45" s="76">
        <v>2798855</v>
      </c>
      <c r="C45" s="64">
        <v>2759651</v>
      </c>
      <c r="D45" s="77">
        <v>35929</v>
      </c>
      <c r="E45" s="117">
        <v>5482</v>
      </c>
      <c r="F45" s="118">
        <v>5365</v>
      </c>
      <c r="G45" s="119">
        <v>117</v>
      </c>
      <c r="H45" s="117" t="s">
        <v>228</v>
      </c>
      <c r="I45" s="118" t="s">
        <v>228</v>
      </c>
      <c r="J45" s="289" t="s">
        <v>228</v>
      </c>
      <c r="K45" s="117" t="s">
        <v>228</v>
      </c>
      <c r="L45" s="118" t="s">
        <v>228</v>
      </c>
      <c r="M45" s="289" t="s">
        <v>228</v>
      </c>
      <c r="N45" s="106" t="str">
        <f t="shared" si="2"/>
        <v>庄原</v>
      </c>
    </row>
    <row r="46" spans="1:14" ht="18" customHeight="1">
      <c r="A46" s="89" t="s">
        <v>61</v>
      </c>
      <c r="B46" s="117">
        <v>31340312</v>
      </c>
      <c r="C46" s="118">
        <v>30892254</v>
      </c>
      <c r="D46" s="77">
        <v>435775</v>
      </c>
      <c r="E46" s="117">
        <v>2076455</v>
      </c>
      <c r="F46" s="118">
        <v>2076455</v>
      </c>
      <c r="G46" s="119" t="s">
        <v>228</v>
      </c>
      <c r="H46" s="117" t="s">
        <v>228</v>
      </c>
      <c r="I46" s="118" t="s">
        <v>228</v>
      </c>
      <c r="J46" s="289" t="s">
        <v>228</v>
      </c>
      <c r="K46" s="117" t="s">
        <v>228</v>
      </c>
      <c r="L46" s="118" t="s">
        <v>228</v>
      </c>
      <c r="M46" s="289" t="s">
        <v>228</v>
      </c>
      <c r="N46" s="106" t="str">
        <f t="shared" si="2"/>
        <v>西条</v>
      </c>
    </row>
    <row r="47" spans="1:14" ht="18" customHeight="1">
      <c r="A47" s="89" t="s">
        <v>62</v>
      </c>
      <c r="B47" s="117">
        <v>25080518</v>
      </c>
      <c r="C47" s="118">
        <v>24434728</v>
      </c>
      <c r="D47" s="77">
        <v>642718</v>
      </c>
      <c r="E47" s="117">
        <v>672528</v>
      </c>
      <c r="F47" s="118">
        <v>619516</v>
      </c>
      <c r="G47" s="119">
        <v>53012</v>
      </c>
      <c r="H47" s="117" t="s">
        <v>228</v>
      </c>
      <c r="I47" s="118" t="s">
        <v>228</v>
      </c>
      <c r="J47" s="289" t="s">
        <v>228</v>
      </c>
      <c r="K47" s="117" t="s">
        <v>228</v>
      </c>
      <c r="L47" s="118" t="s">
        <v>228</v>
      </c>
      <c r="M47" s="289" t="s">
        <v>228</v>
      </c>
      <c r="N47" s="106" t="str">
        <f t="shared" si="2"/>
        <v>廿日市</v>
      </c>
    </row>
    <row r="48" spans="1:14" ht="18" customHeight="1">
      <c r="A48" s="89" t="s">
        <v>63</v>
      </c>
      <c r="B48" s="117">
        <v>27435474</v>
      </c>
      <c r="C48" s="118">
        <v>27066676</v>
      </c>
      <c r="D48" s="119">
        <v>360177</v>
      </c>
      <c r="E48" s="117">
        <v>4378</v>
      </c>
      <c r="F48" s="118">
        <v>4378</v>
      </c>
      <c r="G48" s="119" t="s">
        <v>228</v>
      </c>
      <c r="H48" s="117">
        <v>16184495</v>
      </c>
      <c r="I48" s="118">
        <v>16184495</v>
      </c>
      <c r="J48" s="289" t="s">
        <v>228</v>
      </c>
      <c r="K48" s="117" t="s">
        <v>229</v>
      </c>
      <c r="L48" s="118" t="s">
        <v>229</v>
      </c>
      <c r="M48" s="119" t="s">
        <v>229</v>
      </c>
      <c r="N48" s="106" t="str">
        <f t="shared" si="2"/>
        <v>海田</v>
      </c>
    </row>
    <row r="49" spans="1:14" ht="18" customHeight="1">
      <c r="A49" s="89" t="s">
        <v>64</v>
      </c>
      <c r="B49" s="117">
        <v>3277213</v>
      </c>
      <c r="C49" s="118">
        <v>3166669</v>
      </c>
      <c r="D49" s="119">
        <v>97940</v>
      </c>
      <c r="E49" s="117">
        <v>1484</v>
      </c>
      <c r="F49" s="118">
        <v>1484</v>
      </c>
      <c r="G49" s="119" t="s">
        <v>228</v>
      </c>
      <c r="H49" s="117" t="s">
        <v>228</v>
      </c>
      <c r="I49" s="118" t="s">
        <v>228</v>
      </c>
      <c r="J49" s="289" t="s">
        <v>228</v>
      </c>
      <c r="K49" s="117" t="s">
        <v>228</v>
      </c>
      <c r="L49" s="118" t="s">
        <v>228</v>
      </c>
      <c r="M49" s="289" t="s">
        <v>228</v>
      </c>
      <c r="N49" s="106" t="str">
        <f t="shared" si="2"/>
        <v>吉田</v>
      </c>
    </row>
    <row r="50" spans="1:14" s="3" customFormat="1" ht="18" customHeight="1">
      <c r="A50" s="78" t="s">
        <v>27</v>
      </c>
      <c r="B50" s="123">
        <v>472751242</v>
      </c>
      <c r="C50" s="124">
        <v>465565727</v>
      </c>
      <c r="D50" s="125">
        <v>7071976</v>
      </c>
      <c r="E50" s="123">
        <v>3268294</v>
      </c>
      <c r="F50" s="124">
        <v>3214171</v>
      </c>
      <c r="G50" s="125">
        <v>54123</v>
      </c>
      <c r="H50" s="123">
        <v>16184495</v>
      </c>
      <c r="I50" s="124">
        <v>16184495</v>
      </c>
      <c r="J50" s="289" t="s">
        <v>228</v>
      </c>
      <c r="K50" s="123" t="s">
        <v>229</v>
      </c>
      <c r="L50" s="124" t="s">
        <v>229</v>
      </c>
      <c r="M50" s="119" t="s">
        <v>229</v>
      </c>
      <c r="N50" s="107" t="str">
        <f>A50</f>
        <v>広島県計</v>
      </c>
    </row>
    <row r="51" spans="1:14" s="12" customFormat="1" ht="18" customHeight="1">
      <c r="A51" s="13"/>
      <c r="B51" s="16"/>
      <c r="C51" s="17"/>
      <c r="D51" s="18"/>
      <c r="E51" s="16"/>
      <c r="F51" s="17"/>
      <c r="G51" s="18"/>
      <c r="H51" s="16"/>
      <c r="I51" s="17"/>
      <c r="J51" s="101"/>
      <c r="K51" s="16"/>
      <c r="L51" s="17"/>
      <c r="M51" s="18"/>
      <c r="N51" s="108"/>
    </row>
    <row r="52" spans="1:14" ht="18" customHeight="1">
      <c r="A52" s="90" t="s">
        <v>65</v>
      </c>
      <c r="B52" s="81">
        <v>29700101</v>
      </c>
      <c r="C52" s="82">
        <v>29209874</v>
      </c>
      <c r="D52" s="83">
        <v>485613</v>
      </c>
      <c r="E52" s="120">
        <v>49443</v>
      </c>
      <c r="F52" s="121">
        <v>49443</v>
      </c>
      <c r="G52" s="119" t="s">
        <v>228</v>
      </c>
      <c r="H52" s="120" t="s">
        <v>228</v>
      </c>
      <c r="I52" s="121" t="s">
        <v>228</v>
      </c>
      <c r="J52" s="288" t="s">
        <v>228</v>
      </c>
      <c r="K52" s="120" t="s">
        <v>228</v>
      </c>
      <c r="L52" s="121" t="s">
        <v>228</v>
      </c>
      <c r="M52" s="288" t="s">
        <v>228</v>
      </c>
      <c r="N52" s="109" t="str">
        <f>IF(A52="","",A52)</f>
        <v>下関</v>
      </c>
    </row>
    <row r="53" spans="1:14" ht="18" customHeight="1">
      <c r="A53" s="89" t="s">
        <v>66</v>
      </c>
      <c r="B53" s="76">
        <v>21735886</v>
      </c>
      <c r="C53" s="64">
        <v>21247051</v>
      </c>
      <c r="D53" s="77">
        <v>484976</v>
      </c>
      <c r="E53" s="117">
        <v>13235</v>
      </c>
      <c r="F53" s="118">
        <v>13235</v>
      </c>
      <c r="G53" s="119" t="s">
        <v>228</v>
      </c>
      <c r="H53" s="117" t="s">
        <v>228</v>
      </c>
      <c r="I53" s="118" t="s">
        <v>228</v>
      </c>
      <c r="J53" s="289" t="s">
        <v>228</v>
      </c>
      <c r="K53" s="117" t="s">
        <v>228</v>
      </c>
      <c r="L53" s="118" t="s">
        <v>228</v>
      </c>
      <c r="M53" s="289" t="s">
        <v>228</v>
      </c>
      <c r="N53" s="106" t="str">
        <f t="shared" ref="N53:N62" si="3">IF(A53="","",A53)</f>
        <v>宇部</v>
      </c>
    </row>
    <row r="54" spans="1:14" ht="18" customHeight="1">
      <c r="A54" s="89" t="s">
        <v>67</v>
      </c>
      <c r="B54" s="76">
        <v>40309219</v>
      </c>
      <c r="C54" s="64">
        <v>39818677</v>
      </c>
      <c r="D54" s="77">
        <v>476043</v>
      </c>
      <c r="E54" s="117">
        <v>906259</v>
      </c>
      <c r="F54" s="118">
        <v>906259</v>
      </c>
      <c r="G54" s="119" t="s">
        <v>228</v>
      </c>
      <c r="H54" s="117" t="s">
        <v>228</v>
      </c>
      <c r="I54" s="118" t="s">
        <v>228</v>
      </c>
      <c r="J54" s="289" t="s">
        <v>228</v>
      </c>
      <c r="K54" s="117" t="s">
        <v>228</v>
      </c>
      <c r="L54" s="118" t="s">
        <v>228</v>
      </c>
      <c r="M54" s="289" t="s">
        <v>228</v>
      </c>
      <c r="N54" s="106" t="str">
        <f>IF(A54="","",A54)</f>
        <v>山口</v>
      </c>
    </row>
    <row r="55" spans="1:14" ht="18" customHeight="1">
      <c r="A55" s="89" t="s">
        <v>68</v>
      </c>
      <c r="B55" s="76">
        <v>3199380</v>
      </c>
      <c r="C55" s="64">
        <v>3120189</v>
      </c>
      <c r="D55" s="77">
        <v>78721</v>
      </c>
      <c r="E55" s="117">
        <v>62624</v>
      </c>
      <c r="F55" s="118">
        <v>62624</v>
      </c>
      <c r="G55" s="119" t="s">
        <v>228</v>
      </c>
      <c r="H55" s="117" t="s">
        <v>228</v>
      </c>
      <c r="I55" s="118" t="s">
        <v>228</v>
      </c>
      <c r="J55" s="289" t="s">
        <v>228</v>
      </c>
      <c r="K55" s="117" t="s">
        <v>228</v>
      </c>
      <c r="L55" s="118" t="s">
        <v>228</v>
      </c>
      <c r="M55" s="289" t="s">
        <v>228</v>
      </c>
      <c r="N55" s="106" t="str">
        <f>IF(A55="","",A55)</f>
        <v>萩</v>
      </c>
    </row>
    <row r="56" spans="1:14" ht="18" customHeight="1">
      <c r="A56" s="89" t="s">
        <v>69</v>
      </c>
      <c r="B56" s="117">
        <v>26987707</v>
      </c>
      <c r="C56" s="118">
        <v>26434331</v>
      </c>
      <c r="D56" s="119">
        <v>534141</v>
      </c>
      <c r="E56" s="117">
        <v>17493</v>
      </c>
      <c r="F56" s="118">
        <v>16862</v>
      </c>
      <c r="G56" s="119">
        <v>631</v>
      </c>
      <c r="H56" s="117" t="s">
        <v>228</v>
      </c>
      <c r="I56" s="118" t="s">
        <v>228</v>
      </c>
      <c r="J56" s="289" t="s">
        <v>228</v>
      </c>
      <c r="K56" s="117" t="s">
        <v>229</v>
      </c>
      <c r="L56" s="118" t="s">
        <v>229</v>
      </c>
      <c r="M56" s="119" t="s">
        <v>229</v>
      </c>
      <c r="N56" s="106" t="str">
        <f>IF(A56="","",A56)</f>
        <v>徳山</v>
      </c>
    </row>
    <row r="57" spans="1:14" ht="18" customHeight="1">
      <c r="A57" s="89" t="s">
        <v>70</v>
      </c>
      <c r="B57" s="117">
        <v>9489840</v>
      </c>
      <c r="C57" s="118">
        <v>9248197</v>
      </c>
      <c r="D57" s="119">
        <v>239149</v>
      </c>
      <c r="E57" s="117">
        <v>1000</v>
      </c>
      <c r="F57" s="118">
        <v>923</v>
      </c>
      <c r="G57" s="119">
        <v>77</v>
      </c>
      <c r="H57" s="117" t="s">
        <v>228</v>
      </c>
      <c r="I57" s="118" t="s">
        <v>228</v>
      </c>
      <c r="J57" s="289" t="s">
        <v>228</v>
      </c>
      <c r="K57" s="117" t="s">
        <v>228</v>
      </c>
      <c r="L57" s="118" t="s">
        <v>228</v>
      </c>
      <c r="M57" s="289" t="s">
        <v>228</v>
      </c>
      <c r="N57" s="106" t="str">
        <f>IF(A57="","",A57)</f>
        <v>防府</v>
      </c>
    </row>
    <row r="58" spans="1:14" ht="18" customHeight="1">
      <c r="A58" s="89" t="s">
        <v>71</v>
      </c>
      <c r="B58" s="117">
        <v>13954592</v>
      </c>
      <c r="C58" s="118">
        <v>13613934</v>
      </c>
      <c r="D58" s="119">
        <v>320289</v>
      </c>
      <c r="E58" s="117">
        <v>467198</v>
      </c>
      <c r="F58" s="118">
        <v>467186</v>
      </c>
      <c r="G58" s="119">
        <v>12</v>
      </c>
      <c r="H58" s="117" t="s">
        <v>228</v>
      </c>
      <c r="I58" s="118" t="s">
        <v>228</v>
      </c>
      <c r="J58" s="289" t="s">
        <v>228</v>
      </c>
      <c r="K58" s="117" t="s">
        <v>229</v>
      </c>
      <c r="L58" s="118" t="s">
        <v>229</v>
      </c>
      <c r="M58" s="119" t="s">
        <v>229</v>
      </c>
      <c r="N58" s="106" t="str">
        <f>IF(A58="","",A58)</f>
        <v>岩国</v>
      </c>
    </row>
    <row r="59" spans="1:14" ht="18" customHeight="1">
      <c r="A59" s="89" t="s">
        <v>72</v>
      </c>
      <c r="B59" s="117">
        <v>5207146</v>
      </c>
      <c r="C59" s="118">
        <v>5084137</v>
      </c>
      <c r="D59" s="119">
        <v>110886</v>
      </c>
      <c r="E59" s="117" t="s">
        <v>229</v>
      </c>
      <c r="F59" s="118" t="s">
        <v>229</v>
      </c>
      <c r="G59" s="119" t="s">
        <v>229</v>
      </c>
      <c r="H59" s="117" t="s">
        <v>228</v>
      </c>
      <c r="I59" s="118" t="s">
        <v>228</v>
      </c>
      <c r="J59" s="289" t="s">
        <v>228</v>
      </c>
      <c r="K59" s="117" t="s">
        <v>228</v>
      </c>
      <c r="L59" s="118" t="s">
        <v>228</v>
      </c>
      <c r="M59" s="289" t="s">
        <v>228</v>
      </c>
      <c r="N59" s="106" t="str">
        <f t="shared" si="3"/>
        <v>光</v>
      </c>
    </row>
    <row r="60" spans="1:14" ht="18" customHeight="1">
      <c r="A60" s="89" t="s">
        <v>73</v>
      </c>
      <c r="B60" s="117">
        <v>2574776</v>
      </c>
      <c r="C60" s="118">
        <v>2523229</v>
      </c>
      <c r="D60" s="119">
        <v>51223</v>
      </c>
      <c r="E60" s="117">
        <v>2208</v>
      </c>
      <c r="F60" s="118">
        <v>2208</v>
      </c>
      <c r="G60" s="119" t="s">
        <v>228</v>
      </c>
      <c r="H60" s="117" t="s">
        <v>228</v>
      </c>
      <c r="I60" s="118" t="s">
        <v>228</v>
      </c>
      <c r="J60" s="289" t="s">
        <v>228</v>
      </c>
      <c r="K60" s="117" t="s">
        <v>228</v>
      </c>
      <c r="L60" s="118" t="s">
        <v>228</v>
      </c>
      <c r="M60" s="289" t="s">
        <v>228</v>
      </c>
      <c r="N60" s="106" t="str">
        <f t="shared" si="3"/>
        <v>長門</v>
      </c>
    </row>
    <row r="61" spans="1:14" ht="18" customHeight="1">
      <c r="A61" s="89" t="s">
        <v>74</v>
      </c>
      <c r="B61" s="117">
        <v>3733708</v>
      </c>
      <c r="C61" s="118">
        <v>3650079</v>
      </c>
      <c r="D61" s="119">
        <v>83629</v>
      </c>
      <c r="E61" s="117" t="s">
        <v>229</v>
      </c>
      <c r="F61" s="118" t="s">
        <v>229</v>
      </c>
      <c r="G61" s="119" t="s">
        <v>229</v>
      </c>
      <c r="H61" s="117" t="s">
        <v>228</v>
      </c>
      <c r="I61" s="118" t="s">
        <v>228</v>
      </c>
      <c r="J61" s="289" t="s">
        <v>228</v>
      </c>
      <c r="K61" s="117" t="s">
        <v>228</v>
      </c>
      <c r="L61" s="118" t="s">
        <v>228</v>
      </c>
      <c r="M61" s="289" t="s">
        <v>228</v>
      </c>
      <c r="N61" s="106" t="str">
        <f t="shared" si="3"/>
        <v>柳井</v>
      </c>
    </row>
    <row r="62" spans="1:14" ht="18" customHeight="1">
      <c r="A62" s="89" t="s">
        <v>75</v>
      </c>
      <c r="B62" s="117">
        <v>7847905</v>
      </c>
      <c r="C62" s="118">
        <v>7650818</v>
      </c>
      <c r="D62" s="119">
        <v>191787</v>
      </c>
      <c r="E62" s="117">
        <v>24202</v>
      </c>
      <c r="F62" s="118">
        <v>24202</v>
      </c>
      <c r="G62" s="119" t="s">
        <v>228</v>
      </c>
      <c r="H62" s="117" t="s">
        <v>228</v>
      </c>
      <c r="I62" s="118" t="s">
        <v>228</v>
      </c>
      <c r="J62" s="289" t="s">
        <v>228</v>
      </c>
      <c r="K62" s="117" t="s">
        <v>229</v>
      </c>
      <c r="L62" s="118" t="s">
        <v>229</v>
      </c>
      <c r="M62" s="119" t="s">
        <v>229</v>
      </c>
      <c r="N62" s="106" t="str">
        <f t="shared" si="3"/>
        <v>厚狭</v>
      </c>
    </row>
    <row r="63" spans="1:14" s="3" customFormat="1" ht="18" customHeight="1">
      <c r="A63" s="78" t="s">
        <v>28</v>
      </c>
      <c r="B63" s="79">
        <v>164740260</v>
      </c>
      <c r="C63" s="65">
        <v>161600517</v>
      </c>
      <c r="D63" s="80">
        <v>3056455</v>
      </c>
      <c r="E63" s="123">
        <v>1544082</v>
      </c>
      <c r="F63" s="124">
        <v>1543363</v>
      </c>
      <c r="G63" s="125">
        <v>720</v>
      </c>
      <c r="H63" s="117" t="s">
        <v>228</v>
      </c>
      <c r="I63" s="118" t="s">
        <v>228</v>
      </c>
      <c r="J63" s="289" t="s">
        <v>228</v>
      </c>
      <c r="K63" s="123">
        <v>185192816</v>
      </c>
      <c r="L63" s="124">
        <v>170535742</v>
      </c>
      <c r="M63" s="125">
        <v>14657074</v>
      </c>
      <c r="N63" s="107" t="str">
        <f>A63</f>
        <v>山口県計</v>
      </c>
    </row>
    <row r="64" spans="1:14" s="12" customFormat="1" ht="18" customHeight="1">
      <c r="A64" s="13"/>
      <c r="B64" s="55"/>
      <c r="C64" s="56"/>
      <c r="D64" s="57"/>
      <c r="E64" s="55"/>
      <c r="F64" s="56"/>
      <c r="G64" s="57"/>
      <c r="H64" s="55"/>
      <c r="I64" s="56"/>
      <c r="J64" s="57"/>
      <c r="K64" s="55"/>
      <c r="L64" s="56"/>
      <c r="M64" s="57"/>
      <c r="N64" s="14"/>
    </row>
    <row r="65" spans="1:14" s="3" customFormat="1" ht="18" customHeight="1" thickBot="1">
      <c r="A65" s="88" t="s">
        <v>13</v>
      </c>
      <c r="B65" s="52">
        <v>6908912</v>
      </c>
      <c r="C65" s="53">
        <v>2006779</v>
      </c>
      <c r="D65" s="54">
        <v>4596086</v>
      </c>
      <c r="E65" s="292" t="s">
        <v>228</v>
      </c>
      <c r="F65" s="293" t="s">
        <v>228</v>
      </c>
      <c r="G65" s="294" t="s">
        <v>228</v>
      </c>
      <c r="H65" s="292" t="s">
        <v>228</v>
      </c>
      <c r="I65" s="293" t="s">
        <v>228</v>
      </c>
      <c r="J65" s="294" t="s">
        <v>228</v>
      </c>
      <c r="K65" s="292" t="s">
        <v>228</v>
      </c>
      <c r="L65" s="293" t="s">
        <v>228</v>
      </c>
      <c r="M65" s="294" t="s">
        <v>228</v>
      </c>
      <c r="N65" s="95" t="str">
        <f>A65</f>
        <v>局引受分</v>
      </c>
    </row>
    <row r="66" spans="1:14" s="3" customFormat="1" ht="18" customHeight="1" thickTop="1" thickBot="1">
      <c r="A66" s="92" t="s">
        <v>14</v>
      </c>
      <c r="B66" s="278">
        <v>1043908838</v>
      </c>
      <c r="C66" s="160">
        <v>1022042823</v>
      </c>
      <c r="D66" s="39">
        <v>21191181</v>
      </c>
      <c r="E66" s="158">
        <v>44338703</v>
      </c>
      <c r="F66" s="159">
        <v>44272879</v>
      </c>
      <c r="G66" s="295">
        <v>65824</v>
      </c>
      <c r="H66" s="158">
        <v>26818662</v>
      </c>
      <c r="I66" s="160">
        <v>26818662</v>
      </c>
      <c r="J66" s="295" t="s">
        <v>228</v>
      </c>
      <c r="K66" s="158">
        <v>360155837</v>
      </c>
      <c r="L66" s="159">
        <v>330732582</v>
      </c>
      <c r="M66" s="295">
        <v>29423255</v>
      </c>
      <c r="N66" s="126" t="s">
        <v>14</v>
      </c>
    </row>
    <row r="67" spans="1:14" ht="15" customHeight="1"/>
    <row r="68" spans="1:14">
      <c r="B68" s="150"/>
      <c r="C68" s="150"/>
      <c r="D68" s="150"/>
      <c r="E68" s="150"/>
      <c r="F68" s="150"/>
      <c r="G68" s="150"/>
      <c r="H68" s="150"/>
      <c r="I68" s="150"/>
      <c r="J68" s="150"/>
      <c r="K68" s="150"/>
      <c r="L68" s="150"/>
      <c r="M68" s="150"/>
    </row>
    <row r="69" spans="1:14">
      <c r="B69" s="150"/>
      <c r="C69" s="150"/>
      <c r="D69" s="150"/>
      <c r="E69" s="150"/>
      <c r="F69" s="150"/>
      <c r="G69" s="150"/>
      <c r="H69" s="150"/>
      <c r="I69" s="150"/>
      <c r="J69" s="150"/>
      <c r="K69" s="150"/>
      <c r="L69" s="150"/>
      <c r="M69" s="150"/>
    </row>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54" orientation="portrait" horizontalDpi="1200" verticalDpi="1200" r:id="rId1"/>
  <headerFooter alignWithMargins="0">
    <oddFooter>&amp;R広島国税局
国税徴収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9"/>
  <sheetViews>
    <sheetView showGridLines="0" zoomScaleNormal="100" zoomScaleSheetLayoutView="100" workbookViewId="0">
      <selection activeCell="D18" sqref="D18"/>
    </sheetView>
  </sheetViews>
  <sheetFormatPr defaultColWidth="5.90625" defaultRowHeight="11"/>
  <cols>
    <col min="1" max="1" width="12" style="2" customWidth="1"/>
    <col min="2" max="4" width="12.453125" style="2" customWidth="1"/>
    <col min="5" max="5" width="12.6328125" style="2" customWidth="1"/>
    <col min="6" max="7" width="11.36328125" style="2" bestFit="1" customWidth="1"/>
    <col min="8" max="8" width="11.90625" style="5" customWidth="1"/>
    <col min="9" max="10" width="8.26953125" style="2" bestFit="1" customWidth="1"/>
    <col min="11" max="16384" width="5.90625" style="2"/>
  </cols>
  <sheetData>
    <row r="1" spans="1:11" ht="11.5" thickBot="1">
      <c r="A1" s="2" t="s">
        <v>16</v>
      </c>
    </row>
    <row r="2" spans="1:11" s="5" customFormat="1" ht="15" customHeight="1">
      <c r="A2" s="370" t="s">
        <v>10</v>
      </c>
      <c r="B2" s="301" t="s">
        <v>98</v>
      </c>
      <c r="C2" s="302"/>
      <c r="D2" s="303"/>
      <c r="E2" s="301" t="s">
        <v>99</v>
      </c>
      <c r="F2" s="302"/>
      <c r="G2" s="303"/>
      <c r="H2" s="364" t="s">
        <v>15</v>
      </c>
    </row>
    <row r="3" spans="1:11" s="5" customFormat="1" ht="16.5" customHeight="1">
      <c r="A3" s="371"/>
      <c r="B3" s="37" t="s">
        <v>11</v>
      </c>
      <c r="C3" s="20" t="s">
        <v>9</v>
      </c>
      <c r="D3" s="22" t="s">
        <v>12</v>
      </c>
      <c r="E3" s="37" t="s">
        <v>11</v>
      </c>
      <c r="F3" s="20" t="s">
        <v>9</v>
      </c>
      <c r="G3" s="22" t="s">
        <v>12</v>
      </c>
      <c r="H3" s="365"/>
    </row>
    <row r="4" spans="1:11">
      <c r="A4" s="73"/>
      <c r="B4" s="71" t="s">
        <v>2</v>
      </c>
      <c r="C4" s="59" t="s">
        <v>2</v>
      </c>
      <c r="D4" s="72" t="s">
        <v>2</v>
      </c>
      <c r="E4" s="71" t="s">
        <v>2</v>
      </c>
      <c r="F4" s="59" t="s">
        <v>2</v>
      </c>
      <c r="G4" s="97" t="s">
        <v>2</v>
      </c>
      <c r="H4" s="104"/>
    </row>
    <row r="5" spans="1:11" ht="18" customHeight="1">
      <c r="A5" s="91" t="s">
        <v>21</v>
      </c>
      <c r="B5" s="74">
        <v>99422</v>
      </c>
      <c r="C5" s="62">
        <v>99354</v>
      </c>
      <c r="D5" s="75">
        <v>69</v>
      </c>
      <c r="E5" s="74">
        <v>50792225</v>
      </c>
      <c r="F5" s="62">
        <v>49870952</v>
      </c>
      <c r="G5" s="98">
        <v>891770</v>
      </c>
      <c r="H5" s="105" t="str">
        <f>IF(A5="","",A5)</f>
        <v>鳥取</v>
      </c>
      <c r="I5" s="150"/>
      <c r="J5" s="150"/>
      <c r="K5" s="150"/>
    </row>
    <row r="6" spans="1:11" ht="18" customHeight="1">
      <c r="A6" s="89" t="s">
        <v>22</v>
      </c>
      <c r="B6" s="117">
        <v>153566</v>
      </c>
      <c r="C6" s="118">
        <v>153061</v>
      </c>
      <c r="D6" s="119">
        <v>505</v>
      </c>
      <c r="E6" s="117">
        <v>62737889</v>
      </c>
      <c r="F6" s="118">
        <v>62034927</v>
      </c>
      <c r="G6" s="99">
        <v>672226</v>
      </c>
      <c r="H6" s="106" t="str">
        <f>IF(A6="","",A6)</f>
        <v>米子</v>
      </c>
      <c r="I6" s="150"/>
      <c r="J6" s="150"/>
      <c r="K6" s="150"/>
    </row>
    <row r="7" spans="1:11" ht="18" customHeight="1">
      <c r="A7" s="89" t="s">
        <v>23</v>
      </c>
      <c r="B7" s="117">
        <v>15823</v>
      </c>
      <c r="C7" s="118">
        <v>15794</v>
      </c>
      <c r="D7" s="119" t="s">
        <v>228</v>
      </c>
      <c r="E7" s="117">
        <v>16732590</v>
      </c>
      <c r="F7" s="118">
        <v>16466016</v>
      </c>
      <c r="G7" s="99">
        <v>261545</v>
      </c>
      <c r="H7" s="106" t="str">
        <f>IF(A7="","",A7)</f>
        <v>倉吉</v>
      </c>
      <c r="I7" s="150"/>
      <c r="J7" s="150"/>
      <c r="K7" s="150"/>
    </row>
    <row r="8" spans="1:11" s="3" customFormat="1" ht="18" customHeight="1">
      <c r="A8" s="78" t="s">
        <v>24</v>
      </c>
      <c r="B8" s="123">
        <v>268812</v>
      </c>
      <c r="C8" s="124">
        <v>268209</v>
      </c>
      <c r="D8" s="125">
        <v>574</v>
      </c>
      <c r="E8" s="79">
        <v>130262704</v>
      </c>
      <c r="F8" s="65">
        <v>128371895</v>
      </c>
      <c r="G8" s="100">
        <v>1825542</v>
      </c>
      <c r="H8" s="107" t="str">
        <f>A8</f>
        <v>鳥取県計</v>
      </c>
      <c r="I8" s="150"/>
      <c r="J8" s="150"/>
      <c r="K8" s="150"/>
    </row>
    <row r="9" spans="1:11" s="12" customFormat="1" ht="18" customHeight="1">
      <c r="A9" s="13"/>
      <c r="B9" s="16"/>
      <c r="C9" s="17"/>
      <c r="D9" s="18"/>
      <c r="E9" s="16"/>
      <c r="F9" s="17"/>
      <c r="G9" s="101"/>
      <c r="H9" s="108"/>
      <c r="I9" s="150"/>
      <c r="J9" s="150"/>
      <c r="K9" s="150"/>
    </row>
    <row r="10" spans="1:11" ht="18" customHeight="1">
      <c r="A10" s="90" t="s">
        <v>29</v>
      </c>
      <c r="B10" s="81">
        <v>461128</v>
      </c>
      <c r="C10" s="82">
        <v>460835</v>
      </c>
      <c r="D10" s="83">
        <v>294</v>
      </c>
      <c r="E10" s="81">
        <v>66686789</v>
      </c>
      <c r="F10" s="82">
        <v>66235878</v>
      </c>
      <c r="G10" s="102">
        <v>445189</v>
      </c>
      <c r="H10" s="109" t="str">
        <f t="shared" ref="H10:H16" si="0">IF(A10="","",A10)</f>
        <v>松江</v>
      </c>
      <c r="I10" s="150"/>
      <c r="J10" s="150"/>
      <c r="K10" s="150"/>
    </row>
    <row r="11" spans="1:11" ht="18" customHeight="1">
      <c r="A11" s="89" t="s">
        <v>30</v>
      </c>
      <c r="B11" s="76">
        <v>11749</v>
      </c>
      <c r="C11" s="64">
        <v>11339</v>
      </c>
      <c r="D11" s="77">
        <v>410</v>
      </c>
      <c r="E11" s="76">
        <v>20184045</v>
      </c>
      <c r="F11" s="64">
        <v>19979187</v>
      </c>
      <c r="G11" s="99">
        <v>195519</v>
      </c>
      <c r="H11" s="106" t="str">
        <f t="shared" si="0"/>
        <v>浜田</v>
      </c>
      <c r="I11" s="150"/>
      <c r="J11" s="150"/>
      <c r="K11" s="150"/>
    </row>
    <row r="12" spans="1:11" ht="18" customHeight="1">
      <c r="A12" s="89" t="s">
        <v>31</v>
      </c>
      <c r="B12" s="76">
        <v>16876</v>
      </c>
      <c r="C12" s="64">
        <v>16308</v>
      </c>
      <c r="D12" s="77">
        <v>568</v>
      </c>
      <c r="E12" s="76">
        <v>56976773</v>
      </c>
      <c r="F12" s="64">
        <v>56505508</v>
      </c>
      <c r="G12" s="99">
        <v>471265</v>
      </c>
      <c r="H12" s="106" t="str">
        <f t="shared" si="0"/>
        <v>出雲</v>
      </c>
      <c r="I12" s="150"/>
      <c r="J12" s="150"/>
      <c r="K12" s="150"/>
    </row>
    <row r="13" spans="1:11" ht="18" customHeight="1">
      <c r="A13" s="89" t="s">
        <v>32</v>
      </c>
      <c r="B13" s="117">
        <v>8591</v>
      </c>
      <c r="C13" s="118">
        <v>7724</v>
      </c>
      <c r="D13" s="119">
        <v>867</v>
      </c>
      <c r="E13" s="117">
        <v>11737597</v>
      </c>
      <c r="F13" s="64">
        <v>11629325</v>
      </c>
      <c r="G13" s="99">
        <v>106793</v>
      </c>
      <c r="H13" s="106" t="str">
        <f t="shared" si="0"/>
        <v>益田</v>
      </c>
      <c r="I13" s="150"/>
      <c r="J13" s="150"/>
      <c r="K13" s="150"/>
    </row>
    <row r="14" spans="1:11" ht="18" customHeight="1">
      <c r="A14" s="89" t="s">
        <v>33</v>
      </c>
      <c r="B14" s="117" t="s">
        <v>229</v>
      </c>
      <c r="C14" s="118" t="s">
        <v>229</v>
      </c>
      <c r="D14" s="119" t="s">
        <v>229</v>
      </c>
      <c r="E14" s="117">
        <v>5034126</v>
      </c>
      <c r="F14" s="64">
        <v>4947742</v>
      </c>
      <c r="G14" s="99">
        <v>86384</v>
      </c>
      <c r="H14" s="106" t="str">
        <f t="shared" si="0"/>
        <v>石見大田</v>
      </c>
      <c r="I14" s="150"/>
      <c r="J14" s="150"/>
      <c r="K14" s="150"/>
    </row>
    <row r="15" spans="1:11" ht="18" customHeight="1">
      <c r="A15" s="89" t="s">
        <v>34</v>
      </c>
      <c r="B15" s="117">
        <v>461</v>
      </c>
      <c r="C15" s="118">
        <v>446</v>
      </c>
      <c r="D15" s="119">
        <v>14</v>
      </c>
      <c r="E15" s="117">
        <v>7127983</v>
      </c>
      <c r="F15" s="64">
        <v>7047654</v>
      </c>
      <c r="G15" s="99">
        <v>80329</v>
      </c>
      <c r="H15" s="106" t="str">
        <f t="shared" si="0"/>
        <v>大東</v>
      </c>
      <c r="I15" s="150"/>
      <c r="J15" s="150"/>
      <c r="K15" s="150"/>
    </row>
    <row r="16" spans="1:11" ht="18" customHeight="1">
      <c r="A16" s="89" t="s">
        <v>35</v>
      </c>
      <c r="B16" s="117" t="s">
        <v>229</v>
      </c>
      <c r="C16" s="118" t="s">
        <v>229</v>
      </c>
      <c r="D16" s="119" t="s">
        <v>229</v>
      </c>
      <c r="E16" s="117">
        <v>3667945</v>
      </c>
      <c r="F16" s="64">
        <v>3619538</v>
      </c>
      <c r="G16" s="99">
        <v>48407</v>
      </c>
      <c r="H16" s="106" t="str">
        <f t="shared" si="0"/>
        <v>西郷</v>
      </c>
      <c r="I16" s="150"/>
      <c r="J16" s="150"/>
      <c r="K16" s="150"/>
    </row>
    <row r="17" spans="1:11" s="3" customFormat="1" ht="18" customHeight="1">
      <c r="A17" s="78" t="s">
        <v>25</v>
      </c>
      <c r="B17" s="123">
        <v>503233</v>
      </c>
      <c r="C17" s="124">
        <v>501080</v>
      </c>
      <c r="D17" s="125">
        <v>2153</v>
      </c>
      <c r="E17" s="79">
        <v>171415256</v>
      </c>
      <c r="F17" s="65">
        <v>169964831</v>
      </c>
      <c r="G17" s="100">
        <v>1433885</v>
      </c>
      <c r="H17" s="107" t="str">
        <f>A17</f>
        <v>島根県計</v>
      </c>
      <c r="I17" s="150"/>
      <c r="J17" s="150"/>
      <c r="K17" s="150"/>
    </row>
    <row r="18" spans="1:11" s="12" customFormat="1" ht="18" customHeight="1">
      <c r="A18" s="13"/>
      <c r="B18" s="16"/>
      <c r="C18" s="17"/>
      <c r="D18" s="18"/>
      <c r="E18" s="16"/>
      <c r="F18" s="17"/>
      <c r="G18" s="101"/>
      <c r="H18" s="108"/>
      <c r="I18" s="150"/>
      <c r="J18" s="150"/>
      <c r="K18" s="150"/>
    </row>
    <row r="19" spans="1:11" ht="18" customHeight="1">
      <c r="A19" s="90" t="s">
        <v>36</v>
      </c>
      <c r="B19" s="81">
        <v>903750</v>
      </c>
      <c r="C19" s="82">
        <v>902628</v>
      </c>
      <c r="D19" s="83">
        <v>1123</v>
      </c>
      <c r="E19" s="81">
        <v>172374784</v>
      </c>
      <c r="F19" s="82">
        <v>170748341</v>
      </c>
      <c r="G19" s="102">
        <v>1605780</v>
      </c>
      <c r="H19" s="109" t="str">
        <f t="shared" ref="H19:H31" si="1">IF(A19="","",A19)</f>
        <v>岡山東</v>
      </c>
      <c r="I19" s="150"/>
      <c r="J19" s="150"/>
      <c r="K19" s="150"/>
    </row>
    <row r="20" spans="1:11" ht="18" customHeight="1">
      <c r="A20" s="89" t="s">
        <v>37</v>
      </c>
      <c r="B20" s="76">
        <v>189660</v>
      </c>
      <c r="C20" s="64">
        <v>189526</v>
      </c>
      <c r="D20" s="77">
        <v>134</v>
      </c>
      <c r="E20" s="76">
        <v>126550239</v>
      </c>
      <c r="F20" s="64">
        <v>124465497</v>
      </c>
      <c r="G20" s="99">
        <v>2061309</v>
      </c>
      <c r="H20" s="106" t="str">
        <f t="shared" si="1"/>
        <v>岡山西</v>
      </c>
      <c r="I20" s="150"/>
      <c r="J20" s="150"/>
      <c r="K20" s="150"/>
    </row>
    <row r="21" spans="1:11" ht="18" customHeight="1">
      <c r="A21" s="89" t="s">
        <v>38</v>
      </c>
      <c r="B21" s="117">
        <v>4576</v>
      </c>
      <c r="C21" s="118">
        <v>4538</v>
      </c>
      <c r="D21" s="119">
        <v>38</v>
      </c>
      <c r="E21" s="117">
        <v>27516335</v>
      </c>
      <c r="F21" s="118">
        <v>27113336</v>
      </c>
      <c r="G21" s="99">
        <v>401769</v>
      </c>
      <c r="H21" s="106" t="str">
        <f t="shared" si="1"/>
        <v>西大寺</v>
      </c>
      <c r="I21" s="150"/>
      <c r="J21" s="150"/>
      <c r="K21" s="150"/>
    </row>
    <row r="22" spans="1:11" ht="18" customHeight="1">
      <c r="A22" s="89" t="s">
        <v>39</v>
      </c>
      <c r="B22" s="117">
        <v>12719</v>
      </c>
      <c r="C22" s="118">
        <v>12699</v>
      </c>
      <c r="D22" s="119" t="s">
        <v>228</v>
      </c>
      <c r="E22" s="117">
        <v>59158668</v>
      </c>
      <c r="F22" s="118">
        <v>58847918</v>
      </c>
      <c r="G22" s="99">
        <v>304745</v>
      </c>
      <c r="H22" s="106" t="str">
        <f t="shared" si="1"/>
        <v>瀬戸</v>
      </c>
      <c r="I22" s="150"/>
      <c r="J22" s="150"/>
      <c r="K22" s="150"/>
    </row>
    <row r="23" spans="1:11" ht="18" customHeight="1">
      <c r="A23" s="89" t="s">
        <v>40</v>
      </c>
      <c r="B23" s="117">
        <v>3439</v>
      </c>
      <c r="C23" s="118">
        <v>3043</v>
      </c>
      <c r="D23" s="119">
        <v>396</v>
      </c>
      <c r="E23" s="117">
        <v>16557099</v>
      </c>
      <c r="F23" s="118">
        <v>16291293</v>
      </c>
      <c r="G23" s="99">
        <v>262118</v>
      </c>
      <c r="H23" s="106" t="str">
        <f t="shared" si="1"/>
        <v>児島</v>
      </c>
      <c r="I23" s="150"/>
      <c r="J23" s="150"/>
      <c r="K23" s="150"/>
    </row>
    <row r="24" spans="1:11" ht="18" customHeight="1">
      <c r="A24" s="89" t="s">
        <v>41</v>
      </c>
      <c r="B24" s="117" t="s">
        <v>229</v>
      </c>
      <c r="C24" s="118" t="s">
        <v>229</v>
      </c>
      <c r="D24" s="119" t="s">
        <v>229</v>
      </c>
      <c r="E24" s="117">
        <v>288593743</v>
      </c>
      <c r="F24" s="118">
        <v>271835231</v>
      </c>
      <c r="G24" s="99">
        <v>16676478</v>
      </c>
      <c r="H24" s="106" t="str">
        <f t="shared" si="1"/>
        <v>倉敷</v>
      </c>
      <c r="I24" s="150"/>
      <c r="J24" s="150"/>
      <c r="K24" s="150"/>
    </row>
    <row r="25" spans="1:11" ht="18" customHeight="1">
      <c r="A25" s="89" t="s">
        <v>42</v>
      </c>
      <c r="B25" s="117">
        <v>5848</v>
      </c>
      <c r="C25" s="118">
        <v>5848</v>
      </c>
      <c r="D25" s="119" t="s">
        <v>228</v>
      </c>
      <c r="E25" s="117">
        <v>19918470</v>
      </c>
      <c r="F25" s="118">
        <v>19605472</v>
      </c>
      <c r="G25" s="99">
        <v>304775</v>
      </c>
      <c r="H25" s="106" t="str">
        <f t="shared" si="1"/>
        <v>玉島</v>
      </c>
      <c r="I25" s="150"/>
      <c r="J25" s="150"/>
      <c r="K25" s="150"/>
    </row>
    <row r="26" spans="1:11" ht="18" customHeight="1">
      <c r="A26" s="89" t="s">
        <v>43</v>
      </c>
      <c r="B26" s="117">
        <v>37658</v>
      </c>
      <c r="C26" s="118">
        <v>37615</v>
      </c>
      <c r="D26" s="119">
        <v>43</v>
      </c>
      <c r="E26" s="117">
        <v>36379582</v>
      </c>
      <c r="F26" s="118">
        <v>35866654</v>
      </c>
      <c r="G26" s="99">
        <v>491804</v>
      </c>
      <c r="H26" s="106" t="str">
        <f t="shared" si="1"/>
        <v>津山</v>
      </c>
      <c r="I26" s="150"/>
      <c r="J26" s="150"/>
      <c r="K26" s="150"/>
    </row>
    <row r="27" spans="1:11" ht="18" customHeight="1">
      <c r="A27" s="89" t="s">
        <v>44</v>
      </c>
      <c r="B27" s="117" t="s">
        <v>229</v>
      </c>
      <c r="C27" s="118" t="s">
        <v>229</v>
      </c>
      <c r="D27" s="119" t="s">
        <v>229</v>
      </c>
      <c r="E27" s="117">
        <v>13400472</v>
      </c>
      <c r="F27" s="118">
        <v>13229062</v>
      </c>
      <c r="G27" s="99">
        <v>162423</v>
      </c>
      <c r="H27" s="106" t="str">
        <f t="shared" si="1"/>
        <v>玉野</v>
      </c>
      <c r="I27" s="150"/>
      <c r="J27" s="150"/>
      <c r="K27" s="150"/>
    </row>
    <row r="28" spans="1:11" ht="18" customHeight="1">
      <c r="A28" s="89" t="s">
        <v>45</v>
      </c>
      <c r="B28" s="117">
        <v>34539</v>
      </c>
      <c r="C28" s="118">
        <v>34204</v>
      </c>
      <c r="D28" s="119">
        <v>335</v>
      </c>
      <c r="E28" s="117">
        <v>25714668</v>
      </c>
      <c r="F28" s="118">
        <v>25409018</v>
      </c>
      <c r="G28" s="99">
        <v>305515</v>
      </c>
      <c r="H28" s="106" t="str">
        <f t="shared" si="1"/>
        <v>笠岡</v>
      </c>
      <c r="I28" s="150"/>
      <c r="J28" s="150"/>
      <c r="K28" s="150"/>
    </row>
    <row r="29" spans="1:11" ht="18" customHeight="1">
      <c r="A29" s="89" t="s">
        <v>46</v>
      </c>
      <c r="B29" s="117">
        <v>46584</v>
      </c>
      <c r="C29" s="118">
        <v>46584</v>
      </c>
      <c r="D29" s="119" t="s">
        <v>228</v>
      </c>
      <c r="E29" s="117">
        <v>6848822</v>
      </c>
      <c r="F29" s="118">
        <v>6802209</v>
      </c>
      <c r="G29" s="99">
        <v>46613</v>
      </c>
      <c r="H29" s="106" t="str">
        <f t="shared" si="1"/>
        <v>高梁</v>
      </c>
      <c r="I29" s="150"/>
      <c r="J29" s="150"/>
      <c r="K29" s="150"/>
    </row>
    <row r="30" spans="1:11" ht="18" customHeight="1">
      <c r="A30" s="89" t="s">
        <v>47</v>
      </c>
      <c r="B30" s="117">
        <v>761</v>
      </c>
      <c r="C30" s="118">
        <v>761</v>
      </c>
      <c r="D30" s="119" t="s">
        <v>228</v>
      </c>
      <c r="E30" s="117">
        <v>25522455</v>
      </c>
      <c r="F30" s="118">
        <v>25484819</v>
      </c>
      <c r="G30" s="99">
        <v>37636</v>
      </c>
      <c r="H30" s="106" t="str">
        <f t="shared" si="1"/>
        <v>新見</v>
      </c>
      <c r="I30" s="150"/>
      <c r="J30" s="150"/>
      <c r="K30" s="150"/>
    </row>
    <row r="31" spans="1:11" ht="18" customHeight="1">
      <c r="A31" s="89" t="s">
        <v>48</v>
      </c>
      <c r="B31" s="117">
        <v>2297</v>
      </c>
      <c r="C31" s="118">
        <v>2297</v>
      </c>
      <c r="D31" s="119" t="s">
        <v>228</v>
      </c>
      <c r="E31" s="117">
        <v>8920096</v>
      </c>
      <c r="F31" s="118">
        <v>8839925</v>
      </c>
      <c r="G31" s="99">
        <v>79115</v>
      </c>
      <c r="H31" s="106" t="str">
        <f t="shared" si="1"/>
        <v>久世</v>
      </c>
      <c r="I31" s="150"/>
      <c r="J31" s="150"/>
      <c r="K31" s="150"/>
    </row>
    <row r="32" spans="1:11" s="3" customFormat="1" ht="18" customHeight="1">
      <c r="A32" s="78" t="s">
        <v>26</v>
      </c>
      <c r="B32" s="123" t="s">
        <v>229</v>
      </c>
      <c r="C32" s="124" t="s">
        <v>229</v>
      </c>
      <c r="D32" s="125" t="s">
        <v>229</v>
      </c>
      <c r="E32" s="123">
        <v>827455434</v>
      </c>
      <c r="F32" s="124">
        <v>804538774</v>
      </c>
      <c r="G32" s="100">
        <v>22740081</v>
      </c>
      <c r="H32" s="107" t="str">
        <f>A32</f>
        <v>岡山県計</v>
      </c>
      <c r="I32" s="150"/>
      <c r="J32" s="150"/>
      <c r="K32" s="150"/>
    </row>
    <row r="33" spans="1:11" s="12" customFormat="1" ht="18" customHeight="1">
      <c r="A33" s="13"/>
      <c r="B33" s="16"/>
      <c r="C33" s="17"/>
      <c r="D33" s="18"/>
      <c r="E33" s="16"/>
      <c r="F33" s="17"/>
      <c r="G33" s="101"/>
      <c r="H33" s="108"/>
      <c r="I33" s="150"/>
      <c r="J33" s="150"/>
      <c r="K33" s="150"/>
    </row>
    <row r="34" spans="1:11" ht="18" customHeight="1">
      <c r="A34" s="90" t="s">
        <v>49</v>
      </c>
      <c r="B34" s="120" t="s">
        <v>229</v>
      </c>
      <c r="C34" s="121" t="s">
        <v>229</v>
      </c>
      <c r="D34" s="122" t="s">
        <v>229</v>
      </c>
      <c r="E34" s="120">
        <v>207449917</v>
      </c>
      <c r="F34" s="121">
        <v>205959861</v>
      </c>
      <c r="G34" s="102">
        <v>1474706</v>
      </c>
      <c r="H34" s="109" t="str">
        <f t="shared" ref="H34:H49" si="2">IF(A34="","",A34)</f>
        <v>広島東</v>
      </c>
      <c r="I34" s="150"/>
      <c r="J34" s="150"/>
      <c r="K34" s="150"/>
    </row>
    <row r="35" spans="1:11" ht="18" customHeight="1">
      <c r="A35" s="89" t="s">
        <v>50</v>
      </c>
      <c r="B35" s="117">
        <v>165253</v>
      </c>
      <c r="C35" s="118">
        <v>165252</v>
      </c>
      <c r="D35" s="119">
        <v>1</v>
      </c>
      <c r="E35" s="117">
        <v>69520021</v>
      </c>
      <c r="F35" s="118">
        <v>68506424</v>
      </c>
      <c r="G35" s="99">
        <v>1000179</v>
      </c>
      <c r="H35" s="106" t="str">
        <f t="shared" si="2"/>
        <v>広島南</v>
      </c>
      <c r="I35" s="150"/>
      <c r="J35" s="150"/>
      <c r="K35" s="150"/>
    </row>
    <row r="36" spans="1:11" ht="18" customHeight="1">
      <c r="A36" s="89" t="s">
        <v>51</v>
      </c>
      <c r="B36" s="117">
        <v>155012</v>
      </c>
      <c r="C36" s="118">
        <v>154447</v>
      </c>
      <c r="D36" s="119">
        <v>233</v>
      </c>
      <c r="E36" s="117">
        <v>197407406</v>
      </c>
      <c r="F36" s="118">
        <v>195481892</v>
      </c>
      <c r="G36" s="99">
        <v>1875417</v>
      </c>
      <c r="H36" s="106" t="str">
        <f t="shared" si="2"/>
        <v>広島西</v>
      </c>
      <c r="I36" s="150"/>
      <c r="J36" s="150"/>
      <c r="K36" s="150"/>
    </row>
    <row r="37" spans="1:11" ht="18" customHeight="1">
      <c r="A37" s="89" t="s">
        <v>52</v>
      </c>
      <c r="B37" s="117">
        <v>61055</v>
      </c>
      <c r="C37" s="118">
        <v>60792</v>
      </c>
      <c r="D37" s="119">
        <v>19</v>
      </c>
      <c r="E37" s="117">
        <v>72386888</v>
      </c>
      <c r="F37" s="118">
        <v>70885324</v>
      </c>
      <c r="G37" s="99">
        <v>1462757</v>
      </c>
      <c r="H37" s="106" t="str">
        <f t="shared" si="2"/>
        <v>広島北</v>
      </c>
      <c r="I37" s="150"/>
      <c r="J37" s="150"/>
      <c r="K37" s="150"/>
    </row>
    <row r="38" spans="1:11" ht="18" customHeight="1">
      <c r="A38" s="89" t="s">
        <v>53</v>
      </c>
      <c r="B38" s="117">
        <v>66131</v>
      </c>
      <c r="C38" s="118">
        <v>65903</v>
      </c>
      <c r="D38" s="119">
        <v>156</v>
      </c>
      <c r="E38" s="117">
        <v>79081709</v>
      </c>
      <c r="F38" s="118">
        <v>78510066</v>
      </c>
      <c r="G38" s="99">
        <v>562119</v>
      </c>
      <c r="H38" s="106" t="str">
        <f t="shared" si="2"/>
        <v>呉</v>
      </c>
      <c r="I38" s="150"/>
      <c r="J38" s="150"/>
      <c r="K38" s="150"/>
    </row>
    <row r="39" spans="1:11" ht="18" customHeight="1">
      <c r="A39" s="89" t="s">
        <v>54</v>
      </c>
      <c r="B39" s="117">
        <v>3683</v>
      </c>
      <c r="C39" s="118">
        <v>3683</v>
      </c>
      <c r="D39" s="119" t="s">
        <v>228</v>
      </c>
      <c r="E39" s="117">
        <v>7817622</v>
      </c>
      <c r="F39" s="118">
        <v>7741813</v>
      </c>
      <c r="G39" s="99">
        <v>75776</v>
      </c>
      <c r="H39" s="106" t="str">
        <f t="shared" si="2"/>
        <v>竹原</v>
      </c>
      <c r="I39" s="150"/>
      <c r="J39" s="150"/>
      <c r="K39" s="150"/>
    </row>
    <row r="40" spans="1:11" ht="18" customHeight="1">
      <c r="A40" s="89" t="s">
        <v>55</v>
      </c>
      <c r="B40" s="117">
        <v>19292</v>
      </c>
      <c r="C40" s="118">
        <v>19259</v>
      </c>
      <c r="D40" s="119">
        <v>33</v>
      </c>
      <c r="E40" s="117">
        <v>16846539</v>
      </c>
      <c r="F40" s="118">
        <v>16608149</v>
      </c>
      <c r="G40" s="99">
        <v>234036</v>
      </c>
      <c r="H40" s="106" t="str">
        <f t="shared" si="2"/>
        <v>三原</v>
      </c>
      <c r="I40" s="150"/>
      <c r="J40" s="150"/>
      <c r="K40" s="150"/>
    </row>
    <row r="41" spans="1:11" ht="18" customHeight="1">
      <c r="A41" s="89" t="s">
        <v>56</v>
      </c>
      <c r="B41" s="117">
        <v>32726</v>
      </c>
      <c r="C41" s="118">
        <v>32478</v>
      </c>
      <c r="D41" s="119">
        <v>248</v>
      </c>
      <c r="E41" s="117">
        <v>36894251</v>
      </c>
      <c r="F41" s="118">
        <v>36332535</v>
      </c>
      <c r="G41" s="99">
        <v>560844</v>
      </c>
      <c r="H41" s="106" t="str">
        <f t="shared" si="2"/>
        <v>尾道</v>
      </c>
      <c r="I41" s="150"/>
      <c r="J41" s="150"/>
      <c r="K41" s="150"/>
    </row>
    <row r="42" spans="1:11" ht="18" customHeight="1">
      <c r="A42" s="89" t="s">
        <v>57</v>
      </c>
      <c r="B42" s="117">
        <v>146356</v>
      </c>
      <c r="C42" s="118">
        <v>146254</v>
      </c>
      <c r="D42" s="119">
        <v>102</v>
      </c>
      <c r="E42" s="117">
        <v>181550108</v>
      </c>
      <c r="F42" s="118">
        <v>179296947</v>
      </c>
      <c r="G42" s="99">
        <v>2244255</v>
      </c>
      <c r="H42" s="106" t="str">
        <f t="shared" si="2"/>
        <v>福山</v>
      </c>
      <c r="I42" s="150"/>
      <c r="J42" s="150"/>
      <c r="K42" s="150"/>
    </row>
    <row r="43" spans="1:11" ht="18" customHeight="1">
      <c r="A43" s="89" t="s">
        <v>58</v>
      </c>
      <c r="B43" s="117" t="s">
        <v>229</v>
      </c>
      <c r="C43" s="118" t="s">
        <v>229</v>
      </c>
      <c r="D43" s="119" t="s">
        <v>229</v>
      </c>
      <c r="E43" s="117">
        <v>29552199</v>
      </c>
      <c r="F43" s="118">
        <v>29230365</v>
      </c>
      <c r="G43" s="99">
        <v>317680</v>
      </c>
      <c r="H43" s="106" t="str">
        <f t="shared" si="2"/>
        <v>府中</v>
      </c>
      <c r="I43" s="150"/>
      <c r="J43" s="150"/>
      <c r="K43" s="150"/>
    </row>
    <row r="44" spans="1:11" ht="18" customHeight="1">
      <c r="A44" s="89" t="s">
        <v>59</v>
      </c>
      <c r="B44" s="117">
        <v>8938</v>
      </c>
      <c r="C44" s="118">
        <v>8938</v>
      </c>
      <c r="D44" s="119" t="s">
        <v>228</v>
      </c>
      <c r="E44" s="117">
        <v>9221562</v>
      </c>
      <c r="F44" s="118">
        <v>9101582</v>
      </c>
      <c r="G44" s="99">
        <v>119980</v>
      </c>
      <c r="H44" s="106" t="str">
        <f t="shared" si="2"/>
        <v>三次</v>
      </c>
      <c r="I44" s="150"/>
      <c r="J44" s="150"/>
      <c r="K44" s="150"/>
    </row>
    <row r="45" spans="1:11" ht="18" customHeight="1">
      <c r="A45" s="89" t="s">
        <v>60</v>
      </c>
      <c r="B45" s="117">
        <v>4791</v>
      </c>
      <c r="C45" s="118">
        <v>4720</v>
      </c>
      <c r="D45" s="119">
        <v>71</v>
      </c>
      <c r="E45" s="117">
        <v>5808965</v>
      </c>
      <c r="F45" s="118">
        <v>5751294</v>
      </c>
      <c r="G45" s="99">
        <v>54322</v>
      </c>
      <c r="H45" s="106" t="str">
        <f t="shared" si="2"/>
        <v>庄原</v>
      </c>
      <c r="I45" s="150"/>
      <c r="J45" s="150"/>
      <c r="K45" s="150"/>
    </row>
    <row r="46" spans="1:11" ht="18" customHeight="1">
      <c r="A46" s="89" t="s">
        <v>61</v>
      </c>
      <c r="B46" s="117">
        <v>32612</v>
      </c>
      <c r="C46" s="118">
        <v>32498</v>
      </c>
      <c r="D46" s="119">
        <v>114</v>
      </c>
      <c r="E46" s="117">
        <v>85541666</v>
      </c>
      <c r="F46" s="118">
        <v>84863574</v>
      </c>
      <c r="G46" s="99">
        <v>664450</v>
      </c>
      <c r="H46" s="106" t="str">
        <f t="shared" si="2"/>
        <v>西条</v>
      </c>
      <c r="I46" s="150"/>
      <c r="J46" s="150"/>
      <c r="K46" s="150"/>
    </row>
    <row r="47" spans="1:11" ht="18" customHeight="1">
      <c r="A47" s="89" t="s">
        <v>62</v>
      </c>
      <c r="B47" s="117">
        <v>109535</v>
      </c>
      <c r="C47" s="118">
        <v>109463</v>
      </c>
      <c r="D47" s="119">
        <v>72</v>
      </c>
      <c r="E47" s="117">
        <v>59111543</v>
      </c>
      <c r="F47" s="118">
        <v>57994243</v>
      </c>
      <c r="G47" s="99">
        <v>1109240</v>
      </c>
      <c r="H47" s="106" t="str">
        <f t="shared" si="2"/>
        <v>廿日市</v>
      </c>
      <c r="I47" s="150"/>
      <c r="J47" s="150"/>
      <c r="K47" s="150"/>
    </row>
    <row r="48" spans="1:11" ht="18" customHeight="1">
      <c r="A48" s="89" t="s">
        <v>63</v>
      </c>
      <c r="B48" s="117" t="s">
        <v>229</v>
      </c>
      <c r="C48" s="118" t="s">
        <v>229</v>
      </c>
      <c r="D48" s="119" t="s">
        <v>229</v>
      </c>
      <c r="E48" s="117">
        <v>85096890</v>
      </c>
      <c r="F48" s="118">
        <v>84458251</v>
      </c>
      <c r="G48" s="99">
        <v>619926</v>
      </c>
      <c r="H48" s="106" t="str">
        <f t="shared" si="2"/>
        <v>海田</v>
      </c>
      <c r="I48" s="150"/>
      <c r="J48" s="150"/>
      <c r="K48" s="150"/>
    </row>
    <row r="49" spans="1:11" ht="18" customHeight="1">
      <c r="A49" s="89" t="s">
        <v>64</v>
      </c>
      <c r="B49" s="117">
        <v>5214</v>
      </c>
      <c r="C49" s="118">
        <v>5214</v>
      </c>
      <c r="D49" s="119" t="s">
        <v>228</v>
      </c>
      <c r="E49" s="117">
        <v>6829328</v>
      </c>
      <c r="F49" s="118">
        <v>6683100</v>
      </c>
      <c r="G49" s="99">
        <v>133527</v>
      </c>
      <c r="H49" s="106" t="str">
        <f t="shared" si="2"/>
        <v>吉田</v>
      </c>
      <c r="I49" s="150"/>
      <c r="J49" s="150"/>
      <c r="K49" s="150"/>
    </row>
    <row r="50" spans="1:11" s="3" customFormat="1" ht="18" customHeight="1">
      <c r="A50" s="78" t="s">
        <v>27</v>
      </c>
      <c r="B50" s="123" t="s">
        <v>229</v>
      </c>
      <c r="C50" s="124" t="s">
        <v>229</v>
      </c>
      <c r="D50" s="125" t="s">
        <v>229</v>
      </c>
      <c r="E50" s="123">
        <v>1150116614</v>
      </c>
      <c r="F50" s="279">
        <v>1137405420</v>
      </c>
      <c r="G50" s="100">
        <v>12509215</v>
      </c>
      <c r="H50" s="107" t="str">
        <f>A50</f>
        <v>広島県計</v>
      </c>
      <c r="I50" s="150"/>
      <c r="J50" s="150"/>
      <c r="K50" s="150"/>
    </row>
    <row r="51" spans="1:11" s="12" customFormat="1" ht="18" customHeight="1">
      <c r="A51" s="13"/>
      <c r="B51" s="16"/>
      <c r="C51" s="17"/>
      <c r="D51" s="18"/>
      <c r="E51" s="16"/>
      <c r="F51" s="17"/>
      <c r="G51" s="101"/>
      <c r="H51" s="108"/>
      <c r="I51" s="150"/>
      <c r="J51" s="150"/>
      <c r="K51" s="150"/>
    </row>
    <row r="52" spans="1:11" ht="18" customHeight="1">
      <c r="A52" s="90" t="s">
        <v>65</v>
      </c>
      <c r="B52" s="120">
        <v>461692</v>
      </c>
      <c r="C52" s="121">
        <v>460937</v>
      </c>
      <c r="D52" s="122">
        <v>756</v>
      </c>
      <c r="E52" s="120">
        <v>73448549</v>
      </c>
      <c r="F52" s="121">
        <v>72464611</v>
      </c>
      <c r="G52" s="102">
        <v>973308</v>
      </c>
      <c r="H52" s="109" t="str">
        <f>IF(A52="","",A52)</f>
        <v>下関</v>
      </c>
      <c r="I52" s="150"/>
      <c r="J52" s="150"/>
      <c r="K52" s="150"/>
    </row>
    <row r="53" spans="1:11" ht="18" customHeight="1">
      <c r="A53" s="89" t="s">
        <v>66</v>
      </c>
      <c r="B53" s="117">
        <v>63844</v>
      </c>
      <c r="C53" s="118">
        <v>63840</v>
      </c>
      <c r="D53" s="119">
        <v>4</v>
      </c>
      <c r="E53" s="117">
        <v>49405043</v>
      </c>
      <c r="F53" s="118">
        <v>48667433</v>
      </c>
      <c r="G53" s="99">
        <v>730893</v>
      </c>
      <c r="H53" s="106" t="str">
        <f t="shared" ref="H53:H62" si="3">IF(A53="","",A53)</f>
        <v>宇部</v>
      </c>
      <c r="I53" s="150"/>
      <c r="J53" s="150"/>
      <c r="K53" s="150"/>
    </row>
    <row r="54" spans="1:11" ht="18" customHeight="1">
      <c r="A54" s="89" t="s">
        <v>67</v>
      </c>
      <c r="B54" s="117">
        <v>92241</v>
      </c>
      <c r="C54" s="118">
        <v>92003</v>
      </c>
      <c r="D54" s="119">
        <v>238</v>
      </c>
      <c r="E54" s="117">
        <v>156182365</v>
      </c>
      <c r="F54" s="118">
        <v>155401909</v>
      </c>
      <c r="G54" s="99">
        <v>755482</v>
      </c>
      <c r="H54" s="106" t="str">
        <f>IF(A54="","",A54)</f>
        <v>山口</v>
      </c>
      <c r="I54" s="150"/>
      <c r="J54" s="150"/>
      <c r="K54" s="150"/>
    </row>
    <row r="55" spans="1:11" ht="18" customHeight="1">
      <c r="A55" s="89" t="s">
        <v>68</v>
      </c>
      <c r="B55" s="117">
        <v>29775</v>
      </c>
      <c r="C55" s="118">
        <v>29767</v>
      </c>
      <c r="D55" s="119">
        <v>8</v>
      </c>
      <c r="E55" s="117">
        <v>6846373</v>
      </c>
      <c r="F55" s="118">
        <v>6727344</v>
      </c>
      <c r="G55" s="99">
        <v>115670</v>
      </c>
      <c r="H55" s="106" t="str">
        <f>IF(A55="","",A55)</f>
        <v>萩</v>
      </c>
      <c r="I55" s="150"/>
      <c r="J55" s="150"/>
      <c r="K55" s="150"/>
    </row>
    <row r="56" spans="1:11" ht="18" customHeight="1">
      <c r="A56" s="89" t="s">
        <v>69</v>
      </c>
      <c r="B56" s="117" t="s">
        <v>229</v>
      </c>
      <c r="C56" s="118" t="s">
        <v>229</v>
      </c>
      <c r="D56" s="119" t="s">
        <v>229</v>
      </c>
      <c r="E56" s="117">
        <v>102520957</v>
      </c>
      <c r="F56" s="118">
        <v>98850158</v>
      </c>
      <c r="G56" s="99">
        <v>3647311</v>
      </c>
      <c r="H56" s="106" t="str">
        <f>IF(A56="","",A56)</f>
        <v>徳山</v>
      </c>
      <c r="I56" s="150"/>
      <c r="J56" s="150"/>
      <c r="K56" s="150"/>
    </row>
    <row r="57" spans="1:11" ht="18" customHeight="1">
      <c r="A57" s="89" t="s">
        <v>70</v>
      </c>
      <c r="B57" s="117">
        <v>30380</v>
      </c>
      <c r="C57" s="118">
        <v>30344</v>
      </c>
      <c r="D57" s="119">
        <v>35</v>
      </c>
      <c r="E57" s="117">
        <v>21942872</v>
      </c>
      <c r="F57" s="118">
        <v>21513361</v>
      </c>
      <c r="G57" s="99">
        <v>425848</v>
      </c>
      <c r="H57" s="106" t="str">
        <f>IF(A57="","",A57)</f>
        <v>防府</v>
      </c>
      <c r="I57" s="150"/>
      <c r="J57" s="150"/>
      <c r="K57" s="150"/>
    </row>
    <row r="58" spans="1:11" ht="18" customHeight="1">
      <c r="A58" s="89" t="s">
        <v>71</v>
      </c>
      <c r="B58" s="117" t="s">
        <v>229</v>
      </c>
      <c r="C58" s="118" t="s">
        <v>229</v>
      </c>
      <c r="D58" s="119" t="s">
        <v>229</v>
      </c>
      <c r="E58" s="117">
        <v>97856048</v>
      </c>
      <c r="F58" s="118">
        <v>93948117</v>
      </c>
      <c r="G58" s="99">
        <v>3886593</v>
      </c>
      <c r="H58" s="106" t="str">
        <f>IF(A58="","",A58)</f>
        <v>岩国</v>
      </c>
      <c r="I58" s="150"/>
      <c r="J58" s="150"/>
      <c r="K58" s="150"/>
    </row>
    <row r="59" spans="1:11" ht="18" customHeight="1">
      <c r="A59" s="89" t="s">
        <v>72</v>
      </c>
      <c r="B59" s="117" t="s">
        <v>229</v>
      </c>
      <c r="C59" s="118" t="s">
        <v>229</v>
      </c>
      <c r="D59" s="119" t="s">
        <v>229</v>
      </c>
      <c r="E59" s="117">
        <v>14177262</v>
      </c>
      <c r="F59" s="118">
        <v>13997636</v>
      </c>
      <c r="G59" s="99">
        <v>166668</v>
      </c>
      <c r="H59" s="106" t="str">
        <f t="shared" si="3"/>
        <v>光</v>
      </c>
      <c r="I59" s="150"/>
      <c r="J59" s="150"/>
      <c r="K59" s="150"/>
    </row>
    <row r="60" spans="1:11" ht="18" customHeight="1">
      <c r="A60" s="89" t="s">
        <v>73</v>
      </c>
      <c r="B60" s="117">
        <v>1983</v>
      </c>
      <c r="C60" s="118">
        <v>1983</v>
      </c>
      <c r="D60" s="119" t="s">
        <v>228</v>
      </c>
      <c r="E60" s="117">
        <v>6329609</v>
      </c>
      <c r="F60" s="118">
        <v>6230359</v>
      </c>
      <c r="G60" s="99">
        <v>98925</v>
      </c>
      <c r="H60" s="106" t="str">
        <f t="shared" si="3"/>
        <v>長門</v>
      </c>
      <c r="I60" s="150"/>
      <c r="J60" s="150"/>
      <c r="K60" s="150"/>
    </row>
    <row r="61" spans="1:11" ht="18" customHeight="1">
      <c r="A61" s="89" t="s">
        <v>74</v>
      </c>
      <c r="B61" s="117" t="s">
        <v>229</v>
      </c>
      <c r="C61" s="118" t="s">
        <v>229</v>
      </c>
      <c r="D61" s="119" t="s">
        <v>229</v>
      </c>
      <c r="E61" s="117">
        <v>10446108</v>
      </c>
      <c r="F61" s="118">
        <v>10317911</v>
      </c>
      <c r="G61" s="99">
        <v>128197</v>
      </c>
      <c r="H61" s="106" t="str">
        <f t="shared" si="3"/>
        <v>柳井</v>
      </c>
      <c r="I61" s="150"/>
      <c r="J61" s="150"/>
      <c r="K61" s="150"/>
    </row>
    <row r="62" spans="1:11" ht="18" customHeight="1">
      <c r="A62" s="89" t="s">
        <v>75</v>
      </c>
      <c r="B62" s="117" t="s">
        <v>229</v>
      </c>
      <c r="C62" s="118" t="s">
        <v>229</v>
      </c>
      <c r="D62" s="119" t="s">
        <v>229</v>
      </c>
      <c r="E62" s="117">
        <v>105785138</v>
      </c>
      <c r="F62" s="118">
        <v>96650602</v>
      </c>
      <c r="G62" s="99">
        <v>9129152</v>
      </c>
      <c r="H62" s="106" t="str">
        <f t="shared" si="3"/>
        <v>厚狭</v>
      </c>
      <c r="I62" s="150"/>
      <c r="J62" s="150"/>
      <c r="K62" s="150"/>
    </row>
    <row r="63" spans="1:11" s="3" customFormat="1" ht="18" customHeight="1">
      <c r="A63" s="78" t="s">
        <v>28</v>
      </c>
      <c r="B63" s="123">
        <v>1225530</v>
      </c>
      <c r="C63" s="124">
        <v>1224421</v>
      </c>
      <c r="D63" s="125">
        <v>1109</v>
      </c>
      <c r="E63" s="123">
        <v>644940324</v>
      </c>
      <c r="F63" s="124">
        <v>624769441</v>
      </c>
      <c r="G63" s="100">
        <v>20058048</v>
      </c>
      <c r="H63" s="107" t="str">
        <f>A63</f>
        <v>山口県計</v>
      </c>
      <c r="I63" s="150"/>
      <c r="J63" s="150"/>
      <c r="K63" s="150"/>
    </row>
    <row r="64" spans="1:11" s="12" customFormat="1" ht="18" customHeight="1">
      <c r="A64" s="13"/>
      <c r="B64" s="55"/>
      <c r="C64" s="56"/>
      <c r="D64" s="57"/>
      <c r="E64" s="55"/>
      <c r="F64" s="56"/>
      <c r="G64" s="57"/>
      <c r="H64" s="14"/>
      <c r="I64" s="150"/>
      <c r="J64" s="150"/>
      <c r="K64" s="150"/>
    </row>
    <row r="65" spans="1:12" s="3" customFormat="1" ht="18" customHeight="1" thickBot="1">
      <c r="A65" s="88" t="s">
        <v>13</v>
      </c>
      <c r="B65" s="52">
        <v>38819</v>
      </c>
      <c r="C65" s="53">
        <v>2036</v>
      </c>
      <c r="D65" s="54">
        <v>20779</v>
      </c>
      <c r="E65" s="52">
        <v>17268505</v>
      </c>
      <c r="F65" s="53">
        <v>3574568</v>
      </c>
      <c r="G65" s="54">
        <v>12470864</v>
      </c>
      <c r="H65" s="95" t="str">
        <f>A65</f>
        <v>局引受分</v>
      </c>
      <c r="I65" s="150"/>
      <c r="J65" s="150"/>
      <c r="K65" s="150"/>
    </row>
    <row r="66" spans="1:12" s="3" customFormat="1" ht="18" customHeight="1" thickTop="1" thickBot="1">
      <c r="A66" s="92" t="s">
        <v>14</v>
      </c>
      <c r="B66" s="158">
        <v>27067092</v>
      </c>
      <c r="C66" s="159">
        <v>27022039</v>
      </c>
      <c r="D66" s="39">
        <v>28248</v>
      </c>
      <c r="E66" s="158">
        <v>2941458838</v>
      </c>
      <c r="F66" s="160">
        <v>2868624928</v>
      </c>
      <c r="G66" s="39">
        <v>71037635</v>
      </c>
      <c r="H66" s="126" t="s">
        <v>14</v>
      </c>
      <c r="I66" s="150"/>
      <c r="J66" s="150"/>
      <c r="K66" s="150"/>
    </row>
    <row r="67" spans="1:12" ht="15" customHeight="1"/>
    <row r="68" spans="1:12">
      <c r="B68" s="150"/>
      <c r="C68" s="150"/>
      <c r="D68" s="150"/>
      <c r="E68" s="150"/>
      <c r="F68" s="150"/>
      <c r="G68" s="150"/>
      <c r="H68" s="150"/>
      <c r="I68" s="150"/>
      <c r="J68" s="150"/>
      <c r="K68" s="150"/>
      <c r="L68" s="150"/>
    </row>
    <row r="69" spans="1:12">
      <c r="B69" s="150"/>
      <c r="C69" s="150"/>
      <c r="D69" s="150"/>
      <c r="E69" s="150"/>
      <c r="F69" s="150"/>
      <c r="G69" s="150"/>
      <c r="H69" s="150"/>
      <c r="I69" s="150"/>
      <c r="J69" s="150"/>
      <c r="K69" s="150"/>
      <c r="L69" s="150"/>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65" orientation="portrait" horizontalDpi="1200" verticalDpi="1200" r:id="rId1"/>
  <headerFooter alignWithMargins="0">
    <oddFooter>&amp;R広島国税局
国税徴収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showGridLines="0" topLeftCell="A4" zoomScaleNormal="100" zoomScaleSheetLayoutView="85" workbookViewId="0">
      <selection sqref="A1:F1"/>
    </sheetView>
  </sheetViews>
  <sheetFormatPr defaultColWidth="8.6328125" defaultRowHeight="11"/>
  <cols>
    <col min="1" max="1" width="10.6328125" style="2" customWidth="1"/>
    <col min="2" max="2" width="6.6328125" style="2" customWidth="1"/>
    <col min="3" max="3" width="13.90625" style="2" customWidth="1"/>
    <col min="4" max="4" width="3" style="2" bestFit="1" customWidth="1"/>
    <col min="5" max="5" width="14.26953125" style="2" customWidth="1"/>
    <col min="6" max="6" width="16.7265625" style="2" customWidth="1"/>
    <col min="7" max="16384" width="8.6328125" style="2"/>
  </cols>
  <sheetData>
    <row r="1" spans="1:6" ht="15.5">
      <c r="A1" s="296" t="s">
        <v>135</v>
      </c>
      <c r="B1" s="296"/>
      <c r="C1" s="296"/>
      <c r="D1" s="296"/>
      <c r="E1" s="296"/>
      <c r="F1" s="296"/>
    </row>
    <row r="2" spans="1:6" ht="14.25" customHeight="1" thickBot="1">
      <c r="A2" s="372" t="s">
        <v>136</v>
      </c>
      <c r="B2" s="372"/>
      <c r="C2" s="372"/>
      <c r="D2" s="372"/>
      <c r="E2" s="372"/>
      <c r="F2" s="372"/>
    </row>
    <row r="3" spans="1:6" ht="18" customHeight="1">
      <c r="A3" s="297" t="s">
        <v>137</v>
      </c>
      <c r="B3" s="373"/>
      <c r="C3" s="298"/>
      <c r="D3" s="301" t="s">
        <v>138</v>
      </c>
      <c r="E3" s="302"/>
      <c r="F3" s="375"/>
    </row>
    <row r="4" spans="1:6" ht="15" customHeight="1">
      <c r="A4" s="299"/>
      <c r="B4" s="374"/>
      <c r="C4" s="300"/>
      <c r="D4" s="376" t="s">
        <v>139</v>
      </c>
      <c r="E4" s="377"/>
      <c r="F4" s="165" t="s">
        <v>140</v>
      </c>
    </row>
    <row r="5" spans="1:6" s="36" customFormat="1" ht="15" customHeight="1">
      <c r="A5" s="162"/>
      <c r="B5" s="164"/>
      <c r="C5" s="163"/>
      <c r="D5" s="166"/>
      <c r="E5" s="167" t="s">
        <v>141</v>
      </c>
      <c r="F5" s="168" t="s">
        <v>2</v>
      </c>
    </row>
    <row r="6" spans="1:6" ht="27" customHeight="1">
      <c r="A6" s="391" t="s">
        <v>142</v>
      </c>
      <c r="B6" s="394" t="s">
        <v>143</v>
      </c>
      <c r="C6" s="395"/>
      <c r="D6" s="169"/>
      <c r="E6" s="170" t="s">
        <v>77</v>
      </c>
      <c r="F6" s="171" t="s">
        <v>77</v>
      </c>
    </row>
    <row r="7" spans="1:6" ht="27" customHeight="1">
      <c r="A7" s="392"/>
      <c r="B7" s="396" t="s">
        <v>144</v>
      </c>
      <c r="C7" s="397"/>
      <c r="D7" s="172"/>
      <c r="E7" s="173">
        <v>1</v>
      </c>
      <c r="F7" s="174">
        <v>36033</v>
      </c>
    </row>
    <row r="8" spans="1:6" ht="27" customHeight="1">
      <c r="A8" s="392"/>
      <c r="B8" s="396" t="s">
        <v>145</v>
      </c>
      <c r="C8" s="397"/>
      <c r="D8" s="172"/>
      <c r="E8" s="173" t="s">
        <v>77</v>
      </c>
      <c r="F8" s="174" t="s">
        <v>77</v>
      </c>
    </row>
    <row r="9" spans="1:6" ht="27" customHeight="1">
      <c r="A9" s="392"/>
      <c r="B9" s="398" t="s">
        <v>146</v>
      </c>
      <c r="C9" s="161" t="s">
        <v>147</v>
      </c>
      <c r="D9" s="172"/>
      <c r="E9" s="173" t="s">
        <v>77</v>
      </c>
      <c r="F9" s="174" t="s">
        <v>77</v>
      </c>
    </row>
    <row r="10" spans="1:6" ht="27" customHeight="1">
      <c r="A10" s="392"/>
      <c r="B10" s="399"/>
      <c r="C10" s="161" t="s">
        <v>148</v>
      </c>
      <c r="D10" s="172"/>
      <c r="E10" s="173" t="s">
        <v>77</v>
      </c>
      <c r="F10" s="174" t="s">
        <v>77</v>
      </c>
    </row>
    <row r="11" spans="1:6" ht="27" customHeight="1">
      <c r="A11" s="392"/>
      <c r="B11" s="399"/>
      <c r="C11" s="378" t="s">
        <v>149</v>
      </c>
      <c r="D11" s="175" t="s">
        <v>151</v>
      </c>
      <c r="E11" s="176" t="s">
        <v>77</v>
      </c>
      <c r="F11" s="177" t="s">
        <v>77</v>
      </c>
    </row>
    <row r="12" spans="1:6" ht="27" customHeight="1">
      <c r="A12" s="392"/>
      <c r="B12" s="399"/>
      <c r="C12" s="379"/>
      <c r="D12" s="178"/>
      <c r="E12" s="179">
        <v>1</v>
      </c>
      <c r="F12" s="180">
        <v>36033</v>
      </c>
    </row>
    <row r="13" spans="1:6" s="3" customFormat="1" ht="27" customHeight="1">
      <c r="A13" s="392"/>
      <c r="B13" s="399"/>
      <c r="C13" s="181" t="s">
        <v>1</v>
      </c>
      <c r="D13" s="182"/>
      <c r="E13" s="183">
        <v>1</v>
      </c>
      <c r="F13" s="184">
        <v>36033</v>
      </c>
    </row>
    <row r="14" spans="1:6" ht="27" customHeight="1">
      <c r="A14" s="393"/>
      <c r="B14" s="380" t="s">
        <v>152</v>
      </c>
      <c r="C14" s="381"/>
      <c r="D14" s="185"/>
      <c r="E14" s="186" t="s">
        <v>77</v>
      </c>
      <c r="F14" s="187" t="s">
        <v>77</v>
      </c>
    </row>
    <row r="15" spans="1:6" ht="27" customHeight="1">
      <c r="A15" s="382" t="s">
        <v>153</v>
      </c>
      <c r="B15" s="385" t="s">
        <v>154</v>
      </c>
      <c r="C15" s="385"/>
      <c r="D15" s="188"/>
      <c r="E15" s="189" t="s">
        <v>77</v>
      </c>
      <c r="F15" s="190" t="s">
        <v>77</v>
      </c>
    </row>
    <row r="16" spans="1:6" ht="27" customHeight="1">
      <c r="A16" s="383"/>
      <c r="B16" s="386" t="s">
        <v>155</v>
      </c>
      <c r="C16" s="386"/>
      <c r="D16" s="172"/>
      <c r="E16" s="173" t="s">
        <v>77</v>
      </c>
      <c r="F16" s="174" t="s">
        <v>77</v>
      </c>
    </row>
    <row r="17" spans="1:6" ht="27" customHeight="1">
      <c r="A17" s="383"/>
      <c r="B17" s="387" t="s">
        <v>156</v>
      </c>
      <c r="C17" s="388"/>
      <c r="D17" s="175" t="s">
        <v>151</v>
      </c>
      <c r="E17" s="191"/>
      <c r="F17" s="177" t="s">
        <v>77</v>
      </c>
    </row>
    <row r="18" spans="1:6" ht="27" customHeight="1">
      <c r="A18" s="383"/>
      <c r="B18" s="389"/>
      <c r="C18" s="390"/>
      <c r="D18" s="178"/>
      <c r="E18" s="179">
        <v>1</v>
      </c>
      <c r="F18" s="180">
        <v>36033</v>
      </c>
    </row>
    <row r="19" spans="1:6" ht="27" customHeight="1">
      <c r="A19" s="383"/>
      <c r="B19" s="386" t="s">
        <v>157</v>
      </c>
      <c r="C19" s="386"/>
      <c r="D19" s="182"/>
      <c r="E19" s="173" t="s">
        <v>77</v>
      </c>
      <c r="F19" s="174" t="s">
        <v>77</v>
      </c>
    </row>
    <row r="20" spans="1:6" ht="27" customHeight="1">
      <c r="A20" s="383"/>
      <c r="B20" s="386" t="s">
        <v>158</v>
      </c>
      <c r="C20" s="386"/>
      <c r="D20" s="182"/>
      <c r="E20" s="173" t="s">
        <v>77</v>
      </c>
      <c r="F20" s="174" t="s">
        <v>77</v>
      </c>
    </row>
    <row r="21" spans="1:6" ht="27" customHeight="1">
      <c r="A21" s="383"/>
      <c r="B21" s="386" t="s">
        <v>159</v>
      </c>
      <c r="C21" s="386"/>
      <c r="D21" s="182"/>
      <c r="E21" s="173" t="s">
        <v>77</v>
      </c>
      <c r="F21" s="174" t="s">
        <v>77</v>
      </c>
    </row>
    <row r="22" spans="1:6" ht="27" customHeight="1">
      <c r="A22" s="383"/>
      <c r="B22" s="386" t="s">
        <v>160</v>
      </c>
      <c r="C22" s="386"/>
      <c r="D22" s="182"/>
      <c r="E22" s="173">
        <v>1</v>
      </c>
      <c r="F22" s="174">
        <v>36033</v>
      </c>
    </row>
    <row r="23" spans="1:6" ht="27" customHeight="1">
      <c r="A23" s="384"/>
      <c r="B23" s="402" t="s">
        <v>161</v>
      </c>
      <c r="C23" s="402"/>
      <c r="D23" s="192"/>
      <c r="E23" s="193" t="s">
        <v>77</v>
      </c>
      <c r="F23" s="194" t="s">
        <v>77</v>
      </c>
    </row>
    <row r="24" spans="1:6" ht="27" customHeight="1">
      <c r="A24" s="403" t="s">
        <v>162</v>
      </c>
      <c r="B24" s="405" t="s">
        <v>163</v>
      </c>
      <c r="C24" s="405"/>
      <c r="D24" s="195"/>
      <c r="E24" s="173" t="s">
        <v>77</v>
      </c>
      <c r="F24" s="174" t="s">
        <v>77</v>
      </c>
    </row>
    <row r="25" spans="1:6" ht="27" customHeight="1">
      <c r="A25" s="383"/>
      <c r="B25" s="386" t="s">
        <v>144</v>
      </c>
      <c r="C25" s="386"/>
      <c r="D25" s="182"/>
      <c r="E25" s="173" t="s">
        <v>77</v>
      </c>
      <c r="F25" s="174" t="s">
        <v>77</v>
      </c>
    </row>
    <row r="26" spans="1:6" ht="27" customHeight="1">
      <c r="A26" s="383"/>
      <c r="B26" s="386" t="s">
        <v>147</v>
      </c>
      <c r="C26" s="386"/>
      <c r="D26" s="182"/>
      <c r="E26" s="173" t="s">
        <v>77</v>
      </c>
      <c r="F26" s="174" t="s">
        <v>77</v>
      </c>
    </row>
    <row r="27" spans="1:6" ht="27" customHeight="1">
      <c r="A27" s="383"/>
      <c r="B27" s="386" t="s">
        <v>148</v>
      </c>
      <c r="C27" s="386"/>
      <c r="D27" s="182"/>
      <c r="E27" s="173" t="s">
        <v>77</v>
      </c>
      <c r="F27" s="174" t="s">
        <v>77</v>
      </c>
    </row>
    <row r="28" spans="1:6" ht="27" customHeight="1">
      <c r="A28" s="383"/>
      <c r="B28" s="386" t="s">
        <v>164</v>
      </c>
      <c r="C28" s="386"/>
      <c r="D28" s="182"/>
      <c r="E28" s="173" t="s">
        <v>77</v>
      </c>
      <c r="F28" s="174" t="s">
        <v>77</v>
      </c>
    </row>
    <row r="29" spans="1:6" ht="27" customHeight="1" thickBot="1">
      <c r="A29" s="404"/>
      <c r="B29" s="406" t="s">
        <v>165</v>
      </c>
      <c r="C29" s="406"/>
      <c r="D29" s="196"/>
      <c r="E29" s="197" t="s">
        <v>77</v>
      </c>
      <c r="F29" s="198" t="s">
        <v>77</v>
      </c>
    </row>
    <row r="30" spans="1:6" ht="4.5" customHeight="1">
      <c r="A30" s="199"/>
      <c r="B30" s="200"/>
      <c r="C30" s="200"/>
      <c r="D30" s="201"/>
      <c r="E30" s="201"/>
      <c r="F30" s="201"/>
    </row>
    <row r="31" spans="1:6" s="1" customFormat="1" ht="28.5" customHeight="1">
      <c r="A31" s="202" t="s">
        <v>166</v>
      </c>
      <c r="B31" s="400" t="s">
        <v>223</v>
      </c>
      <c r="C31" s="400"/>
      <c r="D31" s="400"/>
      <c r="E31" s="400"/>
      <c r="F31" s="400"/>
    </row>
    <row r="32" spans="1:6" s="1" customFormat="1" ht="25" customHeight="1">
      <c r="A32" s="203" t="s">
        <v>167</v>
      </c>
      <c r="B32" s="401" t="s">
        <v>168</v>
      </c>
      <c r="C32" s="401"/>
      <c r="D32" s="401"/>
      <c r="E32" s="401"/>
      <c r="F32" s="401"/>
    </row>
    <row r="33" spans="1:6" ht="25" customHeight="1">
      <c r="A33" s="204" t="s">
        <v>169</v>
      </c>
      <c r="B33" s="401" t="s">
        <v>170</v>
      </c>
      <c r="C33" s="401"/>
      <c r="D33" s="401"/>
      <c r="E33" s="401"/>
      <c r="F33" s="401"/>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59055118110236227" header="0.51181102362204722" footer="0.51181102362204722"/>
  <pageSetup paperSize="9" scale="65" orientation="portrait" horizontalDpi="1200" verticalDpi="1200" r:id="rId1"/>
  <headerFooter alignWithMargins="0">
    <oddFooter>&amp;R広島国税局
国税徴収
(R04)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
  <sheetViews>
    <sheetView showGridLines="0" zoomScaleNormal="100" zoomScaleSheetLayoutView="85" workbookViewId="0">
      <selection activeCell="H18" sqref="H18"/>
    </sheetView>
  </sheetViews>
  <sheetFormatPr defaultColWidth="9" defaultRowHeight="13"/>
  <cols>
    <col min="1" max="1" width="9" style="207"/>
    <col min="2" max="2" width="15.453125" style="207" bestFit="1" customWidth="1"/>
    <col min="3" max="4" width="18" style="207" customWidth="1"/>
    <col min="5" max="16384" width="9" style="207"/>
  </cols>
  <sheetData>
    <row r="1" spans="1:7" s="206" customFormat="1" ht="13.5" thickBot="1">
      <c r="A1" s="205" t="s">
        <v>171</v>
      </c>
    </row>
    <row r="2" spans="1:7" ht="19.5" customHeight="1">
      <c r="A2" s="297" t="s">
        <v>7</v>
      </c>
      <c r="B2" s="298"/>
      <c r="C2" s="407" t="s">
        <v>172</v>
      </c>
      <c r="D2" s="408"/>
    </row>
    <row r="3" spans="1:7" ht="19.5" customHeight="1">
      <c r="A3" s="299"/>
      <c r="B3" s="300"/>
      <c r="C3" s="208" t="s">
        <v>173</v>
      </c>
      <c r="D3" s="209" t="s">
        <v>174</v>
      </c>
    </row>
    <row r="4" spans="1:7" s="212" customFormat="1">
      <c r="A4" s="409" t="s">
        <v>175</v>
      </c>
      <c r="B4" s="210"/>
      <c r="C4" s="211" t="s">
        <v>176</v>
      </c>
      <c r="D4" s="168" t="s">
        <v>177</v>
      </c>
    </row>
    <row r="5" spans="1:7" ht="30" customHeight="1">
      <c r="A5" s="410"/>
      <c r="B5" s="213" t="s">
        <v>178</v>
      </c>
      <c r="C5" s="214" t="s">
        <v>77</v>
      </c>
      <c r="D5" s="215" t="s">
        <v>77</v>
      </c>
      <c r="E5" s="2"/>
      <c r="F5" s="2"/>
      <c r="G5" s="2"/>
    </row>
    <row r="6" spans="1:7" ht="30" customHeight="1">
      <c r="A6" s="410"/>
      <c r="B6" s="216" t="s">
        <v>179</v>
      </c>
      <c r="C6" s="217" t="s">
        <v>77</v>
      </c>
      <c r="D6" s="218" t="s">
        <v>77</v>
      </c>
      <c r="E6" s="2"/>
      <c r="F6" s="2"/>
      <c r="G6" s="2"/>
    </row>
    <row r="7" spans="1:7" ht="30" customHeight="1">
      <c r="A7" s="410"/>
      <c r="B7" s="216" t="s">
        <v>180</v>
      </c>
      <c r="C7" s="217">
        <v>1</v>
      </c>
      <c r="D7" s="218">
        <v>36033</v>
      </c>
      <c r="E7" s="2"/>
      <c r="F7" s="2"/>
      <c r="G7" s="2"/>
    </row>
    <row r="8" spans="1:7" ht="30" customHeight="1">
      <c r="A8" s="410"/>
      <c r="B8" s="216" t="s">
        <v>98</v>
      </c>
      <c r="C8" s="217" t="s">
        <v>77</v>
      </c>
      <c r="D8" s="218" t="s">
        <v>77</v>
      </c>
      <c r="E8" s="2"/>
      <c r="F8" s="2"/>
      <c r="G8" s="2"/>
    </row>
    <row r="9" spans="1:7" ht="30" customHeight="1" thickBot="1">
      <c r="A9" s="411"/>
      <c r="B9" s="219" t="s">
        <v>1</v>
      </c>
      <c r="C9" s="220">
        <v>1</v>
      </c>
      <c r="D9" s="221">
        <v>36033</v>
      </c>
      <c r="E9" s="2"/>
      <c r="F9" s="2"/>
      <c r="G9" s="2"/>
    </row>
    <row r="10" spans="1:7">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showGridLines="0" zoomScaleNormal="100" zoomScaleSheetLayoutView="100" workbookViewId="0"/>
  </sheetViews>
  <sheetFormatPr defaultColWidth="8.6328125" defaultRowHeight="11"/>
  <cols>
    <col min="1" max="1" width="11.36328125" style="2" customWidth="1"/>
    <col min="2" max="2" width="8.26953125" style="2" customWidth="1"/>
    <col min="3" max="3" width="10.6328125" style="2" customWidth="1"/>
    <col min="4" max="4" width="8.26953125" style="2" customWidth="1"/>
    <col min="5" max="5" width="10.6328125" style="2" customWidth="1"/>
    <col min="6" max="6" width="8.26953125" style="2" customWidth="1"/>
    <col min="7" max="7" width="10.6328125" style="2" customWidth="1"/>
    <col min="8" max="8" width="9" style="2" bestFit="1" customWidth="1"/>
    <col min="9" max="9" width="3" style="2" bestFit="1" customWidth="1"/>
    <col min="10" max="10" width="8.26953125" style="2" bestFit="1" customWidth="1"/>
    <col min="11" max="11" width="10.36328125" style="2" customWidth="1"/>
    <col min="12" max="16384" width="8.6328125" style="2"/>
  </cols>
  <sheetData>
    <row r="1" spans="1:12" ht="11.5" thickBot="1">
      <c r="A1" s="2" t="s">
        <v>181</v>
      </c>
    </row>
    <row r="2" spans="1:12" ht="16.5" customHeight="1">
      <c r="A2" s="418" t="s">
        <v>182</v>
      </c>
      <c r="B2" s="420" t="s">
        <v>183</v>
      </c>
      <c r="C2" s="421"/>
      <c r="D2" s="422" t="s">
        <v>184</v>
      </c>
      <c r="E2" s="423"/>
      <c r="F2" s="420" t="s">
        <v>185</v>
      </c>
      <c r="G2" s="421"/>
      <c r="H2" s="424" t="s">
        <v>186</v>
      </c>
      <c r="I2" s="412" t="s">
        <v>187</v>
      </c>
      <c r="J2" s="413"/>
      <c r="K2" s="414"/>
    </row>
    <row r="3" spans="1:12" ht="16.5" customHeight="1">
      <c r="A3" s="419"/>
      <c r="B3" s="37" t="s">
        <v>188</v>
      </c>
      <c r="C3" s="22" t="s">
        <v>189</v>
      </c>
      <c r="D3" s="37" t="s">
        <v>190</v>
      </c>
      <c r="E3" s="22" t="s">
        <v>189</v>
      </c>
      <c r="F3" s="37" t="s">
        <v>190</v>
      </c>
      <c r="G3" s="22" t="s">
        <v>189</v>
      </c>
      <c r="H3" s="425"/>
      <c r="I3" s="415"/>
      <c r="J3" s="416"/>
      <c r="K3" s="417"/>
    </row>
    <row r="4" spans="1:12">
      <c r="A4" s="222"/>
      <c r="B4" s="223" t="s">
        <v>191</v>
      </c>
      <c r="C4" s="72" t="s">
        <v>192</v>
      </c>
      <c r="D4" s="223" t="s">
        <v>191</v>
      </c>
      <c r="E4" s="72" t="s">
        <v>192</v>
      </c>
      <c r="F4" s="223" t="s">
        <v>191</v>
      </c>
      <c r="G4" s="72" t="s">
        <v>192</v>
      </c>
      <c r="H4" s="224" t="s">
        <v>192</v>
      </c>
      <c r="I4" s="225"/>
      <c r="J4" s="226" t="s">
        <v>177</v>
      </c>
      <c r="K4" s="227" t="s">
        <v>192</v>
      </c>
    </row>
    <row r="5" spans="1:12" s="154" customFormat="1" ht="30" customHeight="1">
      <c r="A5" s="29" t="s">
        <v>131</v>
      </c>
      <c r="B5" s="228">
        <v>1</v>
      </c>
      <c r="C5" s="229">
        <v>8784</v>
      </c>
      <c r="D5" s="228" t="s">
        <v>77</v>
      </c>
      <c r="E5" s="229" t="s">
        <v>77</v>
      </c>
      <c r="F5" s="228" t="s">
        <v>77</v>
      </c>
      <c r="G5" s="229" t="s">
        <v>77</v>
      </c>
      <c r="H5" s="230" t="s">
        <v>77</v>
      </c>
      <c r="I5" s="231" t="s">
        <v>193</v>
      </c>
      <c r="J5" s="232" t="s">
        <v>77</v>
      </c>
      <c r="K5" s="233" t="s">
        <v>77</v>
      </c>
      <c r="L5" s="234"/>
    </row>
    <row r="6" spans="1:12" s="154" customFormat="1" ht="30" customHeight="1">
      <c r="A6" s="235" t="s">
        <v>134</v>
      </c>
      <c r="B6" s="236">
        <v>2</v>
      </c>
      <c r="C6" s="237">
        <v>73896</v>
      </c>
      <c r="D6" s="236">
        <v>1</v>
      </c>
      <c r="E6" s="237">
        <v>45963</v>
      </c>
      <c r="F6" s="236">
        <v>1</v>
      </c>
      <c r="G6" s="237">
        <v>27934</v>
      </c>
      <c r="H6" s="238" t="s">
        <v>77</v>
      </c>
      <c r="I6" s="239" t="s">
        <v>150</v>
      </c>
      <c r="J6" s="240" t="s">
        <v>77</v>
      </c>
      <c r="K6" s="241">
        <v>45963</v>
      </c>
      <c r="L6" s="234"/>
    </row>
    <row r="7" spans="1:12" s="154" customFormat="1" ht="30" customHeight="1">
      <c r="A7" s="235" t="s">
        <v>214</v>
      </c>
      <c r="B7" s="236" t="s">
        <v>77</v>
      </c>
      <c r="C7" s="237" t="s">
        <v>77</v>
      </c>
      <c r="D7" s="236">
        <v>1</v>
      </c>
      <c r="E7" s="237">
        <v>27934</v>
      </c>
      <c r="F7" s="236" t="s">
        <v>77</v>
      </c>
      <c r="G7" s="237" t="s">
        <v>77</v>
      </c>
      <c r="H7" s="238" t="s">
        <v>77</v>
      </c>
      <c r="I7" s="239" t="s">
        <v>193</v>
      </c>
      <c r="J7" s="240" t="s">
        <v>77</v>
      </c>
      <c r="K7" s="241">
        <v>27934</v>
      </c>
      <c r="L7" s="234"/>
    </row>
    <row r="8" spans="1:12" s="154" customFormat="1" ht="30" customHeight="1">
      <c r="A8" s="235" t="s">
        <v>217</v>
      </c>
      <c r="B8" s="236">
        <v>1</v>
      </c>
      <c r="C8" s="237">
        <v>114242</v>
      </c>
      <c r="D8" s="236">
        <v>1</v>
      </c>
      <c r="E8" s="237">
        <v>114242</v>
      </c>
      <c r="F8" s="236" t="s">
        <v>77</v>
      </c>
      <c r="G8" s="237" t="s">
        <v>77</v>
      </c>
      <c r="H8" s="238" t="s">
        <v>77</v>
      </c>
      <c r="I8" s="239" t="s">
        <v>193</v>
      </c>
      <c r="J8" s="240" t="s">
        <v>77</v>
      </c>
      <c r="K8" s="241">
        <v>114242</v>
      </c>
      <c r="L8" s="234"/>
    </row>
    <row r="9" spans="1:12" ht="30" customHeight="1" thickBot="1">
      <c r="A9" s="30" t="s">
        <v>224</v>
      </c>
      <c r="B9" s="242">
        <v>1</v>
      </c>
      <c r="C9" s="243">
        <v>36033</v>
      </c>
      <c r="D9" s="242">
        <v>1</v>
      </c>
      <c r="E9" s="243">
        <v>36033</v>
      </c>
      <c r="F9" s="242" t="s">
        <v>77</v>
      </c>
      <c r="G9" s="243" t="s">
        <v>77</v>
      </c>
      <c r="H9" s="244" t="s">
        <v>77</v>
      </c>
      <c r="I9" s="245" t="s">
        <v>193</v>
      </c>
      <c r="J9" s="246" t="s">
        <v>77</v>
      </c>
      <c r="K9" s="247">
        <v>36033</v>
      </c>
      <c r="L9" s="248"/>
    </row>
    <row r="10" spans="1:12">
      <c r="A10" s="2" t="s">
        <v>194</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08AF8F-1C5C-4081-9D25-916417B382FC}">
  <ds:schemaRefs>
    <ds:schemaRef ds:uri="http://purl.org/dc/terms/"/>
    <ds:schemaRef ds:uri="http://purl.org/dc/elements/1.1/"/>
    <ds:schemaRef ds:uri="c69fedeb-612f-4f71-bf39-c359edfd8fe7"/>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c1e1fd5d-d5a4-4438-b594-53628234b2d5"/>
    <ds:schemaRef ds:uri="http://purl.org/dc/dcmitype/"/>
  </ds:schemaRefs>
</ds:datastoreItem>
</file>

<file path=customXml/itemProps2.xml><?xml version="1.0" encoding="utf-8"?>
<ds:datastoreItem xmlns:ds="http://schemas.openxmlformats.org/officeDocument/2006/customXml" ds:itemID="{2D02A953-E30D-41FB-9CCE-F65D9B0649CE}">
  <ds:schemaRefs>
    <ds:schemaRef ds:uri="http://schemas.microsoft.com/sharepoint/v3/contenttype/forms"/>
  </ds:schemaRefs>
</ds:datastoreItem>
</file>

<file path=customXml/itemProps3.xml><?xml version="1.0" encoding="utf-8"?>
<ds:datastoreItem xmlns:ds="http://schemas.openxmlformats.org/officeDocument/2006/customXml" ds:itemID="{1254BFA5-EBE2-43BB-9F9C-FE772C9F1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2017-06-16T07:46:39Z</dcterms:created>
  <dcterms:modified xsi:type="dcterms:W3CDTF">2024-06-06T02:39:59Z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