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D3272BC7-E0E2-4F33-BD4E-4AD02DE7E05D}" xr6:coauthVersionLast="36" xr6:coauthVersionMax="36" xr10:uidLastSave="{00000000-0000-0000-0000-000000000000}"/>
  <bookViews>
    <workbookView xWindow="0" yWindow="0" windowWidth="19200" windowHeight="6950" tabRatio="801" firstSheet="1" activeTab="5" xr2:uid="{00000000-000D-0000-FFFF-FFFF00000000}"/>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2" r:id="rId6"/>
    <sheet name="(1)物納状況" sheetId="17" r:id="rId7"/>
    <sheet name="(2)物納財産の内訳" sheetId="18" r:id="rId8"/>
    <sheet name="(3)物納状況の累年比較" sheetId="19" r:id="rId9"/>
    <sheet name="(4)年賦延納状況" sheetId="2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'(3)税務署別徴収状況-3'!$A$1:$N$66</definedName>
    <definedName name="_xlnm.Print_Area" localSheetId="5">'(3)税務署別徴収状況-4'!$A$1:$H$66</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N5" i="6" l="1"/>
  <c r="N6" i="6"/>
  <c r="N7" i="6"/>
  <c r="N8" i="6"/>
  <c r="N10" i="6"/>
  <c r="N11" i="6"/>
  <c r="N12" i="6"/>
  <c r="N13" i="6"/>
  <c r="N14" i="6"/>
  <c r="N15" i="6"/>
  <c r="N16" i="6"/>
  <c r="N17" i="6"/>
  <c r="N19" i="6"/>
  <c r="N20" i="6"/>
  <c r="N21" i="6"/>
  <c r="N22" i="6"/>
  <c r="N23" i="6"/>
  <c r="N24" i="6"/>
  <c r="N25" i="6"/>
  <c r="N26" i="6"/>
  <c r="N27" i="6"/>
  <c r="N28" i="6"/>
  <c r="N29" i="6"/>
  <c r="N30" i="6"/>
  <c r="N31" i="6"/>
  <c r="N32" i="6"/>
  <c r="N34" i="6"/>
  <c r="N35" i="6"/>
  <c r="N36" i="6"/>
  <c r="N37" i="6"/>
  <c r="N38" i="6"/>
  <c r="N39" i="6"/>
  <c r="N40" i="6"/>
  <c r="N41" i="6"/>
  <c r="N42" i="6"/>
  <c r="N43" i="6"/>
  <c r="N44" i="6"/>
  <c r="N45" i="6"/>
  <c r="N46" i="6"/>
  <c r="N47" i="6"/>
  <c r="N48" i="6"/>
  <c r="N49" i="6"/>
  <c r="N50" i="6"/>
  <c r="N52" i="6"/>
  <c r="N53" i="6"/>
  <c r="N54" i="6"/>
  <c r="N55" i="6"/>
  <c r="N56" i="6"/>
  <c r="N57" i="6"/>
  <c r="N58" i="6"/>
  <c r="N59" i="6"/>
  <c r="N60" i="6"/>
  <c r="N61" i="6"/>
  <c r="N62" i="6"/>
  <c r="N63" i="6"/>
  <c r="N65" i="6"/>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63" i="5"/>
  <c r="N8" i="5"/>
  <c r="N63" i="4"/>
  <c r="N8" i="4"/>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<sst xmlns="http://schemas.openxmlformats.org/spreadsheetml/2006/main" count="1480" uniqueCount="227">
  <si>
    <t>本年度分</t>
  </si>
  <si>
    <t>計</t>
  </si>
  <si>
    <t>千円</t>
  </si>
  <si>
    <t>源泉所得税</t>
  </si>
  <si>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</si>
  <si>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</si>
  <si>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</si>
  <si>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</si>
  <si>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</si>
  <si>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</si>
  <si>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</si>
  <si>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</si>
  <si>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</si>
  <si>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</si>
  <si>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</si>
  <si>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</si>
  <si>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</si>
  <si>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(3)　税務署別徴収状況</t>
    <phoneticPr fontId="1"/>
  </si>
  <si>
    <t>(2)　徴収状況の累年比較</t>
    <phoneticPr fontId="1"/>
  </si>
  <si>
    <t>徴収決定済額</t>
    <phoneticPr fontId="1"/>
  </si>
  <si>
    <t>収納未済額</t>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</si>
  <si>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</si>
  <si>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</si>
  <si>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</si>
  <si>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</si>
  <si>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島根県計</t>
    <rPh sb="0" eb="2">
      <t>シマネ</t>
    </rPh>
    <rPh sb="2" eb="3">
      <t>ケン</t>
    </rPh>
    <rPh sb="3" eb="4">
      <t>ケイ</t>
    </rPh>
    <phoneticPr fontId="1"/>
  </si>
  <si>
    <t>岡山県計</t>
    <rPh sb="0" eb="2">
      <t>オカヤマ</t>
    </rPh>
    <rPh sb="2" eb="3">
      <t>ケン</t>
    </rPh>
    <rPh sb="3" eb="4">
      <t>ケイ</t>
    </rPh>
    <phoneticPr fontId="1"/>
  </si>
  <si>
    <t>広島県計</t>
    <rPh sb="0" eb="2">
      <t>ヒロシマ</t>
    </rPh>
    <rPh sb="2" eb="3">
      <t>ケン</t>
    </rPh>
    <rPh sb="3" eb="4">
      <t>ケイ</t>
    </rPh>
    <phoneticPr fontId="1"/>
  </si>
  <si>
    <t>山口県計</t>
    <rPh sb="0" eb="2">
      <t>ヤマグチ</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</si>
  <si>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</si>
  <si>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</si>
  <si>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</si>
  <si>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</si>
  <si>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オオタ</t>
    </rPh>
    <phoneticPr fontId="1"/>
  </si>
  <si>
    <t>大東</t>
    <rPh sb="0" eb="2">
      <t>ダイトウ</t>
    </rPh>
    <phoneticPr fontId="1"/>
  </si>
  <si>
    <t>西郷</t>
    <rPh sb="0" eb="2">
      <t>サイゴウ</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</si>
  <si>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</si>
  <si>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</si>
  <si>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</si>
  <si>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</si>
  <si>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</si>
  <si>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</si>
  <si>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</si>
  <si>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</si>
  <si>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</si>
  <si>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</si>
  <si>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</si>
  <si>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</si>
  <si>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</si>
  <si>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</si>
  <si>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</si>
  <si>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</si>
  <si>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</si>
  <si>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</si>
  <si>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</si>
  <si>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</si>
  <si>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</si>
  <si>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</si>
  <si>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</si>
  <si>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</si>
  <si>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</si>
  <si>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</si>
  <si>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</si>
  <si>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</si>
  <si>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</si>
  <si>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</si>
  <si>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</si>
  <si>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</si>
  <si>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</si>
  <si>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</si>
  <si>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</si>
  <si>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</si>
  <si>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</si>
  <si>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</si>
  <si>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</si>
  <si>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</si>
  <si>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岡山県計</t>
    <rPh sb="0" eb="1">
      <t>オカ</t>
    </rPh>
    <rPh sb="1" eb="2">
      <t>ヤマ</t>
    </rPh>
    <rPh sb="2" eb="3">
      <t>ケン</t>
    </rPh>
    <rPh sb="3" eb="4">
      <t>ケイ</t>
    </rPh>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</si>
  <si>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</si>
  <si>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</si>
  <si>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</si>
  <si>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</si>
  <si>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</si>
  <si>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</si>
  <si>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</si>
  <si>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</si>
  <si>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</si>
  <si>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</si>
  <si>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</si>
  <si>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</si>
  <si>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</si>
  <si>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</si>
  <si>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</si>
  <si>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</si>
  <si>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</si>
  <si>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</si>
  <si>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</si>
  <si>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</si>
  <si>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</si>
  <si>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</si>
  <si>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</si>
  <si>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</si>
  <si>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</si>
  <si>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</si>
  <si>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</si>
  <si>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</si>
  <si>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</si>
  <si>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</si>
  <si>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</si>
  <si>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</si>
  <si>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</si>
  <si>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</si>
  <si>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</si>
  <si>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</si>
  <si>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</si>
  <si>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</si>
  <si>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</si>
  <si>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</si>
  <si>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</si>
  <si>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</si>
  <si>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</si>
  <si>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</si>
  <si>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</si>
  <si>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</si>
  <si>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(1)　徴収状況</t>
    <phoneticPr fontId="1"/>
  </si>
  <si>
    <t>徴　収　決　定　済　額</t>
    <phoneticPr fontId="1"/>
  </si>
  <si>
    <t>国際観光旅客税</t>
    <rPh sb="0" eb="2">
      <t>コクサイ</t>
    </rPh>
    <rPh sb="2" eb="4">
      <t>カンコウ</t>
    </rPh>
    <rPh sb="4" eb="6">
      <t>リョキャク</t>
    </rPh>
    <rPh sb="6" eb="7">
      <t>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</si>
  <si>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</si>
  <si>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</si>
  <si>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年度</t>
    <phoneticPr fontId="1"/>
  </si>
  <si>
    <t>不納欠損額</t>
    <phoneticPr fontId="1"/>
  </si>
  <si>
    <t>繰越分</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</si>
  <si>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</si>
  <si>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</si>
  <si>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</si>
  <si>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</si>
  <si>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</si>
  <si>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</si>
  <si>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</si>
  <si>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</si>
  <si>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</si>
  <si>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</si>
  <si>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</si>
  <si>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</si>
  <si>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</si>
  <si>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</si>
  <si>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</si>
  <si>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</si>
  <si>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</si>
  <si>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</si>
  <si>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</si>
  <si>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</si>
  <si>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</si>
  <si>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</si>
  <si>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</si>
  <si>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</si>
  <si>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</si>
  <si>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</si>
  <si>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</si>
  <si>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</si>
  <si>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</si>
  <si>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</si>
  <si>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</si>
  <si>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</si>
  <si>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</si>
  <si>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</si>
  <si>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</si>
  <si>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</si>
  <si>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</si>
  <si>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</si>
  <si>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</si>
  <si>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</si>
  <si>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</si>
  <si>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</si>
  <si>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</si>
  <si>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</si>
  <si>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</si>
  <si>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</si>
  <si>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1"/>
  </si>
  <si>
    <t>千円</t>
    <rPh sb="0" eb="2">
      <t>センエン</t>
    </rPh>
    <phoneticPr fontId="1"/>
  </si>
  <si>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</si>
  <si>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</si>
  <si>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</si>
  <si>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</si>
  <si>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</si>
  <si>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</si>
  <si>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</si>
  <si>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</si>
  <si>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</si>
  <si>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</si>
  <si>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</si>
  <si>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</si>
  <si>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</si>
  <si>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</si>
  <si>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</si>
  <si>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</si>
  <si>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</si>
  <si>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</si>
  <si>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</si>
  <si>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</si>
  <si>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</si>
  <si>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</si>
  <si>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</si>
  <si>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</si>
  <si>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</si>
  <si>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</si>
  <si>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</si>
  <si>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</si>
  <si>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</si>
  <si>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</si>
  <si>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</si>
  <si>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</si>
  <si>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</si>
  <si>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</si>
  <si>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</si>
  <si>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令和２年度</t>
    <rPh sb="0" eb="2">
      <t>レイワ</t>
    </rPh>
    <phoneticPr fontId="3"/>
  </si>
  <si>
    <t>令和２年度</t>
    <rPh sb="0" eb="2">
      <t>レイワ</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</si>
  <si>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</si>
  <si>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</si>
  <si>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rPh sb="0" eb="2">
      <t>レイワ</t>
    </rPh>
    <phoneticPr fontId="3"/>
  </si>
  <si>
    <t>令和３年度</t>
    <phoneticPr fontId="3"/>
  </si>
  <si>
    <t>　令和３年４月１日から令和４年３月31日までの間に相続税の物納について申請、許可、収納等のあったものを示した。</t>
    <phoneticPr fontId="1"/>
  </si>
  <si>
    <t>令和３年度</t>
    <rPh sb="0" eb="2">
      <t>レイワ</t>
    </rPh>
    <phoneticPr fontId="1"/>
  </si>
  <si>
    <t>－</t>
  </si>
  <si>
    <t>x</t>
    <phoneticPr fontId="1"/>
  </si>
  <si>
    <t>x</t>
    <phoneticPr fontId="1"/>
  </si>
  <si>
    <t>　調査対象等：令和３年４月１日から令和４年３月31日までの間に相続税及び贈与税の年賦延納並びに所得税法第132条の規
           定による所得税の延納について、申請、許可、収納等のあったものを示した。</t>
    <rPh sb="7" eb="9">
      <t>レイワ</t>
    </rPh>
    <rPh sb="17" eb="19">
      <t>レイワ</t>
    </rPh>
    <phoneticPr fontId="1"/>
  </si>
  <si>
    <t>　（注）　「前年度許可末済」及び「本年度申請」欄の外書は、他署管内からの転入者分、「更正減等」欄の外書は、他署
　　　  管内への転出者分である。</t>
    <rPh sb="14" eb="15">
      <t>オヨ</t>
    </rPh>
    <rPh sb="17" eb="20">
      <t>ホンネンド</t>
    </rPh>
    <rPh sb="20" eb="22">
      <t>シンセイ</t>
    </rPh>
    <rPh sb="43" eb="44">
      <t>タダシ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</si>
</sst>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40">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4" fillId="4" borderId="57" xfId="0" applyFont="1" applyFill="1" applyBorder="1" applyAlignment="1">
      <alignment horizontal="distributed" vertical="center"/>
    </xf>
    <xf numFmtId="0" fontId="4" fillId="0" borderId="58" xfId="0" applyFont="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4" fillId="0" borderId="62" xfId="0" applyFont="1" applyBorder="1" applyAlignment="1">
      <alignment horizontal="distributed" vertical="center" justifyLastLine="1"/>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6" fontId="2" fillId="2" borderId="75"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4" fillId="4" borderId="78" xfId="0" applyFont="1" applyFill="1" applyBorder="1" applyAlignment="1">
      <alignment horizontal="distributed" vertical="center"/>
    </xf>
    <xf numFmtId="0" fontId="2" fillId="0"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70" xfId="0" applyFont="1" applyFill="1" applyBorder="1" applyAlignment="1">
      <alignment horizontal="right"/>
    </xf>
    <xf numFmtId="176" fontId="2" fillId="0" borderId="81"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83" xfId="0" applyNumberFormat="1" applyFont="1" applyFill="1" applyBorder="1" applyAlignment="1">
      <alignment horizontal="right" vertical="center"/>
    </xf>
    <xf numFmtId="176" fontId="2" fillId="2" borderId="84"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shrinkToFit="1"/>
    </xf>
    <xf numFmtId="0" fontId="4" fillId="0" borderId="85" xfId="0" applyFont="1" applyBorder="1" applyAlignment="1">
      <alignment horizontal="distributed" vertical="center" justifyLastLine="1"/>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25" xfId="1" applyNumberFormat="1" applyFont="1" applyFill="1" applyBorder="1" applyAlignment="1" applyProtection="1">
      <alignment horizontal="right" vertical="center"/>
      <protection locked="0"/>
    </xf>
    <xf numFmtId="177" fontId="5" fillId="5" borderId="1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176" fontId="2" fillId="5" borderId="161"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176" fontId="4" fillId="5" borderId="25"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shrinkToFit="1"/>
    </xf>
    <xf numFmtId="0" fontId="2" fillId="0" borderId="66"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46" xfId="0" applyFont="1" applyBorder="1" applyAlignment="1">
      <alignment horizontal="distributed" vertical="center" justifyLastLine="1"/>
    </xf>
    <xf numFmtId="0" fontId="5" fillId="0" borderId="165" xfId="0" applyFont="1" applyBorder="1" applyAlignment="1">
      <alignment horizontal="right"/>
    </xf>
    <xf numFmtId="0" fontId="5" fillId="7" borderId="38" xfId="0" applyFont="1" applyFill="1" applyBorder="1" applyAlignment="1">
      <alignment horizontal="right"/>
    </xf>
    <xf numFmtId="0" fontId="5" fillId="2" borderId="46" xfId="0" applyFont="1" applyFill="1" applyBorder="1" applyAlignment="1">
      <alignment horizontal="right"/>
    </xf>
    <xf numFmtId="41" fontId="2" fillId="0" borderId="167" xfId="2" applyNumberFormat="1" applyFont="1" applyBorder="1" applyAlignment="1">
      <alignment horizontal="right" vertical="center"/>
    </xf>
    <xf numFmtId="41" fontId="2" fillId="7" borderId="16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170" xfId="2" applyNumberFormat="1" applyFont="1" applyBorder="1" applyAlignment="1">
      <alignment horizontal="right" vertical="center"/>
    </xf>
    <xf numFmtId="41" fontId="2" fillId="7" borderId="15"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73" xfId="2"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2" fillId="7" borderId="177" xfId="2" applyNumberFormat="1" applyFont="1" applyFill="1" applyBorder="1" applyAlignment="1">
      <alignment horizontal="right" vertical="center"/>
    </xf>
    <xf numFmtId="41" fontId="2" fillId="2" borderId="178"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0" xfId="2" applyFont="1" applyBorder="1" applyAlignment="1">
      <alignment horizontal="right" vertical="center"/>
    </xf>
    <xf numFmtId="41" fontId="4" fillId="7" borderId="15"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7" borderId="82" xfId="2" applyNumberFormat="1" applyFont="1" applyFill="1" applyBorder="1" applyAlignment="1">
      <alignment horizontal="right" vertical="center"/>
    </xf>
    <xf numFmtId="41" fontId="2" fillId="2" borderId="183" xfId="2" applyNumberFormat="1" applyFont="1" applyFill="1" applyBorder="1" applyAlignment="1">
      <alignment horizontal="right" vertical="center"/>
    </xf>
    <xf numFmtId="41" fontId="2" fillId="0" borderId="186" xfId="2" applyNumberFormat="1" applyFont="1" applyBorder="1" applyAlignment="1">
      <alignment horizontal="right" vertical="center"/>
    </xf>
    <xf numFmtId="41" fontId="2" fillId="7" borderId="187"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41" fontId="2" fillId="0" borderId="192" xfId="2" applyNumberFormat="1" applyFont="1" applyFill="1" applyBorder="1" applyAlignment="1">
      <alignment horizontal="right" vertical="center"/>
    </xf>
    <xf numFmtId="38" fontId="2" fillId="0" borderId="196" xfId="2" applyFont="1" applyBorder="1" applyAlignment="1">
      <alignment horizontal="right" vertical="center"/>
    </xf>
    <xf numFmtId="41" fontId="2" fillId="7" borderId="197" xfId="2" applyNumberFormat="1" applyFont="1" applyFill="1" applyBorder="1" applyAlignment="1">
      <alignment horizontal="right" vertical="center"/>
    </xf>
    <xf numFmtId="41" fontId="2" fillId="2" borderId="198" xfId="2" applyNumberFormat="1" applyFont="1" applyFill="1" applyBorder="1" applyAlignment="1">
      <alignment horizontal="right" vertical="center"/>
    </xf>
    <xf numFmtId="38" fontId="2" fillId="0" borderId="186" xfId="2" applyFont="1" applyBorder="1" applyAlignment="1">
      <alignment horizontal="right" vertical="center"/>
    </xf>
    <xf numFmtId="38" fontId="2" fillId="0" borderId="203" xfId="2"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5" fillId="0" borderId="207"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7" xfId="0" applyFont="1" applyBorder="1" applyAlignment="1">
      <alignment horizontal="distributed" vertical="center" indent="1"/>
    </xf>
    <xf numFmtId="38" fontId="2" fillId="7" borderId="177"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7" borderId="15"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4" xfId="0" applyFont="1" applyBorder="1" applyAlignment="1">
      <alignment horizontal="center" vertical="center"/>
    </xf>
    <xf numFmtId="38" fontId="4" fillId="7" borderId="20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4" xfId="0" applyFont="1" applyFill="1" applyBorder="1" applyAlignment="1">
      <alignment horizontal="right" vertical="center"/>
    </xf>
    <xf numFmtId="0" fontId="5" fillId="0" borderId="12" xfId="0" applyFont="1" applyBorder="1" applyAlignment="1">
      <alignment horizontal="right" vertical="center"/>
    </xf>
    <xf numFmtId="0" fontId="5" fillId="2" borderId="215"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16"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8"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9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221"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37"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5" xfId="0" applyFont="1" applyFill="1" applyBorder="1" applyAlignment="1">
      <alignment horizontal="right"/>
    </xf>
    <xf numFmtId="38" fontId="2" fillId="7" borderId="229" xfId="2" applyFont="1" applyFill="1" applyBorder="1" applyAlignment="1">
      <alignment horizontal="right" vertical="center"/>
    </xf>
    <xf numFmtId="38" fontId="2" fillId="2"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7" borderId="21" xfId="2" applyFont="1" applyFill="1" applyBorder="1" applyAlignment="1">
      <alignment horizontal="right" vertical="center"/>
    </xf>
    <xf numFmtId="38" fontId="2" fillId="2" borderId="23" xfId="2" applyFont="1" applyFill="1" applyBorder="1" applyAlignment="1">
      <alignment horizontal="right" vertical="center"/>
    </xf>
    <xf numFmtId="38" fontId="2" fillId="2" borderId="178" xfId="2" applyFont="1" applyFill="1" applyBorder="1" applyAlignment="1">
      <alignment horizontal="right" vertical="center"/>
    </xf>
    <xf numFmtId="38" fontId="2" fillId="7" borderId="238" xfId="2" applyFont="1" applyFill="1" applyBorder="1" applyAlignment="1">
      <alignment horizontal="right" vertical="center"/>
    </xf>
    <xf numFmtId="38" fontId="2" fillId="2" borderId="239" xfId="2" applyFont="1" applyFill="1" applyBorder="1" applyAlignment="1">
      <alignment horizontal="right" vertical="center"/>
    </xf>
    <xf numFmtId="38" fontId="2" fillId="2" borderId="240" xfId="2" applyFont="1" applyFill="1" applyBorder="1" applyAlignment="1">
      <alignment horizontal="right" vertical="center"/>
    </xf>
    <xf numFmtId="0" fontId="2" fillId="0" borderId="243" xfId="0" applyFont="1" applyBorder="1" applyAlignment="1">
      <alignment horizontal="distributed" vertical="center"/>
    </xf>
    <xf numFmtId="38" fontId="2" fillId="7" borderId="244" xfId="2" applyFont="1" applyFill="1" applyBorder="1" applyAlignment="1">
      <alignment horizontal="right" vertical="center"/>
    </xf>
    <xf numFmtId="38" fontId="2" fillId="2" borderId="245" xfId="2" applyFont="1" applyFill="1" applyBorder="1" applyAlignment="1">
      <alignment horizontal="right" vertical="center"/>
    </xf>
    <xf numFmtId="38" fontId="2" fillId="2" borderId="246" xfId="2" applyFont="1" applyFill="1" applyBorder="1" applyAlignment="1">
      <alignment horizontal="right" vertical="center"/>
    </xf>
    <xf numFmtId="0" fontId="2" fillId="0" borderId="247" xfId="0" applyFont="1" applyBorder="1" applyAlignment="1">
      <alignment horizontal="distributed" vertical="center"/>
    </xf>
    <xf numFmtId="38" fontId="2" fillId="7"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80" xfId="2" applyFont="1" applyFill="1" applyBorder="1" applyAlignment="1">
      <alignment horizontal="right" vertical="center"/>
    </xf>
    <xf numFmtId="38" fontId="2" fillId="2" borderId="181" xfId="2" applyFont="1" applyFill="1" applyBorder="1" applyAlignment="1">
      <alignment horizontal="right" vertical="center"/>
    </xf>
    <xf numFmtId="38" fontId="2" fillId="2" borderId="198" xfId="2" applyFont="1" applyFill="1" applyBorder="1" applyAlignment="1">
      <alignment horizontal="right" vertical="center"/>
    </xf>
    <xf numFmtId="38" fontId="2" fillId="7" borderId="25" xfId="2" applyFont="1" applyFill="1" applyBorder="1" applyAlignment="1">
      <alignment horizontal="right" vertical="center"/>
    </xf>
    <xf numFmtId="38" fontId="2" fillId="2" borderId="26" xfId="2" applyFont="1" applyFill="1" applyBorder="1" applyAlignment="1">
      <alignment horizontal="right" vertical="center"/>
    </xf>
    <xf numFmtId="38" fontId="2" fillId="2" borderId="250" xfId="2" applyFont="1" applyFill="1" applyBorder="1" applyAlignment="1">
      <alignment horizontal="right"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62" xfId="0" applyFont="1" applyBorder="1" applyAlignment="1">
      <alignment horizontal="distributed" vertical="center"/>
    </xf>
    <xf numFmtId="0" fontId="2" fillId="0" borderId="16" xfId="0" applyFont="1" applyBorder="1" applyAlignment="1">
      <alignment horizontal="distributed" vertical="center"/>
    </xf>
    <xf numFmtId="0" fontId="2" fillId="0" borderId="27" xfId="0" applyFont="1" applyBorder="1" applyAlignment="1">
      <alignment horizontal="distributed" vertical="center"/>
    </xf>
    <xf numFmtId="0" fontId="2" fillId="0" borderId="118" xfId="0" applyFont="1" applyBorder="1" applyAlignment="1">
      <alignment horizontal="distributed" vertical="center"/>
    </xf>
    <xf numFmtId="0" fontId="2" fillId="6" borderId="0" xfId="0" applyFont="1" applyFill="1" applyBorder="1" applyAlignment="1">
      <alignment horizontal="left" vertical="center"/>
    </xf>
    <xf numFmtId="0" fontId="2" fillId="0" borderId="138" xfId="0" applyFont="1" applyBorder="1" applyAlignment="1">
      <alignment horizontal="distributed" vertical="center"/>
    </xf>
    <xf numFmtId="0" fontId="0" fillId="0" borderId="139" xfId="0" applyBorder="1" applyAlignment="1">
      <alignment horizontal="distributed" vertical="center"/>
    </xf>
    <xf numFmtId="0" fontId="2" fillId="0" borderId="140" xfId="0" applyFont="1" applyBorder="1" applyAlignment="1">
      <alignment horizontal="distributed" vertical="center"/>
    </xf>
    <xf numFmtId="0" fontId="0" fillId="0" borderId="141" xfId="0" applyBorder="1" applyAlignment="1">
      <alignment horizontal="distributed" vertical="center"/>
    </xf>
    <xf numFmtId="0" fontId="2" fillId="0" borderId="142" xfId="0" applyFont="1" applyBorder="1" applyAlignment="1">
      <alignment horizontal="distributed" vertical="center"/>
    </xf>
    <xf numFmtId="0" fontId="0" fillId="0" borderId="143" xfId="0"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4" fillId="0" borderId="107"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105" xfId="0" applyFont="1" applyBorder="1" applyAlignment="1">
      <alignment horizontal="center" vertical="center"/>
    </xf>
    <xf numFmtId="0" fontId="2" fillId="0" borderId="103" xfId="0" applyFont="1" applyBorder="1" applyAlignment="1">
      <alignment horizontal="distributed" vertical="center"/>
    </xf>
    <xf numFmtId="0" fontId="2" fillId="0" borderId="66"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04" xfId="0" applyFont="1" applyBorder="1" applyAlignment="1">
      <alignment horizontal="distributed" vertical="center"/>
    </xf>
    <xf numFmtId="0" fontId="2" fillId="0" borderId="15" xfId="0" applyFont="1" applyBorder="1" applyAlignment="1">
      <alignment horizontal="distributed" vertical="center"/>
    </xf>
    <xf numFmtId="0" fontId="2" fillId="0" borderId="106" xfId="0" applyFont="1" applyBorder="1" applyAlignment="1">
      <alignment horizontal="distributed" vertical="center"/>
    </xf>
    <xf numFmtId="0" fontId="2" fillId="0" borderId="133" xfId="0" applyFont="1" applyBorder="1" applyAlignment="1">
      <alignment horizontal="distributed" vertical="center"/>
    </xf>
    <xf numFmtId="0" fontId="6" fillId="0" borderId="127" xfId="0" applyFont="1" applyBorder="1" applyAlignment="1"/>
    <xf numFmtId="0" fontId="2" fillId="0" borderId="159" xfId="0" applyFont="1" applyBorder="1" applyAlignment="1">
      <alignment horizontal="distributed" vertical="center"/>
    </xf>
    <xf numFmtId="0" fontId="6" fillId="0" borderId="160" xfId="0" applyFont="1" applyBorder="1" applyAlignment="1">
      <alignment vertical="center"/>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7" fillId="0" borderId="149" xfId="0" applyFont="1" applyBorder="1" applyAlignment="1">
      <alignment horizontal="distributed" vertical="center" shrinkToFit="1"/>
    </xf>
    <xf numFmtId="0" fontId="4" fillId="0" borderId="150" xfId="0" applyFont="1" applyBorder="1" applyAlignment="1">
      <alignment horizontal="center" vertical="center"/>
    </xf>
    <xf numFmtId="0" fontId="4" fillId="0" borderId="13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53" xfId="0" applyFont="1" applyBorder="1" applyAlignment="1">
      <alignment horizontal="distributed" vertical="center"/>
    </xf>
    <xf numFmtId="0" fontId="0" fillId="0" borderId="154" xfId="0" applyBorder="1" applyAlignment="1">
      <alignment horizontal="distributed"/>
    </xf>
    <xf numFmtId="0" fontId="2" fillId="0" borderId="155" xfId="0" applyFont="1" applyBorder="1" applyAlignment="1">
      <alignment horizontal="distributed" vertical="center"/>
    </xf>
    <xf numFmtId="0" fontId="0" fillId="0" borderId="15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57" xfId="0" applyFont="1" applyBorder="1" applyAlignment="1">
      <alignment horizontal="distributed" vertical="center" shrinkToFit="1"/>
    </xf>
    <xf numFmtId="0" fontId="8" fillId="0" borderId="158" xfId="0" applyFont="1" applyBorder="1" applyAlignment="1">
      <alignment horizontal="distributed" vertical="center" shrinkToFit="1"/>
    </xf>
    <xf numFmtId="0" fontId="3" fillId="0" borderId="0" xfId="0" applyFont="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2" fillId="0" borderId="108" xfId="0" applyFont="1" applyBorder="1" applyAlignment="1">
      <alignment horizontal="distributed" vertical="center" justifyLastLine="1"/>
    </xf>
    <xf numFmtId="0" fontId="2" fillId="0" borderId="109" xfId="0" applyFont="1" applyBorder="1" applyAlignment="1">
      <alignment horizontal="distributed" vertical="center" justifyLastLine="1"/>
    </xf>
    <xf numFmtId="0" fontId="2" fillId="0" borderId="110"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5" xfId="0" applyFont="1" applyBorder="1" applyAlignment="1">
      <alignment horizontal="distributed" vertical="center"/>
    </xf>
    <xf numFmtId="0" fontId="2" fillId="0" borderId="199"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1" xfId="0" applyFont="1" applyBorder="1" applyAlignment="1">
      <alignment horizontal="center" vertical="distributed" textRotation="255" indent="2"/>
    </xf>
    <xf numFmtId="0" fontId="2" fillId="0" borderId="200" xfId="0" applyFont="1" applyBorder="1" applyAlignment="1">
      <alignment horizontal="distributed" vertical="center"/>
    </xf>
    <xf numFmtId="0" fontId="2" fillId="0" borderId="190" xfId="0" applyFont="1" applyBorder="1" applyAlignment="1">
      <alignment horizontal="distributed" vertical="center"/>
    </xf>
    <xf numFmtId="0" fontId="2" fillId="0" borderId="202"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80" xfId="0" applyFont="1" applyBorder="1" applyAlignment="1">
      <alignment horizontal="distributed" vertical="center"/>
    </xf>
    <xf numFmtId="0" fontId="2" fillId="0" borderId="181"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85" xfId="0" applyFont="1" applyBorder="1" applyAlignment="1">
      <alignment horizontal="distributed" vertical="center"/>
    </xf>
    <xf numFmtId="0" fontId="2" fillId="0" borderId="191" xfId="0" applyFont="1" applyBorder="1" applyAlignment="1">
      <alignment horizontal="distributed" vertical="center"/>
    </xf>
    <xf numFmtId="0" fontId="2" fillId="0" borderId="82" xfId="0" applyFont="1" applyBorder="1" applyAlignment="1">
      <alignment horizontal="distributed" vertical="center"/>
    </xf>
    <xf numFmtId="0" fontId="2" fillId="0" borderId="193" xfId="0" applyFont="1" applyBorder="1" applyAlignment="1">
      <alignment horizontal="distributed" vertical="center"/>
    </xf>
    <xf numFmtId="0" fontId="2" fillId="0" borderId="177" xfId="0" applyFont="1" applyBorder="1" applyAlignment="1">
      <alignment horizontal="distributed" vertical="center"/>
    </xf>
    <xf numFmtId="0" fontId="2" fillId="0" borderId="166" xfId="0" applyFont="1" applyBorder="1" applyAlignment="1">
      <alignment horizontal="center" vertical="distributed" textRotation="255" indent="2"/>
    </xf>
    <xf numFmtId="0" fontId="2" fillId="0" borderId="169" xfId="0" applyFont="1" applyBorder="1" applyAlignment="1">
      <alignment horizontal="center" vertical="distributed" textRotation="255" indent="2"/>
    </xf>
    <xf numFmtId="0" fontId="2" fillId="0" borderId="179"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61" xfId="0" applyFont="1" applyBorder="1" applyAlignment="1">
      <alignment horizontal="center" vertical="center" textRotation="255" wrapText="1"/>
    </xf>
    <xf numFmtId="0" fontId="2" fillId="0" borderId="161" xfId="0" applyFont="1" applyBorder="1" applyAlignment="1">
      <alignment horizontal="center" vertical="center" textRotation="255"/>
    </xf>
    <xf numFmtId="0" fontId="2" fillId="0" borderId="162"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3"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09" xfId="0" applyFont="1" applyBorder="1" applyAlignment="1">
      <alignment horizontal="center" vertical="center"/>
    </xf>
    <xf numFmtId="0" fontId="2" fillId="0" borderId="163" xfId="0" applyFont="1" applyBorder="1" applyAlignment="1">
      <alignment horizontal="center" vertical="center"/>
    </xf>
    <xf numFmtId="0" fontId="2" fillId="0" borderId="206" xfId="0" applyFont="1" applyBorder="1" applyAlignment="1">
      <alignment horizontal="center" vertical="center" textRotation="255"/>
    </xf>
    <xf numFmtId="0" fontId="0" fillId="0" borderId="208" xfId="0" applyFont="1" applyBorder="1" applyAlignment="1">
      <alignment horizontal="center" vertical="center"/>
    </xf>
    <xf numFmtId="0" fontId="0" fillId="0" borderId="209"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210" xfId="0" applyFont="1" applyBorder="1" applyAlignment="1">
      <alignment horizontal="center" vertical="center"/>
    </xf>
    <xf numFmtId="0" fontId="2" fillId="0" borderId="211" xfId="0" applyFont="1" applyBorder="1" applyAlignment="1">
      <alignment horizontal="center" vertical="center"/>
    </xf>
    <xf numFmtId="0" fontId="2" fillId="0" borderId="210" xfId="0" applyFont="1" applyBorder="1" applyAlignment="1">
      <alignment horizontal="distributed" vertical="center" justifyLastLine="1"/>
    </xf>
    <xf numFmtId="0" fontId="2" fillId="0" borderId="211" xfId="0" applyFont="1" applyBorder="1" applyAlignment="1">
      <alignment horizontal="distributed" vertical="center" justifyLastLine="1"/>
    </xf>
    <xf numFmtId="0" fontId="2" fillId="0" borderId="212" xfId="0" applyFont="1" applyBorder="1" applyAlignment="1">
      <alignment horizontal="center" vertical="center" wrapText="1"/>
    </xf>
    <xf numFmtId="0" fontId="2" fillId="0" borderId="21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62" xfId="0" applyFont="1" applyBorder="1" applyAlignment="1">
      <alignment horizontal="distributed" vertical="center"/>
    </xf>
    <xf numFmtId="0" fontId="2" fillId="0" borderId="208"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6" xfId="0" applyFont="1" applyBorder="1" applyAlignment="1">
      <alignment vertical="center"/>
    </xf>
    <xf numFmtId="0" fontId="5" fillId="0" borderId="233" xfId="0" applyFont="1" applyBorder="1" applyAlignment="1">
      <alignment horizontal="right" vertical="center"/>
    </xf>
    <xf numFmtId="0" fontId="12" fillId="0" borderId="172"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9" xfId="0" applyFont="1" applyBorder="1" applyAlignment="1">
      <alignment horizontal="center" vertical="center"/>
    </xf>
    <xf numFmtId="0" fontId="11" fillId="0" borderId="163" xfId="0" applyFont="1" applyBorder="1" applyAlignment="1">
      <alignment horizontal="center" vertical="center"/>
    </xf>
    <xf numFmtId="0" fontId="2" fillId="0" borderId="62" xfId="0" applyFont="1" applyBorder="1" applyAlignment="1">
      <alignment horizontal="distributed" vertical="center" wrapText="1"/>
    </xf>
    <xf numFmtId="176" fontId="4" fillId="5" borderId="25" xfId="0" applyNumberFormat="1" applyFont="1" applyFill="1" applyBorder="1" applyAlignment="1">
      <alignment horizontal="right" vertical="center" shrinkToFit="1"/>
    </xf>
    <xf numFmtId="176" fontId="4" fillId="5" borderId="44" xfId="0" applyNumberFormat="1" applyFont="1" applyFill="1" applyBorder="1" applyAlignment="1">
      <alignment horizontal="right" vertical="center" shrinkToFit="1"/>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view="pageBreakPreview" topLeftCell="A4" zoomScale="85" zoomScaleNormal="85" zoomScaleSheetLayoutView="85" workbookViewId="0">
      <selection activeCell="N23" sqref="N23"/>
    </sheetView>
  </sheetViews>
  <sheetFormatPr defaultColWidth="12.6328125" defaultRowHeight="11" x14ac:dyDescent="0.2"/>
  <cols>
    <col min="1" max="1" width="10.6328125" style="2" customWidth="1"/>
    <col min="2" max="2" width="12.6328125" style="2" customWidth="1"/>
    <col min="3" max="5" width="13.6328125" style="2" customWidth="1"/>
    <col min="6" max="6" width="13.7265625" style="2" customWidth="1"/>
    <col min="7" max="7" width="12.453125" style="2" customWidth="1"/>
    <col min="8" max="8" width="14" style="2" customWidth="1"/>
    <col min="9" max="9" width="11.08984375" style="2" customWidth="1"/>
    <col min="10" max="10" width="11" style="2" customWidth="1"/>
    <col min="11" max="11" width="12" style="2" customWidth="1"/>
    <col min="12" max="14" width="12.453125" style="2" customWidth="1"/>
    <col min="15" max="15" width="11.26953125" style="2" customWidth="1"/>
    <col min="16" max="16" width="11.90625" style="2" customWidth="1"/>
    <col min="17" max="16384" width="12.6328125" style="2"/>
  </cols>
  <sheetData>
    <row r="1" spans="1:16" ht="15.5" x14ac:dyDescent="0.2">
      <c r="A1" s="341" t="s">
        <v>133</v>
      </c>
      <c r="B1" s="341"/>
      <c r="C1" s="341"/>
      <c r="D1" s="341"/>
      <c r="E1" s="341"/>
      <c r="F1" s="341"/>
      <c r="G1" s="341"/>
      <c r="H1" s="341"/>
      <c r="I1" s="341"/>
      <c r="J1" s="341"/>
      <c r="K1" s="341"/>
      <c r="L1" s="341"/>
      <c r="M1" s="341"/>
      <c r="N1" s="341"/>
      <c r="O1" s="341"/>
      <c r="P1" s="341"/>
    </row>
    <row r="2" spans="1:16" ht="11.5" thickBot="1" x14ac:dyDescent="0.25">
      <c r="A2" s="2" t="s">
        <v>123</v>
      </c>
    </row>
    <row r="3" spans="1:16" ht="19.5" customHeight="1" x14ac:dyDescent="0.2">
      <c r="A3" s="342" t="s">
        <v>122</v>
      </c>
      <c r="B3" s="343"/>
      <c r="C3" s="346" t="s">
        <v>124</v>
      </c>
      <c r="D3" s="347"/>
      <c r="E3" s="348"/>
      <c r="F3" s="346" t="s">
        <v>4</v>
      </c>
      <c r="G3" s="347"/>
      <c r="H3" s="348"/>
      <c r="I3" s="346" t="s">
        <v>5</v>
      </c>
      <c r="J3" s="347"/>
      <c r="K3" s="348"/>
      <c r="L3" s="346" t="s">
        <v>6</v>
      </c>
      <c r="M3" s="347"/>
      <c r="N3" s="348"/>
      <c r="O3" s="349" t="s">
        <v>7</v>
      </c>
      <c r="P3" s="350"/>
    </row>
    <row r="4" spans="1:16" ht="15" customHeight="1" x14ac:dyDescent="0.2">
      <c r="A4" s="344"/>
      <c r="B4" s="345"/>
      <c r="C4" s="23" t="s">
        <v>0</v>
      </c>
      <c r="D4" s="20" t="s">
        <v>8</v>
      </c>
      <c r="E4" s="25" t="s">
        <v>1</v>
      </c>
      <c r="F4" s="23" t="s">
        <v>0</v>
      </c>
      <c r="G4" s="20" t="s">
        <v>8</v>
      </c>
      <c r="H4" s="25" t="s">
        <v>1</v>
      </c>
      <c r="I4" s="23" t="s">
        <v>0</v>
      </c>
      <c r="J4" s="20" t="s">
        <v>8</v>
      </c>
      <c r="K4" s="25" t="s">
        <v>1</v>
      </c>
      <c r="L4" s="23" t="s">
        <v>0</v>
      </c>
      <c r="M4" s="20" t="s">
        <v>8</v>
      </c>
      <c r="N4" s="25" t="s">
        <v>1</v>
      </c>
      <c r="O4" s="351"/>
      <c r="P4" s="352"/>
    </row>
    <row r="5" spans="1:16" ht="13" x14ac:dyDescent="0.2">
      <c r="A5" s="329"/>
      <c r="B5" s="330"/>
      <c r="C5" s="58" t="s">
        <v>2</v>
      </c>
      <c r="D5" s="59" t="s">
        <v>2</v>
      </c>
      <c r="E5" s="60" t="s">
        <v>2</v>
      </c>
      <c r="F5" s="58" t="s">
        <v>2</v>
      </c>
      <c r="G5" s="59" t="s">
        <v>2</v>
      </c>
      <c r="H5" s="60" t="s">
        <v>2</v>
      </c>
      <c r="I5" s="58" t="s">
        <v>2</v>
      </c>
      <c r="J5" s="59" t="s">
        <v>2</v>
      </c>
      <c r="K5" s="60" t="s">
        <v>2</v>
      </c>
      <c r="L5" s="58" t="s">
        <v>2</v>
      </c>
      <c r="M5" s="59" t="s">
        <v>2</v>
      </c>
      <c r="N5" s="60" t="s">
        <v>2</v>
      </c>
      <c r="O5" s="331"/>
      <c r="P5" s="332"/>
    </row>
    <row r="6" spans="1:16" ht="21" customHeight="1" x14ac:dyDescent="0.2">
      <c r="A6" s="333" t="s">
        <v>78</v>
      </c>
      <c r="B6" s="334"/>
      <c r="C6" s="61">
        <v>191576</v>
      </c>
      <c r="D6" s="62">
        <v>891665</v>
      </c>
      <c r="E6" s="63">
        <v>1083241</v>
      </c>
      <c r="F6" s="61">
        <v>191326</v>
      </c>
      <c r="G6" s="62">
        <v>36103</v>
      </c>
      <c r="H6" s="63">
        <v>227429</v>
      </c>
      <c r="I6" s="61" t="s">
        <v>222</v>
      </c>
      <c r="J6" s="62">
        <v>217539</v>
      </c>
      <c r="K6" s="63">
        <v>217539</v>
      </c>
      <c r="L6" s="61">
        <v>250</v>
      </c>
      <c r="M6" s="62">
        <v>638023</v>
      </c>
      <c r="N6" s="63">
        <v>638273</v>
      </c>
      <c r="O6" s="335" t="s">
        <v>3</v>
      </c>
      <c r="P6" s="336"/>
    </row>
    <row r="7" spans="1:16" ht="21" customHeight="1" x14ac:dyDescent="0.15">
      <c r="A7" s="337" t="s">
        <v>100</v>
      </c>
      <c r="B7" s="338"/>
      <c r="C7" s="129">
        <v>633528651</v>
      </c>
      <c r="D7" s="130">
        <v>2517830</v>
      </c>
      <c r="E7" s="131">
        <v>636046481</v>
      </c>
      <c r="F7" s="129">
        <v>632725849</v>
      </c>
      <c r="G7" s="130">
        <v>973995</v>
      </c>
      <c r="H7" s="131">
        <v>633699844</v>
      </c>
      <c r="I7" s="129">
        <v>42</v>
      </c>
      <c r="J7" s="130">
        <v>162376</v>
      </c>
      <c r="K7" s="131">
        <v>162418</v>
      </c>
      <c r="L7" s="129">
        <v>802760</v>
      </c>
      <c r="M7" s="130">
        <v>1381459</v>
      </c>
      <c r="N7" s="131">
        <v>2184219</v>
      </c>
      <c r="O7" s="339" t="s">
        <v>106</v>
      </c>
      <c r="P7" s="340"/>
    </row>
    <row r="8" spans="1:16" s="3" customFormat="1" ht="21" customHeight="1" x14ac:dyDescent="0.2">
      <c r="A8" s="317" t="s">
        <v>79</v>
      </c>
      <c r="B8" s="318"/>
      <c r="C8" s="132">
        <v>3764</v>
      </c>
      <c r="D8" s="133">
        <v>2011866</v>
      </c>
      <c r="E8" s="134">
        <v>2015630</v>
      </c>
      <c r="F8" s="132">
        <v>3489</v>
      </c>
      <c r="G8" s="133">
        <v>85710</v>
      </c>
      <c r="H8" s="134">
        <v>89199</v>
      </c>
      <c r="I8" s="132" t="s">
        <v>222</v>
      </c>
      <c r="J8" s="133">
        <v>266368</v>
      </c>
      <c r="K8" s="134">
        <v>266368</v>
      </c>
      <c r="L8" s="132">
        <v>275</v>
      </c>
      <c r="M8" s="133">
        <v>1659789</v>
      </c>
      <c r="N8" s="134">
        <v>1660064</v>
      </c>
      <c r="O8" s="319" t="s">
        <v>79</v>
      </c>
      <c r="P8" s="320"/>
    </row>
    <row r="9" spans="1:16" ht="21" customHeight="1" x14ac:dyDescent="0.2">
      <c r="A9" s="321" t="s">
        <v>101</v>
      </c>
      <c r="B9" s="322"/>
      <c r="C9" s="132">
        <v>164924171</v>
      </c>
      <c r="D9" s="133">
        <v>8050245</v>
      </c>
      <c r="E9" s="134">
        <v>172974416</v>
      </c>
      <c r="F9" s="132">
        <v>162151793</v>
      </c>
      <c r="G9" s="133">
        <v>3621559</v>
      </c>
      <c r="H9" s="134">
        <v>165773353</v>
      </c>
      <c r="I9" s="132">
        <v>0</v>
      </c>
      <c r="J9" s="133">
        <v>119515</v>
      </c>
      <c r="K9" s="134">
        <v>119515</v>
      </c>
      <c r="L9" s="132">
        <v>2772377</v>
      </c>
      <c r="M9" s="133">
        <v>4309171</v>
      </c>
      <c r="N9" s="134">
        <v>7081548</v>
      </c>
      <c r="O9" s="323" t="s">
        <v>101</v>
      </c>
      <c r="P9" s="324"/>
    </row>
    <row r="10" spans="1:16" ht="21" customHeight="1" x14ac:dyDescent="0.2">
      <c r="A10" s="325" t="s">
        <v>80</v>
      </c>
      <c r="B10" s="326"/>
      <c r="C10" s="135">
        <v>798648162</v>
      </c>
      <c r="D10" s="136">
        <v>13471606</v>
      </c>
      <c r="E10" s="137">
        <v>812119768</v>
      </c>
      <c r="F10" s="135">
        <v>795072457</v>
      </c>
      <c r="G10" s="136">
        <v>4717367</v>
      </c>
      <c r="H10" s="137">
        <v>799789824</v>
      </c>
      <c r="I10" s="135">
        <v>42</v>
      </c>
      <c r="J10" s="136">
        <v>765798</v>
      </c>
      <c r="K10" s="137">
        <v>765840</v>
      </c>
      <c r="L10" s="135">
        <v>3575663</v>
      </c>
      <c r="M10" s="136">
        <v>7988441</v>
      </c>
      <c r="N10" s="137">
        <v>11564104</v>
      </c>
      <c r="O10" s="327" t="s">
        <v>95</v>
      </c>
      <c r="P10" s="328"/>
    </row>
    <row r="11" spans="1:16" ht="21" customHeight="1" x14ac:dyDescent="0.2">
      <c r="A11" s="306" t="s">
        <v>81</v>
      </c>
      <c r="B11" s="307"/>
      <c r="C11" s="24">
        <v>440000890</v>
      </c>
      <c r="D11" s="15">
        <v>5763411</v>
      </c>
      <c r="E11" s="26">
        <v>445764300</v>
      </c>
      <c r="F11" s="24">
        <v>438150059</v>
      </c>
      <c r="G11" s="15">
        <v>2944336</v>
      </c>
      <c r="H11" s="26">
        <v>441094396</v>
      </c>
      <c r="I11" s="24">
        <v>5133</v>
      </c>
      <c r="J11" s="15">
        <v>148290</v>
      </c>
      <c r="K11" s="26">
        <v>153423</v>
      </c>
      <c r="L11" s="24">
        <v>1845697</v>
      </c>
      <c r="M11" s="15">
        <v>2670785</v>
      </c>
      <c r="N11" s="26">
        <v>4516482</v>
      </c>
      <c r="O11" s="308" t="s">
        <v>81</v>
      </c>
      <c r="P11" s="309"/>
    </row>
    <row r="12" spans="1:16" ht="21" customHeight="1" x14ac:dyDescent="0.2">
      <c r="A12" s="314" t="s">
        <v>108</v>
      </c>
      <c r="B12" s="315"/>
      <c r="C12" s="24">
        <v>55370007</v>
      </c>
      <c r="D12" s="15">
        <v>281323</v>
      </c>
      <c r="E12" s="26">
        <v>55651330</v>
      </c>
      <c r="F12" s="24">
        <v>55215343</v>
      </c>
      <c r="G12" s="15">
        <v>199031</v>
      </c>
      <c r="H12" s="26">
        <v>55414375</v>
      </c>
      <c r="I12" s="24">
        <v>226</v>
      </c>
      <c r="J12" s="15">
        <v>4000</v>
      </c>
      <c r="K12" s="26">
        <v>4226</v>
      </c>
      <c r="L12" s="24">
        <v>154438</v>
      </c>
      <c r="M12" s="15">
        <v>78292</v>
      </c>
      <c r="N12" s="26">
        <v>232730</v>
      </c>
      <c r="O12" s="296" t="s">
        <v>108</v>
      </c>
      <c r="P12" s="316"/>
    </row>
    <row r="13" spans="1:16" ht="21" customHeight="1" x14ac:dyDescent="0.2">
      <c r="A13" s="306" t="s">
        <v>82</v>
      </c>
      <c r="B13" s="307"/>
      <c r="C13" s="24">
        <v>2339</v>
      </c>
      <c r="D13" s="15">
        <v>42300</v>
      </c>
      <c r="E13" s="26">
        <v>44638</v>
      </c>
      <c r="F13" s="24">
        <v>2234</v>
      </c>
      <c r="G13" s="15">
        <v>610</v>
      </c>
      <c r="H13" s="26">
        <v>2843</v>
      </c>
      <c r="I13" s="24" t="s">
        <v>222</v>
      </c>
      <c r="J13" s="15">
        <v>1000</v>
      </c>
      <c r="K13" s="26">
        <v>1000</v>
      </c>
      <c r="L13" s="24">
        <v>105</v>
      </c>
      <c r="M13" s="15">
        <v>40690</v>
      </c>
      <c r="N13" s="26">
        <v>40795</v>
      </c>
      <c r="O13" s="308" t="s">
        <v>82</v>
      </c>
      <c r="P13" s="309"/>
    </row>
    <row r="14" spans="1:16" ht="21" customHeight="1" x14ac:dyDescent="0.2">
      <c r="A14" s="306" t="s">
        <v>83</v>
      </c>
      <c r="B14" s="307"/>
      <c r="C14" s="24">
        <v>84655094</v>
      </c>
      <c r="D14" s="15">
        <v>2385490</v>
      </c>
      <c r="E14" s="26">
        <v>87040583</v>
      </c>
      <c r="F14" s="24">
        <v>80849255</v>
      </c>
      <c r="G14" s="15">
        <v>1823168</v>
      </c>
      <c r="H14" s="26">
        <v>82672423</v>
      </c>
      <c r="I14" s="24">
        <v>0</v>
      </c>
      <c r="J14" s="15">
        <v>49136</v>
      </c>
      <c r="K14" s="26">
        <v>49136</v>
      </c>
      <c r="L14" s="24">
        <v>3805839</v>
      </c>
      <c r="M14" s="15">
        <v>513185</v>
      </c>
      <c r="N14" s="26">
        <v>4319024</v>
      </c>
      <c r="O14" s="308" t="s">
        <v>83</v>
      </c>
      <c r="P14" s="309"/>
    </row>
    <row r="15" spans="1:16" ht="21" customHeight="1" x14ac:dyDescent="0.2">
      <c r="A15" s="306" t="s">
        <v>84</v>
      </c>
      <c r="B15" s="307"/>
      <c r="C15" s="24" t="s">
        <v>222</v>
      </c>
      <c r="D15" s="15" t="s">
        <v>222</v>
      </c>
      <c r="E15" s="26" t="s">
        <v>222</v>
      </c>
      <c r="F15" s="24" t="s">
        <v>222</v>
      </c>
      <c r="G15" s="15" t="s">
        <v>222</v>
      </c>
      <c r="H15" s="26" t="s">
        <v>222</v>
      </c>
      <c r="I15" s="24" t="s">
        <v>222</v>
      </c>
      <c r="J15" s="15" t="s">
        <v>222</v>
      </c>
      <c r="K15" s="26" t="s">
        <v>222</v>
      </c>
      <c r="L15" s="24" t="s">
        <v>222</v>
      </c>
      <c r="M15" s="15" t="s">
        <v>222</v>
      </c>
      <c r="N15" s="26" t="s">
        <v>222</v>
      </c>
      <c r="O15" s="308" t="s">
        <v>84</v>
      </c>
      <c r="P15" s="309"/>
    </row>
    <row r="16" spans="1:16" ht="21" customHeight="1" x14ac:dyDescent="0.2">
      <c r="A16" s="306" t="s">
        <v>85</v>
      </c>
      <c r="B16" s="307"/>
      <c r="C16" s="24" t="s">
        <v>222</v>
      </c>
      <c r="D16" s="15">
        <v>14515</v>
      </c>
      <c r="E16" s="26">
        <v>14515</v>
      </c>
      <c r="F16" s="24" t="s">
        <v>222</v>
      </c>
      <c r="G16" s="15">
        <v>92</v>
      </c>
      <c r="H16" s="26">
        <v>92</v>
      </c>
      <c r="I16" s="24" t="s">
        <v>222</v>
      </c>
      <c r="J16" s="15">
        <v>370</v>
      </c>
      <c r="K16" s="26">
        <v>370</v>
      </c>
      <c r="L16" s="24" t="s">
        <v>222</v>
      </c>
      <c r="M16" s="15">
        <v>14053</v>
      </c>
      <c r="N16" s="26">
        <v>14053</v>
      </c>
      <c r="O16" s="308" t="s">
        <v>85</v>
      </c>
      <c r="P16" s="309"/>
    </row>
    <row r="17" spans="1:16" ht="21" customHeight="1" x14ac:dyDescent="0.2">
      <c r="A17" s="306" t="s">
        <v>102</v>
      </c>
      <c r="B17" s="307"/>
      <c r="C17" s="24">
        <v>1052684918</v>
      </c>
      <c r="D17" s="15">
        <v>25110330</v>
      </c>
      <c r="E17" s="26">
        <v>1077795249</v>
      </c>
      <c r="F17" s="24">
        <v>1041479416</v>
      </c>
      <c r="G17" s="15">
        <v>15718160</v>
      </c>
      <c r="H17" s="26">
        <v>1057197575</v>
      </c>
      <c r="I17" s="24">
        <v>3630</v>
      </c>
      <c r="J17" s="15">
        <v>490332</v>
      </c>
      <c r="K17" s="26">
        <v>493962</v>
      </c>
      <c r="L17" s="24">
        <v>11201873</v>
      </c>
      <c r="M17" s="15">
        <v>8901838</v>
      </c>
      <c r="N17" s="26">
        <v>20103711</v>
      </c>
      <c r="O17" s="308" t="s">
        <v>102</v>
      </c>
      <c r="P17" s="309"/>
    </row>
    <row r="18" spans="1:16" ht="21" customHeight="1" x14ac:dyDescent="0.2">
      <c r="A18" s="306" t="s">
        <v>86</v>
      </c>
      <c r="B18" s="307"/>
      <c r="C18" s="24">
        <v>48644453</v>
      </c>
      <c r="D18" s="15">
        <v>24587</v>
      </c>
      <c r="E18" s="26">
        <v>48669039</v>
      </c>
      <c r="F18" s="24">
        <v>48636814</v>
      </c>
      <c r="G18" s="15">
        <v>21564</v>
      </c>
      <c r="H18" s="26">
        <v>48658378</v>
      </c>
      <c r="I18" s="24" t="s">
        <v>222</v>
      </c>
      <c r="J18" s="15">
        <v>40</v>
      </c>
      <c r="K18" s="26">
        <v>40</v>
      </c>
      <c r="L18" s="24">
        <v>7639</v>
      </c>
      <c r="M18" s="15">
        <v>2983</v>
      </c>
      <c r="N18" s="26">
        <v>10622</v>
      </c>
      <c r="O18" s="308" t="s">
        <v>86</v>
      </c>
      <c r="P18" s="309"/>
    </row>
    <row r="19" spans="1:16" ht="21" customHeight="1" x14ac:dyDescent="0.2">
      <c r="A19" s="306" t="s">
        <v>87</v>
      </c>
      <c r="B19" s="307"/>
      <c r="C19" s="24">
        <v>282198</v>
      </c>
      <c r="D19" s="15" t="s">
        <v>222</v>
      </c>
      <c r="E19" s="26">
        <v>282198</v>
      </c>
      <c r="F19" s="24">
        <v>281999</v>
      </c>
      <c r="G19" s="15" t="s">
        <v>222</v>
      </c>
      <c r="H19" s="26">
        <v>281999</v>
      </c>
      <c r="I19" s="24" t="s">
        <v>222</v>
      </c>
      <c r="J19" s="15" t="s">
        <v>222</v>
      </c>
      <c r="K19" s="26" t="s">
        <v>222</v>
      </c>
      <c r="L19" s="24">
        <v>199</v>
      </c>
      <c r="M19" s="15" t="s">
        <v>222</v>
      </c>
      <c r="N19" s="26">
        <v>199</v>
      </c>
      <c r="O19" s="308" t="s">
        <v>87</v>
      </c>
      <c r="P19" s="309"/>
    </row>
    <row r="20" spans="1:16" ht="21" customHeight="1" x14ac:dyDescent="0.2">
      <c r="A20" s="306" t="s">
        <v>103</v>
      </c>
      <c r="B20" s="307"/>
      <c r="C20" s="24">
        <v>25860420</v>
      </c>
      <c r="D20" s="15" t="s">
        <v>222</v>
      </c>
      <c r="E20" s="26">
        <v>25860420</v>
      </c>
      <c r="F20" s="24">
        <v>25860420</v>
      </c>
      <c r="G20" s="15" t="s">
        <v>222</v>
      </c>
      <c r="H20" s="26">
        <v>25860420</v>
      </c>
      <c r="I20" s="24" t="s">
        <v>222</v>
      </c>
      <c r="J20" s="15" t="s">
        <v>222</v>
      </c>
      <c r="K20" s="26" t="s">
        <v>222</v>
      </c>
      <c r="L20" s="24" t="s">
        <v>222</v>
      </c>
      <c r="M20" s="15" t="s">
        <v>222</v>
      </c>
      <c r="N20" s="26" t="s">
        <v>222</v>
      </c>
      <c r="O20" s="308" t="s">
        <v>103</v>
      </c>
      <c r="P20" s="309"/>
    </row>
    <row r="21" spans="1:16" ht="24" customHeight="1" x14ac:dyDescent="0.2">
      <c r="A21" s="306" t="s">
        <v>125</v>
      </c>
      <c r="B21" s="307"/>
      <c r="C21" s="157" t="s">
        <v>223</v>
      </c>
      <c r="D21" s="158" t="s">
        <v>223</v>
      </c>
      <c r="E21" s="159" t="s">
        <v>223</v>
      </c>
      <c r="F21" s="157" t="s">
        <v>223</v>
      </c>
      <c r="G21" s="158" t="s">
        <v>223</v>
      </c>
      <c r="H21" s="159" t="s">
        <v>223</v>
      </c>
      <c r="I21" s="160" t="s">
        <v>223</v>
      </c>
      <c r="J21" s="158" t="s">
        <v>223</v>
      </c>
      <c r="K21" s="159" t="s">
        <v>223</v>
      </c>
      <c r="L21" s="161" t="s">
        <v>223</v>
      </c>
      <c r="M21" s="158" t="s">
        <v>223</v>
      </c>
      <c r="N21" s="160" t="s">
        <v>223</v>
      </c>
      <c r="O21" s="308" t="s">
        <v>125</v>
      </c>
      <c r="P21" s="309"/>
    </row>
    <row r="22" spans="1:16" ht="21" customHeight="1" x14ac:dyDescent="0.2">
      <c r="A22" s="306" t="s">
        <v>88</v>
      </c>
      <c r="B22" s="307"/>
      <c r="C22" s="24" t="s">
        <v>223</v>
      </c>
      <c r="D22" s="15" t="s">
        <v>223</v>
      </c>
      <c r="E22" s="26" t="s">
        <v>223</v>
      </c>
      <c r="F22" s="24" t="s">
        <v>223</v>
      </c>
      <c r="G22" s="15" t="s">
        <v>223</v>
      </c>
      <c r="H22" s="26" t="s">
        <v>223</v>
      </c>
      <c r="I22" s="24" t="s">
        <v>223</v>
      </c>
      <c r="J22" s="15" t="s">
        <v>223</v>
      </c>
      <c r="K22" s="26" t="s">
        <v>223</v>
      </c>
      <c r="L22" s="24" t="s">
        <v>223</v>
      </c>
      <c r="M22" s="15" t="s">
        <v>223</v>
      </c>
      <c r="N22" s="26" t="s">
        <v>223</v>
      </c>
      <c r="O22" s="308" t="s">
        <v>88</v>
      </c>
      <c r="P22" s="309"/>
    </row>
    <row r="23" spans="1:16" ht="21" customHeight="1" x14ac:dyDescent="0.2">
      <c r="A23" s="306" t="s">
        <v>89</v>
      </c>
      <c r="B23" s="307"/>
      <c r="C23" s="24" t="s">
        <v>222</v>
      </c>
      <c r="D23" s="15" t="s">
        <v>222</v>
      </c>
      <c r="E23" s="26" t="s">
        <v>222</v>
      </c>
      <c r="F23" s="24" t="s">
        <v>222</v>
      </c>
      <c r="G23" s="15" t="s">
        <v>222</v>
      </c>
      <c r="H23" s="26" t="s">
        <v>222</v>
      </c>
      <c r="I23" s="24" t="s">
        <v>222</v>
      </c>
      <c r="J23" s="15" t="s">
        <v>222</v>
      </c>
      <c r="K23" s="26" t="s">
        <v>222</v>
      </c>
      <c r="L23" s="24" t="s">
        <v>222</v>
      </c>
      <c r="M23" s="15" t="s">
        <v>222</v>
      </c>
      <c r="N23" s="26" t="s">
        <v>222</v>
      </c>
      <c r="O23" s="308" t="s">
        <v>89</v>
      </c>
      <c r="P23" s="309"/>
    </row>
    <row r="24" spans="1:16" ht="21" customHeight="1" x14ac:dyDescent="0.2">
      <c r="A24" s="314" t="s">
        <v>90</v>
      </c>
      <c r="B24" s="315"/>
      <c r="C24" s="24">
        <v>21545121</v>
      </c>
      <c r="D24" s="15" t="s">
        <v>222</v>
      </c>
      <c r="E24" s="26">
        <v>21545121</v>
      </c>
      <c r="F24" s="24">
        <v>21545121</v>
      </c>
      <c r="G24" s="15" t="s">
        <v>222</v>
      </c>
      <c r="H24" s="26">
        <v>21545121</v>
      </c>
      <c r="I24" s="24" t="s">
        <v>222</v>
      </c>
      <c r="J24" s="15" t="s">
        <v>222</v>
      </c>
      <c r="K24" s="26" t="s">
        <v>222</v>
      </c>
      <c r="L24" s="24" t="s">
        <v>222</v>
      </c>
      <c r="M24" s="15" t="s">
        <v>222</v>
      </c>
      <c r="N24" s="114" t="s">
        <v>222</v>
      </c>
      <c r="O24" s="296" t="s">
        <v>90</v>
      </c>
      <c r="P24" s="316"/>
    </row>
    <row r="25" spans="1:16" ht="21" customHeight="1" x14ac:dyDescent="0.2">
      <c r="A25" s="306" t="s">
        <v>104</v>
      </c>
      <c r="B25" s="307"/>
      <c r="C25" s="24" t="s">
        <v>222</v>
      </c>
      <c r="D25" s="15" t="s">
        <v>222</v>
      </c>
      <c r="E25" s="26" t="s">
        <v>222</v>
      </c>
      <c r="F25" s="24" t="s">
        <v>222</v>
      </c>
      <c r="G25" s="15" t="s">
        <v>222</v>
      </c>
      <c r="H25" s="26" t="s">
        <v>222</v>
      </c>
      <c r="I25" s="24" t="s">
        <v>222</v>
      </c>
      <c r="J25" s="15" t="s">
        <v>222</v>
      </c>
      <c r="K25" s="26" t="s">
        <v>222</v>
      </c>
      <c r="L25" s="24" t="s">
        <v>222</v>
      </c>
      <c r="M25" s="15" t="s">
        <v>222</v>
      </c>
      <c r="N25" s="26" t="s">
        <v>222</v>
      </c>
      <c r="O25" s="308" t="s">
        <v>104</v>
      </c>
      <c r="P25" s="309"/>
    </row>
    <row r="26" spans="1:16" ht="21" customHeight="1" x14ac:dyDescent="0.2">
      <c r="A26" s="306" t="s">
        <v>105</v>
      </c>
      <c r="B26" s="307"/>
      <c r="C26" s="24">
        <v>340708567</v>
      </c>
      <c r="D26" s="15">
        <v>26779664</v>
      </c>
      <c r="E26" s="26">
        <v>367488231</v>
      </c>
      <c r="F26" s="24">
        <v>315531775</v>
      </c>
      <c r="G26" s="15">
        <v>26779664</v>
      </c>
      <c r="H26" s="26">
        <v>342311439</v>
      </c>
      <c r="I26" s="24" t="s">
        <v>222</v>
      </c>
      <c r="J26" s="15" t="s">
        <v>222</v>
      </c>
      <c r="K26" s="26" t="s">
        <v>222</v>
      </c>
      <c r="L26" s="24">
        <v>25176791</v>
      </c>
      <c r="M26" s="15" t="s">
        <v>222</v>
      </c>
      <c r="N26" s="26">
        <v>25176791</v>
      </c>
      <c r="O26" s="308" t="s">
        <v>105</v>
      </c>
      <c r="P26" s="309"/>
    </row>
    <row r="27" spans="1:16" ht="21" customHeight="1" x14ac:dyDescent="0.2">
      <c r="A27" s="306" t="s">
        <v>91</v>
      </c>
      <c r="B27" s="307"/>
      <c r="C27" s="24">
        <v>518112</v>
      </c>
      <c r="D27" s="15" t="s">
        <v>222</v>
      </c>
      <c r="E27" s="26">
        <v>518112</v>
      </c>
      <c r="F27" s="24">
        <v>518112</v>
      </c>
      <c r="G27" s="15" t="s">
        <v>222</v>
      </c>
      <c r="H27" s="26">
        <v>518112</v>
      </c>
      <c r="I27" s="24" t="s">
        <v>222</v>
      </c>
      <c r="J27" s="15" t="s">
        <v>222</v>
      </c>
      <c r="K27" s="26" t="s">
        <v>222</v>
      </c>
      <c r="L27" s="24" t="s">
        <v>222</v>
      </c>
      <c r="M27" s="15" t="s">
        <v>222</v>
      </c>
      <c r="N27" s="26" t="s">
        <v>222</v>
      </c>
      <c r="O27" s="308" t="s">
        <v>91</v>
      </c>
      <c r="P27" s="309"/>
    </row>
    <row r="28" spans="1:16" ht="21" customHeight="1" x14ac:dyDescent="0.2">
      <c r="A28" s="310" t="s">
        <v>92</v>
      </c>
      <c r="B28" s="311"/>
      <c r="C28" s="24">
        <v>630</v>
      </c>
      <c r="D28" s="15" t="s">
        <v>222</v>
      </c>
      <c r="E28" s="26">
        <v>630</v>
      </c>
      <c r="F28" s="24">
        <v>630</v>
      </c>
      <c r="G28" s="15" t="s">
        <v>222</v>
      </c>
      <c r="H28" s="26">
        <v>630</v>
      </c>
      <c r="I28" s="24" t="s">
        <v>222</v>
      </c>
      <c r="J28" s="15" t="s">
        <v>222</v>
      </c>
      <c r="K28" s="26" t="s">
        <v>222</v>
      </c>
      <c r="L28" s="24" t="s">
        <v>222</v>
      </c>
      <c r="M28" s="15" t="s">
        <v>222</v>
      </c>
      <c r="N28" s="26" t="s">
        <v>222</v>
      </c>
      <c r="O28" s="312" t="s">
        <v>96</v>
      </c>
      <c r="P28" s="313"/>
    </row>
    <row r="29" spans="1:16" ht="21" customHeight="1" x14ac:dyDescent="0.2">
      <c r="A29" s="294" t="s">
        <v>93</v>
      </c>
      <c r="B29" s="295"/>
      <c r="C29" s="24">
        <v>8846</v>
      </c>
      <c r="D29" s="15">
        <v>0</v>
      </c>
      <c r="E29" s="26">
        <v>8846</v>
      </c>
      <c r="F29" s="24">
        <v>6619</v>
      </c>
      <c r="G29" s="15">
        <v>0</v>
      </c>
      <c r="H29" s="26">
        <v>6619</v>
      </c>
      <c r="I29" s="24" t="s">
        <v>222</v>
      </c>
      <c r="J29" s="15" t="s">
        <v>222</v>
      </c>
      <c r="K29" s="26" t="s">
        <v>222</v>
      </c>
      <c r="L29" s="24">
        <v>2227</v>
      </c>
      <c r="M29" s="15" t="s">
        <v>222</v>
      </c>
      <c r="N29" s="26">
        <v>2227</v>
      </c>
      <c r="O29" s="296" t="s">
        <v>93</v>
      </c>
      <c r="P29" s="297"/>
    </row>
    <row r="30" spans="1:16" ht="21" customHeight="1" thickBot="1" x14ac:dyDescent="0.25">
      <c r="A30" s="298" t="s">
        <v>94</v>
      </c>
      <c r="B30" s="299"/>
      <c r="C30" s="115">
        <v>5136207</v>
      </c>
      <c r="D30" s="116">
        <v>4687</v>
      </c>
      <c r="E30" s="117">
        <v>5140894</v>
      </c>
      <c r="F30" s="115">
        <v>5134119</v>
      </c>
      <c r="G30" s="116">
        <v>3001</v>
      </c>
      <c r="H30" s="117">
        <v>5137120</v>
      </c>
      <c r="I30" s="115" t="s">
        <v>222</v>
      </c>
      <c r="J30" s="116">
        <v>11</v>
      </c>
      <c r="K30" s="117">
        <v>11</v>
      </c>
      <c r="L30" s="115">
        <v>2088</v>
      </c>
      <c r="M30" s="116">
        <v>1675</v>
      </c>
      <c r="N30" s="117">
        <v>3763</v>
      </c>
      <c r="O30" s="300" t="s">
        <v>94</v>
      </c>
      <c r="P30" s="301"/>
    </row>
    <row r="31" spans="1:16" s="3" customFormat="1" ht="21" customHeight="1" thickTop="1" x14ac:dyDescent="0.2">
      <c r="A31" s="302" t="s">
        <v>109</v>
      </c>
      <c r="B31" s="303"/>
      <c r="C31" s="140">
        <v>2874111584</v>
      </c>
      <c r="D31" s="141">
        <v>73877912</v>
      </c>
      <c r="E31" s="142">
        <v>2947989496</v>
      </c>
      <c r="F31" s="140">
        <v>2828329994</v>
      </c>
      <c r="G31" s="141">
        <v>52206994</v>
      </c>
      <c r="H31" s="142">
        <v>2880536988</v>
      </c>
      <c r="I31" s="140">
        <v>9032</v>
      </c>
      <c r="J31" s="141">
        <v>1458976</v>
      </c>
      <c r="K31" s="142">
        <v>1468008</v>
      </c>
      <c r="L31" s="143">
        <v>45772558</v>
      </c>
      <c r="M31" s="141">
        <v>20211942</v>
      </c>
      <c r="N31" s="153">
        <v>65984501</v>
      </c>
      <c r="O31" s="304" t="s">
        <v>109</v>
      </c>
      <c r="P31" s="305"/>
    </row>
    <row r="32" spans="1:16" ht="19.5" customHeight="1" x14ac:dyDescent="0.2">
      <c r="A32" s="285" t="s">
        <v>110</v>
      </c>
      <c r="B32" s="286"/>
      <c r="C32" s="144">
        <v>229107783</v>
      </c>
      <c r="D32" s="145">
        <v>5372030</v>
      </c>
      <c r="E32" s="146">
        <v>234479813</v>
      </c>
      <c r="F32" s="144">
        <v>226645668</v>
      </c>
      <c r="G32" s="145">
        <v>3363617</v>
      </c>
      <c r="H32" s="146">
        <v>230009285</v>
      </c>
      <c r="I32" s="144">
        <v>786</v>
      </c>
      <c r="J32" s="145">
        <v>102377</v>
      </c>
      <c r="K32" s="146">
        <v>103163</v>
      </c>
      <c r="L32" s="147">
        <v>2461329</v>
      </c>
      <c r="M32" s="145">
        <v>1906037</v>
      </c>
      <c r="N32" s="154">
        <v>4367366</v>
      </c>
      <c r="O32" s="287" t="s">
        <v>110</v>
      </c>
      <c r="P32" s="288"/>
    </row>
    <row r="33" spans="1:16" ht="19.5" customHeight="1" thickBot="1" x14ac:dyDescent="0.25">
      <c r="A33" s="289" t="s">
        <v>111</v>
      </c>
      <c r="B33" s="290"/>
      <c r="C33" s="148">
        <v>2645003801</v>
      </c>
      <c r="D33" s="149">
        <v>68505882</v>
      </c>
      <c r="E33" s="150">
        <v>2713509683</v>
      </c>
      <c r="F33" s="148">
        <v>2601684327</v>
      </c>
      <c r="G33" s="149">
        <v>48843377</v>
      </c>
      <c r="H33" s="150">
        <v>2650527703</v>
      </c>
      <c r="I33" s="148">
        <v>8245</v>
      </c>
      <c r="J33" s="149">
        <v>1356600</v>
      </c>
      <c r="K33" s="150">
        <v>1364845</v>
      </c>
      <c r="L33" s="151">
        <v>43311229</v>
      </c>
      <c r="M33" s="149">
        <v>18305906</v>
      </c>
      <c r="N33" s="155">
        <v>61617135</v>
      </c>
      <c r="O33" s="291" t="s">
        <v>111</v>
      </c>
      <c r="P33" s="292"/>
    </row>
    <row r="34" spans="1:16" s="164" customFormat="1" x14ac:dyDescent="0.2">
      <c r="A34" s="163" t="s">
        <v>112</v>
      </c>
      <c r="B34" s="293" t="s">
        <v>216</v>
      </c>
      <c r="C34" s="293"/>
      <c r="D34" s="293"/>
      <c r="E34" s="293"/>
      <c r="F34" s="293"/>
      <c r="G34" s="293"/>
    </row>
    <row r="35" spans="1:16" x14ac:dyDescent="0.2">
      <c r="A35" s="138" t="s">
        <v>113</v>
      </c>
      <c r="B35" s="2" t="s">
        <v>114</v>
      </c>
      <c r="K35" s="152"/>
    </row>
    <row r="36" spans="1:16" x14ac:dyDescent="0.2">
      <c r="A36" s="1" t="s">
        <v>115</v>
      </c>
      <c r="B36" s="4" t="s">
        <v>116</v>
      </c>
    </row>
    <row r="37" spans="1:16" x14ac:dyDescent="0.2">
      <c r="A37" s="1" t="s">
        <v>115</v>
      </c>
      <c r="B37" s="2" t="s">
        <v>126</v>
      </c>
    </row>
    <row r="38" spans="1:16" x14ac:dyDescent="0.2">
      <c r="A38" s="1" t="s">
        <v>115</v>
      </c>
      <c r="B38" s="2" t="s">
        <v>127</v>
      </c>
    </row>
    <row r="39" spans="1:16" x14ac:dyDescent="0.2">
      <c r="A39" s="139" t="s">
        <v>117</v>
      </c>
      <c r="B39" s="2" t="s">
        <v>118</v>
      </c>
    </row>
    <row r="40" spans="1:16" x14ac:dyDescent="0.2">
      <c r="B40" s="2" t="s">
        <v>120</v>
      </c>
    </row>
    <row r="41" spans="1:16" x14ac:dyDescent="0.2">
      <c r="B41" s="2" t="s">
        <v>121</v>
      </c>
    </row>
    <row r="43" spans="1:16" x14ac:dyDescent="0.2">
      <c r="C43" s="152"/>
      <c r="D43" s="152"/>
      <c r="E43" s="152"/>
      <c r="F43" s="152"/>
      <c r="G43" s="152"/>
      <c r="H43" s="152"/>
      <c r="I43" s="152"/>
      <c r="J43" s="152"/>
      <c r="K43" s="152"/>
      <c r="L43" s="152"/>
      <c r="M43" s="152"/>
      <c r="N43" s="152"/>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view="pageBreakPreview" zoomScale="85" zoomScaleNormal="100" zoomScaleSheetLayoutView="85" workbookViewId="0">
      <selection activeCell="A18" sqref="A18:C18"/>
    </sheetView>
  </sheetViews>
  <sheetFormatPr defaultColWidth="5.90625" defaultRowHeight="11" x14ac:dyDescent="0.2"/>
  <cols>
    <col min="1" max="2" width="5.6328125" style="2" customWidth="1"/>
    <col min="3" max="3" width="11.26953125"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x14ac:dyDescent="0.25">
      <c r="A1" s="390" t="s">
        <v>196</v>
      </c>
      <c r="B1" s="390"/>
      <c r="C1" s="390"/>
      <c r="D1" s="390"/>
      <c r="E1" s="390"/>
      <c r="F1" s="390"/>
      <c r="G1" s="390"/>
      <c r="H1" s="390"/>
      <c r="I1" s="390"/>
      <c r="J1" s="390"/>
      <c r="K1" s="390"/>
    </row>
    <row r="2" spans="1:11" ht="16.5" customHeight="1" x14ac:dyDescent="0.2">
      <c r="A2" s="342" t="s">
        <v>197</v>
      </c>
      <c r="B2" s="391"/>
      <c r="C2" s="343"/>
      <c r="D2" s="434" t="s">
        <v>198</v>
      </c>
      <c r="E2" s="434"/>
      <c r="F2" s="434" t="s">
        <v>199</v>
      </c>
      <c r="G2" s="434"/>
      <c r="H2" s="434" t="s">
        <v>200</v>
      </c>
      <c r="I2" s="434"/>
      <c r="J2" s="435" t="s">
        <v>201</v>
      </c>
      <c r="K2" s="436"/>
    </row>
    <row r="3" spans="1:11" ht="16.5" customHeight="1" x14ac:dyDescent="0.2">
      <c r="A3" s="344"/>
      <c r="B3" s="392"/>
      <c r="C3" s="345"/>
      <c r="D3" s="37" t="s">
        <v>202</v>
      </c>
      <c r="E3" s="22" t="s">
        <v>203</v>
      </c>
      <c r="F3" s="37" t="s">
        <v>202</v>
      </c>
      <c r="G3" s="22" t="s">
        <v>204</v>
      </c>
      <c r="H3" s="37" t="s">
        <v>202</v>
      </c>
      <c r="I3" s="22" t="s">
        <v>205</v>
      </c>
      <c r="J3" s="37" t="s">
        <v>206</v>
      </c>
      <c r="K3" s="256" t="s">
        <v>207</v>
      </c>
    </row>
    <row r="4" spans="1:11" s="36" customFormat="1" x14ac:dyDescent="0.2">
      <c r="A4" s="257"/>
      <c r="B4" s="258"/>
      <c r="C4" s="259"/>
      <c r="D4" s="260" t="s">
        <v>142</v>
      </c>
      <c r="E4" s="70" t="s">
        <v>2</v>
      </c>
      <c r="F4" s="260" t="s">
        <v>142</v>
      </c>
      <c r="G4" s="70" t="s">
        <v>2</v>
      </c>
      <c r="H4" s="260" t="s">
        <v>142</v>
      </c>
      <c r="I4" s="70" t="s">
        <v>2</v>
      </c>
      <c r="J4" s="260" t="s">
        <v>142</v>
      </c>
      <c r="K4" s="261" t="s">
        <v>2</v>
      </c>
    </row>
    <row r="5" spans="1:11" ht="28.5" customHeight="1" x14ac:dyDescent="0.2">
      <c r="A5" s="425" t="s">
        <v>143</v>
      </c>
      <c r="B5" s="427" t="s">
        <v>208</v>
      </c>
      <c r="C5" s="428"/>
      <c r="D5" s="262" t="s">
        <v>77</v>
      </c>
      <c r="E5" s="263" t="s">
        <v>77</v>
      </c>
      <c r="F5" s="262" t="s">
        <v>77</v>
      </c>
      <c r="G5" s="263" t="s">
        <v>77</v>
      </c>
      <c r="H5" s="262" t="s">
        <v>77</v>
      </c>
      <c r="I5" s="263" t="s">
        <v>77</v>
      </c>
      <c r="J5" s="262" t="s">
        <v>77</v>
      </c>
      <c r="K5" s="264" t="s">
        <v>77</v>
      </c>
    </row>
    <row r="6" spans="1:11" ht="28.5" customHeight="1" x14ac:dyDescent="0.2">
      <c r="A6" s="425"/>
      <c r="B6" s="429" t="s">
        <v>144</v>
      </c>
      <c r="C6" s="430"/>
      <c r="D6" s="265">
        <v>4</v>
      </c>
      <c r="E6" s="266">
        <v>621658</v>
      </c>
      <c r="F6" s="265" t="s">
        <v>77</v>
      </c>
      <c r="G6" s="266" t="s">
        <v>77</v>
      </c>
      <c r="H6" s="265" t="s">
        <v>77</v>
      </c>
      <c r="I6" s="266" t="s">
        <v>77</v>
      </c>
      <c r="J6" s="265">
        <v>4</v>
      </c>
      <c r="K6" s="267">
        <v>621658</v>
      </c>
    </row>
    <row r="7" spans="1:11" ht="28.5" customHeight="1" x14ac:dyDescent="0.2">
      <c r="A7" s="425"/>
      <c r="B7" s="431" t="s">
        <v>208</v>
      </c>
      <c r="C7" s="432"/>
      <c r="D7" s="262" t="s">
        <v>77</v>
      </c>
      <c r="E7" s="263" t="s">
        <v>77</v>
      </c>
      <c r="F7" s="262" t="s">
        <v>77</v>
      </c>
      <c r="G7" s="263" t="s">
        <v>77</v>
      </c>
      <c r="H7" s="262" t="s">
        <v>77</v>
      </c>
      <c r="I7" s="263" t="s">
        <v>77</v>
      </c>
      <c r="J7" s="262" t="s">
        <v>77</v>
      </c>
      <c r="K7" s="264" t="s">
        <v>77</v>
      </c>
    </row>
    <row r="8" spans="1:11" s="1" customFormat="1" ht="28.5" customHeight="1" x14ac:dyDescent="0.2">
      <c r="A8" s="425"/>
      <c r="B8" s="429" t="s">
        <v>145</v>
      </c>
      <c r="C8" s="371"/>
      <c r="D8" s="265">
        <v>29</v>
      </c>
      <c r="E8" s="266">
        <v>634740</v>
      </c>
      <c r="F8" s="265">
        <v>6</v>
      </c>
      <c r="G8" s="266">
        <v>4110</v>
      </c>
      <c r="H8" s="265" t="s">
        <v>77</v>
      </c>
      <c r="I8" s="266" t="s">
        <v>77</v>
      </c>
      <c r="J8" s="265">
        <v>35</v>
      </c>
      <c r="K8" s="267">
        <v>638851</v>
      </c>
    </row>
    <row r="9" spans="1:11" ht="28.5" customHeight="1" x14ac:dyDescent="0.2">
      <c r="A9" s="425"/>
      <c r="B9" s="431" t="s">
        <v>208</v>
      </c>
      <c r="C9" s="432"/>
      <c r="D9" s="262" t="s">
        <v>77</v>
      </c>
      <c r="E9" s="263" t="s">
        <v>77</v>
      </c>
      <c r="F9" s="262" t="s">
        <v>77</v>
      </c>
      <c r="G9" s="263" t="s">
        <v>77</v>
      </c>
      <c r="H9" s="262" t="s">
        <v>77</v>
      </c>
      <c r="I9" s="263" t="s">
        <v>77</v>
      </c>
      <c r="J9" s="262" t="s">
        <v>77</v>
      </c>
      <c r="K9" s="264" t="s">
        <v>77</v>
      </c>
    </row>
    <row r="10" spans="1:11" s="1" customFormat="1" ht="28.5" customHeight="1" x14ac:dyDescent="0.2">
      <c r="A10" s="425"/>
      <c r="B10" s="429" t="s">
        <v>146</v>
      </c>
      <c r="C10" s="371"/>
      <c r="D10" s="265" t="s">
        <v>77</v>
      </c>
      <c r="E10" s="266" t="s">
        <v>77</v>
      </c>
      <c r="F10" s="265" t="s">
        <v>77</v>
      </c>
      <c r="G10" s="266" t="s">
        <v>77</v>
      </c>
      <c r="H10" s="265" t="s">
        <v>77</v>
      </c>
      <c r="I10" s="266" t="s">
        <v>77</v>
      </c>
      <c r="J10" s="265" t="s">
        <v>77</v>
      </c>
      <c r="K10" s="267" t="s">
        <v>77</v>
      </c>
    </row>
    <row r="11" spans="1:11" ht="28.5" customHeight="1" x14ac:dyDescent="0.2">
      <c r="A11" s="425"/>
      <c r="B11" s="433" t="s">
        <v>148</v>
      </c>
      <c r="C11" s="307"/>
      <c r="D11" s="265">
        <v>7</v>
      </c>
      <c r="E11" s="266">
        <v>52302</v>
      </c>
      <c r="F11" s="265" t="s">
        <v>77</v>
      </c>
      <c r="G11" s="266">
        <v>43</v>
      </c>
      <c r="H11" s="265" t="s">
        <v>77</v>
      </c>
      <c r="I11" s="266" t="s">
        <v>77</v>
      </c>
      <c r="J11" s="265">
        <v>7</v>
      </c>
      <c r="K11" s="267">
        <v>52344</v>
      </c>
    </row>
    <row r="12" spans="1:11" ht="28.5" customHeight="1" x14ac:dyDescent="0.2">
      <c r="A12" s="425"/>
      <c r="B12" s="433" t="s">
        <v>149</v>
      </c>
      <c r="C12" s="307"/>
      <c r="D12" s="265">
        <v>1</v>
      </c>
      <c r="E12" s="266">
        <v>2540</v>
      </c>
      <c r="F12" s="265" t="s">
        <v>77</v>
      </c>
      <c r="G12" s="266" t="s">
        <v>77</v>
      </c>
      <c r="H12" s="265" t="s">
        <v>77</v>
      </c>
      <c r="I12" s="266" t="s">
        <v>77</v>
      </c>
      <c r="J12" s="265">
        <v>1</v>
      </c>
      <c r="K12" s="267">
        <v>2540</v>
      </c>
    </row>
    <row r="13" spans="1:11" ht="28.5" customHeight="1" x14ac:dyDescent="0.2">
      <c r="A13" s="425"/>
      <c r="B13" s="433" t="s">
        <v>150</v>
      </c>
      <c r="C13" s="307"/>
      <c r="D13" s="265">
        <v>18</v>
      </c>
      <c r="E13" s="266">
        <v>1116620</v>
      </c>
      <c r="F13" s="265">
        <v>2</v>
      </c>
      <c r="G13" s="266">
        <v>1257</v>
      </c>
      <c r="H13" s="265" t="s">
        <v>77</v>
      </c>
      <c r="I13" s="266" t="s">
        <v>77</v>
      </c>
      <c r="J13" s="265">
        <v>20</v>
      </c>
      <c r="K13" s="267">
        <v>1117877</v>
      </c>
    </row>
    <row r="14" spans="1:11" ht="28.5" customHeight="1" x14ac:dyDescent="0.2">
      <c r="A14" s="426"/>
      <c r="B14" s="417" t="s">
        <v>153</v>
      </c>
      <c r="C14" s="418"/>
      <c r="D14" s="268">
        <v>7</v>
      </c>
      <c r="E14" s="269">
        <v>84937</v>
      </c>
      <c r="F14" s="268">
        <v>4</v>
      </c>
      <c r="G14" s="269">
        <v>2811</v>
      </c>
      <c r="H14" s="268" t="s">
        <v>77</v>
      </c>
      <c r="I14" s="269" t="s">
        <v>77</v>
      </c>
      <c r="J14" s="268">
        <v>11</v>
      </c>
      <c r="K14" s="270">
        <v>87748</v>
      </c>
    </row>
    <row r="15" spans="1:11" ht="28.5" customHeight="1" x14ac:dyDescent="0.2">
      <c r="A15" s="419" t="s">
        <v>209</v>
      </c>
      <c r="B15" s="422" t="s">
        <v>210</v>
      </c>
      <c r="C15" s="271" t="s">
        <v>211</v>
      </c>
      <c r="D15" s="272">
        <v>207</v>
      </c>
      <c r="E15" s="273">
        <v>231023</v>
      </c>
      <c r="F15" s="272">
        <v>23</v>
      </c>
      <c r="G15" s="273">
        <v>5622</v>
      </c>
      <c r="H15" s="272" t="s">
        <v>77</v>
      </c>
      <c r="I15" s="273" t="s">
        <v>77</v>
      </c>
      <c r="J15" s="272">
        <v>230</v>
      </c>
      <c r="K15" s="274">
        <v>236645</v>
      </c>
    </row>
    <row r="16" spans="1:11" ht="28.5" customHeight="1" x14ac:dyDescent="0.2">
      <c r="A16" s="420"/>
      <c r="B16" s="423"/>
      <c r="C16" s="275" t="s">
        <v>212</v>
      </c>
      <c r="D16" s="276">
        <v>3</v>
      </c>
      <c r="E16" s="277">
        <v>58129</v>
      </c>
      <c r="F16" s="276">
        <v>3</v>
      </c>
      <c r="G16" s="277">
        <v>69</v>
      </c>
      <c r="H16" s="276" t="s">
        <v>77</v>
      </c>
      <c r="I16" s="277" t="s">
        <v>77</v>
      </c>
      <c r="J16" s="276">
        <v>6</v>
      </c>
      <c r="K16" s="278">
        <v>58198</v>
      </c>
    </row>
    <row r="17" spans="1:11" ht="28.5" customHeight="1" x14ac:dyDescent="0.2">
      <c r="A17" s="421"/>
      <c r="B17" s="417" t="s">
        <v>158</v>
      </c>
      <c r="C17" s="418"/>
      <c r="D17" s="279">
        <v>5</v>
      </c>
      <c r="E17" s="280">
        <v>1506</v>
      </c>
      <c r="F17" s="279">
        <v>12</v>
      </c>
      <c r="G17" s="280">
        <v>1944</v>
      </c>
      <c r="H17" s="279" t="s">
        <v>77</v>
      </c>
      <c r="I17" s="280" t="s">
        <v>77</v>
      </c>
      <c r="J17" s="279">
        <v>17</v>
      </c>
      <c r="K17" s="281">
        <v>3450</v>
      </c>
    </row>
    <row r="18" spans="1:11" ht="28.5" customHeight="1" thickBot="1" x14ac:dyDescent="0.25">
      <c r="A18" s="437" t="s">
        <v>213</v>
      </c>
      <c r="B18" s="424"/>
      <c r="C18" s="290"/>
      <c r="D18" s="282">
        <v>173</v>
      </c>
      <c r="E18" s="283">
        <v>2036046</v>
      </c>
      <c r="F18" s="282">
        <v>9</v>
      </c>
      <c r="G18" s="283">
        <v>5237</v>
      </c>
      <c r="H18" s="282" t="s">
        <v>77</v>
      </c>
      <c r="I18" s="283" t="s">
        <v>77</v>
      </c>
      <c r="J18" s="282">
        <v>182</v>
      </c>
      <c r="K18" s="284">
        <v>2041282</v>
      </c>
    </row>
    <row r="19" spans="1:11" ht="22.5" customHeight="1" x14ac:dyDescent="0.2">
      <c r="A19" s="357" t="s">
        <v>225</v>
      </c>
      <c r="B19" s="357"/>
      <c r="C19" s="357"/>
      <c r="D19" s="357"/>
      <c r="E19" s="357"/>
      <c r="F19" s="357"/>
      <c r="G19" s="357"/>
      <c r="H19" s="357"/>
      <c r="I19" s="357"/>
      <c r="J19" s="357"/>
      <c r="K19" s="357"/>
    </row>
    <row r="20" spans="1:11" ht="30.75" customHeight="1" x14ac:dyDescent="0.2">
      <c r="A20" s="415" t="s">
        <v>226</v>
      </c>
      <c r="B20" s="416"/>
      <c r="C20" s="416"/>
      <c r="D20" s="416"/>
      <c r="E20" s="416"/>
      <c r="F20" s="416"/>
      <c r="G20" s="416"/>
      <c r="H20" s="416"/>
      <c r="I20" s="416"/>
      <c r="J20" s="416"/>
      <c r="K20" s="416"/>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view="pageBreakPreview" topLeftCell="A2" zoomScaleNormal="100" zoomScaleSheetLayoutView="100" workbookViewId="0">
      <selection activeCell="H9" sqref="H9"/>
    </sheetView>
  </sheetViews>
  <sheetFormatPr defaultColWidth="12.6328125" defaultRowHeight="11" x14ac:dyDescent="0.2"/>
  <cols>
    <col min="1" max="16384" width="12.6328125" style="2"/>
  </cols>
  <sheetData>
    <row r="1" spans="1:17" ht="11.5" thickBot="1" x14ac:dyDescent="0.25">
      <c r="A1" s="2" t="s">
        <v>18</v>
      </c>
    </row>
    <row r="2" spans="1:17" ht="15" customHeight="1" x14ac:dyDescent="0.2">
      <c r="A2" s="355" t="s">
        <v>128</v>
      </c>
      <c r="B2" s="346" t="s">
        <v>19</v>
      </c>
      <c r="C2" s="347"/>
      <c r="D2" s="348"/>
      <c r="E2" s="346" t="s">
        <v>9</v>
      </c>
      <c r="F2" s="347"/>
      <c r="G2" s="348"/>
      <c r="H2" s="346" t="s">
        <v>129</v>
      </c>
      <c r="I2" s="347"/>
      <c r="J2" s="348"/>
      <c r="K2" s="346" t="s">
        <v>20</v>
      </c>
      <c r="L2" s="347"/>
      <c r="M2" s="347"/>
      <c r="N2" s="353" t="s">
        <v>128</v>
      </c>
    </row>
    <row r="3" spans="1:17" ht="18" customHeight="1" x14ac:dyDescent="0.2">
      <c r="A3" s="356"/>
      <c r="B3" s="19" t="s">
        <v>0</v>
      </c>
      <c r="C3" s="20" t="s">
        <v>130</v>
      </c>
      <c r="D3" s="22" t="s">
        <v>1</v>
      </c>
      <c r="E3" s="19" t="s">
        <v>0</v>
      </c>
      <c r="F3" s="21" t="s">
        <v>8</v>
      </c>
      <c r="G3" s="22" t="s">
        <v>1</v>
      </c>
      <c r="H3" s="19" t="s">
        <v>0</v>
      </c>
      <c r="I3" s="21" t="s">
        <v>8</v>
      </c>
      <c r="J3" s="22" t="s">
        <v>1</v>
      </c>
      <c r="K3" s="19" t="s">
        <v>0</v>
      </c>
      <c r="L3" s="21" t="s">
        <v>8</v>
      </c>
      <c r="M3" s="22" t="s">
        <v>1</v>
      </c>
      <c r="N3" s="354"/>
    </row>
    <row r="4" spans="1:17" s="36" customFormat="1" x14ac:dyDescent="0.2">
      <c r="A4" s="66"/>
      <c r="B4" s="68" t="s">
        <v>2</v>
      </c>
      <c r="C4" s="69" t="s">
        <v>2</v>
      </c>
      <c r="D4" s="70" t="s">
        <v>2</v>
      </c>
      <c r="E4" s="68" t="s">
        <v>2</v>
      </c>
      <c r="F4" s="69" t="s">
        <v>2</v>
      </c>
      <c r="G4" s="70" t="s">
        <v>2</v>
      </c>
      <c r="H4" s="68" t="s">
        <v>2</v>
      </c>
      <c r="I4" s="69" t="s">
        <v>2</v>
      </c>
      <c r="J4" s="70" t="s">
        <v>2</v>
      </c>
      <c r="K4" s="68" t="s">
        <v>2</v>
      </c>
      <c r="L4" s="69" t="s">
        <v>2</v>
      </c>
      <c r="M4" s="70" t="s">
        <v>2</v>
      </c>
      <c r="N4" s="67"/>
    </row>
    <row r="5" spans="1:17" s="156" customFormat="1" ht="30" customHeight="1" x14ac:dyDescent="0.2">
      <c r="A5" s="29" t="s">
        <v>131</v>
      </c>
      <c r="B5" s="32">
        <v>2495800396</v>
      </c>
      <c r="C5" s="33">
        <v>60132254</v>
      </c>
      <c r="D5" s="34">
        <v>2555932650</v>
      </c>
      <c r="E5" s="32">
        <v>2450072491</v>
      </c>
      <c r="F5" s="33">
        <v>43776391</v>
      </c>
      <c r="G5" s="34">
        <v>2493848882</v>
      </c>
      <c r="H5" s="32">
        <v>54439</v>
      </c>
      <c r="I5" s="33">
        <v>1784350</v>
      </c>
      <c r="J5" s="34">
        <v>1838789</v>
      </c>
      <c r="K5" s="32">
        <v>45673467</v>
      </c>
      <c r="L5" s="33">
        <v>14571513</v>
      </c>
      <c r="M5" s="34">
        <v>60244980</v>
      </c>
      <c r="N5" s="35" t="s">
        <v>131</v>
      </c>
      <c r="O5" s="162"/>
      <c r="P5" s="162"/>
      <c r="Q5" s="162"/>
    </row>
    <row r="6" spans="1:17" s="156" customFormat="1" ht="30" customHeight="1" x14ac:dyDescent="0.2">
      <c r="A6" s="29" t="s">
        <v>132</v>
      </c>
      <c r="B6" s="6">
        <v>2467365204</v>
      </c>
      <c r="C6" s="7">
        <v>58612990</v>
      </c>
      <c r="D6" s="8">
        <v>2525978194</v>
      </c>
      <c r="E6" s="6">
        <v>2421350706</v>
      </c>
      <c r="F6" s="7">
        <v>44267407</v>
      </c>
      <c r="G6" s="8">
        <v>2465618113</v>
      </c>
      <c r="H6" s="6">
        <v>47205</v>
      </c>
      <c r="I6" s="7">
        <v>1618711</v>
      </c>
      <c r="J6" s="8">
        <v>1665916</v>
      </c>
      <c r="K6" s="6">
        <v>45967292</v>
      </c>
      <c r="L6" s="7">
        <v>12726873</v>
      </c>
      <c r="M6" s="8">
        <v>58694165</v>
      </c>
      <c r="N6" s="35" t="s">
        <v>132</v>
      </c>
      <c r="O6" s="162"/>
      <c r="P6" s="162"/>
      <c r="Q6" s="162"/>
    </row>
    <row r="7" spans="1:17" s="156" customFormat="1" ht="30" customHeight="1" x14ac:dyDescent="0.2">
      <c r="A7" s="29" t="s">
        <v>134</v>
      </c>
      <c r="B7" s="6">
        <v>2533757326</v>
      </c>
      <c r="C7" s="7">
        <v>57655171</v>
      </c>
      <c r="D7" s="8">
        <v>2591412497</v>
      </c>
      <c r="E7" s="6">
        <v>2478128857</v>
      </c>
      <c r="F7" s="7">
        <v>43508763</v>
      </c>
      <c r="G7" s="8">
        <v>2521637620</v>
      </c>
      <c r="H7" s="6">
        <v>73985</v>
      </c>
      <c r="I7" s="7">
        <v>1231946</v>
      </c>
      <c r="J7" s="8">
        <v>1305931</v>
      </c>
      <c r="K7" s="6">
        <v>55554484</v>
      </c>
      <c r="L7" s="7">
        <v>12914461</v>
      </c>
      <c r="M7" s="8">
        <v>68468946</v>
      </c>
      <c r="N7" s="35" t="s">
        <v>134</v>
      </c>
      <c r="O7" s="162"/>
      <c r="P7" s="162"/>
      <c r="Q7" s="162"/>
    </row>
    <row r="8" spans="1:17" s="156" customFormat="1" ht="30" customHeight="1" x14ac:dyDescent="0.2">
      <c r="A8" s="29" t="s">
        <v>214</v>
      </c>
      <c r="B8" s="6">
        <v>2631366408</v>
      </c>
      <c r="C8" s="7">
        <v>66599571</v>
      </c>
      <c r="D8" s="8">
        <v>2697965979</v>
      </c>
      <c r="E8" s="6">
        <v>2573940297</v>
      </c>
      <c r="F8" s="7">
        <v>44992551</v>
      </c>
      <c r="G8" s="8">
        <v>2618932848</v>
      </c>
      <c r="H8" s="6">
        <v>7915</v>
      </c>
      <c r="I8" s="7">
        <v>1016635</v>
      </c>
      <c r="J8" s="8">
        <v>1024551</v>
      </c>
      <c r="K8" s="6">
        <v>57418196</v>
      </c>
      <c r="L8" s="7">
        <v>20590385</v>
      </c>
      <c r="M8" s="8">
        <v>78008581</v>
      </c>
      <c r="N8" s="35" t="s">
        <v>217</v>
      </c>
      <c r="O8" s="162"/>
      <c r="P8" s="162"/>
      <c r="Q8" s="162"/>
    </row>
    <row r="9" spans="1:17" ht="30" customHeight="1" thickBot="1" x14ac:dyDescent="0.25">
      <c r="A9" s="30" t="s">
        <v>218</v>
      </c>
      <c r="B9" s="9">
        <v>2874111584</v>
      </c>
      <c r="C9" s="10">
        <v>73877912</v>
      </c>
      <c r="D9" s="11">
        <v>2947989496</v>
      </c>
      <c r="E9" s="9">
        <v>2828329994</v>
      </c>
      <c r="F9" s="10">
        <v>52206994</v>
      </c>
      <c r="G9" s="11">
        <v>2880536988</v>
      </c>
      <c r="H9" s="9">
        <v>9032</v>
      </c>
      <c r="I9" s="10">
        <v>1458976</v>
      </c>
      <c r="J9" s="11">
        <v>1468008</v>
      </c>
      <c r="K9" s="9">
        <v>45772558</v>
      </c>
      <c r="L9" s="10">
        <v>20211942</v>
      </c>
      <c r="M9" s="11">
        <v>65984501</v>
      </c>
      <c r="N9" s="31" t="s">
        <v>219</v>
      </c>
      <c r="O9" s="162"/>
      <c r="P9" s="162"/>
      <c r="Q9" s="162"/>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9"/>
  <sheetViews>
    <sheetView showGridLines="0" view="pageBreakPreview" topLeftCell="A34" zoomScale="85" zoomScaleNormal="100" zoomScaleSheetLayoutView="85" workbookViewId="0">
      <selection activeCell="B5" sqref="B5:M66"/>
    </sheetView>
  </sheetViews>
  <sheetFormatPr defaultColWidth="5.90625" defaultRowHeight="11" x14ac:dyDescent="0.2"/>
  <cols>
    <col min="1" max="1" width="10.6328125" style="2" customWidth="1"/>
    <col min="2" max="4" width="10.453125" style="2" customWidth="1"/>
    <col min="5" max="7" width="11.7265625" style="2" customWidth="1"/>
    <col min="8" max="10" width="10.6328125" style="2" customWidth="1"/>
    <col min="11" max="13" width="11.6328125" style="2" customWidth="1"/>
    <col min="14" max="14" width="10.6328125" style="5" customWidth="1"/>
    <col min="15" max="16384" width="5.90625" style="2"/>
  </cols>
  <sheetData>
    <row r="1" spans="1:14" ht="11.5" thickBot="1" x14ac:dyDescent="0.25">
      <c r="A1" s="2" t="s">
        <v>17</v>
      </c>
    </row>
    <row r="2" spans="1:14" s="5" customFormat="1" ht="14.25" customHeight="1" x14ac:dyDescent="0.2">
      <c r="A2" s="359" t="s">
        <v>10</v>
      </c>
      <c r="B2" s="346" t="s">
        <v>97</v>
      </c>
      <c r="C2" s="347"/>
      <c r="D2" s="348"/>
      <c r="E2" s="346" t="s">
        <v>107</v>
      </c>
      <c r="F2" s="347"/>
      <c r="G2" s="348"/>
      <c r="H2" s="346" t="s">
        <v>79</v>
      </c>
      <c r="I2" s="347"/>
      <c r="J2" s="348"/>
      <c r="K2" s="346" t="s">
        <v>101</v>
      </c>
      <c r="L2" s="347"/>
      <c r="M2" s="348"/>
      <c r="N2" s="353" t="s">
        <v>15</v>
      </c>
    </row>
    <row r="3" spans="1:14" s="5" customFormat="1" ht="18"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x14ac:dyDescent="0.2">
      <c r="A4" s="73"/>
      <c r="B4" s="71" t="s">
        <v>2</v>
      </c>
      <c r="C4" s="59" t="s">
        <v>2</v>
      </c>
      <c r="D4" s="72" t="s">
        <v>2</v>
      </c>
      <c r="E4" s="71" t="s">
        <v>2</v>
      </c>
      <c r="F4" s="59" t="s">
        <v>2</v>
      </c>
      <c r="G4" s="72" t="s">
        <v>2</v>
      </c>
      <c r="H4" s="71" t="s">
        <v>2</v>
      </c>
      <c r="I4" s="59" t="s">
        <v>2</v>
      </c>
      <c r="J4" s="72" t="s">
        <v>2</v>
      </c>
      <c r="K4" s="71" t="s">
        <v>2</v>
      </c>
      <c r="L4" s="59" t="s">
        <v>2</v>
      </c>
      <c r="M4" s="97" t="s">
        <v>2</v>
      </c>
      <c r="N4" s="104"/>
    </row>
    <row r="5" spans="1:14" ht="18" customHeight="1" x14ac:dyDescent="0.2">
      <c r="A5" s="91" t="s">
        <v>21</v>
      </c>
      <c r="B5" s="74">
        <v>5678</v>
      </c>
      <c r="C5" s="62">
        <v>602</v>
      </c>
      <c r="D5" s="75">
        <v>5075</v>
      </c>
      <c r="E5" s="74">
        <v>13893204</v>
      </c>
      <c r="F5" s="62">
        <v>13867254</v>
      </c>
      <c r="G5" s="75">
        <v>24910</v>
      </c>
      <c r="H5" s="74">
        <v>26617</v>
      </c>
      <c r="I5" s="62">
        <v>1783</v>
      </c>
      <c r="J5" s="75">
        <v>24544</v>
      </c>
      <c r="K5" s="74">
        <v>3270268</v>
      </c>
      <c r="L5" s="62">
        <v>3090779</v>
      </c>
      <c r="M5" s="98">
        <v>178162</v>
      </c>
      <c r="N5" s="105" t="str">
        <f>IF('(3)税務署別徴収状況-2'!A5="","",'(3)税務署別徴収状況-2'!A5)</f>
        <v>鳥取</v>
      </c>
    </row>
    <row r="6" spans="1:14" ht="18" customHeight="1" x14ac:dyDescent="0.2">
      <c r="A6" s="89" t="s">
        <v>22</v>
      </c>
      <c r="B6" s="76">
        <v>1643</v>
      </c>
      <c r="C6" s="64">
        <v>535</v>
      </c>
      <c r="D6" s="77">
        <v>1022</v>
      </c>
      <c r="E6" s="76">
        <v>11509040</v>
      </c>
      <c r="F6" s="64">
        <v>11469765</v>
      </c>
      <c r="G6" s="77">
        <v>39155</v>
      </c>
      <c r="H6" s="76">
        <v>19265</v>
      </c>
      <c r="I6" s="64">
        <v>3242</v>
      </c>
      <c r="J6" s="77">
        <v>12870</v>
      </c>
      <c r="K6" s="76">
        <v>3989835</v>
      </c>
      <c r="L6" s="64">
        <v>3846610</v>
      </c>
      <c r="M6" s="99">
        <v>136167</v>
      </c>
      <c r="N6" s="106" t="str">
        <f>IF('(3)税務署別徴収状況-2'!A6="","",'(3)税務署別徴収状況-2'!A6)</f>
        <v>米子</v>
      </c>
    </row>
    <row r="7" spans="1:14" ht="18" customHeight="1" x14ac:dyDescent="0.2">
      <c r="A7" s="89" t="s">
        <v>23</v>
      </c>
      <c r="B7" s="76">
        <v>529</v>
      </c>
      <c r="C7" s="64">
        <v>35</v>
      </c>
      <c r="D7" s="77">
        <v>494</v>
      </c>
      <c r="E7" s="76">
        <v>3912462</v>
      </c>
      <c r="F7" s="64">
        <v>3897290</v>
      </c>
      <c r="G7" s="77">
        <v>14946</v>
      </c>
      <c r="H7" s="76">
        <v>2333</v>
      </c>
      <c r="I7" s="64">
        <v>487</v>
      </c>
      <c r="J7" s="77">
        <v>1846</v>
      </c>
      <c r="K7" s="76">
        <v>1249961</v>
      </c>
      <c r="L7" s="64">
        <v>1203246</v>
      </c>
      <c r="M7" s="99">
        <v>46675</v>
      </c>
      <c r="N7" s="106" t="str">
        <f>IF('(3)税務署別徴収状況-2'!A7="","",'(3)税務署別徴収状況-2'!A7)</f>
        <v>倉吉</v>
      </c>
    </row>
    <row r="8" spans="1:14" s="3" customFormat="1" ht="18" customHeight="1" x14ac:dyDescent="0.2">
      <c r="A8" s="78" t="s">
        <v>24</v>
      </c>
      <c r="B8" s="79">
        <v>7850</v>
      </c>
      <c r="C8" s="65">
        <v>1172</v>
      </c>
      <c r="D8" s="80">
        <v>6591</v>
      </c>
      <c r="E8" s="79">
        <v>29314706</v>
      </c>
      <c r="F8" s="65">
        <v>29234309</v>
      </c>
      <c r="G8" s="80">
        <v>79011</v>
      </c>
      <c r="H8" s="79">
        <v>48216</v>
      </c>
      <c r="I8" s="65">
        <v>5512</v>
      </c>
      <c r="J8" s="80">
        <v>39259</v>
      </c>
      <c r="K8" s="79">
        <v>8510064</v>
      </c>
      <c r="L8" s="65">
        <v>8140635</v>
      </c>
      <c r="M8" s="100">
        <v>361004</v>
      </c>
      <c r="N8" s="107" t="str">
        <f>IF(A8="","",A8)</f>
        <v>鳥取県計</v>
      </c>
    </row>
    <row r="9" spans="1:14" s="12" customFormat="1" ht="18" customHeight="1" x14ac:dyDescent="0.2">
      <c r="A9" s="13"/>
      <c r="B9" s="16"/>
      <c r="C9" s="17"/>
      <c r="D9" s="18"/>
      <c r="E9" s="16"/>
      <c r="F9" s="17"/>
      <c r="G9" s="18"/>
      <c r="H9" s="16"/>
      <c r="I9" s="17"/>
      <c r="J9" s="18"/>
      <c r="K9" s="16"/>
      <c r="L9" s="17"/>
      <c r="M9" s="101"/>
      <c r="N9" s="108"/>
    </row>
    <row r="10" spans="1:14" ht="18" customHeight="1" x14ac:dyDescent="0.2">
      <c r="A10" s="90" t="s">
        <v>29</v>
      </c>
      <c r="B10" s="81">
        <v>2306</v>
      </c>
      <c r="C10" s="82" t="s">
        <v>77</v>
      </c>
      <c r="D10" s="83">
        <v>1344</v>
      </c>
      <c r="E10" s="81">
        <v>17554337</v>
      </c>
      <c r="F10" s="82">
        <v>17530866</v>
      </c>
      <c r="G10" s="83">
        <v>21059</v>
      </c>
      <c r="H10" s="81">
        <v>8508</v>
      </c>
      <c r="I10" s="82">
        <v>707</v>
      </c>
      <c r="J10" s="83">
        <v>7801</v>
      </c>
      <c r="K10" s="81">
        <v>4127113</v>
      </c>
      <c r="L10" s="82">
        <v>4013723</v>
      </c>
      <c r="M10" s="102">
        <v>109139</v>
      </c>
      <c r="N10" s="109" t="str">
        <f t="shared" ref="N10:N17" si="0">IF(A10="","",A10)</f>
        <v>松江</v>
      </c>
    </row>
    <row r="11" spans="1:14" ht="18" customHeight="1" x14ac:dyDescent="0.2">
      <c r="A11" s="89" t="s">
        <v>30</v>
      </c>
      <c r="B11" s="76">
        <v>303</v>
      </c>
      <c r="C11" s="64" t="s">
        <v>77</v>
      </c>
      <c r="D11" s="77">
        <v>303</v>
      </c>
      <c r="E11" s="76">
        <v>4084027</v>
      </c>
      <c r="F11" s="64">
        <v>4078484</v>
      </c>
      <c r="G11" s="77">
        <v>5543</v>
      </c>
      <c r="H11" s="76">
        <v>2977</v>
      </c>
      <c r="I11" s="64">
        <v>908</v>
      </c>
      <c r="J11" s="77">
        <v>2069</v>
      </c>
      <c r="K11" s="76">
        <v>1265193</v>
      </c>
      <c r="L11" s="64">
        <v>1212711</v>
      </c>
      <c r="M11" s="99">
        <v>52482</v>
      </c>
      <c r="N11" s="106" t="str">
        <f t="shared" si="0"/>
        <v>浜田</v>
      </c>
    </row>
    <row r="12" spans="1:14" ht="18" customHeight="1" x14ac:dyDescent="0.2">
      <c r="A12" s="89" t="s">
        <v>31</v>
      </c>
      <c r="B12" s="76">
        <v>613</v>
      </c>
      <c r="C12" s="64">
        <v>28</v>
      </c>
      <c r="D12" s="77">
        <v>585</v>
      </c>
      <c r="E12" s="76">
        <v>14816067</v>
      </c>
      <c r="F12" s="64">
        <v>14796891</v>
      </c>
      <c r="G12" s="77">
        <v>19071</v>
      </c>
      <c r="H12" s="76">
        <v>2644</v>
      </c>
      <c r="I12" s="64">
        <v>408</v>
      </c>
      <c r="J12" s="77">
        <v>2235</v>
      </c>
      <c r="K12" s="76">
        <v>2991619</v>
      </c>
      <c r="L12" s="64">
        <v>2897863</v>
      </c>
      <c r="M12" s="99">
        <v>92633</v>
      </c>
      <c r="N12" s="106" t="str">
        <f t="shared" si="0"/>
        <v>出雲</v>
      </c>
    </row>
    <row r="13" spans="1:14" ht="18" customHeight="1" x14ac:dyDescent="0.2">
      <c r="A13" s="89" t="s">
        <v>32</v>
      </c>
      <c r="B13" s="76">
        <v>1226</v>
      </c>
      <c r="C13" s="64" t="s">
        <v>77</v>
      </c>
      <c r="D13" s="77">
        <v>1226</v>
      </c>
      <c r="E13" s="76">
        <v>2576571</v>
      </c>
      <c r="F13" s="64">
        <v>2572255</v>
      </c>
      <c r="G13" s="77">
        <v>4313</v>
      </c>
      <c r="H13" s="76">
        <v>1830</v>
      </c>
      <c r="I13" s="64" t="s">
        <v>77</v>
      </c>
      <c r="J13" s="77">
        <v>380</v>
      </c>
      <c r="K13" s="76">
        <v>749478</v>
      </c>
      <c r="L13" s="64">
        <v>722049</v>
      </c>
      <c r="M13" s="99">
        <v>27150</v>
      </c>
      <c r="N13" s="106" t="str">
        <f t="shared" si="0"/>
        <v>益田</v>
      </c>
    </row>
    <row r="14" spans="1:14" ht="18" customHeight="1" x14ac:dyDescent="0.2">
      <c r="A14" s="89" t="s">
        <v>33</v>
      </c>
      <c r="B14" s="76">
        <v>1384</v>
      </c>
      <c r="C14" s="64">
        <v>495</v>
      </c>
      <c r="D14" s="77">
        <v>889</v>
      </c>
      <c r="E14" s="76">
        <v>1192988</v>
      </c>
      <c r="F14" s="64">
        <v>1188484</v>
      </c>
      <c r="G14" s="77">
        <v>4504</v>
      </c>
      <c r="H14" s="76">
        <v>114</v>
      </c>
      <c r="I14" s="64" t="s">
        <v>77</v>
      </c>
      <c r="J14" s="77">
        <v>114</v>
      </c>
      <c r="K14" s="76">
        <v>371930</v>
      </c>
      <c r="L14" s="64">
        <v>366600</v>
      </c>
      <c r="M14" s="99">
        <v>5330</v>
      </c>
      <c r="N14" s="106" t="str">
        <f t="shared" si="0"/>
        <v>石見大田</v>
      </c>
    </row>
    <row r="15" spans="1:14" ht="18" customHeight="1" x14ac:dyDescent="0.2">
      <c r="A15" s="89" t="s">
        <v>34</v>
      </c>
      <c r="B15" s="76">
        <v>10</v>
      </c>
      <c r="C15" s="64" t="s">
        <v>77</v>
      </c>
      <c r="D15" s="77">
        <v>10</v>
      </c>
      <c r="E15" s="76">
        <v>1586020</v>
      </c>
      <c r="F15" s="64">
        <v>1583733</v>
      </c>
      <c r="G15" s="77">
        <v>2287</v>
      </c>
      <c r="H15" s="76">
        <v>1174</v>
      </c>
      <c r="I15" s="64" t="s">
        <v>77</v>
      </c>
      <c r="J15" s="77">
        <v>1174</v>
      </c>
      <c r="K15" s="76">
        <v>624638</v>
      </c>
      <c r="L15" s="64">
        <v>608777</v>
      </c>
      <c r="M15" s="99">
        <v>15860</v>
      </c>
      <c r="N15" s="106" t="str">
        <f t="shared" si="0"/>
        <v>大東</v>
      </c>
    </row>
    <row r="16" spans="1:14" ht="18" customHeight="1" x14ac:dyDescent="0.2">
      <c r="A16" s="89" t="s">
        <v>35</v>
      </c>
      <c r="B16" s="76" t="s">
        <v>77</v>
      </c>
      <c r="C16" s="64" t="s">
        <v>77</v>
      </c>
      <c r="D16" s="77" t="s">
        <v>77</v>
      </c>
      <c r="E16" s="76">
        <v>855111</v>
      </c>
      <c r="F16" s="64">
        <v>854508</v>
      </c>
      <c r="G16" s="77">
        <v>603</v>
      </c>
      <c r="H16" s="76" t="s">
        <v>77</v>
      </c>
      <c r="I16" s="64" t="s">
        <v>77</v>
      </c>
      <c r="J16" s="77" t="s">
        <v>77</v>
      </c>
      <c r="K16" s="76">
        <v>223129</v>
      </c>
      <c r="L16" s="64">
        <v>216875</v>
      </c>
      <c r="M16" s="99">
        <v>6254</v>
      </c>
      <c r="N16" s="106" t="str">
        <f t="shared" si="0"/>
        <v>西郷</v>
      </c>
    </row>
    <row r="17" spans="1:14" s="3" customFormat="1" ht="18" customHeight="1" x14ac:dyDescent="0.2">
      <c r="A17" s="78" t="s">
        <v>25</v>
      </c>
      <c r="B17" s="79">
        <v>5843</v>
      </c>
      <c r="C17" s="65">
        <v>523</v>
      </c>
      <c r="D17" s="80">
        <v>4356</v>
      </c>
      <c r="E17" s="79">
        <v>42665121</v>
      </c>
      <c r="F17" s="65">
        <v>42605220</v>
      </c>
      <c r="G17" s="80">
        <v>57379</v>
      </c>
      <c r="H17" s="79">
        <v>17246</v>
      </c>
      <c r="I17" s="65">
        <v>2024</v>
      </c>
      <c r="J17" s="80">
        <v>13773</v>
      </c>
      <c r="K17" s="79">
        <v>10353100</v>
      </c>
      <c r="L17" s="65">
        <v>10038600</v>
      </c>
      <c r="M17" s="100">
        <v>308848</v>
      </c>
      <c r="N17" s="107" t="str">
        <f t="shared" si="0"/>
        <v>島根県計</v>
      </c>
    </row>
    <row r="18" spans="1:14" s="12" customFormat="1" ht="18" customHeight="1" x14ac:dyDescent="0.2">
      <c r="A18" s="13"/>
      <c r="B18" s="16"/>
      <c r="C18" s="17"/>
      <c r="D18" s="18"/>
      <c r="E18" s="16"/>
      <c r="F18" s="17"/>
      <c r="G18" s="18"/>
      <c r="H18" s="16"/>
      <c r="I18" s="17"/>
      <c r="J18" s="18"/>
      <c r="K18" s="16"/>
      <c r="L18" s="17"/>
      <c r="M18" s="101"/>
      <c r="N18" s="108"/>
    </row>
    <row r="19" spans="1:14" ht="18" customHeight="1" x14ac:dyDescent="0.2">
      <c r="A19" s="90" t="s">
        <v>36</v>
      </c>
      <c r="B19" s="81">
        <v>125646</v>
      </c>
      <c r="C19" s="82">
        <v>117017</v>
      </c>
      <c r="D19" s="83">
        <v>7819</v>
      </c>
      <c r="E19" s="81">
        <v>46388154</v>
      </c>
      <c r="F19" s="82">
        <v>46305129</v>
      </c>
      <c r="G19" s="83">
        <v>82367</v>
      </c>
      <c r="H19" s="81">
        <v>29891</v>
      </c>
      <c r="I19" s="82">
        <v>1196</v>
      </c>
      <c r="J19" s="83">
        <v>28507</v>
      </c>
      <c r="K19" s="81">
        <v>8523426</v>
      </c>
      <c r="L19" s="82">
        <v>8248664</v>
      </c>
      <c r="M19" s="102">
        <v>274022</v>
      </c>
      <c r="N19" s="109" t="str">
        <f t="shared" ref="N19:N32" si="1">IF(A19="","",A19)</f>
        <v>岡山東</v>
      </c>
    </row>
    <row r="20" spans="1:14" ht="18" customHeight="1" x14ac:dyDescent="0.2">
      <c r="A20" s="89" t="s">
        <v>37</v>
      </c>
      <c r="B20" s="76">
        <v>11363</v>
      </c>
      <c r="C20" s="64">
        <v>4987</v>
      </c>
      <c r="D20" s="77">
        <v>4739</v>
      </c>
      <c r="E20" s="76">
        <v>29539189</v>
      </c>
      <c r="F20" s="64">
        <v>29437348</v>
      </c>
      <c r="G20" s="77">
        <v>98437</v>
      </c>
      <c r="H20" s="76">
        <v>20872</v>
      </c>
      <c r="I20" s="64">
        <v>2683</v>
      </c>
      <c r="J20" s="77">
        <v>12656</v>
      </c>
      <c r="K20" s="76">
        <v>9838472</v>
      </c>
      <c r="L20" s="64">
        <v>9604789</v>
      </c>
      <c r="M20" s="99">
        <v>231542</v>
      </c>
      <c r="N20" s="106" t="str">
        <f t="shared" si="1"/>
        <v>岡山西</v>
      </c>
    </row>
    <row r="21" spans="1:14" ht="18" customHeight="1" x14ac:dyDescent="0.2">
      <c r="A21" s="89" t="s">
        <v>38</v>
      </c>
      <c r="B21" s="76">
        <v>3205</v>
      </c>
      <c r="C21" s="64">
        <v>1332</v>
      </c>
      <c r="D21" s="77">
        <v>1873</v>
      </c>
      <c r="E21" s="76">
        <v>5403480</v>
      </c>
      <c r="F21" s="64">
        <v>5372791</v>
      </c>
      <c r="G21" s="77">
        <v>30425</v>
      </c>
      <c r="H21" s="76">
        <v>6372</v>
      </c>
      <c r="I21" s="64">
        <v>976</v>
      </c>
      <c r="J21" s="77">
        <v>5293</v>
      </c>
      <c r="K21" s="76">
        <v>1593119</v>
      </c>
      <c r="L21" s="64">
        <v>1550034</v>
      </c>
      <c r="M21" s="99">
        <v>42937</v>
      </c>
      <c r="N21" s="106" t="str">
        <f t="shared" si="1"/>
        <v>西大寺</v>
      </c>
    </row>
    <row r="22" spans="1:14" ht="18" customHeight="1" x14ac:dyDescent="0.2">
      <c r="A22" s="89" t="s">
        <v>39</v>
      </c>
      <c r="B22" s="76">
        <v>1759</v>
      </c>
      <c r="C22" s="64" t="s">
        <v>77</v>
      </c>
      <c r="D22" s="77">
        <v>1662</v>
      </c>
      <c r="E22" s="76">
        <v>5034658</v>
      </c>
      <c r="F22" s="64">
        <v>5019613</v>
      </c>
      <c r="G22" s="77">
        <v>12388</v>
      </c>
      <c r="H22" s="76">
        <v>11095</v>
      </c>
      <c r="I22" s="64">
        <v>1370</v>
      </c>
      <c r="J22" s="77">
        <v>9581</v>
      </c>
      <c r="K22" s="76">
        <v>1048961</v>
      </c>
      <c r="L22" s="64">
        <v>1018114</v>
      </c>
      <c r="M22" s="99">
        <v>30847</v>
      </c>
      <c r="N22" s="106" t="str">
        <f t="shared" si="1"/>
        <v>瀬戸</v>
      </c>
    </row>
    <row r="23" spans="1:14" ht="18" customHeight="1" x14ac:dyDescent="0.2">
      <c r="A23" s="89" t="s">
        <v>40</v>
      </c>
      <c r="B23" s="76">
        <v>402</v>
      </c>
      <c r="C23" s="64" t="s">
        <v>77</v>
      </c>
      <c r="D23" s="77">
        <v>402</v>
      </c>
      <c r="E23" s="76">
        <v>3450891</v>
      </c>
      <c r="F23" s="64">
        <v>3438730</v>
      </c>
      <c r="G23" s="77">
        <v>12135</v>
      </c>
      <c r="H23" s="76">
        <v>2831</v>
      </c>
      <c r="I23" s="64">
        <v>910</v>
      </c>
      <c r="J23" s="77">
        <v>1921</v>
      </c>
      <c r="K23" s="76">
        <v>971074</v>
      </c>
      <c r="L23" s="64">
        <v>928582</v>
      </c>
      <c r="M23" s="99">
        <v>42396</v>
      </c>
      <c r="N23" s="106" t="str">
        <f t="shared" si="1"/>
        <v>児島</v>
      </c>
    </row>
    <row r="24" spans="1:14" ht="18" customHeight="1" x14ac:dyDescent="0.2">
      <c r="A24" s="89" t="s">
        <v>41</v>
      </c>
      <c r="B24" s="76">
        <v>3281</v>
      </c>
      <c r="C24" s="64">
        <v>177</v>
      </c>
      <c r="D24" s="77">
        <v>2920</v>
      </c>
      <c r="E24" s="76">
        <v>23912519</v>
      </c>
      <c r="F24" s="64">
        <v>23812225</v>
      </c>
      <c r="G24" s="77">
        <v>97963</v>
      </c>
      <c r="H24" s="76">
        <v>30622</v>
      </c>
      <c r="I24" s="64">
        <v>3411</v>
      </c>
      <c r="J24" s="77">
        <v>24970</v>
      </c>
      <c r="K24" s="76">
        <v>8330344</v>
      </c>
      <c r="L24" s="64">
        <v>7972276</v>
      </c>
      <c r="M24" s="99">
        <v>353154</v>
      </c>
      <c r="N24" s="106" t="str">
        <f t="shared" si="1"/>
        <v>倉敷</v>
      </c>
    </row>
    <row r="25" spans="1:14" ht="18" customHeight="1" x14ac:dyDescent="0.2">
      <c r="A25" s="89" t="s">
        <v>42</v>
      </c>
      <c r="B25" s="76" t="s">
        <v>77</v>
      </c>
      <c r="C25" s="64" t="s">
        <v>77</v>
      </c>
      <c r="D25" s="77" t="s">
        <v>77</v>
      </c>
      <c r="E25" s="76">
        <v>4570042</v>
      </c>
      <c r="F25" s="64">
        <v>4552703</v>
      </c>
      <c r="G25" s="77">
        <v>17338</v>
      </c>
      <c r="H25" s="76">
        <v>1654</v>
      </c>
      <c r="I25" s="64">
        <v>693</v>
      </c>
      <c r="J25" s="77">
        <v>961</v>
      </c>
      <c r="K25" s="76">
        <v>1835270</v>
      </c>
      <c r="L25" s="64">
        <v>1726084</v>
      </c>
      <c r="M25" s="99">
        <v>109186</v>
      </c>
      <c r="N25" s="106" t="str">
        <f t="shared" si="1"/>
        <v>玉島</v>
      </c>
    </row>
    <row r="26" spans="1:14" ht="18" customHeight="1" x14ac:dyDescent="0.2">
      <c r="A26" s="89" t="s">
        <v>43</v>
      </c>
      <c r="B26" s="76">
        <v>1839</v>
      </c>
      <c r="C26" s="64" t="s">
        <v>77</v>
      </c>
      <c r="D26" s="77">
        <v>1083</v>
      </c>
      <c r="E26" s="76">
        <v>9295066</v>
      </c>
      <c r="F26" s="64">
        <v>9272181</v>
      </c>
      <c r="G26" s="77">
        <v>22590</v>
      </c>
      <c r="H26" s="76">
        <v>10997</v>
      </c>
      <c r="I26" s="64">
        <v>2941</v>
      </c>
      <c r="J26" s="77">
        <v>7421</v>
      </c>
      <c r="K26" s="76">
        <v>2479976</v>
      </c>
      <c r="L26" s="64">
        <v>2406386</v>
      </c>
      <c r="M26" s="99">
        <v>72909</v>
      </c>
      <c r="N26" s="106" t="str">
        <f t="shared" si="1"/>
        <v>津山</v>
      </c>
    </row>
    <row r="27" spans="1:14" ht="18" customHeight="1" x14ac:dyDescent="0.2">
      <c r="A27" s="89" t="s">
        <v>44</v>
      </c>
      <c r="B27" s="76">
        <v>326</v>
      </c>
      <c r="C27" s="64" t="s">
        <v>77</v>
      </c>
      <c r="D27" s="77">
        <v>326</v>
      </c>
      <c r="E27" s="76">
        <v>3516336</v>
      </c>
      <c r="F27" s="64">
        <v>3512017</v>
      </c>
      <c r="G27" s="77">
        <v>4319</v>
      </c>
      <c r="H27" s="76">
        <v>4102</v>
      </c>
      <c r="I27" s="64">
        <v>568</v>
      </c>
      <c r="J27" s="77">
        <v>3533</v>
      </c>
      <c r="K27" s="76">
        <v>751517</v>
      </c>
      <c r="L27" s="64">
        <v>723301</v>
      </c>
      <c r="M27" s="99">
        <v>28216</v>
      </c>
      <c r="N27" s="106" t="str">
        <f t="shared" si="1"/>
        <v>玉野</v>
      </c>
    </row>
    <row r="28" spans="1:14" ht="18" customHeight="1" x14ac:dyDescent="0.2">
      <c r="A28" s="89" t="s">
        <v>45</v>
      </c>
      <c r="B28" s="76">
        <v>37758</v>
      </c>
      <c r="C28" s="64">
        <v>36695</v>
      </c>
      <c r="D28" s="77">
        <v>1063</v>
      </c>
      <c r="E28" s="76">
        <v>6024288</v>
      </c>
      <c r="F28" s="64">
        <v>6015232</v>
      </c>
      <c r="G28" s="77">
        <v>8630</v>
      </c>
      <c r="H28" s="76">
        <v>4396</v>
      </c>
      <c r="I28" s="64">
        <v>132</v>
      </c>
      <c r="J28" s="77">
        <v>4264</v>
      </c>
      <c r="K28" s="76">
        <v>1251363</v>
      </c>
      <c r="L28" s="64">
        <v>1228388</v>
      </c>
      <c r="M28" s="99">
        <v>22975</v>
      </c>
      <c r="N28" s="106" t="str">
        <f t="shared" si="1"/>
        <v>笠岡</v>
      </c>
    </row>
    <row r="29" spans="1:14" ht="18" customHeight="1" x14ac:dyDescent="0.2">
      <c r="A29" s="89" t="s">
        <v>46</v>
      </c>
      <c r="B29" s="76" t="s">
        <v>77</v>
      </c>
      <c r="C29" s="64" t="s">
        <v>77</v>
      </c>
      <c r="D29" s="77" t="s">
        <v>77</v>
      </c>
      <c r="E29" s="76">
        <v>2006661</v>
      </c>
      <c r="F29" s="64">
        <v>2006392</v>
      </c>
      <c r="G29" s="77">
        <v>269</v>
      </c>
      <c r="H29" s="76">
        <v>1145</v>
      </c>
      <c r="I29" s="64">
        <v>160</v>
      </c>
      <c r="J29" s="77">
        <v>986</v>
      </c>
      <c r="K29" s="76">
        <v>334619</v>
      </c>
      <c r="L29" s="64">
        <v>327425</v>
      </c>
      <c r="M29" s="99">
        <v>7195</v>
      </c>
      <c r="N29" s="106" t="str">
        <f t="shared" si="1"/>
        <v>高梁</v>
      </c>
    </row>
    <row r="30" spans="1:14" ht="18" customHeight="1" x14ac:dyDescent="0.2">
      <c r="A30" s="89" t="s">
        <v>47</v>
      </c>
      <c r="B30" s="76" t="s">
        <v>77</v>
      </c>
      <c r="C30" s="64" t="s">
        <v>77</v>
      </c>
      <c r="D30" s="77" t="s">
        <v>77</v>
      </c>
      <c r="E30" s="76">
        <v>1127835</v>
      </c>
      <c r="F30" s="64">
        <v>1127536</v>
      </c>
      <c r="G30" s="77">
        <v>299</v>
      </c>
      <c r="H30" s="76">
        <v>386</v>
      </c>
      <c r="I30" s="64">
        <v>129</v>
      </c>
      <c r="J30" s="77">
        <v>257</v>
      </c>
      <c r="K30" s="76">
        <v>372727</v>
      </c>
      <c r="L30" s="64">
        <v>368626</v>
      </c>
      <c r="M30" s="99">
        <v>4100</v>
      </c>
      <c r="N30" s="106" t="str">
        <f t="shared" si="1"/>
        <v>新見</v>
      </c>
    </row>
    <row r="31" spans="1:14" ht="18" customHeight="1" x14ac:dyDescent="0.2">
      <c r="A31" s="89" t="s">
        <v>48</v>
      </c>
      <c r="B31" s="76">
        <v>463</v>
      </c>
      <c r="C31" s="64">
        <v>369</v>
      </c>
      <c r="D31" s="77">
        <v>94</v>
      </c>
      <c r="E31" s="76">
        <v>2021390</v>
      </c>
      <c r="F31" s="64">
        <v>2018865</v>
      </c>
      <c r="G31" s="77">
        <v>2525</v>
      </c>
      <c r="H31" s="76">
        <v>554</v>
      </c>
      <c r="I31" s="64">
        <v>169</v>
      </c>
      <c r="J31" s="77">
        <v>385</v>
      </c>
      <c r="K31" s="76">
        <v>483237</v>
      </c>
      <c r="L31" s="64">
        <v>475844</v>
      </c>
      <c r="M31" s="99">
        <v>7393</v>
      </c>
      <c r="N31" s="106" t="str">
        <f t="shared" si="1"/>
        <v>久世</v>
      </c>
    </row>
    <row r="32" spans="1:14" s="3" customFormat="1" ht="18" customHeight="1" x14ac:dyDescent="0.2">
      <c r="A32" s="78" t="s">
        <v>26</v>
      </c>
      <c r="B32" s="79">
        <v>186042</v>
      </c>
      <c r="C32" s="65">
        <v>160577</v>
      </c>
      <c r="D32" s="80">
        <v>21980</v>
      </c>
      <c r="E32" s="79">
        <v>142290509</v>
      </c>
      <c r="F32" s="65">
        <v>141890764</v>
      </c>
      <c r="G32" s="80">
        <v>389685</v>
      </c>
      <c r="H32" s="79">
        <v>124918</v>
      </c>
      <c r="I32" s="65">
        <v>15337</v>
      </c>
      <c r="J32" s="80">
        <v>100735</v>
      </c>
      <c r="K32" s="79">
        <v>37814106</v>
      </c>
      <c r="L32" s="65">
        <v>36578512</v>
      </c>
      <c r="M32" s="100">
        <v>1226872</v>
      </c>
      <c r="N32" s="107" t="str">
        <f t="shared" si="1"/>
        <v>岡山県計</v>
      </c>
    </row>
    <row r="33" spans="1:14" s="12" customFormat="1" ht="18" customHeight="1" x14ac:dyDescent="0.2">
      <c r="A33" s="13"/>
      <c r="B33" s="16"/>
      <c r="C33" s="17"/>
      <c r="D33" s="18"/>
      <c r="E33" s="16"/>
      <c r="F33" s="17"/>
      <c r="G33" s="18"/>
      <c r="H33" s="16"/>
      <c r="I33" s="17"/>
      <c r="J33" s="18"/>
      <c r="K33" s="16"/>
      <c r="L33" s="17"/>
      <c r="M33" s="101"/>
      <c r="N33" s="108"/>
    </row>
    <row r="34" spans="1:14" ht="18" customHeight="1" x14ac:dyDescent="0.2">
      <c r="A34" s="90" t="s">
        <v>49</v>
      </c>
      <c r="B34" s="81">
        <v>22137</v>
      </c>
      <c r="C34" s="82">
        <v>2192</v>
      </c>
      <c r="D34" s="83">
        <v>19028</v>
      </c>
      <c r="E34" s="81">
        <v>70119292</v>
      </c>
      <c r="F34" s="82">
        <v>69997788</v>
      </c>
      <c r="G34" s="83">
        <v>117185</v>
      </c>
      <c r="H34" s="81">
        <v>33980</v>
      </c>
      <c r="I34" s="82">
        <v>3532</v>
      </c>
      <c r="J34" s="83">
        <v>29080</v>
      </c>
      <c r="K34" s="81">
        <v>8645288</v>
      </c>
      <c r="L34" s="82">
        <v>8385777</v>
      </c>
      <c r="M34" s="102">
        <v>258044</v>
      </c>
      <c r="N34" s="109" t="str">
        <f t="shared" ref="N34:N50" si="2">IF(A34="","",A34)</f>
        <v>広島東</v>
      </c>
    </row>
    <row r="35" spans="1:14" ht="18" customHeight="1" x14ac:dyDescent="0.2">
      <c r="A35" s="89" t="s">
        <v>50</v>
      </c>
      <c r="B35" s="76">
        <v>3468</v>
      </c>
      <c r="C35" s="64">
        <v>470</v>
      </c>
      <c r="D35" s="77">
        <v>2945</v>
      </c>
      <c r="E35" s="76">
        <v>15408849</v>
      </c>
      <c r="F35" s="64">
        <v>15382552</v>
      </c>
      <c r="G35" s="77">
        <v>26179</v>
      </c>
      <c r="H35" s="76">
        <v>13960</v>
      </c>
      <c r="I35" s="64">
        <v>1484</v>
      </c>
      <c r="J35" s="77">
        <v>12275</v>
      </c>
      <c r="K35" s="76">
        <v>4932052</v>
      </c>
      <c r="L35" s="64">
        <v>4779790</v>
      </c>
      <c r="M35" s="99">
        <v>152136</v>
      </c>
      <c r="N35" s="106" t="str">
        <f t="shared" si="2"/>
        <v>広島南</v>
      </c>
    </row>
    <row r="36" spans="1:14" ht="18" customHeight="1" x14ac:dyDescent="0.2">
      <c r="A36" s="89" t="s">
        <v>51</v>
      </c>
      <c r="B36" s="76">
        <v>11367</v>
      </c>
      <c r="C36" s="64">
        <v>138</v>
      </c>
      <c r="D36" s="77">
        <v>4920</v>
      </c>
      <c r="E36" s="76">
        <v>39623209</v>
      </c>
      <c r="F36" s="64">
        <v>39514877</v>
      </c>
      <c r="G36" s="77">
        <v>108014</v>
      </c>
      <c r="H36" s="76">
        <v>63672</v>
      </c>
      <c r="I36" s="64">
        <v>3700</v>
      </c>
      <c r="J36" s="77">
        <v>36750</v>
      </c>
      <c r="K36" s="76">
        <v>10094251</v>
      </c>
      <c r="L36" s="64">
        <v>9821938</v>
      </c>
      <c r="M36" s="99">
        <v>263281</v>
      </c>
      <c r="N36" s="106" t="str">
        <f t="shared" si="2"/>
        <v>広島西</v>
      </c>
    </row>
    <row r="37" spans="1:14" ht="18" customHeight="1" x14ac:dyDescent="0.2">
      <c r="A37" s="89" t="s">
        <v>52</v>
      </c>
      <c r="B37" s="76">
        <v>9342</v>
      </c>
      <c r="C37" s="64">
        <v>393</v>
      </c>
      <c r="D37" s="77">
        <v>8477</v>
      </c>
      <c r="E37" s="76">
        <v>14770293</v>
      </c>
      <c r="F37" s="64">
        <v>14703356</v>
      </c>
      <c r="G37" s="77">
        <v>65595</v>
      </c>
      <c r="H37" s="76">
        <v>43099</v>
      </c>
      <c r="I37" s="64">
        <v>3924</v>
      </c>
      <c r="J37" s="77">
        <v>29013</v>
      </c>
      <c r="K37" s="76">
        <v>8285093</v>
      </c>
      <c r="L37" s="64">
        <v>7974448</v>
      </c>
      <c r="M37" s="99">
        <v>308972</v>
      </c>
      <c r="N37" s="106" t="str">
        <f t="shared" si="2"/>
        <v>広島北</v>
      </c>
    </row>
    <row r="38" spans="1:14" ht="18" customHeight="1" x14ac:dyDescent="0.2">
      <c r="A38" s="89" t="s">
        <v>53</v>
      </c>
      <c r="B38" s="76">
        <v>16463</v>
      </c>
      <c r="C38" s="64">
        <v>9416</v>
      </c>
      <c r="D38" s="77">
        <v>7030</v>
      </c>
      <c r="E38" s="76">
        <v>15274163</v>
      </c>
      <c r="F38" s="64">
        <v>15228344</v>
      </c>
      <c r="G38" s="77">
        <v>45384</v>
      </c>
      <c r="H38" s="76">
        <v>12061</v>
      </c>
      <c r="I38" s="64">
        <v>731</v>
      </c>
      <c r="J38" s="77">
        <v>11104</v>
      </c>
      <c r="K38" s="76">
        <v>3772469</v>
      </c>
      <c r="L38" s="64">
        <v>3700883</v>
      </c>
      <c r="M38" s="99">
        <v>68507</v>
      </c>
      <c r="N38" s="106" t="str">
        <f t="shared" si="2"/>
        <v>呉</v>
      </c>
    </row>
    <row r="39" spans="1:14" ht="18" customHeight="1" x14ac:dyDescent="0.2">
      <c r="A39" s="89" t="s">
        <v>54</v>
      </c>
      <c r="B39" s="76">
        <v>180</v>
      </c>
      <c r="C39" s="64" t="s">
        <v>77</v>
      </c>
      <c r="D39" s="77" t="s">
        <v>77</v>
      </c>
      <c r="E39" s="76">
        <v>2171376</v>
      </c>
      <c r="F39" s="64">
        <v>2145293</v>
      </c>
      <c r="G39" s="77">
        <v>26028</v>
      </c>
      <c r="H39" s="76">
        <v>1067</v>
      </c>
      <c r="I39" s="64">
        <v>638</v>
      </c>
      <c r="J39" s="77">
        <v>298</v>
      </c>
      <c r="K39" s="76">
        <v>380635</v>
      </c>
      <c r="L39" s="64">
        <v>366796</v>
      </c>
      <c r="M39" s="99">
        <v>11231</v>
      </c>
      <c r="N39" s="106" t="str">
        <f t="shared" si="2"/>
        <v>竹原</v>
      </c>
    </row>
    <row r="40" spans="1:14" ht="18" customHeight="1" x14ac:dyDescent="0.2">
      <c r="A40" s="89" t="s">
        <v>55</v>
      </c>
      <c r="B40" s="76">
        <v>1526</v>
      </c>
      <c r="C40" s="64">
        <v>13</v>
      </c>
      <c r="D40" s="77">
        <v>1514</v>
      </c>
      <c r="E40" s="76">
        <v>4079408</v>
      </c>
      <c r="F40" s="64">
        <v>4067909</v>
      </c>
      <c r="G40" s="77">
        <v>11499</v>
      </c>
      <c r="H40" s="76">
        <v>7145</v>
      </c>
      <c r="I40" s="64">
        <v>480</v>
      </c>
      <c r="J40" s="77">
        <v>6665</v>
      </c>
      <c r="K40" s="76">
        <v>1861245</v>
      </c>
      <c r="L40" s="64">
        <v>1823924</v>
      </c>
      <c r="M40" s="99">
        <v>37321</v>
      </c>
      <c r="N40" s="106" t="str">
        <f t="shared" si="2"/>
        <v>三原</v>
      </c>
    </row>
    <row r="41" spans="1:14" ht="18" customHeight="1" x14ac:dyDescent="0.2">
      <c r="A41" s="89" t="s">
        <v>56</v>
      </c>
      <c r="B41" s="76">
        <v>2232</v>
      </c>
      <c r="C41" s="64">
        <v>550</v>
      </c>
      <c r="D41" s="77">
        <v>1682</v>
      </c>
      <c r="E41" s="76">
        <v>8304177</v>
      </c>
      <c r="F41" s="64">
        <v>8280764</v>
      </c>
      <c r="G41" s="77">
        <v>23414</v>
      </c>
      <c r="H41" s="76">
        <v>12742</v>
      </c>
      <c r="I41" s="64">
        <v>588</v>
      </c>
      <c r="J41" s="77">
        <v>8752</v>
      </c>
      <c r="K41" s="76">
        <v>2117053</v>
      </c>
      <c r="L41" s="64">
        <v>2061192</v>
      </c>
      <c r="M41" s="99">
        <v>55658</v>
      </c>
      <c r="N41" s="106" t="str">
        <f t="shared" si="2"/>
        <v>尾道</v>
      </c>
    </row>
    <row r="42" spans="1:14" ht="18" customHeight="1" x14ac:dyDescent="0.2">
      <c r="A42" s="89" t="s">
        <v>57</v>
      </c>
      <c r="B42" s="76">
        <v>11022</v>
      </c>
      <c r="C42" s="64">
        <v>1127</v>
      </c>
      <c r="D42" s="77">
        <v>5283</v>
      </c>
      <c r="E42" s="76">
        <v>36460512</v>
      </c>
      <c r="F42" s="64">
        <v>36343514</v>
      </c>
      <c r="G42" s="77">
        <v>115835</v>
      </c>
      <c r="H42" s="76">
        <v>40027</v>
      </c>
      <c r="I42" s="64">
        <v>4354</v>
      </c>
      <c r="J42" s="77">
        <v>30131</v>
      </c>
      <c r="K42" s="76">
        <v>11150245</v>
      </c>
      <c r="L42" s="64">
        <v>10841007</v>
      </c>
      <c r="M42" s="99">
        <v>302092</v>
      </c>
      <c r="N42" s="106" t="str">
        <f t="shared" si="2"/>
        <v>福山</v>
      </c>
    </row>
    <row r="43" spans="1:14" ht="18" customHeight="1" x14ac:dyDescent="0.2">
      <c r="A43" s="89" t="s">
        <v>58</v>
      </c>
      <c r="B43" s="76">
        <v>594</v>
      </c>
      <c r="C43" s="64">
        <v>34</v>
      </c>
      <c r="D43" s="77">
        <v>560</v>
      </c>
      <c r="E43" s="76">
        <v>6485539</v>
      </c>
      <c r="F43" s="64">
        <v>6473879</v>
      </c>
      <c r="G43" s="77">
        <v>11537</v>
      </c>
      <c r="H43" s="76">
        <v>3989</v>
      </c>
      <c r="I43" s="64">
        <v>309</v>
      </c>
      <c r="J43" s="77">
        <v>3680</v>
      </c>
      <c r="K43" s="76">
        <v>1525166</v>
      </c>
      <c r="L43" s="64">
        <v>1443400</v>
      </c>
      <c r="M43" s="99">
        <v>81666</v>
      </c>
      <c r="N43" s="106" t="str">
        <f t="shared" si="2"/>
        <v>府中</v>
      </c>
    </row>
    <row r="44" spans="1:14" ht="18" customHeight="1" x14ac:dyDescent="0.2">
      <c r="A44" s="89" t="s">
        <v>59</v>
      </c>
      <c r="B44" s="76">
        <v>383</v>
      </c>
      <c r="C44" s="64">
        <v>206</v>
      </c>
      <c r="D44" s="77">
        <v>177</v>
      </c>
      <c r="E44" s="76">
        <v>2230896</v>
      </c>
      <c r="F44" s="64">
        <v>2223896</v>
      </c>
      <c r="G44" s="77">
        <v>6756</v>
      </c>
      <c r="H44" s="76">
        <v>3519</v>
      </c>
      <c r="I44" s="64">
        <v>184</v>
      </c>
      <c r="J44" s="77">
        <v>3335</v>
      </c>
      <c r="K44" s="76">
        <v>788096</v>
      </c>
      <c r="L44" s="64">
        <v>761896</v>
      </c>
      <c r="M44" s="99">
        <v>26200</v>
      </c>
      <c r="N44" s="106" t="str">
        <f t="shared" si="2"/>
        <v>三次</v>
      </c>
    </row>
    <row r="45" spans="1:14" ht="18" customHeight="1" x14ac:dyDescent="0.2">
      <c r="A45" s="89" t="s">
        <v>60</v>
      </c>
      <c r="B45" s="76">
        <v>559</v>
      </c>
      <c r="C45" s="64" t="s">
        <v>77</v>
      </c>
      <c r="D45" s="77">
        <v>559</v>
      </c>
      <c r="E45" s="76">
        <v>1320358</v>
      </c>
      <c r="F45" s="64">
        <v>1320236</v>
      </c>
      <c r="G45" s="77">
        <v>122</v>
      </c>
      <c r="H45" s="76">
        <v>1070</v>
      </c>
      <c r="I45" s="64" t="s">
        <v>77</v>
      </c>
      <c r="J45" s="77">
        <v>1070</v>
      </c>
      <c r="K45" s="76">
        <v>471571</v>
      </c>
      <c r="L45" s="64">
        <v>466536</v>
      </c>
      <c r="M45" s="99">
        <v>5035</v>
      </c>
      <c r="N45" s="106" t="str">
        <f t="shared" si="2"/>
        <v>庄原</v>
      </c>
    </row>
    <row r="46" spans="1:14" ht="18" customHeight="1" x14ac:dyDescent="0.2">
      <c r="A46" s="89" t="s">
        <v>61</v>
      </c>
      <c r="B46" s="76">
        <v>20738</v>
      </c>
      <c r="C46" s="64">
        <v>17571</v>
      </c>
      <c r="D46" s="77">
        <v>2852</v>
      </c>
      <c r="E46" s="76">
        <v>35923556</v>
      </c>
      <c r="F46" s="64">
        <v>35888618</v>
      </c>
      <c r="G46" s="77">
        <v>34938</v>
      </c>
      <c r="H46" s="76">
        <v>18846</v>
      </c>
      <c r="I46" s="64">
        <v>3259</v>
      </c>
      <c r="J46" s="77">
        <v>13718</v>
      </c>
      <c r="K46" s="76">
        <v>5251616</v>
      </c>
      <c r="L46" s="64">
        <v>5190601</v>
      </c>
      <c r="M46" s="99">
        <v>58796</v>
      </c>
      <c r="N46" s="106" t="str">
        <f t="shared" si="2"/>
        <v>西条</v>
      </c>
    </row>
    <row r="47" spans="1:14" ht="18" customHeight="1" x14ac:dyDescent="0.2">
      <c r="A47" s="89" t="s">
        <v>62</v>
      </c>
      <c r="B47" s="76">
        <v>6911</v>
      </c>
      <c r="C47" s="64">
        <v>2511</v>
      </c>
      <c r="D47" s="77">
        <v>3803</v>
      </c>
      <c r="E47" s="76">
        <v>12055282</v>
      </c>
      <c r="F47" s="64">
        <v>11999718</v>
      </c>
      <c r="G47" s="77">
        <v>52916</v>
      </c>
      <c r="H47" s="76">
        <v>22959</v>
      </c>
      <c r="I47" s="64">
        <v>3506</v>
      </c>
      <c r="J47" s="77">
        <v>19453</v>
      </c>
      <c r="K47" s="76">
        <v>5675809</v>
      </c>
      <c r="L47" s="64">
        <v>5488386</v>
      </c>
      <c r="M47" s="99">
        <v>185859</v>
      </c>
      <c r="N47" s="106" t="str">
        <f t="shared" si="2"/>
        <v>廿日市</v>
      </c>
    </row>
    <row r="48" spans="1:14" ht="18" customHeight="1" x14ac:dyDescent="0.2">
      <c r="A48" s="89" t="s">
        <v>63</v>
      </c>
      <c r="B48" s="76">
        <v>2996</v>
      </c>
      <c r="C48" s="64">
        <v>686</v>
      </c>
      <c r="D48" s="77">
        <v>2309</v>
      </c>
      <c r="E48" s="76">
        <v>16990033</v>
      </c>
      <c r="F48" s="64">
        <v>16952312</v>
      </c>
      <c r="G48" s="77">
        <v>37709</v>
      </c>
      <c r="H48" s="76">
        <v>12822</v>
      </c>
      <c r="I48" s="64">
        <v>1285</v>
      </c>
      <c r="J48" s="77">
        <v>10578</v>
      </c>
      <c r="K48" s="76">
        <v>4633171</v>
      </c>
      <c r="L48" s="64">
        <v>4520635</v>
      </c>
      <c r="M48" s="99">
        <v>108878</v>
      </c>
      <c r="N48" s="106" t="str">
        <f t="shared" si="2"/>
        <v>海田</v>
      </c>
    </row>
    <row r="49" spans="1:14" ht="18" customHeight="1" x14ac:dyDescent="0.2">
      <c r="A49" s="89" t="s">
        <v>64</v>
      </c>
      <c r="B49" s="76">
        <v>207</v>
      </c>
      <c r="C49" s="64" t="s">
        <v>77</v>
      </c>
      <c r="D49" s="77">
        <v>207</v>
      </c>
      <c r="E49" s="76">
        <v>1594021</v>
      </c>
      <c r="F49" s="64">
        <v>1592367</v>
      </c>
      <c r="G49" s="77">
        <v>1650</v>
      </c>
      <c r="H49" s="76">
        <v>1099</v>
      </c>
      <c r="I49" s="64">
        <v>415</v>
      </c>
      <c r="J49" s="77">
        <v>684</v>
      </c>
      <c r="K49" s="76">
        <v>436938</v>
      </c>
      <c r="L49" s="64">
        <v>403986</v>
      </c>
      <c r="M49" s="99">
        <v>32952</v>
      </c>
      <c r="N49" s="106" t="str">
        <f t="shared" si="2"/>
        <v>吉田</v>
      </c>
    </row>
    <row r="50" spans="1:14" s="3" customFormat="1" ht="18" customHeight="1" x14ac:dyDescent="0.2">
      <c r="A50" s="78" t="s">
        <v>27</v>
      </c>
      <c r="B50" s="79">
        <v>110125</v>
      </c>
      <c r="C50" s="65">
        <v>35306</v>
      </c>
      <c r="D50" s="80">
        <v>61346</v>
      </c>
      <c r="E50" s="79">
        <v>282810963</v>
      </c>
      <c r="F50" s="65">
        <v>282115422</v>
      </c>
      <c r="G50" s="80">
        <v>684761</v>
      </c>
      <c r="H50" s="79">
        <v>292058</v>
      </c>
      <c r="I50" s="65">
        <v>28388</v>
      </c>
      <c r="J50" s="80">
        <v>216587</v>
      </c>
      <c r="K50" s="79">
        <v>70020698</v>
      </c>
      <c r="L50" s="65">
        <v>68031196</v>
      </c>
      <c r="M50" s="100">
        <v>1956628</v>
      </c>
      <c r="N50" s="107" t="str">
        <f t="shared" si="2"/>
        <v>広島県計</v>
      </c>
    </row>
    <row r="51" spans="1:14" s="12" customFormat="1" ht="18" customHeight="1" x14ac:dyDescent="0.2">
      <c r="A51" s="13"/>
      <c r="B51" s="16"/>
      <c r="C51" s="17"/>
      <c r="D51" s="18"/>
      <c r="E51" s="16"/>
      <c r="F51" s="17"/>
      <c r="G51" s="18"/>
      <c r="H51" s="16"/>
      <c r="I51" s="17"/>
      <c r="J51" s="18"/>
      <c r="K51" s="16"/>
      <c r="L51" s="17"/>
      <c r="M51" s="101"/>
      <c r="N51" s="108"/>
    </row>
    <row r="52" spans="1:14" ht="18" customHeight="1" x14ac:dyDescent="0.2">
      <c r="A52" s="90" t="s">
        <v>65</v>
      </c>
      <c r="B52" s="81">
        <v>8045</v>
      </c>
      <c r="C52" s="82">
        <v>620</v>
      </c>
      <c r="D52" s="83">
        <v>5361</v>
      </c>
      <c r="E52" s="81">
        <v>20176739</v>
      </c>
      <c r="F52" s="82">
        <v>20133614</v>
      </c>
      <c r="G52" s="83">
        <v>42532</v>
      </c>
      <c r="H52" s="81">
        <v>25769</v>
      </c>
      <c r="I52" s="82">
        <v>499</v>
      </c>
      <c r="J52" s="83">
        <v>20463</v>
      </c>
      <c r="K52" s="81">
        <v>3878883</v>
      </c>
      <c r="L52" s="82">
        <v>3658777</v>
      </c>
      <c r="M52" s="102">
        <v>207194</v>
      </c>
      <c r="N52" s="109" t="str">
        <f t="shared" ref="N52:N63" si="3">IF(A52="","",A52)</f>
        <v>下関</v>
      </c>
    </row>
    <row r="53" spans="1:14" ht="18" customHeight="1" x14ac:dyDescent="0.2">
      <c r="A53" s="89" t="s">
        <v>66</v>
      </c>
      <c r="B53" s="76">
        <v>4246</v>
      </c>
      <c r="C53" s="64">
        <v>984</v>
      </c>
      <c r="D53" s="77">
        <v>2883</v>
      </c>
      <c r="E53" s="76">
        <v>13955194</v>
      </c>
      <c r="F53" s="64">
        <v>13917462</v>
      </c>
      <c r="G53" s="77">
        <v>36975</v>
      </c>
      <c r="H53" s="76">
        <v>21828</v>
      </c>
      <c r="I53" s="64">
        <v>1798</v>
      </c>
      <c r="J53" s="77">
        <v>16089</v>
      </c>
      <c r="K53" s="76">
        <v>2908071</v>
      </c>
      <c r="L53" s="64">
        <v>2783495</v>
      </c>
      <c r="M53" s="99">
        <v>122320</v>
      </c>
      <c r="N53" s="106" t="str">
        <f t="shared" si="3"/>
        <v>宇部</v>
      </c>
    </row>
    <row r="54" spans="1:14" ht="18" customHeight="1" x14ac:dyDescent="0.2">
      <c r="A54" s="89" t="s">
        <v>67</v>
      </c>
      <c r="B54" s="76">
        <v>4256</v>
      </c>
      <c r="C54" s="64">
        <v>587</v>
      </c>
      <c r="D54" s="77">
        <v>3633</v>
      </c>
      <c r="E54" s="76">
        <v>57861308</v>
      </c>
      <c r="F54" s="64">
        <v>57778223</v>
      </c>
      <c r="G54" s="77">
        <v>82346</v>
      </c>
      <c r="H54" s="76">
        <v>31401</v>
      </c>
      <c r="I54" s="64">
        <v>3419</v>
      </c>
      <c r="J54" s="77">
        <v>25218</v>
      </c>
      <c r="K54" s="76">
        <v>2972168</v>
      </c>
      <c r="L54" s="64">
        <v>2825974</v>
      </c>
      <c r="M54" s="99">
        <v>145360</v>
      </c>
      <c r="N54" s="106" t="str">
        <f t="shared" si="3"/>
        <v>山口</v>
      </c>
    </row>
    <row r="55" spans="1:14" ht="18" customHeight="1" x14ac:dyDescent="0.2">
      <c r="A55" s="89" t="s">
        <v>68</v>
      </c>
      <c r="B55" s="76">
        <v>29</v>
      </c>
      <c r="C55" s="64">
        <v>8</v>
      </c>
      <c r="D55" s="77">
        <v>20</v>
      </c>
      <c r="E55" s="76">
        <v>1755477</v>
      </c>
      <c r="F55" s="64">
        <v>1746123</v>
      </c>
      <c r="G55" s="77">
        <v>9218</v>
      </c>
      <c r="H55" s="76">
        <v>876</v>
      </c>
      <c r="I55" s="64">
        <v>20</v>
      </c>
      <c r="J55" s="77">
        <v>357</v>
      </c>
      <c r="K55" s="76">
        <v>508862</v>
      </c>
      <c r="L55" s="64">
        <v>492198</v>
      </c>
      <c r="M55" s="99">
        <v>16536</v>
      </c>
      <c r="N55" s="106" t="str">
        <f t="shared" si="3"/>
        <v>萩</v>
      </c>
    </row>
    <row r="56" spans="1:14" ht="18" customHeight="1" x14ac:dyDescent="0.2">
      <c r="A56" s="89" t="s">
        <v>69</v>
      </c>
      <c r="B56" s="76">
        <v>3988</v>
      </c>
      <c r="C56" s="64">
        <v>450</v>
      </c>
      <c r="D56" s="77">
        <v>3538</v>
      </c>
      <c r="E56" s="76">
        <v>17656117</v>
      </c>
      <c r="F56" s="64">
        <v>17618342</v>
      </c>
      <c r="G56" s="77">
        <v>37586</v>
      </c>
      <c r="H56" s="76">
        <v>34363</v>
      </c>
      <c r="I56" s="64">
        <v>2639</v>
      </c>
      <c r="J56" s="77">
        <v>26239</v>
      </c>
      <c r="K56" s="76">
        <v>3679764</v>
      </c>
      <c r="L56" s="64">
        <v>3562539</v>
      </c>
      <c r="M56" s="99">
        <v>110884</v>
      </c>
      <c r="N56" s="106" t="str">
        <f t="shared" si="3"/>
        <v>徳山</v>
      </c>
    </row>
    <row r="57" spans="1:14" ht="18" customHeight="1" x14ac:dyDescent="0.2">
      <c r="A57" s="89" t="s">
        <v>70</v>
      </c>
      <c r="B57" s="76">
        <v>1962</v>
      </c>
      <c r="C57" s="64">
        <v>704</v>
      </c>
      <c r="D57" s="77">
        <v>1258</v>
      </c>
      <c r="E57" s="76">
        <v>5548807</v>
      </c>
      <c r="F57" s="64">
        <v>5526159</v>
      </c>
      <c r="G57" s="77">
        <v>21160</v>
      </c>
      <c r="H57" s="76">
        <v>5888</v>
      </c>
      <c r="I57" s="64">
        <v>1543</v>
      </c>
      <c r="J57" s="77">
        <v>4243</v>
      </c>
      <c r="K57" s="76">
        <v>1440896</v>
      </c>
      <c r="L57" s="64">
        <v>1388542</v>
      </c>
      <c r="M57" s="99">
        <v>50221</v>
      </c>
      <c r="N57" s="106" t="str">
        <f t="shared" si="3"/>
        <v>防府</v>
      </c>
    </row>
    <row r="58" spans="1:14" ht="18" customHeight="1" x14ac:dyDescent="0.2">
      <c r="A58" s="89" t="s">
        <v>71</v>
      </c>
      <c r="B58" s="76">
        <v>2739</v>
      </c>
      <c r="C58" s="64">
        <v>19</v>
      </c>
      <c r="D58" s="77">
        <v>2720</v>
      </c>
      <c r="E58" s="76">
        <v>8067202</v>
      </c>
      <c r="F58" s="64">
        <v>8047136</v>
      </c>
      <c r="G58" s="77">
        <v>19808</v>
      </c>
      <c r="H58" s="76">
        <v>7770</v>
      </c>
      <c r="I58" s="64">
        <v>1731</v>
      </c>
      <c r="J58" s="77">
        <v>6039</v>
      </c>
      <c r="K58" s="76">
        <v>2767396</v>
      </c>
      <c r="L58" s="64">
        <v>2669826</v>
      </c>
      <c r="M58" s="99">
        <v>97570</v>
      </c>
      <c r="N58" s="106" t="str">
        <f t="shared" si="3"/>
        <v>岩国</v>
      </c>
    </row>
    <row r="59" spans="1:14" ht="18" customHeight="1" x14ac:dyDescent="0.2">
      <c r="A59" s="89" t="s">
        <v>72</v>
      </c>
      <c r="B59" s="76">
        <v>1005</v>
      </c>
      <c r="C59" s="64">
        <v>278</v>
      </c>
      <c r="D59" s="77">
        <v>554</v>
      </c>
      <c r="E59" s="76">
        <v>4166044</v>
      </c>
      <c r="F59" s="64">
        <v>4159043</v>
      </c>
      <c r="G59" s="77">
        <v>6336</v>
      </c>
      <c r="H59" s="76">
        <v>4369</v>
      </c>
      <c r="I59" s="64">
        <v>859</v>
      </c>
      <c r="J59" s="77">
        <v>3510</v>
      </c>
      <c r="K59" s="76">
        <v>1142344</v>
      </c>
      <c r="L59" s="64">
        <v>1108111</v>
      </c>
      <c r="M59" s="99">
        <v>34155</v>
      </c>
      <c r="N59" s="106" t="str">
        <f t="shared" si="3"/>
        <v>光</v>
      </c>
    </row>
    <row r="60" spans="1:14" ht="18" customHeight="1" x14ac:dyDescent="0.2">
      <c r="A60" s="89" t="s">
        <v>73</v>
      </c>
      <c r="B60" s="76" t="s">
        <v>77</v>
      </c>
      <c r="C60" s="64" t="s">
        <v>77</v>
      </c>
      <c r="D60" s="77" t="s">
        <v>77</v>
      </c>
      <c r="E60" s="76">
        <v>2017698</v>
      </c>
      <c r="F60" s="64">
        <v>2015419</v>
      </c>
      <c r="G60" s="77">
        <v>2279</v>
      </c>
      <c r="H60" s="76">
        <v>191</v>
      </c>
      <c r="I60" s="64">
        <v>137</v>
      </c>
      <c r="J60" s="77">
        <v>54</v>
      </c>
      <c r="K60" s="76">
        <v>488459</v>
      </c>
      <c r="L60" s="64">
        <v>478527</v>
      </c>
      <c r="M60" s="99">
        <v>9932</v>
      </c>
      <c r="N60" s="106" t="str">
        <f t="shared" si="3"/>
        <v>長門</v>
      </c>
    </row>
    <row r="61" spans="1:14" ht="18" customHeight="1" x14ac:dyDescent="0.2">
      <c r="A61" s="89" t="s">
        <v>74</v>
      </c>
      <c r="B61" s="76">
        <v>4</v>
      </c>
      <c r="C61" s="64" t="s">
        <v>77</v>
      </c>
      <c r="D61" s="77">
        <v>4</v>
      </c>
      <c r="E61" s="76">
        <v>2310014</v>
      </c>
      <c r="F61" s="64">
        <v>2304765</v>
      </c>
      <c r="G61" s="77">
        <v>5249</v>
      </c>
      <c r="H61" s="76">
        <v>6956</v>
      </c>
      <c r="I61" s="64">
        <v>526</v>
      </c>
      <c r="J61" s="77">
        <v>6429</v>
      </c>
      <c r="K61" s="76">
        <v>21760066</v>
      </c>
      <c r="L61" s="64">
        <v>21739812</v>
      </c>
      <c r="M61" s="99">
        <v>20254</v>
      </c>
      <c r="N61" s="106" t="str">
        <f t="shared" si="3"/>
        <v>柳井</v>
      </c>
    </row>
    <row r="62" spans="1:14" ht="18" customHeight="1" x14ac:dyDescent="0.2">
      <c r="A62" s="89" t="s">
        <v>75</v>
      </c>
      <c r="B62" s="76">
        <v>1254</v>
      </c>
      <c r="C62" s="64">
        <v>257</v>
      </c>
      <c r="D62" s="77">
        <v>829</v>
      </c>
      <c r="E62" s="76">
        <v>4035175</v>
      </c>
      <c r="F62" s="64">
        <v>4026218</v>
      </c>
      <c r="G62" s="77">
        <v>8957</v>
      </c>
      <c r="H62" s="76">
        <v>6109</v>
      </c>
      <c r="I62" s="64">
        <v>1068</v>
      </c>
      <c r="J62" s="77">
        <v>4564</v>
      </c>
      <c r="K62" s="76">
        <v>949513</v>
      </c>
      <c r="L62" s="64">
        <v>898313</v>
      </c>
      <c r="M62" s="99">
        <v>50852</v>
      </c>
      <c r="N62" s="106" t="str">
        <f t="shared" si="3"/>
        <v>厚狭</v>
      </c>
    </row>
    <row r="63" spans="1:14" s="3" customFormat="1" ht="18" customHeight="1" x14ac:dyDescent="0.2">
      <c r="A63" s="78" t="s">
        <v>28</v>
      </c>
      <c r="B63" s="79">
        <v>27527</v>
      </c>
      <c r="C63" s="65">
        <v>3908</v>
      </c>
      <c r="D63" s="80">
        <v>20801</v>
      </c>
      <c r="E63" s="79">
        <v>137549774</v>
      </c>
      <c r="F63" s="65">
        <v>137272504</v>
      </c>
      <c r="G63" s="80">
        <v>272446</v>
      </c>
      <c r="H63" s="79">
        <v>145520</v>
      </c>
      <c r="I63" s="65">
        <v>14238</v>
      </c>
      <c r="J63" s="80">
        <v>113206</v>
      </c>
      <c r="K63" s="79">
        <v>42496423</v>
      </c>
      <c r="L63" s="65">
        <v>41606114</v>
      </c>
      <c r="M63" s="100">
        <v>865278</v>
      </c>
      <c r="N63" s="107" t="str">
        <f t="shared" si="3"/>
        <v>山口県計</v>
      </c>
    </row>
    <row r="64" spans="1:14" s="45" customFormat="1" ht="18" customHeight="1" x14ac:dyDescent="0.2">
      <c r="A64" s="41"/>
      <c r="B64" s="42"/>
      <c r="C64" s="43"/>
      <c r="D64" s="44"/>
      <c r="E64" s="42"/>
      <c r="F64" s="43"/>
      <c r="G64" s="44"/>
      <c r="H64" s="42"/>
      <c r="I64" s="43"/>
      <c r="J64" s="44"/>
      <c r="K64" s="42"/>
      <c r="L64" s="43"/>
      <c r="M64" s="103"/>
      <c r="N64" s="96"/>
    </row>
    <row r="65" spans="1:14" s="3" customFormat="1" ht="18" customHeight="1" thickBot="1" x14ac:dyDescent="0.25">
      <c r="A65" s="88" t="s">
        <v>13</v>
      </c>
      <c r="B65" s="46">
        <v>745854</v>
      </c>
      <c r="C65" s="47">
        <v>25942</v>
      </c>
      <c r="D65" s="48">
        <v>523199</v>
      </c>
      <c r="E65" s="46">
        <v>1415409</v>
      </c>
      <c r="F65" s="47">
        <v>581625</v>
      </c>
      <c r="G65" s="48">
        <v>700937</v>
      </c>
      <c r="H65" s="46">
        <v>1387672</v>
      </c>
      <c r="I65" s="47">
        <v>23700</v>
      </c>
      <c r="J65" s="48">
        <v>1176503</v>
      </c>
      <c r="K65" s="46">
        <v>3780026</v>
      </c>
      <c r="L65" s="47">
        <v>1378296</v>
      </c>
      <c r="M65" s="48">
        <v>2362919</v>
      </c>
      <c r="N65" s="93" t="s">
        <v>13</v>
      </c>
    </row>
    <row r="66" spans="1:14" s="3" customFormat="1" ht="24.75" customHeight="1" thickTop="1" thickBot="1" x14ac:dyDescent="0.25">
      <c r="A66" s="92" t="s">
        <v>14</v>
      </c>
      <c r="B66" s="49">
        <v>1083241</v>
      </c>
      <c r="C66" s="50">
        <v>227429</v>
      </c>
      <c r="D66" s="51">
        <v>638273</v>
      </c>
      <c r="E66" s="49">
        <v>636046481</v>
      </c>
      <c r="F66" s="50">
        <v>633699844</v>
      </c>
      <c r="G66" s="51">
        <v>2184219</v>
      </c>
      <c r="H66" s="49">
        <v>2015630</v>
      </c>
      <c r="I66" s="50">
        <v>89199</v>
      </c>
      <c r="J66" s="51">
        <v>1660064</v>
      </c>
      <c r="K66" s="49">
        <v>172974416</v>
      </c>
      <c r="L66" s="50">
        <v>165773353</v>
      </c>
      <c r="M66" s="51">
        <v>7081548</v>
      </c>
      <c r="N66" s="128" t="s">
        <v>14</v>
      </c>
    </row>
    <row r="67" spans="1:14" ht="26.25" customHeight="1" x14ac:dyDescent="0.2">
      <c r="A67" s="357" t="s">
        <v>119</v>
      </c>
      <c r="B67" s="358"/>
      <c r="C67" s="358"/>
      <c r="D67" s="358"/>
      <c r="E67" s="358"/>
      <c r="F67" s="358"/>
      <c r="G67" s="358"/>
      <c r="H67" s="358"/>
      <c r="I67" s="358"/>
      <c r="J67" s="358"/>
    </row>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7">
    <mergeCell ref="A67:J6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6" orientation="portrait" horizontalDpi="1200" verticalDpi="1200" r:id="rId1"/>
  <headerFooter alignWithMargins="0">
    <oddFooter>&amp;R広島国税局
国税徴収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9"/>
  <sheetViews>
    <sheetView showGridLines="0" view="pageBreakPreview" zoomScaleNormal="100" zoomScaleSheetLayoutView="100" workbookViewId="0">
      <pane ySplit="3" topLeftCell="A37" activePane="bottomLeft" state="frozen"/>
      <selection activeCell="B34" sqref="B34:G34"/>
      <selection pane="bottomLeft" activeCell="B5" sqref="B5:M66"/>
    </sheetView>
  </sheetViews>
  <sheetFormatPr defaultColWidth="10.6328125" defaultRowHeight="11" x14ac:dyDescent="0.2"/>
  <cols>
    <col min="1" max="1" width="12" style="2" customWidth="1"/>
    <col min="2" max="10" width="11.08984375" style="2" customWidth="1"/>
    <col min="11" max="13" width="10.90625" style="2" customWidth="1"/>
    <col min="14" max="14" width="11.90625" style="5" customWidth="1"/>
    <col min="15" max="16384" width="10.6328125" style="2"/>
  </cols>
  <sheetData>
    <row r="1" spans="1:14" ht="11.5" thickBot="1" x14ac:dyDescent="0.25">
      <c r="A1" s="2" t="s">
        <v>16</v>
      </c>
    </row>
    <row r="2" spans="1:14" s="5" customFormat="1" ht="15.75" customHeight="1" x14ac:dyDescent="0.2">
      <c r="A2" s="359" t="s">
        <v>10</v>
      </c>
      <c r="B2" s="346" t="s">
        <v>81</v>
      </c>
      <c r="C2" s="347"/>
      <c r="D2" s="348"/>
      <c r="E2" s="346" t="s">
        <v>108</v>
      </c>
      <c r="F2" s="347"/>
      <c r="G2" s="348"/>
      <c r="H2" s="346" t="s">
        <v>83</v>
      </c>
      <c r="I2" s="347"/>
      <c r="J2" s="348"/>
      <c r="K2" s="346" t="s">
        <v>85</v>
      </c>
      <c r="L2" s="347"/>
      <c r="M2" s="348"/>
      <c r="N2" s="353" t="s">
        <v>15</v>
      </c>
    </row>
    <row r="3" spans="1:14" s="5" customFormat="1" ht="16.5"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s="36" customFormat="1" x14ac:dyDescent="0.2">
      <c r="A4" s="73"/>
      <c r="B4" s="68" t="s">
        <v>2</v>
      </c>
      <c r="C4" s="69" t="s">
        <v>2</v>
      </c>
      <c r="D4" s="70" t="s">
        <v>2</v>
      </c>
      <c r="E4" s="68" t="s">
        <v>2</v>
      </c>
      <c r="F4" s="69" t="s">
        <v>2</v>
      </c>
      <c r="G4" s="70" t="s">
        <v>2</v>
      </c>
      <c r="H4" s="68" t="s">
        <v>2</v>
      </c>
      <c r="I4" s="69" t="s">
        <v>2</v>
      </c>
      <c r="J4" s="111" t="s">
        <v>2</v>
      </c>
      <c r="K4" s="71" t="s">
        <v>2</v>
      </c>
      <c r="L4" s="59" t="s">
        <v>2</v>
      </c>
      <c r="M4" s="72" t="s">
        <v>2</v>
      </c>
      <c r="N4" s="104"/>
    </row>
    <row r="5" spans="1:14" ht="18" customHeight="1" x14ac:dyDescent="0.2">
      <c r="A5" s="91" t="s">
        <v>21</v>
      </c>
      <c r="B5" s="74">
        <v>8173504</v>
      </c>
      <c r="C5" s="62">
        <v>8133221</v>
      </c>
      <c r="D5" s="75">
        <v>40283</v>
      </c>
      <c r="E5" s="74">
        <v>924578</v>
      </c>
      <c r="F5" s="62">
        <v>921774</v>
      </c>
      <c r="G5" s="75">
        <v>2804</v>
      </c>
      <c r="H5" s="74">
        <v>1953856</v>
      </c>
      <c r="I5" s="62">
        <v>1948090</v>
      </c>
      <c r="J5" s="98">
        <v>5766</v>
      </c>
      <c r="K5" s="74" t="s">
        <v>77</v>
      </c>
      <c r="L5" s="62" t="s">
        <v>77</v>
      </c>
      <c r="M5" s="75" t="s">
        <v>77</v>
      </c>
      <c r="N5" s="106" t="str">
        <f>IF(A5="","",A5)</f>
        <v>鳥取</v>
      </c>
    </row>
    <row r="6" spans="1:14" ht="18" customHeight="1" x14ac:dyDescent="0.2">
      <c r="A6" s="89" t="s">
        <v>22</v>
      </c>
      <c r="B6" s="76">
        <v>8365856</v>
      </c>
      <c r="C6" s="64">
        <v>8307965</v>
      </c>
      <c r="D6" s="77">
        <v>57872</v>
      </c>
      <c r="E6" s="76">
        <v>914261</v>
      </c>
      <c r="F6" s="64">
        <v>909956</v>
      </c>
      <c r="G6" s="77">
        <v>4305</v>
      </c>
      <c r="H6" s="76">
        <v>1127826</v>
      </c>
      <c r="I6" s="64">
        <v>1089162</v>
      </c>
      <c r="J6" s="99">
        <v>38664</v>
      </c>
      <c r="K6" s="118" t="s">
        <v>77</v>
      </c>
      <c r="L6" s="119" t="s">
        <v>77</v>
      </c>
      <c r="M6" s="120" t="s">
        <v>77</v>
      </c>
      <c r="N6" s="106" t="str">
        <f>IF(A6="","",A6)</f>
        <v>米子</v>
      </c>
    </row>
    <row r="7" spans="1:14" ht="18" customHeight="1" x14ac:dyDescent="0.2">
      <c r="A7" s="89" t="s">
        <v>23</v>
      </c>
      <c r="B7" s="76">
        <v>1972285</v>
      </c>
      <c r="C7" s="64">
        <v>1945881</v>
      </c>
      <c r="D7" s="77">
        <v>26404</v>
      </c>
      <c r="E7" s="76">
        <v>227333</v>
      </c>
      <c r="F7" s="64">
        <v>226200</v>
      </c>
      <c r="G7" s="77">
        <v>1134</v>
      </c>
      <c r="H7" s="76">
        <v>441038</v>
      </c>
      <c r="I7" s="64">
        <v>440823</v>
      </c>
      <c r="J7" s="99">
        <v>216</v>
      </c>
      <c r="K7" s="118" t="s">
        <v>77</v>
      </c>
      <c r="L7" s="119" t="s">
        <v>77</v>
      </c>
      <c r="M7" s="120" t="s">
        <v>77</v>
      </c>
      <c r="N7" s="106" t="str">
        <f>IF(A7="","",A7)</f>
        <v>倉吉</v>
      </c>
    </row>
    <row r="8" spans="1:14" s="3" customFormat="1" ht="18" customHeight="1" x14ac:dyDescent="0.2">
      <c r="A8" s="87" t="s">
        <v>24</v>
      </c>
      <c r="B8" s="79">
        <v>18511645</v>
      </c>
      <c r="C8" s="65">
        <v>18387066</v>
      </c>
      <c r="D8" s="80">
        <v>124559</v>
      </c>
      <c r="E8" s="79">
        <v>2066172</v>
      </c>
      <c r="F8" s="65">
        <v>2057929</v>
      </c>
      <c r="G8" s="80">
        <v>8243</v>
      </c>
      <c r="H8" s="79">
        <v>3522720</v>
      </c>
      <c r="I8" s="65">
        <v>3478074</v>
      </c>
      <c r="J8" s="100">
        <v>44646</v>
      </c>
      <c r="K8" s="124" t="s">
        <v>77</v>
      </c>
      <c r="L8" s="125" t="s">
        <v>77</v>
      </c>
      <c r="M8" s="126" t="s">
        <v>77</v>
      </c>
      <c r="N8" s="107" t="str">
        <f>IF(A8="","",A8)</f>
        <v>鳥取県計</v>
      </c>
    </row>
    <row r="9" spans="1:14" s="12" customFormat="1" ht="18" customHeight="1" x14ac:dyDescent="0.2">
      <c r="A9" s="13"/>
      <c r="B9" s="84"/>
      <c r="C9" s="85"/>
      <c r="D9" s="86"/>
      <c r="E9" s="84"/>
      <c r="F9" s="85"/>
      <c r="G9" s="86"/>
      <c r="H9" s="84"/>
      <c r="I9" s="85"/>
      <c r="J9" s="112"/>
      <c r="K9" s="16"/>
      <c r="L9" s="17"/>
      <c r="M9" s="18"/>
      <c r="N9" s="110"/>
    </row>
    <row r="10" spans="1:14" ht="18" customHeight="1" x14ac:dyDescent="0.2">
      <c r="A10" s="90" t="s">
        <v>29</v>
      </c>
      <c r="B10" s="81">
        <v>12222013</v>
      </c>
      <c r="C10" s="82">
        <v>12166134</v>
      </c>
      <c r="D10" s="83">
        <v>34954</v>
      </c>
      <c r="E10" s="81">
        <v>1472381</v>
      </c>
      <c r="F10" s="82">
        <v>1468868</v>
      </c>
      <c r="G10" s="83">
        <v>3390</v>
      </c>
      <c r="H10" s="81">
        <v>2446356</v>
      </c>
      <c r="I10" s="82">
        <v>2376353</v>
      </c>
      <c r="J10" s="102">
        <v>70004</v>
      </c>
      <c r="K10" s="81" t="s">
        <v>77</v>
      </c>
      <c r="L10" s="82" t="s">
        <v>77</v>
      </c>
      <c r="M10" s="83" t="s">
        <v>77</v>
      </c>
      <c r="N10" s="109" t="str">
        <f t="shared" ref="N10:N17" si="0">IF(A10="","",A10)</f>
        <v>松江</v>
      </c>
    </row>
    <row r="11" spans="1:14" ht="18" customHeight="1" x14ac:dyDescent="0.2">
      <c r="A11" s="89" t="s">
        <v>30</v>
      </c>
      <c r="B11" s="76">
        <v>2408448</v>
      </c>
      <c r="C11" s="64">
        <v>2345021</v>
      </c>
      <c r="D11" s="77">
        <v>60770</v>
      </c>
      <c r="E11" s="76">
        <v>264737</v>
      </c>
      <c r="F11" s="64">
        <v>257970</v>
      </c>
      <c r="G11" s="77">
        <v>6443</v>
      </c>
      <c r="H11" s="76">
        <v>433401</v>
      </c>
      <c r="I11" s="64">
        <v>431044</v>
      </c>
      <c r="J11" s="99">
        <v>2356</v>
      </c>
      <c r="K11" s="76" t="s">
        <v>77</v>
      </c>
      <c r="L11" s="64" t="s">
        <v>77</v>
      </c>
      <c r="M11" s="77" t="s">
        <v>77</v>
      </c>
      <c r="N11" s="106" t="str">
        <f t="shared" si="0"/>
        <v>浜田</v>
      </c>
    </row>
    <row r="12" spans="1:14" ht="18" customHeight="1" x14ac:dyDescent="0.2">
      <c r="A12" s="89" t="s">
        <v>31</v>
      </c>
      <c r="B12" s="76">
        <v>4634853</v>
      </c>
      <c r="C12" s="64">
        <v>4608696</v>
      </c>
      <c r="D12" s="77">
        <v>26156</v>
      </c>
      <c r="E12" s="76">
        <v>517336</v>
      </c>
      <c r="F12" s="64">
        <v>515213</v>
      </c>
      <c r="G12" s="77">
        <v>2123</v>
      </c>
      <c r="H12" s="76">
        <v>976853</v>
      </c>
      <c r="I12" s="64">
        <v>973376</v>
      </c>
      <c r="J12" s="99">
        <v>3172</v>
      </c>
      <c r="K12" s="76" t="s">
        <v>77</v>
      </c>
      <c r="L12" s="64" t="s">
        <v>77</v>
      </c>
      <c r="M12" s="77" t="s">
        <v>77</v>
      </c>
      <c r="N12" s="106" t="str">
        <f t="shared" si="0"/>
        <v>出雲</v>
      </c>
    </row>
    <row r="13" spans="1:14" ht="18" customHeight="1" x14ac:dyDescent="0.2">
      <c r="A13" s="89" t="s">
        <v>32</v>
      </c>
      <c r="B13" s="76">
        <v>2017152</v>
      </c>
      <c r="C13" s="64">
        <v>2003818</v>
      </c>
      <c r="D13" s="77">
        <v>13334</v>
      </c>
      <c r="E13" s="76">
        <v>220088</v>
      </c>
      <c r="F13" s="64">
        <v>218920</v>
      </c>
      <c r="G13" s="77">
        <v>1168</v>
      </c>
      <c r="H13" s="76">
        <v>256846</v>
      </c>
      <c r="I13" s="64">
        <v>255840</v>
      </c>
      <c r="J13" s="99">
        <v>1005</v>
      </c>
      <c r="K13" s="118" t="s">
        <v>77</v>
      </c>
      <c r="L13" s="119" t="s">
        <v>77</v>
      </c>
      <c r="M13" s="120" t="s">
        <v>77</v>
      </c>
      <c r="N13" s="106" t="str">
        <f t="shared" si="0"/>
        <v>益田</v>
      </c>
    </row>
    <row r="14" spans="1:14" ht="18" customHeight="1" x14ac:dyDescent="0.2">
      <c r="A14" s="89" t="s">
        <v>33</v>
      </c>
      <c r="B14" s="76">
        <v>561795</v>
      </c>
      <c r="C14" s="64">
        <v>556810</v>
      </c>
      <c r="D14" s="77">
        <v>4984</v>
      </c>
      <c r="E14" s="76">
        <v>60614</v>
      </c>
      <c r="F14" s="64">
        <v>60201</v>
      </c>
      <c r="G14" s="77">
        <v>413</v>
      </c>
      <c r="H14" s="76">
        <v>151886</v>
      </c>
      <c r="I14" s="64">
        <v>148661</v>
      </c>
      <c r="J14" s="99">
        <v>3225</v>
      </c>
      <c r="K14" s="118" t="s">
        <v>77</v>
      </c>
      <c r="L14" s="119" t="s">
        <v>77</v>
      </c>
      <c r="M14" s="120" t="s">
        <v>77</v>
      </c>
      <c r="N14" s="106" t="str">
        <f t="shared" si="0"/>
        <v>石見大田</v>
      </c>
    </row>
    <row r="15" spans="1:14" ht="18" customHeight="1" x14ac:dyDescent="0.2">
      <c r="A15" s="89" t="s">
        <v>34</v>
      </c>
      <c r="B15" s="76">
        <v>947438</v>
      </c>
      <c r="C15" s="64">
        <v>945098</v>
      </c>
      <c r="D15" s="77">
        <v>2340</v>
      </c>
      <c r="E15" s="76">
        <v>103189</v>
      </c>
      <c r="F15" s="64">
        <v>102967</v>
      </c>
      <c r="G15" s="77">
        <v>222</v>
      </c>
      <c r="H15" s="76">
        <v>644649</v>
      </c>
      <c r="I15" s="64">
        <v>644502</v>
      </c>
      <c r="J15" s="99">
        <v>147</v>
      </c>
      <c r="K15" s="118" t="s">
        <v>77</v>
      </c>
      <c r="L15" s="119" t="s">
        <v>77</v>
      </c>
      <c r="M15" s="120" t="s">
        <v>77</v>
      </c>
      <c r="N15" s="106" t="str">
        <f t="shared" si="0"/>
        <v>大東</v>
      </c>
    </row>
    <row r="16" spans="1:14" ht="18" customHeight="1" x14ac:dyDescent="0.2">
      <c r="A16" s="89" t="s">
        <v>35</v>
      </c>
      <c r="B16" s="76">
        <v>461643</v>
      </c>
      <c r="C16" s="64">
        <v>461500</v>
      </c>
      <c r="D16" s="77">
        <v>144</v>
      </c>
      <c r="E16" s="76">
        <v>52107</v>
      </c>
      <c r="F16" s="64">
        <v>52099</v>
      </c>
      <c r="G16" s="77">
        <v>8</v>
      </c>
      <c r="H16" s="76">
        <v>87908</v>
      </c>
      <c r="I16" s="64">
        <v>87905</v>
      </c>
      <c r="J16" s="99">
        <v>3</v>
      </c>
      <c r="K16" s="118" t="s">
        <v>77</v>
      </c>
      <c r="L16" s="119" t="s">
        <v>77</v>
      </c>
      <c r="M16" s="120" t="s">
        <v>77</v>
      </c>
      <c r="N16" s="106" t="str">
        <f t="shared" si="0"/>
        <v>西郷</v>
      </c>
    </row>
    <row r="17" spans="1:14" s="3" customFormat="1" ht="18" customHeight="1" x14ac:dyDescent="0.2">
      <c r="A17" s="87" t="s">
        <v>25</v>
      </c>
      <c r="B17" s="79">
        <v>23253341</v>
      </c>
      <c r="C17" s="65">
        <v>23087077</v>
      </c>
      <c r="D17" s="80">
        <v>142682</v>
      </c>
      <c r="E17" s="79">
        <v>2690451</v>
      </c>
      <c r="F17" s="65">
        <v>2676237</v>
      </c>
      <c r="G17" s="80">
        <v>13766</v>
      </c>
      <c r="H17" s="79">
        <v>4997899</v>
      </c>
      <c r="I17" s="65">
        <v>4917682</v>
      </c>
      <c r="J17" s="100">
        <v>79912</v>
      </c>
      <c r="K17" s="124" t="s">
        <v>77</v>
      </c>
      <c r="L17" s="125" t="s">
        <v>77</v>
      </c>
      <c r="M17" s="126" t="s">
        <v>77</v>
      </c>
      <c r="N17" s="107" t="str">
        <f t="shared" si="0"/>
        <v>島根県計</v>
      </c>
    </row>
    <row r="18" spans="1:14" s="12" customFormat="1" ht="18" customHeight="1" x14ac:dyDescent="0.2">
      <c r="A18" s="13"/>
      <c r="B18" s="84"/>
      <c r="C18" s="85"/>
      <c r="D18" s="86"/>
      <c r="E18" s="84"/>
      <c r="F18" s="85"/>
      <c r="G18" s="86"/>
      <c r="H18" s="84"/>
      <c r="I18" s="85"/>
      <c r="J18" s="112"/>
      <c r="K18" s="16"/>
      <c r="L18" s="17"/>
      <c r="M18" s="18"/>
      <c r="N18" s="110"/>
    </row>
    <row r="19" spans="1:14" ht="18" customHeight="1" x14ac:dyDescent="0.2">
      <c r="A19" s="90" t="s">
        <v>36</v>
      </c>
      <c r="B19" s="81">
        <v>29870766</v>
      </c>
      <c r="C19" s="82">
        <v>29754536</v>
      </c>
      <c r="D19" s="83">
        <v>115174</v>
      </c>
      <c r="E19" s="81">
        <v>3599290</v>
      </c>
      <c r="F19" s="82">
        <v>3592135</v>
      </c>
      <c r="G19" s="83">
        <v>7149</v>
      </c>
      <c r="H19" s="81">
        <v>4371405</v>
      </c>
      <c r="I19" s="82">
        <v>4221445</v>
      </c>
      <c r="J19" s="102">
        <v>149960</v>
      </c>
      <c r="K19" s="81" t="s">
        <v>77</v>
      </c>
      <c r="L19" s="82" t="s">
        <v>77</v>
      </c>
      <c r="M19" s="83" t="s">
        <v>77</v>
      </c>
      <c r="N19" s="109" t="str">
        <f t="shared" ref="N19:N32" si="1">IF(A19="","",A19)</f>
        <v>岡山東</v>
      </c>
    </row>
    <row r="20" spans="1:14" ht="18" customHeight="1" x14ac:dyDescent="0.2">
      <c r="A20" s="89" t="s">
        <v>37</v>
      </c>
      <c r="B20" s="76">
        <v>20040432</v>
      </c>
      <c r="C20" s="64">
        <v>19857772</v>
      </c>
      <c r="D20" s="77">
        <v>176545</v>
      </c>
      <c r="E20" s="76">
        <v>2205605</v>
      </c>
      <c r="F20" s="64">
        <v>2192952</v>
      </c>
      <c r="G20" s="77">
        <v>12404</v>
      </c>
      <c r="H20" s="76">
        <v>6587936</v>
      </c>
      <c r="I20" s="64">
        <v>6256534</v>
      </c>
      <c r="J20" s="99">
        <v>331401</v>
      </c>
      <c r="K20" s="76" t="s">
        <v>77</v>
      </c>
      <c r="L20" s="64" t="s">
        <v>77</v>
      </c>
      <c r="M20" s="77" t="s">
        <v>77</v>
      </c>
      <c r="N20" s="106" t="str">
        <f t="shared" si="1"/>
        <v>岡山西</v>
      </c>
    </row>
    <row r="21" spans="1:14" ht="18" customHeight="1" x14ac:dyDescent="0.2">
      <c r="A21" s="89" t="s">
        <v>38</v>
      </c>
      <c r="B21" s="76">
        <v>4036514</v>
      </c>
      <c r="C21" s="64">
        <v>4000284</v>
      </c>
      <c r="D21" s="77">
        <v>25914</v>
      </c>
      <c r="E21" s="76">
        <v>451334</v>
      </c>
      <c r="F21" s="64">
        <v>449128</v>
      </c>
      <c r="G21" s="77">
        <v>1862</v>
      </c>
      <c r="H21" s="76">
        <v>1592858</v>
      </c>
      <c r="I21" s="64">
        <v>1532852</v>
      </c>
      <c r="J21" s="99">
        <v>60006</v>
      </c>
      <c r="K21" s="76" t="s">
        <v>77</v>
      </c>
      <c r="L21" s="64" t="s">
        <v>77</v>
      </c>
      <c r="M21" s="77" t="s">
        <v>77</v>
      </c>
      <c r="N21" s="106" t="str">
        <f t="shared" si="1"/>
        <v>西大寺</v>
      </c>
    </row>
    <row r="22" spans="1:14" ht="18" customHeight="1" x14ac:dyDescent="0.2">
      <c r="A22" s="89" t="s">
        <v>39</v>
      </c>
      <c r="B22" s="76">
        <v>3504851</v>
      </c>
      <c r="C22" s="64">
        <v>3483329</v>
      </c>
      <c r="D22" s="77">
        <v>16071</v>
      </c>
      <c r="E22" s="76">
        <v>398529</v>
      </c>
      <c r="F22" s="64">
        <v>397733</v>
      </c>
      <c r="G22" s="77">
        <v>556</v>
      </c>
      <c r="H22" s="76">
        <v>505735</v>
      </c>
      <c r="I22" s="64">
        <v>481969</v>
      </c>
      <c r="J22" s="99">
        <v>23766</v>
      </c>
      <c r="K22" s="76" t="s">
        <v>77</v>
      </c>
      <c r="L22" s="64" t="s">
        <v>77</v>
      </c>
      <c r="M22" s="77" t="s">
        <v>77</v>
      </c>
      <c r="N22" s="106" t="str">
        <f t="shared" si="1"/>
        <v>瀬戸</v>
      </c>
    </row>
    <row r="23" spans="1:14" ht="18" customHeight="1" x14ac:dyDescent="0.2">
      <c r="A23" s="89" t="s">
        <v>40</v>
      </c>
      <c r="B23" s="76">
        <v>1892536</v>
      </c>
      <c r="C23" s="64">
        <v>1886428</v>
      </c>
      <c r="D23" s="77">
        <v>6070</v>
      </c>
      <c r="E23" s="76">
        <v>202078</v>
      </c>
      <c r="F23" s="64">
        <v>201284</v>
      </c>
      <c r="G23" s="77">
        <v>792</v>
      </c>
      <c r="H23" s="76">
        <v>585892</v>
      </c>
      <c r="I23" s="64">
        <v>573398</v>
      </c>
      <c r="J23" s="99">
        <v>12494</v>
      </c>
      <c r="K23" s="76">
        <v>1876</v>
      </c>
      <c r="L23" s="64" t="s">
        <v>77</v>
      </c>
      <c r="M23" s="77">
        <v>1876</v>
      </c>
      <c r="N23" s="106" t="str">
        <f t="shared" si="1"/>
        <v>児島</v>
      </c>
    </row>
    <row r="24" spans="1:14" ht="18" customHeight="1" x14ac:dyDescent="0.2">
      <c r="A24" s="89" t="s">
        <v>41</v>
      </c>
      <c r="B24" s="76">
        <v>26929144</v>
      </c>
      <c r="C24" s="64">
        <v>26768348</v>
      </c>
      <c r="D24" s="77">
        <v>160795</v>
      </c>
      <c r="E24" s="76">
        <v>3046203</v>
      </c>
      <c r="F24" s="64">
        <v>3038939</v>
      </c>
      <c r="G24" s="77">
        <v>7264</v>
      </c>
      <c r="H24" s="76">
        <v>5108710</v>
      </c>
      <c r="I24" s="64">
        <v>4880051</v>
      </c>
      <c r="J24" s="99">
        <v>228659</v>
      </c>
      <c r="K24" s="118" t="s">
        <v>77</v>
      </c>
      <c r="L24" s="119" t="s">
        <v>77</v>
      </c>
      <c r="M24" s="120" t="s">
        <v>77</v>
      </c>
      <c r="N24" s="106" t="str">
        <f t="shared" si="1"/>
        <v>倉敷</v>
      </c>
    </row>
    <row r="25" spans="1:14" ht="18" customHeight="1" x14ac:dyDescent="0.2">
      <c r="A25" s="89" t="s">
        <v>42</v>
      </c>
      <c r="B25" s="76">
        <v>3440332</v>
      </c>
      <c r="C25" s="64">
        <v>3413401</v>
      </c>
      <c r="D25" s="77">
        <v>26931</v>
      </c>
      <c r="E25" s="76">
        <v>391583</v>
      </c>
      <c r="F25" s="64">
        <v>389129</v>
      </c>
      <c r="G25" s="77">
        <v>2454</v>
      </c>
      <c r="H25" s="76">
        <v>793967</v>
      </c>
      <c r="I25" s="64">
        <v>789801</v>
      </c>
      <c r="J25" s="99">
        <v>4167</v>
      </c>
      <c r="K25" s="118" t="s">
        <v>77</v>
      </c>
      <c r="L25" s="119" t="s">
        <v>77</v>
      </c>
      <c r="M25" s="120" t="s">
        <v>77</v>
      </c>
      <c r="N25" s="106" t="str">
        <f t="shared" si="1"/>
        <v>玉島</v>
      </c>
    </row>
    <row r="26" spans="1:14" ht="18" customHeight="1" x14ac:dyDescent="0.2">
      <c r="A26" s="89" t="s">
        <v>43</v>
      </c>
      <c r="B26" s="76">
        <v>6187385</v>
      </c>
      <c r="C26" s="64">
        <v>6143207</v>
      </c>
      <c r="D26" s="77">
        <v>43999</v>
      </c>
      <c r="E26" s="76">
        <v>696240</v>
      </c>
      <c r="F26" s="64">
        <v>692573</v>
      </c>
      <c r="G26" s="77">
        <v>3660</v>
      </c>
      <c r="H26" s="76">
        <v>1454343</v>
      </c>
      <c r="I26" s="64">
        <v>1421530</v>
      </c>
      <c r="J26" s="99">
        <v>32814</v>
      </c>
      <c r="K26" s="118" t="s">
        <v>77</v>
      </c>
      <c r="L26" s="119" t="s">
        <v>77</v>
      </c>
      <c r="M26" s="120" t="s">
        <v>77</v>
      </c>
      <c r="N26" s="106" t="str">
        <f t="shared" si="1"/>
        <v>津山</v>
      </c>
    </row>
    <row r="27" spans="1:14" ht="18" customHeight="1" x14ac:dyDescent="0.2">
      <c r="A27" s="89" t="s">
        <v>44</v>
      </c>
      <c r="B27" s="76">
        <v>1662357</v>
      </c>
      <c r="C27" s="64">
        <v>1659321</v>
      </c>
      <c r="D27" s="77">
        <v>2809</v>
      </c>
      <c r="E27" s="76">
        <v>178826</v>
      </c>
      <c r="F27" s="64">
        <v>178579</v>
      </c>
      <c r="G27" s="77">
        <v>238</v>
      </c>
      <c r="H27" s="76">
        <v>490254</v>
      </c>
      <c r="I27" s="64">
        <v>487556</v>
      </c>
      <c r="J27" s="99">
        <v>2698</v>
      </c>
      <c r="K27" s="118" t="s">
        <v>77</v>
      </c>
      <c r="L27" s="119" t="s">
        <v>77</v>
      </c>
      <c r="M27" s="120" t="s">
        <v>77</v>
      </c>
      <c r="N27" s="106" t="str">
        <f t="shared" si="1"/>
        <v>玉野</v>
      </c>
    </row>
    <row r="28" spans="1:14" ht="18" customHeight="1" x14ac:dyDescent="0.2">
      <c r="A28" s="89" t="s">
        <v>45</v>
      </c>
      <c r="B28" s="76">
        <v>5494496</v>
      </c>
      <c r="C28" s="64">
        <v>5487888</v>
      </c>
      <c r="D28" s="77">
        <v>6608</v>
      </c>
      <c r="E28" s="76">
        <v>614519</v>
      </c>
      <c r="F28" s="64">
        <v>613847</v>
      </c>
      <c r="G28" s="77">
        <v>672</v>
      </c>
      <c r="H28" s="76">
        <v>1137946</v>
      </c>
      <c r="I28" s="64">
        <v>1120280</v>
      </c>
      <c r="J28" s="99">
        <v>17666</v>
      </c>
      <c r="K28" s="118" t="s">
        <v>77</v>
      </c>
      <c r="L28" s="119" t="s">
        <v>77</v>
      </c>
      <c r="M28" s="120" t="s">
        <v>77</v>
      </c>
      <c r="N28" s="106" t="str">
        <f t="shared" si="1"/>
        <v>笠岡</v>
      </c>
    </row>
    <row r="29" spans="1:14" ht="18" customHeight="1" x14ac:dyDescent="0.2">
      <c r="A29" s="89" t="s">
        <v>46</v>
      </c>
      <c r="B29" s="76">
        <v>955528</v>
      </c>
      <c r="C29" s="64">
        <v>955455</v>
      </c>
      <c r="D29" s="77">
        <v>73</v>
      </c>
      <c r="E29" s="76">
        <v>105683</v>
      </c>
      <c r="F29" s="64">
        <v>105676</v>
      </c>
      <c r="G29" s="77">
        <v>7</v>
      </c>
      <c r="H29" s="76">
        <v>332920</v>
      </c>
      <c r="I29" s="64">
        <v>291487</v>
      </c>
      <c r="J29" s="99">
        <v>41434</v>
      </c>
      <c r="K29" s="118" t="s">
        <v>77</v>
      </c>
      <c r="L29" s="119" t="s">
        <v>77</v>
      </c>
      <c r="M29" s="120" t="s">
        <v>77</v>
      </c>
      <c r="N29" s="106" t="str">
        <f t="shared" si="1"/>
        <v>高梁</v>
      </c>
    </row>
    <row r="30" spans="1:14" ht="18" customHeight="1" x14ac:dyDescent="0.2">
      <c r="A30" s="89" t="s">
        <v>47</v>
      </c>
      <c r="B30" s="76">
        <v>8767912</v>
      </c>
      <c r="C30" s="64">
        <v>8765587</v>
      </c>
      <c r="D30" s="77">
        <v>2325</v>
      </c>
      <c r="E30" s="76">
        <v>1109197</v>
      </c>
      <c r="F30" s="64">
        <v>1109046</v>
      </c>
      <c r="G30" s="77">
        <v>151</v>
      </c>
      <c r="H30" s="76">
        <v>107214</v>
      </c>
      <c r="I30" s="64">
        <v>58804</v>
      </c>
      <c r="J30" s="99">
        <v>48410</v>
      </c>
      <c r="K30" s="118" t="s">
        <v>77</v>
      </c>
      <c r="L30" s="119" t="s">
        <v>77</v>
      </c>
      <c r="M30" s="120" t="s">
        <v>77</v>
      </c>
      <c r="N30" s="106" t="str">
        <f t="shared" si="1"/>
        <v>新見</v>
      </c>
    </row>
    <row r="31" spans="1:14" ht="18" customHeight="1" x14ac:dyDescent="0.2">
      <c r="A31" s="89" t="s">
        <v>48</v>
      </c>
      <c r="B31" s="76">
        <v>2863757</v>
      </c>
      <c r="C31" s="64">
        <v>2862375</v>
      </c>
      <c r="D31" s="77">
        <v>1382</v>
      </c>
      <c r="E31" s="76">
        <v>304919</v>
      </c>
      <c r="F31" s="64">
        <v>304811</v>
      </c>
      <c r="G31" s="77">
        <v>108</v>
      </c>
      <c r="H31" s="76">
        <v>492820</v>
      </c>
      <c r="I31" s="64">
        <v>492417</v>
      </c>
      <c r="J31" s="99">
        <v>403</v>
      </c>
      <c r="K31" s="76" t="s">
        <v>77</v>
      </c>
      <c r="L31" s="64" t="s">
        <v>77</v>
      </c>
      <c r="M31" s="77" t="s">
        <v>77</v>
      </c>
      <c r="N31" s="106" t="str">
        <f t="shared" si="1"/>
        <v>久世</v>
      </c>
    </row>
    <row r="32" spans="1:14" s="3" customFormat="1" ht="18" customHeight="1" x14ac:dyDescent="0.2">
      <c r="A32" s="87" t="s">
        <v>76</v>
      </c>
      <c r="B32" s="79">
        <v>115646010</v>
      </c>
      <c r="C32" s="65">
        <v>115037932</v>
      </c>
      <c r="D32" s="80">
        <v>584696</v>
      </c>
      <c r="E32" s="79">
        <v>13304007</v>
      </c>
      <c r="F32" s="65">
        <v>13265831</v>
      </c>
      <c r="G32" s="80">
        <v>37318</v>
      </c>
      <c r="H32" s="79">
        <v>23562001</v>
      </c>
      <c r="I32" s="65">
        <v>22608123</v>
      </c>
      <c r="J32" s="100">
        <v>953878</v>
      </c>
      <c r="K32" s="79">
        <v>1876</v>
      </c>
      <c r="L32" s="65" t="s">
        <v>77</v>
      </c>
      <c r="M32" s="80">
        <v>1876</v>
      </c>
      <c r="N32" s="107" t="str">
        <f t="shared" si="1"/>
        <v>岡山県計</v>
      </c>
    </row>
    <row r="33" spans="1:14" s="12" customFormat="1" ht="18" customHeight="1" x14ac:dyDescent="0.2">
      <c r="A33" s="13"/>
      <c r="B33" s="84"/>
      <c r="C33" s="85"/>
      <c r="D33" s="86"/>
      <c r="E33" s="84"/>
      <c r="F33" s="85"/>
      <c r="G33" s="86"/>
      <c r="H33" s="84"/>
      <c r="I33" s="85"/>
      <c r="J33" s="112"/>
      <c r="K33" s="16"/>
      <c r="L33" s="17"/>
      <c r="M33" s="18"/>
      <c r="N33" s="110"/>
    </row>
    <row r="34" spans="1:14" ht="18" customHeight="1" x14ac:dyDescent="0.2">
      <c r="A34" s="90" t="s">
        <v>49</v>
      </c>
      <c r="B34" s="81">
        <v>32358772</v>
      </c>
      <c r="C34" s="82">
        <v>32248218</v>
      </c>
      <c r="D34" s="83">
        <v>110074</v>
      </c>
      <c r="E34" s="81">
        <v>3760637</v>
      </c>
      <c r="F34" s="82">
        <v>3752052</v>
      </c>
      <c r="G34" s="83">
        <v>8585</v>
      </c>
      <c r="H34" s="81">
        <v>3993521</v>
      </c>
      <c r="I34" s="82">
        <v>3907638</v>
      </c>
      <c r="J34" s="102">
        <v>83983</v>
      </c>
      <c r="K34" s="81" t="s">
        <v>77</v>
      </c>
      <c r="L34" s="82" t="s">
        <v>77</v>
      </c>
      <c r="M34" s="83" t="s">
        <v>77</v>
      </c>
      <c r="N34" s="109" t="str">
        <f t="shared" ref="N34:N50" si="2">IF(A34="","",A34)</f>
        <v>広島東</v>
      </c>
    </row>
    <row r="35" spans="1:14" ht="18" customHeight="1" x14ac:dyDescent="0.2">
      <c r="A35" s="89" t="s">
        <v>50</v>
      </c>
      <c r="B35" s="76">
        <v>9052586</v>
      </c>
      <c r="C35" s="64">
        <v>9030857</v>
      </c>
      <c r="D35" s="77">
        <v>21729</v>
      </c>
      <c r="E35" s="76">
        <v>1023301</v>
      </c>
      <c r="F35" s="64">
        <v>1022063</v>
      </c>
      <c r="G35" s="77">
        <v>1238</v>
      </c>
      <c r="H35" s="76">
        <v>3624561</v>
      </c>
      <c r="I35" s="64">
        <v>3192861</v>
      </c>
      <c r="J35" s="99">
        <v>431700</v>
      </c>
      <c r="K35" s="76" t="s">
        <v>77</v>
      </c>
      <c r="L35" s="64" t="s">
        <v>77</v>
      </c>
      <c r="M35" s="77" t="s">
        <v>77</v>
      </c>
      <c r="N35" s="106" t="str">
        <f t="shared" si="2"/>
        <v>広島南</v>
      </c>
    </row>
    <row r="36" spans="1:14" ht="18" customHeight="1" x14ac:dyDescent="0.2">
      <c r="A36" s="89" t="s">
        <v>51</v>
      </c>
      <c r="B36" s="76">
        <v>42682565</v>
      </c>
      <c r="C36" s="64">
        <v>42553590</v>
      </c>
      <c r="D36" s="77">
        <v>128975</v>
      </c>
      <c r="E36" s="76">
        <v>4940388</v>
      </c>
      <c r="F36" s="64">
        <v>4933615</v>
      </c>
      <c r="G36" s="77">
        <v>6773</v>
      </c>
      <c r="H36" s="76">
        <v>6345031</v>
      </c>
      <c r="I36" s="64">
        <v>6104452</v>
      </c>
      <c r="J36" s="99">
        <v>240579</v>
      </c>
      <c r="K36" s="76">
        <v>186</v>
      </c>
      <c r="L36" s="64" t="s">
        <v>77</v>
      </c>
      <c r="M36" s="77" t="s">
        <v>77</v>
      </c>
      <c r="N36" s="106" t="str">
        <f t="shared" si="2"/>
        <v>広島西</v>
      </c>
    </row>
    <row r="37" spans="1:14" ht="18" customHeight="1" x14ac:dyDescent="0.2">
      <c r="A37" s="89" t="s">
        <v>52</v>
      </c>
      <c r="B37" s="76">
        <v>10894758</v>
      </c>
      <c r="C37" s="64">
        <v>10789591</v>
      </c>
      <c r="D37" s="77">
        <v>104890</v>
      </c>
      <c r="E37" s="76">
        <v>1202954</v>
      </c>
      <c r="F37" s="64">
        <v>1196105</v>
      </c>
      <c r="G37" s="77">
        <v>6849</v>
      </c>
      <c r="H37" s="76">
        <v>5426276</v>
      </c>
      <c r="I37" s="64">
        <v>5257103</v>
      </c>
      <c r="J37" s="99">
        <v>169174</v>
      </c>
      <c r="K37" s="76" t="s">
        <v>77</v>
      </c>
      <c r="L37" s="64" t="s">
        <v>77</v>
      </c>
      <c r="M37" s="77" t="s">
        <v>77</v>
      </c>
      <c r="N37" s="106" t="str">
        <f t="shared" si="2"/>
        <v>広島北</v>
      </c>
    </row>
    <row r="38" spans="1:14" ht="18" customHeight="1" x14ac:dyDescent="0.2">
      <c r="A38" s="89" t="s">
        <v>53</v>
      </c>
      <c r="B38" s="76">
        <v>9960351</v>
      </c>
      <c r="C38" s="64">
        <v>9913728</v>
      </c>
      <c r="D38" s="77">
        <v>43154</v>
      </c>
      <c r="E38" s="76">
        <v>1137622</v>
      </c>
      <c r="F38" s="64">
        <v>1135058</v>
      </c>
      <c r="G38" s="77">
        <v>2447</v>
      </c>
      <c r="H38" s="76">
        <v>2289894</v>
      </c>
      <c r="I38" s="64">
        <v>2272588</v>
      </c>
      <c r="J38" s="99">
        <v>17283</v>
      </c>
      <c r="K38" s="76" t="s">
        <v>77</v>
      </c>
      <c r="L38" s="64" t="s">
        <v>77</v>
      </c>
      <c r="M38" s="77" t="s">
        <v>77</v>
      </c>
      <c r="N38" s="106" t="str">
        <f t="shared" si="2"/>
        <v>呉</v>
      </c>
    </row>
    <row r="39" spans="1:14" ht="18" customHeight="1" x14ac:dyDescent="0.2">
      <c r="A39" s="89" t="s">
        <v>54</v>
      </c>
      <c r="B39" s="76">
        <v>1128899</v>
      </c>
      <c r="C39" s="64">
        <v>1118458</v>
      </c>
      <c r="D39" s="77">
        <v>10441</v>
      </c>
      <c r="E39" s="76">
        <v>125864</v>
      </c>
      <c r="F39" s="64">
        <v>125295</v>
      </c>
      <c r="G39" s="77">
        <v>569</v>
      </c>
      <c r="H39" s="76">
        <v>309183</v>
      </c>
      <c r="I39" s="64">
        <v>309164</v>
      </c>
      <c r="J39" s="99">
        <v>19</v>
      </c>
      <c r="K39" s="76" t="s">
        <v>77</v>
      </c>
      <c r="L39" s="64" t="s">
        <v>77</v>
      </c>
      <c r="M39" s="77" t="s">
        <v>77</v>
      </c>
      <c r="N39" s="106" t="str">
        <f t="shared" si="2"/>
        <v>竹原</v>
      </c>
    </row>
    <row r="40" spans="1:14" ht="18" customHeight="1" x14ac:dyDescent="0.2">
      <c r="A40" s="89" t="s">
        <v>55</v>
      </c>
      <c r="B40" s="76">
        <v>2443141</v>
      </c>
      <c r="C40" s="64">
        <v>2438712</v>
      </c>
      <c r="D40" s="77">
        <v>4429</v>
      </c>
      <c r="E40" s="76">
        <v>274246</v>
      </c>
      <c r="F40" s="64">
        <v>273924</v>
      </c>
      <c r="G40" s="77">
        <v>322</v>
      </c>
      <c r="H40" s="76">
        <v>733421</v>
      </c>
      <c r="I40" s="64">
        <v>716951</v>
      </c>
      <c r="J40" s="99">
        <v>16470</v>
      </c>
      <c r="K40" s="76" t="s">
        <v>77</v>
      </c>
      <c r="L40" s="64" t="s">
        <v>77</v>
      </c>
      <c r="M40" s="77" t="s">
        <v>77</v>
      </c>
      <c r="N40" s="106" t="str">
        <f t="shared" si="2"/>
        <v>三原</v>
      </c>
    </row>
    <row r="41" spans="1:14" ht="18" customHeight="1" x14ac:dyDescent="0.2">
      <c r="A41" s="89" t="s">
        <v>56</v>
      </c>
      <c r="B41" s="76">
        <v>6131798</v>
      </c>
      <c r="C41" s="64">
        <v>6088077</v>
      </c>
      <c r="D41" s="77">
        <v>43720</v>
      </c>
      <c r="E41" s="76">
        <v>677782</v>
      </c>
      <c r="F41" s="64">
        <v>673887</v>
      </c>
      <c r="G41" s="77">
        <v>3895</v>
      </c>
      <c r="H41" s="76">
        <v>1953214</v>
      </c>
      <c r="I41" s="64">
        <v>1882299</v>
      </c>
      <c r="J41" s="99">
        <v>70915</v>
      </c>
      <c r="K41" s="76" t="s">
        <v>77</v>
      </c>
      <c r="L41" s="64" t="s">
        <v>77</v>
      </c>
      <c r="M41" s="77" t="s">
        <v>77</v>
      </c>
      <c r="N41" s="106" t="str">
        <f t="shared" si="2"/>
        <v>尾道</v>
      </c>
    </row>
    <row r="42" spans="1:14" ht="18" customHeight="1" x14ac:dyDescent="0.2">
      <c r="A42" s="89" t="s">
        <v>57</v>
      </c>
      <c r="B42" s="76">
        <v>32516264</v>
      </c>
      <c r="C42" s="64">
        <v>32411182</v>
      </c>
      <c r="D42" s="77">
        <v>103994</v>
      </c>
      <c r="E42" s="76">
        <v>3689985</v>
      </c>
      <c r="F42" s="64">
        <v>3681953</v>
      </c>
      <c r="G42" s="77">
        <v>8024</v>
      </c>
      <c r="H42" s="76">
        <v>7059221</v>
      </c>
      <c r="I42" s="64">
        <v>5836976</v>
      </c>
      <c r="J42" s="99">
        <v>1222246</v>
      </c>
      <c r="K42" s="76">
        <v>184</v>
      </c>
      <c r="L42" s="64" t="s">
        <v>77</v>
      </c>
      <c r="M42" s="77" t="s">
        <v>77</v>
      </c>
      <c r="N42" s="106" t="str">
        <f t="shared" si="2"/>
        <v>福山</v>
      </c>
    </row>
    <row r="43" spans="1:14" ht="18" customHeight="1" x14ac:dyDescent="0.2">
      <c r="A43" s="89" t="s">
        <v>58</v>
      </c>
      <c r="B43" s="76">
        <v>5216083</v>
      </c>
      <c r="C43" s="64">
        <v>5208086</v>
      </c>
      <c r="D43" s="77">
        <v>7998</v>
      </c>
      <c r="E43" s="76">
        <v>589759</v>
      </c>
      <c r="F43" s="64">
        <v>589053</v>
      </c>
      <c r="G43" s="77">
        <v>707</v>
      </c>
      <c r="H43" s="76">
        <v>1767662</v>
      </c>
      <c r="I43" s="64">
        <v>1752666</v>
      </c>
      <c r="J43" s="99">
        <v>14996</v>
      </c>
      <c r="K43" s="76" t="s">
        <v>77</v>
      </c>
      <c r="L43" s="64" t="s">
        <v>77</v>
      </c>
      <c r="M43" s="77" t="s">
        <v>77</v>
      </c>
      <c r="N43" s="106" t="str">
        <f t="shared" si="2"/>
        <v>府中</v>
      </c>
    </row>
    <row r="44" spans="1:14" ht="18" customHeight="1" x14ac:dyDescent="0.2">
      <c r="A44" s="89" t="s">
        <v>59</v>
      </c>
      <c r="B44" s="76">
        <v>1280809</v>
      </c>
      <c r="C44" s="64">
        <v>1277644</v>
      </c>
      <c r="D44" s="77">
        <v>2953</v>
      </c>
      <c r="E44" s="76">
        <v>148430</v>
      </c>
      <c r="F44" s="64">
        <v>148266</v>
      </c>
      <c r="G44" s="77">
        <v>155</v>
      </c>
      <c r="H44" s="76">
        <v>387317</v>
      </c>
      <c r="I44" s="64">
        <v>385215</v>
      </c>
      <c r="J44" s="99">
        <v>2102</v>
      </c>
      <c r="K44" s="76" t="s">
        <v>77</v>
      </c>
      <c r="L44" s="64" t="s">
        <v>77</v>
      </c>
      <c r="M44" s="77" t="s">
        <v>77</v>
      </c>
      <c r="N44" s="106" t="str">
        <f t="shared" si="2"/>
        <v>三次</v>
      </c>
    </row>
    <row r="45" spans="1:14" ht="18" customHeight="1" x14ac:dyDescent="0.2">
      <c r="A45" s="89" t="s">
        <v>60</v>
      </c>
      <c r="B45" s="76">
        <v>935313</v>
      </c>
      <c r="C45" s="64">
        <v>931397</v>
      </c>
      <c r="D45" s="77">
        <v>3917</v>
      </c>
      <c r="E45" s="76">
        <v>99789</v>
      </c>
      <c r="F45" s="64">
        <v>99506</v>
      </c>
      <c r="G45" s="77">
        <v>282</v>
      </c>
      <c r="H45" s="76">
        <v>252420</v>
      </c>
      <c r="I45" s="64">
        <v>243778</v>
      </c>
      <c r="J45" s="99">
        <v>8642</v>
      </c>
      <c r="K45" s="76" t="s">
        <v>77</v>
      </c>
      <c r="L45" s="64" t="s">
        <v>77</v>
      </c>
      <c r="M45" s="77" t="s">
        <v>77</v>
      </c>
      <c r="N45" s="106" t="str">
        <f t="shared" si="2"/>
        <v>庄原</v>
      </c>
    </row>
    <row r="46" spans="1:14" ht="18" customHeight="1" x14ac:dyDescent="0.2">
      <c r="A46" s="89" t="s">
        <v>61</v>
      </c>
      <c r="B46" s="76">
        <v>24894191</v>
      </c>
      <c r="C46" s="64">
        <v>24851305</v>
      </c>
      <c r="D46" s="77">
        <v>42886</v>
      </c>
      <c r="E46" s="76">
        <v>2791032</v>
      </c>
      <c r="F46" s="64">
        <v>2787644</v>
      </c>
      <c r="G46" s="77">
        <v>3388</v>
      </c>
      <c r="H46" s="76">
        <v>1601550</v>
      </c>
      <c r="I46" s="64">
        <v>1580635</v>
      </c>
      <c r="J46" s="99">
        <v>20915</v>
      </c>
      <c r="K46" s="118" t="s">
        <v>77</v>
      </c>
      <c r="L46" s="119" t="s">
        <v>77</v>
      </c>
      <c r="M46" s="77" t="s">
        <v>77</v>
      </c>
      <c r="N46" s="106" t="str">
        <f t="shared" si="2"/>
        <v>西条</v>
      </c>
    </row>
    <row r="47" spans="1:14" ht="18" customHeight="1" x14ac:dyDescent="0.2">
      <c r="A47" s="89" t="s">
        <v>62</v>
      </c>
      <c r="B47" s="76">
        <v>8413219</v>
      </c>
      <c r="C47" s="64">
        <v>8376349</v>
      </c>
      <c r="D47" s="77">
        <v>36710</v>
      </c>
      <c r="E47" s="76">
        <v>934782</v>
      </c>
      <c r="F47" s="64">
        <v>931926</v>
      </c>
      <c r="G47" s="77">
        <v>2849</v>
      </c>
      <c r="H47" s="76">
        <v>3843696</v>
      </c>
      <c r="I47" s="64">
        <v>3617160</v>
      </c>
      <c r="J47" s="99">
        <v>226536</v>
      </c>
      <c r="K47" s="118" t="s">
        <v>77</v>
      </c>
      <c r="L47" s="119" t="s">
        <v>77</v>
      </c>
      <c r="M47" s="77" t="s">
        <v>77</v>
      </c>
      <c r="N47" s="106" t="str">
        <f t="shared" si="2"/>
        <v>廿日市</v>
      </c>
    </row>
    <row r="48" spans="1:14" ht="18" customHeight="1" x14ac:dyDescent="0.2">
      <c r="A48" s="89" t="s">
        <v>63</v>
      </c>
      <c r="B48" s="76">
        <v>8256388</v>
      </c>
      <c r="C48" s="64">
        <v>8221200</v>
      </c>
      <c r="D48" s="77">
        <v>35188</v>
      </c>
      <c r="E48" s="76">
        <v>885105</v>
      </c>
      <c r="F48" s="64">
        <v>883087</v>
      </c>
      <c r="G48" s="77">
        <v>2018</v>
      </c>
      <c r="H48" s="76">
        <v>2686899</v>
      </c>
      <c r="I48" s="64">
        <v>2641358</v>
      </c>
      <c r="J48" s="99">
        <v>45541</v>
      </c>
      <c r="K48" s="118" t="s">
        <v>77</v>
      </c>
      <c r="L48" s="119" t="s">
        <v>77</v>
      </c>
      <c r="M48" s="120" t="s">
        <v>77</v>
      </c>
      <c r="N48" s="106" t="str">
        <f t="shared" si="2"/>
        <v>海田</v>
      </c>
    </row>
    <row r="49" spans="1:14" ht="18" customHeight="1" x14ac:dyDescent="0.2">
      <c r="A49" s="89" t="s">
        <v>64</v>
      </c>
      <c r="B49" s="76">
        <v>930647</v>
      </c>
      <c r="C49" s="64">
        <v>929722</v>
      </c>
      <c r="D49" s="77">
        <v>925</v>
      </c>
      <c r="E49" s="76">
        <v>102300</v>
      </c>
      <c r="F49" s="64">
        <v>102223</v>
      </c>
      <c r="G49" s="77">
        <v>77</v>
      </c>
      <c r="H49" s="76">
        <v>146660</v>
      </c>
      <c r="I49" s="64">
        <v>137857</v>
      </c>
      <c r="J49" s="99">
        <v>8802</v>
      </c>
      <c r="K49" s="118" t="s">
        <v>77</v>
      </c>
      <c r="L49" s="119" t="s">
        <v>77</v>
      </c>
      <c r="M49" s="120" t="s">
        <v>77</v>
      </c>
      <c r="N49" s="106" t="str">
        <f t="shared" si="2"/>
        <v>吉田</v>
      </c>
    </row>
    <row r="50" spans="1:14" s="3" customFormat="1" ht="18" customHeight="1" x14ac:dyDescent="0.2">
      <c r="A50" s="87" t="s">
        <v>27</v>
      </c>
      <c r="B50" s="79">
        <v>197095785</v>
      </c>
      <c r="C50" s="65">
        <v>196388117</v>
      </c>
      <c r="D50" s="80">
        <v>701982</v>
      </c>
      <c r="E50" s="79">
        <v>22383974</v>
      </c>
      <c r="F50" s="65">
        <v>22335657</v>
      </c>
      <c r="G50" s="80">
        <v>48176</v>
      </c>
      <c r="H50" s="79">
        <v>42420527</v>
      </c>
      <c r="I50" s="65">
        <v>39838701</v>
      </c>
      <c r="J50" s="100">
        <v>2579903</v>
      </c>
      <c r="K50" s="124">
        <v>370</v>
      </c>
      <c r="L50" s="125" t="s">
        <v>77</v>
      </c>
      <c r="M50" s="126" t="s">
        <v>77</v>
      </c>
      <c r="N50" s="107" t="str">
        <f t="shared" si="2"/>
        <v>広島県計</v>
      </c>
    </row>
    <row r="51" spans="1:14" s="12" customFormat="1" ht="18" customHeight="1" x14ac:dyDescent="0.2">
      <c r="A51" s="13"/>
      <c r="B51" s="84"/>
      <c r="C51" s="85"/>
      <c r="D51" s="86"/>
      <c r="E51" s="84"/>
      <c r="F51" s="85"/>
      <c r="G51" s="86"/>
      <c r="H51" s="84"/>
      <c r="I51" s="85"/>
      <c r="J51" s="112"/>
      <c r="K51" s="16"/>
      <c r="L51" s="17"/>
      <c r="M51" s="18"/>
      <c r="N51" s="110"/>
    </row>
    <row r="52" spans="1:14" ht="18" customHeight="1" x14ac:dyDescent="0.2">
      <c r="A52" s="90" t="s">
        <v>65</v>
      </c>
      <c r="B52" s="81">
        <v>11699475</v>
      </c>
      <c r="C52" s="82">
        <v>11660103</v>
      </c>
      <c r="D52" s="83">
        <v>39191</v>
      </c>
      <c r="E52" s="81">
        <v>1294929</v>
      </c>
      <c r="F52" s="82">
        <v>1293170</v>
      </c>
      <c r="G52" s="83">
        <v>1722</v>
      </c>
      <c r="H52" s="81">
        <v>2385179</v>
      </c>
      <c r="I52" s="82">
        <v>2344416</v>
      </c>
      <c r="J52" s="102">
        <v>40434</v>
      </c>
      <c r="K52" s="81" t="s">
        <v>77</v>
      </c>
      <c r="L52" s="82" t="s">
        <v>77</v>
      </c>
      <c r="M52" s="83" t="s">
        <v>77</v>
      </c>
      <c r="N52" s="109" t="str">
        <f>IF(A52="","",A52)</f>
        <v>下関</v>
      </c>
    </row>
    <row r="53" spans="1:14" ht="18" customHeight="1" x14ac:dyDescent="0.2">
      <c r="A53" s="89" t="s">
        <v>66</v>
      </c>
      <c r="B53" s="76">
        <v>9433542</v>
      </c>
      <c r="C53" s="64">
        <v>9419981</v>
      </c>
      <c r="D53" s="77">
        <v>13562</v>
      </c>
      <c r="E53" s="76">
        <v>1259952</v>
      </c>
      <c r="F53" s="64">
        <v>1258530</v>
      </c>
      <c r="G53" s="77">
        <v>1422</v>
      </c>
      <c r="H53" s="76">
        <v>1126030</v>
      </c>
      <c r="I53" s="64">
        <v>1086254</v>
      </c>
      <c r="J53" s="99">
        <v>39776</v>
      </c>
      <c r="K53" s="76" t="s">
        <v>77</v>
      </c>
      <c r="L53" s="64" t="s">
        <v>77</v>
      </c>
      <c r="M53" s="77" t="s">
        <v>77</v>
      </c>
      <c r="N53" s="106" t="str">
        <f t="shared" ref="N53:N63" si="3">IF(A53="","",A53)</f>
        <v>宇部</v>
      </c>
    </row>
    <row r="54" spans="1:14" ht="18" customHeight="1" x14ac:dyDescent="0.2">
      <c r="A54" s="89" t="s">
        <v>67</v>
      </c>
      <c r="B54" s="76">
        <v>5609028</v>
      </c>
      <c r="C54" s="64">
        <v>5562100</v>
      </c>
      <c r="D54" s="77">
        <v>46878</v>
      </c>
      <c r="E54" s="76">
        <v>5941256</v>
      </c>
      <c r="F54" s="64">
        <v>5937580</v>
      </c>
      <c r="G54" s="77">
        <v>3674</v>
      </c>
      <c r="H54" s="76">
        <v>1595332</v>
      </c>
      <c r="I54" s="64">
        <v>1537519</v>
      </c>
      <c r="J54" s="99">
        <v>57813</v>
      </c>
      <c r="K54" s="76">
        <v>115</v>
      </c>
      <c r="L54" s="64">
        <v>92</v>
      </c>
      <c r="M54" s="77">
        <v>23</v>
      </c>
      <c r="N54" s="106" t="str">
        <f t="shared" si="3"/>
        <v>山口</v>
      </c>
    </row>
    <row r="55" spans="1:14" ht="18" customHeight="1" x14ac:dyDescent="0.2">
      <c r="A55" s="89" t="s">
        <v>68</v>
      </c>
      <c r="B55" s="76">
        <v>667054</v>
      </c>
      <c r="C55" s="64">
        <v>658445</v>
      </c>
      <c r="D55" s="77">
        <v>8609</v>
      </c>
      <c r="E55" s="76">
        <v>74986</v>
      </c>
      <c r="F55" s="64">
        <v>74214</v>
      </c>
      <c r="G55" s="77">
        <v>772</v>
      </c>
      <c r="H55" s="76">
        <v>906369</v>
      </c>
      <c r="I55" s="64">
        <v>905537</v>
      </c>
      <c r="J55" s="99">
        <v>832</v>
      </c>
      <c r="K55" s="76" t="s">
        <v>77</v>
      </c>
      <c r="L55" s="64" t="s">
        <v>77</v>
      </c>
      <c r="M55" s="77" t="s">
        <v>77</v>
      </c>
      <c r="N55" s="106" t="str">
        <f>IF(A55="","",A55)</f>
        <v>萩</v>
      </c>
    </row>
    <row r="56" spans="1:14" ht="18" customHeight="1" x14ac:dyDescent="0.2">
      <c r="A56" s="89" t="s">
        <v>69</v>
      </c>
      <c r="B56" s="76">
        <v>40464054</v>
      </c>
      <c r="C56" s="64">
        <v>40429966</v>
      </c>
      <c r="D56" s="77">
        <v>34089</v>
      </c>
      <c r="E56" s="76">
        <v>4421437</v>
      </c>
      <c r="F56" s="64">
        <v>4418769</v>
      </c>
      <c r="G56" s="77">
        <v>2668</v>
      </c>
      <c r="H56" s="76">
        <v>1875074</v>
      </c>
      <c r="I56" s="64">
        <v>1831258</v>
      </c>
      <c r="J56" s="99">
        <v>43816</v>
      </c>
      <c r="K56" s="118" t="s">
        <v>77</v>
      </c>
      <c r="L56" s="119" t="s">
        <v>77</v>
      </c>
      <c r="M56" s="120" t="s">
        <v>77</v>
      </c>
      <c r="N56" s="106" t="str">
        <f t="shared" si="3"/>
        <v>徳山</v>
      </c>
    </row>
    <row r="57" spans="1:14" ht="18" customHeight="1" x14ac:dyDescent="0.2">
      <c r="A57" s="89" t="s">
        <v>70</v>
      </c>
      <c r="B57" s="76">
        <v>3771339</v>
      </c>
      <c r="C57" s="64">
        <v>3751874</v>
      </c>
      <c r="D57" s="77">
        <v>19341</v>
      </c>
      <c r="E57" s="76">
        <v>409820</v>
      </c>
      <c r="F57" s="64">
        <v>407970</v>
      </c>
      <c r="G57" s="77">
        <v>1844</v>
      </c>
      <c r="H57" s="76">
        <v>734268</v>
      </c>
      <c r="I57" s="64">
        <v>729759</v>
      </c>
      <c r="J57" s="99">
        <v>4508</v>
      </c>
      <c r="K57" s="118" t="s">
        <v>77</v>
      </c>
      <c r="L57" s="119" t="s">
        <v>77</v>
      </c>
      <c r="M57" s="120" t="s">
        <v>77</v>
      </c>
      <c r="N57" s="106" t="str">
        <f>IF(A57="","",A57)</f>
        <v>防府</v>
      </c>
    </row>
    <row r="58" spans="1:14" ht="18" customHeight="1" x14ac:dyDescent="0.2">
      <c r="A58" s="89" t="s">
        <v>71</v>
      </c>
      <c r="B58" s="76">
        <v>6936906</v>
      </c>
      <c r="C58" s="64">
        <v>6897401</v>
      </c>
      <c r="D58" s="77">
        <v>39505</v>
      </c>
      <c r="E58" s="76">
        <v>732853</v>
      </c>
      <c r="F58" s="64">
        <v>729932</v>
      </c>
      <c r="G58" s="77">
        <v>2921</v>
      </c>
      <c r="H58" s="76">
        <v>1400339</v>
      </c>
      <c r="I58" s="64">
        <v>1380512</v>
      </c>
      <c r="J58" s="99">
        <v>19827</v>
      </c>
      <c r="K58" s="118" t="s">
        <v>77</v>
      </c>
      <c r="L58" s="119" t="s">
        <v>77</v>
      </c>
      <c r="M58" s="120" t="s">
        <v>77</v>
      </c>
      <c r="N58" s="106" t="str">
        <f>IF(A58="","",A58)</f>
        <v>岩国</v>
      </c>
    </row>
    <row r="59" spans="1:14" ht="18" customHeight="1" x14ac:dyDescent="0.2">
      <c r="A59" s="89" t="s">
        <v>72</v>
      </c>
      <c r="B59" s="76">
        <v>2247762</v>
      </c>
      <c r="C59" s="64">
        <v>2243617</v>
      </c>
      <c r="D59" s="77">
        <v>3738</v>
      </c>
      <c r="E59" s="76">
        <v>251327</v>
      </c>
      <c r="F59" s="64">
        <v>251028</v>
      </c>
      <c r="G59" s="77">
        <v>299</v>
      </c>
      <c r="H59" s="76">
        <v>995195</v>
      </c>
      <c r="I59" s="64">
        <v>753459</v>
      </c>
      <c r="J59" s="99">
        <v>241736</v>
      </c>
      <c r="K59" s="118" t="s">
        <v>77</v>
      </c>
      <c r="L59" s="119" t="s">
        <v>77</v>
      </c>
      <c r="M59" s="120" t="s">
        <v>77</v>
      </c>
      <c r="N59" s="106" t="str">
        <f>IF(A59="","",A59)</f>
        <v>光</v>
      </c>
    </row>
    <row r="60" spans="1:14" ht="18" customHeight="1" x14ac:dyDescent="0.2">
      <c r="A60" s="89" t="s">
        <v>73</v>
      </c>
      <c r="B60" s="76">
        <v>1247629</v>
      </c>
      <c r="C60" s="64">
        <v>1245955</v>
      </c>
      <c r="D60" s="77">
        <v>1673</v>
      </c>
      <c r="E60" s="76">
        <v>133877</v>
      </c>
      <c r="F60" s="64">
        <v>133705</v>
      </c>
      <c r="G60" s="77">
        <v>172</v>
      </c>
      <c r="H60" s="76">
        <v>188136</v>
      </c>
      <c r="I60" s="64">
        <v>160682</v>
      </c>
      <c r="J60" s="99">
        <v>27454</v>
      </c>
      <c r="K60" s="118" t="s">
        <v>77</v>
      </c>
      <c r="L60" s="119" t="s">
        <v>77</v>
      </c>
      <c r="M60" s="120" t="s">
        <v>77</v>
      </c>
      <c r="N60" s="106" t="str">
        <f>IF(A60="","",A60)</f>
        <v>長門</v>
      </c>
    </row>
    <row r="61" spans="1:14" ht="18" customHeight="1" x14ac:dyDescent="0.2">
      <c r="A61" s="89" t="s">
        <v>74</v>
      </c>
      <c r="B61" s="76">
        <v>1019361</v>
      </c>
      <c r="C61" s="64">
        <v>1016868</v>
      </c>
      <c r="D61" s="77">
        <v>2493</v>
      </c>
      <c r="E61" s="76">
        <v>115396</v>
      </c>
      <c r="F61" s="64">
        <v>115271</v>
      </c>
      <c r="G61" s="77">
        <v>125</v>
      </c>
      <c r="H61" s="76">
        <v>512555</v>
      </c>
      <c r="I61" s="64">
        <v>507288</v>
      </c>
      <c r="J61" s="99">
        <v>5267</v>
      </c>
      <c r="K61" s="118" t="s">
        <v>77</v>
      </c>
      <c r="L61" s="119" t="s">
        <v>77</v>
      </c>
      <c r="M61" s="120" t="s">
        <v>77</v>
      </c>
      <c r="N61" s="106" t="str">
        <f t="shared" si="3"/>
        <v>柳井</v>
      </c>
    </row>
    <row r="62" spans="1:14" ht="18" customHeight="1" x14ac:dyDescent="0.2">
      <c r="A62" s="89" t="s">
        <v>75</v>
      </c>
      <c r="B62" s="76">
        <v>3008340</v>
      </c>
      <c r="C62" s="64">
        <v>3002598</v>
      </c>
      <c r="D62" s="77">
        <v>5742</v>
      </c>
      <c r="E62" s="76">
        <v>325639</v>
      </c>
      <c r="F62" s="64">
        <v>325189</v>
      </c>
      <c r="G62" s="77">
        <v>450</v>
      </c>
      <c r="H62" s="76">
        <v>496566</v>
      </c>
      <c r="I62" s="64">
        <v>488714</v>
      </c>
      <c r="J62" s="99">
        <v>7852</v>
      </c>
      <c r="K62" s="118" t="s">
        <v>77</v>
      </c>
      <c r="L62" s="119" t="s">
        <v>77</v>
      </c>
      <c r="M62" s="120" t="s">
        <v>77</v>
      </c>
      <c r="N62" s="106" t="str">
        <f t="shared" si="3"/>
        <v>厚狭</v>
      </c>
    </row>
    <row r="63" spans="1:14" s="3" customFormat="1" ht="18" customHeight="1" x14ac:dyDescent="0.2">
      <c r="A63" s="87" t="s">
        <v>28</v>
      </c>
      <c r="B63" s="79">
        <v>86104491</v>
      </c>
      <c r="C63" s="65">
        <v>85888908</v>
      </c>
      <c r="D63" s="80">
        <v>214820</v>
      </c>
      <c r="E63" s="79">
        <v>14961471</v>
      </c>
      <c r="F63" s="65">
        <v>14945358</v>
      </c>
      <c r="G63" s="80">
        <v>16069</v>
      </c>
      <c r="H63" s="79">
        <v>12215043</v>
      </c>
      <c r="I63" s="65">
        <v>11725398</v>
      </c>
      <c r="J63" s="100">
        <v>489316</v>
      </c>
      <c r="K63" s="79">
        <v>115</v>
      </c>
      <c r="L63" s="65">
        <v>92</v>
      </c>
      <c r="M63" s="80">
        <v>23</v>
      </c>
      <c r="N63" s="107" t="str">
        <f t="shared" si="3"/>
        <v>山口県計</v>
      </c>
    </row>
    <row r="64" spans="1:14" s="12" customFormat="1" ht="18" customHeight="1" x14ac:dyDescent="0.2">
      <c r="A64" s="13"/>
      <c r="B64" s="84"/>
      <c r="C64" s="85"/>
      <c r="D64" s="86"/>
      <c r="E64" s="84"/>
      <c r="F64" s="85"/>
      <c r="G64" s="86"/>
      <c r="H64" s="84"/>
      <c r="I64" s="85"/>
      <c r="J64" s="112"/>
      <c r="K64" s="55"/>
      <c r="L64" s="56"/>
      <c r="M64" s="57"/>
      <c r="N64" s="113"/>
    </row>
    <row r="65" spans="1:14" s="3" customFormat="1" ht="18" customHeight="1" thickBot="1" x14ac:dyDescent="0.25">
      <c r="A65" s="88" t="s">
        <v>13</v>
      </c>
      <c r="B65" s="52">
        <v>5153028</v>
      </c>
      <c r="C65" s="53">
        <v>2305295</v>
      </c>
      <c r="D65" s="54">
        <v>2747743</v>
      </c>
      <c r="E65" s="52">
        <v>245254</v>
      </c>
      <c r="F65" s="53">
        <v>133362</v>
      </c>
      <c r="G65" s="54">
        <v>109157</v>
      </c>
      <c r="H65" s="52">
        <v>322394</v>
      </c>
      <c r="I65" s="53">
        <v>104445</v>
      </c>
      <c r="J65" s="54">
        <v>171369</v>
      </c>
      <c r="K65" s="52">
        <v>12154</v>
      </c>
      <c r="L65" s="53" t="s">
        <v>77</v>
      </c>
      <c r="M65" s="54">
        <v>12154</v>
      </c>
      <c r="N65" s="94" t="s">
        <v>13</v>
      </c>
    </row>
    <row r="66" spans="1:14" s="3" customFormat="1" ht="18" customHeight="1" thickTop="1" thickBot="1" x14ac:dyDescent="0.25">
      <c r="A66" s="92" t="s">
        <v>14</v>
      </c>
      <c r="B66" s="38">
        <v>445764300</v>
      </c>
      <c r="C66" s="28">
        <v>441094396</v>
      </c>
      <c r="D66" s="39">
        <v>4516482</v>
      </c>
      <c r="E66" s="38">
        <v>55651330</v>
      </c>
      <c r="F66" s="28">
        <v>55414375</v>
      </c>
      <c r="G66" s="39">
        <v>232730</v>
      </c>
      <c r="H66" s="40">
        <v>87040583</v>
      </c>
      <c r="I66" s="28">
        <v>82672423</v>
      </c>
      <c r="J66" s="27">
        <v>4319024</v>
      </c>
      <c r="K66" s="165">
        <v>14515</v>
      </c>
      <c r="L66" s="166">
        <v>92</v>
      </c>
      <c r="M66" s="39">
        <v>14053</v>
      </c>
      <c r="N66" s="128" t="s">
        <v>14</v>
      </c>
    </row>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55" orientation="portrait" horizontalDpi="1200" verticalDpi="1200" r:id="rId1"/>
  <headerFooter alignWithMargins="0">
    <oddFooter>&amp;R広島国税局
国税徴収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9"/>
  <sheetViews>
    <sheetView showGridLines="0" view="pageBreakPreview" topLeftCell="A31" zoomScale="85" zoomScaleNormal="100" zoomScaleSheetLayoutView="85" workbookViewId="0">
      <selection activeCell="F64" sqref="F64"/>
    </sheetView>
  </sheetViews>
  <sheetFormatPr defaultColWidth="5.90625" defaultRowHeight="11" x14ac:dyDescent="0.2"/>
  <cols>
    <col min="1" max="1" width="12" style="2" customWidth="1"/>
    <col min="2" max="10" width="10.90625" style="2" customWidth="1"/>
    <col min="11" max="13" width="12.453125" style="2" customWidth="1"/>
    <col min="14" max="14" width="11.90625" style="5" customWidth="1"/>
    <col min="15" max="16" width="8.26953125" style="2" bestFit="1" customWidth="1"/>
    <col min="17" max="16384" width="5.90625" style="2"/>
  </cols>
  <sheetData>
    <row r="1" spans="1:14" ht="11.5" thickBot="1" x14ac:dyDescent="0.25">
      <c r="A1" s="2" t="s">
        <v>16</v>
      </c>
    </row>
    <row r="2" spans="1:14" s="5" customFormat="1" ht="15" customHeight="1" x14ac:dyDescent="0.2">
      <c r="A2" s="359" t="s">
        <v>10</v>
      </c>
      <c r="B2" s="346" t="s">
        <v>102</v>
      </c>
      <c r="C2" s="347"/>
      <c r="D2" s="348"/>
      <c r="E2" s="346" t="s">
        <v>86</v>
      </c>
      <c r="F2" s="347"/>
      <c r="G2" s="348"/>
      <c r="H2" s="346" t="s">
        <v>103</v>
      </c>
      <c r="I2" s="347"/>
      <c r="J2" s="348"/>
      <c r="K2" s="346" t="s">
        <v>105</v>
      </c>
      <c r="L2" s="347"/>
      <c r="M2" s="348"/>
      <c r="N2" s="353" t="s">
        <v>15</v>
      </c>
    </row>
    <row r="3" spans="1:14" s="5" customFormat="1" ht="16.5"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x14ac:dyDescent="0.2">
      <c r="A4" s="73"/>
      <c r="B4" s="71" t="s">
        <v>2</v>
      </c>
      <c r="C4" s="59" t="s">
        <v>2</v>
      </c>
      <c r="D4" s="72" t="s">
        <v>2</v>
      </c>
      <c r="E4" s="71" t="s">
        <v>2</v>
      </c>
      <c r="F4" s="59" t="s">
        <v>2</v>
      </c>
      <c r="G4" s="72" t="s">
        <v>2</v>
      </c>
      <c r="H4" s="71" t="s">
        <v>2</v>
      </c>
      <c r="I4" s="59" t="s">
        <v>2</v>
      </c>
      <c r="J4" s="97" t="s">
        <v>2</v>
      </c>
      <c r="K4" s="71" t="s">
        <v>2</v>
      </c>
      <c r="L4" s="59" t="s">
        <v>2</v>
      </c>
      <c r="M4" s="72" t="s">
        <v>2</v>
      </c>
      <c r="N4" s="104"/>
    </row>
    <row r="5" spans="1:14" ht="18" customHeight="1" x14ac:dyDescent="0.2">
      <c r="A5" s="91" t="s">
        <v>21</v>
      </c>
      <c r="B5" s="74">
        <v>23654224</v>
      </c>
      <c r="C5" s="62">
        <v>23124772</v>
      </c>
      <c r="D5" s="75">
        <v>523505</v>
      </c>
      <c r="E5" s="74">
        <v>126292</v>
      </c>
      <c r="F5" s="62">
        <v>126031</v>
      </c>
      <c r="G5" s="75">
        <v>261</v>
      </c>
      <c r="H5" s="74" t="s">
        <v>77</v>
      </c>
      <c r="I5" s="62" t="s">
        <v>77</v>
      </c>
      <c r="J5" s="98" t="s">
        <v>77</v>
      </c>
      <c r="K5" s="74" t="s">
        <v>77</v>
      </c>
      <c r="L5" s="62" t="s">
        <v>77</v>
      </c>
      <c r="M5" s="75" t="s">
        <v>77</v>
      </c>
      <c r="N5" s="105" t="str">
        <f>IF(A5="","",A5)</f>
        <v>鳥取</v>
      </c>
    </row>
    <row r="6" spans="1:14" ht="18" customHeight="1" x14ac:dyDescent="0.2">
      <c r="A6" s="89" t="s">
        <v>22</v>
      </c>
      <c r="B6" s="118">
        <v>23102030</v>
      </c>
      <c r="C6" s="119">
        <v>22636768</v>
      </c>
      <c r="D6" s="120">
        <v>448508</v>
      </c>
      <c r="E6" s="118">
        <v>47388</v>
      </c>
      <c r="F6" s="119">
        <v>47388</v>
      </c>
      <c r="G6" s="120" t="s">
        <v>77</v>
      </c>
      <c r="H6" s="76">
        <v>3728983</v>
      </c>
      <c r="I6" s="64">
        <v>3728983</v>
      </c>
      <c r="J6" s="99" t="s">
        <v>77</v>
      </c>
      <c r="K6" s="118" t="s">
        <v>77</v>
      </c>
      <c r="L6" s="119" t="s">
        <v>77</v>
      </c>
      <c r="M6" s="120" t="s">
        <v>77</v>
      </c>
      <c r="N6" s="106" t="str">
        <f>IF(A6="","",A6)</f>
        <v>米子</v>
      </c>
    </row>
    <row r="7" spans="1:14" ht="18" customHeight="1" x14ac:dyDescent="0.2">
      <c r="A7" s="89" t="s">
        <v>23</v>
      </c>
      <c r="B7" s="118">
        <v>7942081</v>
      </c>
      <c r="C7" s="119">
        <v>7753790</v>
      </c>
      <c r="D7" s="120">
        <v>186876</v>
      </c>
      <c r="E7" s="118">
        <v>33330</v>
      </c>
      <c r="F7" s="119">
        <v>33330</v>
      </c>
      <c r="G7" s="120" t="s">
        <v>77</v>
      </c>
      <c r="H7" s="76" t="s">
        <v>77</v>
      </c>
      <c r="I7" s="64" t="s">
        <v>77</v>
      </c>
      <c r="J7" s="99" t="s">
        <v>77</v>
      </c>
      <c r="K7" s="118" t="s">
        <v>77</v>
      </c>
      <c r="L7" s="119" t="s">
        <v>77</v>
      </c>
      <c r="M7" s="120" t="s">
        <v>77</v>
      </c>
      <c r="N7" s="106" t="str">
        <f>IF(A7="","",A7)</f>
        <v>倉吉</v>
      </c>
    </row>
    <row r="8" spans="1:14" s="3" customFormat="1" ht="18" customHeight="1" x14ac:dyDescent="0.2">
      <c r="A8" s="78" t="s">
        <v>24</v>
      </c>
      <c r="B8" s="124">
        <v>54698335</v>
      </c>
      <c r="C8" s="125">
        <v>53515330</v>
      </c>
      <c r="D8" s="126">
        <v>1158889</v>
      </c>
      <c r="E8" s="124">
        <v>207010</v>
      </c>
      <c r="F8" s="125">
        <v>206749</v>
      </c>
      <c r="G8" s="126">
        <v>261</v>
      </c>
      <c r="H8" s="79">
        <v>3728983</v>
      </c>
      <c r="I8" s="65">
        <v>3728983</v>
      </c>
      <c r="J8" s="100" t="s">
        <v>77</v>
      </c>
      <c r="K8" s="124" t="s">
        <v>77</v>
      </c>
      <c r="L8" s="125" t="s">
        <v>77</v>
      </c>
      <c r="M8" s="126" t="s">
        <v>77</v>
      </c>
      <c r="N8" s="107" t="str">
        <f>A8</f>
        <v>鳥取県計</v>
      </c>
    </row>
    <row r="9" spans="1:14" s="12" customFormat="1" ht="18" customHeight="1" x14ac:dyDescent="0.2">
      <c r="A9" s="13"/>
      <c r="B9" s="16"/>
      <c r="C9" s="17"/>
      <c r="D9" s="18"/>
      <c r="E9" s="16"/>
      <c r="F9" s="17"/>
      <c r="G9" s="18"/>
      <c r="H9" s="16"/>
      <c r="I9" s="17"/>
      <c r="J9" s="101"/>
      <c r="K9" s="16"/>
      <c r="L9" s="17"/>
      <c r="M9" s="18"/>
      <c r="N9" s="108"/>
    </row>
    <row r="10" spans="1:14" ht="18" customHeight="1" x14ac:dyDescent="0.2">
      <c r="A10" s="90" t="s">
        <v>29</v>
      </c>
      <c r="B10" s="81">
        <v>29732629</v>
      </c>
      <c r="C10" s="82">
        <v>29432663</v>
      </c>
      <c r="D10" s="83">
        <v>295998</v>
      </c>
      <c r="E10" s="81">
        <v>71438</v>
      </c>
      <c r="F10" s="82">
        <v>71438</v>
      </c>
      <c r="G10" s="83" t="s">
        <v>77</v>
      </c>
      <c r="H10" s="81" t="s">
        <v>77</v>
      </c>
      <c r="I10" s="82" t="s">
        <v>77</v>
      </c>
      <c r="J10" s="102" t="s">
        <v>77</v>
      </c>
      <c r="K10" s="81" t="s">
        <v>77</v>
      </c>
      <c r="L10" s="82" t="s">
        <v>77</v>
      </c>
      <c r="M10" s="83" t="s">
        <v>77</v>
      </c>
      <c r="N10" s="109" t="str">
        <f t="shared" ref="N10:N16" si="0">IF(A10="","",A10)</f>
        <v>松江</v>
      </c>
    </row>
    <row r="11" spans="1:14" ht="18" customHeight="1" x14ac:dyDescent="0.2">
      <c r="A11" s="89" t="s">
        <v>30</v>
      </c>
      <c r="B11" s="76">
        <v>8148584</v>
      </c>
      <c r="C11" s="64">
        <v>8008153</v>
      </c>
      <c r="D11" s="77">
        <v>140065</v>
      </c>
      <c r="E11" s="76">
        <v>23164</v>
      </c>
      <c r="F11" s="64">
        <v>23097</v>
      </c>
      <c r="G11" s="77">
        <v>67</v>
      </c>
      <c r="H11" s="76" t="s">
        <v>77</v>
      </c>
      <c r="I11" s="64" t="s">
        <v>77</v>
      </c>
      <c r="J11" s="99" t="s">
        <v>77</v>
      </c>
      <c r="K11" s="76" t="s">
        <v>77</v>
      </c>
      <c r="L11" s="64" t="s">
        <v>77</v>
      </c>
      <c r="M11" s="77" t="s">
        <v>77</v>
      </c>
      <c r="N11" s="106" t="str">
        <f t="shared" si="0"/>
        <v>浜田</v>
      </c>
    </row>
    <row r="12" spans="1:14" ht="18" customHeight="1" x14ac:dyDescent="0.2">
      <c r="A12" s="89" t="s">
        <v>31</v>
      </c>
      <c r="B12" s="76">
        <v>27775093</v>
      </c>
      <c r="C12" s="64">
        <v>27469146</v>
      </c>
      <c r="D12" s="77">
        <v>304805</v>
      </c>
      <c r="E12" s="76">
        <v>53316</v>
      </c>
      <c r="F12" s="64">
        <v>53316</v>
      </c>
      <c r="G12" s="77" t="s">
        <v>77</v>
      </c>
      <c r="H12" s="76" t="s">
        <v>77</v>
      </c>
      <c r="I12" s="64" t="s">
        <v>77</v>
      </c>
      <c r="J12" s="99" t="s">
        <v>77</v>
      </c>
      <c r="K12" s="76" t="s">
        <v>77</v>
      </c>
      <c r="L12" s="64" t="s">
        <v>77</v>
      </c>
      <c r="M12" s="77" t="s">
        <v>77</v>
      </c>
      <c r="N12" s="106" t="str">
        <f t="shared" si="0"/>
        <v>出雲</v>
      </c>
    </row>
    <row r="13" spans="1:14" ht="18" customHeight="1" x14ac:dyDescent="0.2">
      <c r="A13" s="89" t="s">
        <v>32</v>
      </c>
      <c r="B13" s="118">
        <v>6161261</v>
      </c>
      <c r="C13" s="119">
        <v>6088478</v>
      </c>
      <c r="D13" s="120">
        <v>72208</v>
      </c>
      <c r="E13" s="118">
        <v>17204</v>
      </c>
      <c r="F13" s="119">
        <v>16651</v>
      </c>
      <c r="G13" s="120">
        <v>554</v>
      </c>
      <c r="H13" s="76" t="s">
        <v>77</v>
      </c>
      <c r="I13" s="64" t="s">
        <v>77</v>
      </c>
      <c r="J13" s="99" t="s">
        <v>77</v>
      </c>
      <c r="K13" s="118" t="s">
        <v>77</v>
      </c>
      <c r="L13" s="119" t="s">
        <v>77</v>
      </c>
      <c r="M13" s="120" t="s">
        <v>77</v>
      </c>
      <c r="N13" s="106" t="str">
        <f t="shared" si="0"/>
        <v>益田</v>
      </c>
    </row>
    <row r="14" spans="1:14" ht="18" customHeight="1" x14ac:dyDescent="0.2">
      <c r="A14" s="89" t="s">
        <v>33</v>
      </c>
      <c r="B14" s="118">
        <v>2410356</v>
      </c>
      <c r="C14" s="119">
        <v>2366396</v>
      </c>
      <c r="D14" s="120">
        <v>43960</v>
      </c>
      <c r="E14" s="118" t="s">
        <v>223</v>
      </c>
      <c r="F14" s="119" t="s">
        <v>223</v>
      </c>
      <c r="G14" s="120" t="s">
        <v>223</v>
      </c>
      <c r="H14" s="76" t="s">
        <v>77</v>
      </c>
      <c r="I14" s="64" t="s">
        <v>77</v>
      </c>
      <c r="J14" s="99" t="s">
        <v>77</v>
      </c>
      <c r="K14" s="118" t="s">
        <v>77</v>
      </c>
      <c r="L14" s="119" t="s">
        <v>77</v>
      </c>
      <c r="M14" s="120" t="s">
        <v>77</v>
      </c>
      <c r="N14" s="106" t="str">
        <f t="shared" si="0"/>
        <v>石見大田</v>
      </c>
    </row>
    <row r="15" spans="1:14" ht="18" customHeight="1" x14ac:dyDescent="0.2">
      <c r="A15" s="89" t="s">
        <v>34</v>
      </c>
      <c r="B15" s="118">
        <v>4130849</v>
      </c>
      <c r="C15" s="119">
        <v>4074400</v>
      </c>
      <c r="D15" s="120">
        <v>56034</v>
      </c>
      <c r="E15" s="118">
        <v>26207</v>
      </c>
      <c r="F15" s="119">
        <v>26207</v>
      </c>
      <c r="G15" s="120" t="s">
        <v>77</v>
      </c>
      <c r="H15" s="76" t="s">
        <v>77</v>
      </c>
      <c r="I15" s="64" t="s">
        <v>77</v>
      </c>
      <c r="J15" s="99" t="s">
        <v>77</v>
      </c>
      <c r="K15" s="118" t="s">
        <v>77</v>
      </c>
      <c r="L15" s="119" t="s">
        <v>77</v>
      </c>
      <c r="M15" s="120" t="s">
        <v>77</v>
      </c>
      <c r="N15" s="106" t="str">
        <f t="shared" si="0"/>
        <v>大東</v>
      </c>
    </row>
    <row r="16" spans="1:14" ht="18" customHeight="1" x14ac:dyDescent="0.2">
      <c r="A16" s="89" t="s">
        <v>35</v>
      </c>
      <c r="B16" s="118">
        <v>1692374</v>
      </c>
      <c r="C16" s="119">
        <v>1667665</v>
      </c>
      <c r="D16" s="120">
        <v>24710</v>
      </c>
      <c r="E16" s="118" t="s">
        <v>223</v>
      </c>
      <c r="F16" s="119" t="s">
        <v>223</v>
      </c>
      <c r="G16" s="120" t="s">
        <v>223</v>
      </c>
      <c r="H16" s="76" t="s">
        <v>77</v>
      </c>
      <c r="I16" s="64" t="s">
        <v>77</v>
      </c>
      <c r="J16" s="99" t="s">
        <v>77</v>
      </c>
      <c r="K16" s="118" t="s">
        <v>77</v>
      </c>
      <c r="L16" s="119" t="s">
        <v>77</v>
      </c>
      <c r="M16" s="120" t="s">
        <v>77</v>
      </c>
      <c r="N16" s="106" t="str">
        <f t="shared" si="0"/>
        <v>西郷</v>
      </c>
    </row>
    <row r="17" spans="1:14" s="3" customFormat="1" ht="18" customHeight="1" x14ac:dyDescent="0.2">
      <c r="A17" s="78" t="s">
        <v>25</v>
      </c>
      <c r="B17" s="124">
        <v>80051147</v>
      </c>
      <c r="C17" s="125">
        <v>79106901</v>
      </c>
      <c r="D17" s="126">
        <v>937780</v>
      </c>
      <c r="E17" s="124">
        <v>211200</v>
      </c>
      <c r="F17" s="125">
        <v>210579</v>
      </c>
      <c r="G17" s="126">
        <v>621</v>
      </c>
      <c r="H17" s="79" t="s">
        <v>77</v>
      </c>
      <c r="I17" s="65" t="s">
        <v>77</v>
      </c>
      <c r="J17" s="100" t="s">
        <v>77</v>
      </c>
      <c r="K17" s="124" t="s">
        <v>77</v>
      </c>
      <c r="L17" s="125" t="s">
        <v>77</v>
      </c>
      <c r="M17" s="126" t="s">
        <v>77</v>
      </c>
      <c r="N17" s="107" t="str">
        <f>A17</f>
        <v>島根県計</v>
      </c>
    </row>
    <row r="18" spans="1:14" s="12" customFormat="1" ht="18" customHeight="1" x14ac:dyDescent="0.2">
      <c r="A18" s="13"/>
      <c r="B18" s="16"/>
      <c r="C18" s="17"/>
      <c r="D18" s="18"/>
      <c r="E18" s="16"/>
      <c r="F18" s="17"/>
      <c r="G18" s="18"/>
      <c r="H18" s="16"/>
      <c r="I18" s="17"/>
      <c r="J18" s="101"/>
      <c r="K18" s="16"/>
      <c r="L18" s="17"/>
      <c r="M18" s="18"/>
      <c r="N18" s="108"/>
    </row>
    <row r="19" spans="1:14" ht="18" customHeight="1" x14ac:dyDescent="0.2">
      <c r="A19" s="90" t="s">
        <v>36</v>
      </c>
      <c r="B19" s="81">
        <v>67244158</v>
      </c>
      <c r="C19" s="82">
        <v>66365303</v>
      </c>
      <c r="D19" s="83">
        <v>872657</v>
      </c>
      <c r="E19" s="81">
        <v>54396</v>
      </c>
      <c r="F19" s="82">
        <v>54396</v>
      </c>
      <c r="G19" s="83" t="s">
        <v>77</v>
      </c>
      <c r="H19" s="81">
        <v>6494286</v>
      </c>
      <c r="I19" s="82">
        <v>6494286</v>
      </c>
      <c r="J19" s="102" t="s">
        <v>77</v>
      </c>
      <c r="K19" s="81" t="s">
        <v>223</v>
      </c>
      <c r="L19" s="82" t="s">
        <v>223</v>
      </c>
      <c r="M19" s="83" t="s">
        <v>223</v>
      </c>
      <c r="N19" s="109" t="str">
        <f t="shared" ref="N19:N31" si="1">IF(A19="","",A19)</f>
        <v>岡山東</v>
      </c>
    </row>
    <row r="20" spans="1:14" ht="18" customHeight="1" x14ac:dyDescent="0.2">
      <c r="A20" s="89" t="s">
        <v>37</v>
      </c>
      <c r="B20" s="76">
        <v>60169150</v>
      </c>
      <c r="C20" s="64">
        <v>59201853</v>
      </c>
      <c r="D20" s="77">
        <v>935340</v>
      </c>
      <c r="E20" s="76">
        <v>6614</v>
      </c>
      <c r="F20" s="64">
        <v>6614</v>
      </c>
      <c r="G20" s="77" t="s">
        <v>77</v>
      </c>
      <c r="H20" s="76" t="s">
        <v>77</v>
      </c>
      <c r="I20" s="64" t="s">
        <v>77</v>
      </c>
      <c r="J20" s="99" t="s">
        <v>77</v>
      </c>
      <c r="K20" s="76" t="s">
        <v>77</v>
      </c>
      <c r="L20" s="64" t="s">
        <v>77</v>
      </c>
      <c r="M20" s="77" t="s">
        <v>77</v>
      </c>
      <c r="N20" s="106" t="str">
        <f t="shared" si="1"/>
        <v>岡山西</v>
      </c>
    </row>
    <row r="21" spans="1:14" ht="18" customHeight="1" x14ac:dyDescent="0.2">
      <c r="A21" s="89" t="s">
        <v>38</v>
      </c>
      <c r="B21" s="76">
        <v>16286362</v>
      </c>
      <c r="C21" s="64">
        <v>16048686</v>
      </c>
      <c r="D21" s="77">
        <v>236475</v>
      </c>
      <c r="E21" s="76" t="s">
        <v>223</v>
      </c>
      <c r="F21" s="64" t="s">
        <v>223</v>
      </c>
      <c r="G21" s="77" t="s">
        <v>223</v>
      </c>
      <c r="H21" s="76" t="s">
        <v>77</v>
      </c>
      <c r="I21" s="64" t="s">
        <v>77</v>
      </c>
      <c r="J21" s="99" t="s">
        <v>77</v>
      </c>
      <c r="K21" s="76" t="s">
        <v>77</v>
      </c>
      <c r="L21" s="64" t="s">
        <v>77</v>
      </c>
      <c r="M21" s="77" t="s">
        <v>77</v>
      </c>
      <c r="N21" s="106" t="str">
        <f t="shared" si="1"/>
        <v>西大寺</v>
      </c>
    </row>
    <row r="22" spans="1:14" ht="18" customHeight="1" x14ac:dyDescent="0.2">
      <c r="A22" s="89" t="s">
        <v>39</v>
      </c>
      <c r="B22" s="76">
        <v>10379429</v>
      </c>
      <c r="C22" s="64">
        <v>10208259</v>
      </c>
      <c r="D22" s="77">
        <v>167894</v>
      </c>
      <c r="E22" s="76">
        <v>42849505</v>
      </c>
      <c r="F22" s="64">
        <v>42848658</v>
      </c>
      <c r="G22" s="77">
        <v>847</v>
      </c>
      <c r="H22" s="76" t="s">
        <v>77</v>
      </c>
      <c r="I22" s="64" t="s">
        <v>77</v>
      </c>
      <c r="J22" s="99" t="s">
        <v>77</v>
      </c>
      <c r="K22" s="76" t="s">
        <v>77</v>
      </c>
      <c r="L22" s="64" t="s">
        <v>77</v>
      </c>
      <c r="M22" s="77" t="s">
        <v>77</v>
      </c>
      <c r="N22" s="106" t="str">
        <f t="shared" si="1"/>
        <v>瀬戸</v>
      </c>
    </row>
    <row r="23" spans="1:14" ht="18" customHeight="1" x14ac:dyDescent="0.2">
      <c r="A23" s="89" t="s">
        <v>40</v>
      </c>
      <c r="B23" s="76">
        <v>9378461</v>
      </c>
      <c r="C23" s="64">
        <v>9188416</v>
      </c>
      <c r="D23" s="77">
        <v>188985</v>
      </c>
      <c r="E23" s="76" t="s">
        <v>223</v>
      </c>
      <c r="F23" s="64" t="s">
        <v>223</v>
      </c>
      <c r="G23" s="77" t="s">
        <v>223</v>
      </c>
      <c r="H23" s="76" t="s">
        <v>77</v>
      </c>
      <c r="I23" s="64" t="s">
        <v>77</v>
      </c>
      <c r="J23" s="99" t="s">
        <v>77</v>
      </c>
      <c r="K23" s="76" t="s">
        <v>77</v>
      </c>
      <c r="L23" s="64" t="s">
        <v>77</v>
      </c>
      <c r="M23" s="77" t="s">
        <v>77</v>
      </c>
      <c r="N23" s="106" t="str">
        <f t="shared" si="1"/>
        <v>児島</v>
      </c>
    </row>
    <row r="24" spans="1:14" ht="18" customHeight="1" x14ac:dyDescent="0.2">
      <c r="A24" s="89" t="s">
        <v>41</v>
      </c>
      <c r="B24" s="118">
        <v>49147547</v>
      </c>
      <c r="C24" s="119">
        <v>48168785</v>
      </c>
      <c r="D24" s="120">
        <v>964609</v>
      </c>
      <c r="E24" s="118">
        <v>4964</v>
      </c>
      <c r="F24" s="119">
        <v>4686</v>
      </c>
      <c r="G24" s="120">
        <v>278</v>
      </c>
      <c r="H24" s="76" t="s">
        <v>77</v>
      </c>
      <c r="I24" s="64" t="s">
        <v>77</v>
      </c>
      <c r="J24" s="99" t="s">
        <v>77</v>
      </c>
      <c r="K24" s="118" t="s">
        <v>223</v>
      </c>
      <c r="L24" s="119" t="s">
        <v>223</v>
      </c>
      <c r="M24" s="120" t="s">
        <v>223</v>
      </c>
      <c r="N24" s="106" t="str">
        <f t="shared" si="1"/>
        <v>倉敷</v>
      </c>
    </row>
    <row r="25" spans="1:14" ht="18" customHeight="1" x14ac:dyDescent="0.2">
      <c r="A25" s="89" t="s">
        <v>42</v>
      </c>
      <c r="B25" s="118">
        <v>9293107</v>
      </c>
      <c r="C25" s="119">
        <v>9119361</v>
      </c>
      <c r="D25" s="120">
        <v>173746</v>
      </c>
      <c r="E25" s="118">
        <v>84757</v>
      </c>
      <c r="F25" s="119">
        <v>84757</v>
      </c>
      <c r="G25" s="120" t="s">
        <v>77</v>
      </c>
      <c r="H25" s="76" t="s">
        <v>77</v>
      </c>
      <c r="I25" s="64" t="s">
        <v>77</v>
      </c>
      <c r="J25" s="99" t="s">
        <v>77</v>
      </c>
      <c r="K25" s="118" t="s">
        <v>77</v>
      </c>
      <c r="L25" s="119" t="s">
        <v>77</v>
      </c>
      <c r="M25" s="120" t="s">
        <v>77</v>
      </c>
      <c r="N25" s="106" t="str">
        <f t="shared" si="1"/>
        <v>玉島</v>
      </c>
    </row>
    <row r="26" spans="1:14" ht="18" customHeight="1" x14ac:dyDescent="0.2">
      <c r="A26" s="89" t="s">
        <v>43</v>
      </c>
      <c r="B26" s="118">
        <v>16938705</v>
      </c>
      <c r="C26" s="119">
        <v>16618247</v>
      </c>
      <c r="D26" s="120">
        <v>318707</v>
      </c>
      <c r="E26" s="118">
        <v>11846</v>
      </c>
      <c r="F26" s="119">
        <v>11846</v>
      </c>
      <c r="G26" s="120" t="s">
        <v>77</v>
      </c>
      <c r="H26" s="76" t="s">
        <v>77</v>
      </c>
      <c r="I26" s="64" t="s">
        <v>77</v>
      </c>
      <c r="J26" s="99" t="s">
        <v>77</v>
      </c>
      <c r="K26" s="118" t="s">
        <v>77</v>
      </c>
      <c r="L26" s="119" t="s">
        <v>77</v>
      </c>
      <c r="M26" s="120" t="s">
        <v>77</v>
      </c>
      <c r="N26" s="106" t="str">
        <f t="shared" si="1"/>
        <v>津山</v>
      </c>
    </row>
    <row r="27" spans="1:14" ht="18" customHeight="1" x14ac:dyDescent="0.2">
      <c r="A27" s="89" t="s">
        <v>44</v>
      </c>
      <c r="B27" s="118">
        <v>6485255</v>
      </c>
      <c r="C27" s="119">
        <v>6392592</v>
      </c>
      <c r="D27" s="120">
        <v>91326</v>
      </c>
      <c r="E27" s="118" t="s">
        <v>223</v>
      </c>
      <c r="F27" s="119" t="s">
        <v>223</v>
      </c>
      <c r="G27" s="120" t="s">
        <v>223</v>
      </c>
      <c r="H27" s="76" t="s">
        <v>77</v>
      </c>
      <c r="I27" s="64" t="s">
        <v>77</v>
      </c>
      <c r="J27" s="99" t="s">
        <v>77</v>
      </c>
      <c r="K27" s="118" t="s">
        <v>77</v>
      </c>
      <c r="L27" s="119" t="s">
        <v>77</v>
      </c>
      <c r="M27" s="120" t="s">
        <v>77</v>
      </c>
      <c r="N27" s="106" t="str">
        <f t="shared" si="1"/>
        <v>玉野</v>
      </c>
    </row>
    <row r="28" spans="1:14" ht="18" customHeight="1" x14ac:dyDescent="0.2">
      <c r="A28" s="89" t="s">
        <v>45</v>
      </c>
      <c r="B28" s="118">
        <v>11959679</v>
      </c>
      <c r="C28" s="119">
        <v>11771873</v>
      </c>
      <c r="D28" s="120">
        <v>186146</v>
      </c>
      <c r="E28" s="118">
        <v>2507</v>
      </c>
      <c r="F28" s="119">
        <v>2507</v>
      </c>
      <c r="G28" s="120" t="s">
        <v>77</v>
      </c>
      <c r="H28" s="76" t="s">
        <v>77</v>
      </c>
      <c r="I28" s="64" t="s">
        <v>77</v>
      </c>
      <c r="J28" s="99" t="s">
        <v>77</v>
      </c>
      <c r="K28" s="118" t="s">
        <v>77</v>
      </c>
      <c r="L28" s="119" t="s">
        <v>77</v>
      </c>
      <c r="M28" s="120" t="s">
        <v>77</v>
      </c>
      <c r="N28" s="106" t="str">
        <f t="shared" si="1"/>
        <v>笠岡</v>
      </c>
    </row>
    <row r="29" spans="1:14" ht="18" customHeight="1" x14ac:dyDescent="0.2">
      <c r="A29" s="89" t="s">
        <v>46</v>
      </c>
      <c r="B29" s="118">
        <v>3549607</v>
      </c>
      <c r="C29" s="119">
        <v>3530201</v>
      </c>
      <c r="D29" s="120">
        <v>19406</v>
      </c>
      <c r="E29" s="118">
        <v>16012</v>
      </c>
      <c r="F29" s="119">
        <v>9839</v>
      </c>
      <c r="G29" s="120">
        <v>6174</v>
      </c>
      <c r="H29" s="76" t="s">
        <v>77</v>
      </c>
      <c r="I29" s="64" t="s">
        <v>77</v>
      </c>
      <c r="J29" s="99" t="s">
        <v>77</v>
      </c>
      <c r="K29" s="118" t="s">
        <v>77</v>
      </c>
      <c r="L29" s="119" t="s">
        <v>77</v>
      </c>
      <c r="M29" s="120" t="s">
        <v>77</v>
      </c>
      <c r="N29" s="106" t="str">
        <f t="shared" si="1"/>
        <v>高梁</v>
      </c>
    </row>
    <row r="30" spans="1:14" ht="18" customHeight="1" x14ac:dyDescent="0.2">
      <c r="A30" s="89" t="s">
        <v>47</v>
      </c>
      <c r="B30" s="118">
        <v>7778862</v>
      </c>
      <c r="C30" s="119">
        <v>7758082</v>
      </c>
      <c r="D30" s="120">
        <v>20767</v>
      </c>
      <c r="E30" s="118">
        <v>12899</v>
      </c>
      <c r="F30" s="119">
        <v>12899</v>
      </c>
      <c r="G30" s="120" t="s">
        <v>77</v>
      </c>
      <c r="H30" s="76" t="s">
        <v>77</v>
      </c>
      <c r="I30" s="64" t="s">
        <v>77</v>
      </c>
      <c r="J30" s="99" t="s">
        <v>77</v>
      </c>
      <c r="K30" s="118" t="s">
        <v>77</v>
      </c>
      <c r="L30" s="119" t="s">
        <v>77</v>
      </c>
      <c r="M30" s="120" t="s">
        <v>77</v>
      </c>
      <c r="N30" s="106" t="str">
        <f t="shared" si="1"/>
        <v>新見</v>
      </c>
    </row>
    <row r="31" spans="1:14" ht="18" customHeight="1" x14ac:dyDescent="0.2">
      <c r="A31" s="89" t="s">
        <v>48</v>
      </c>
      <c r="B31" s="76">
        <v>4679503</v>
      </c>
      <c r="C31" s="64">
        <v>4618710</v>
      </c>
      <c r="D31" s="77">
        <v>60793</v>
      </c>
      <c r="E31" s="76">
        <v>22393</v>
      </c>
      <c r="F31" s="64">
        <v>22393</v>
      </c>
      <c r="G31" s="77" t="s">
        <v>77</v>
      </c>
      <c r="H31" s="76" t="s">
        <v>77</v>
      </c>
      <c r="I31" s="64" t="s">
        <v>77</v>
      </c>
      <c r="J31" s="99" t="s">
        <v>77</v>
      </c>
      <c r="K31" s="76" t="s">
        <v>77</v>
      </c>
      <c r="L31" s="64" t="s">
        <v>77</v>
      </c>
      <c r="M31" s="77" t="s">
        <v>77</v>
      </c>
      <c r="N31" s="106" t="str">
        <f t="shared" si="1"/>
        <v>久世</v>
      </c>
    </row>
    <row r="32" spans="1:14" s="3" customFormat="1" ht="18" customHeight="1" x14ac:dyDescent="0.2">
      <c r="A32" s="78" t="s">
        <v>26</v>
      </c>
      <c r="B32" s="79">
        <v>273289824</v>
      </c>
      <c r="C32" s="65">
        <v>268990368</v>
      </c>
      <c r="D32" s="80">
        <v>4236852</v>
      </c>
      <c r="E32" s="79">
        <v>43077681</v>
      </c>
      <c r="F32" s="65">
        <v>43069857</v>
      </c>
      <c r="G32" s="80">
        <v>7824</v>
      </c>
      <c r="H32" s="79">
        <v>6494286</v>
      </c>
      <c r="I32" s="65">
        <v>6494286</v>
      </c>
      <c r="J32" s="100" t="s">
        <v>77</v>
      </c>
      <c r="K32" s="79" t="s">
        <v>224</v>
      </c>
      <c r="L32" s="65" t="s">
        <v>224</v>
      </c>
      <c r="M32" s="80" t="s">
        <v>224</v>
      </c>
      <c r="N32" s="107" t="str">
        <f>A32</f>
        <v>岡山県計</v>
      </c>
    </row>
    <row r="33" spans="1:14" s="12" customFormat="1" ht="18" customHeight="1" x14ac:dyDescent="0.2">
      <c r="A33" s="13"/>
      <c r="B33" s="16"/>
      <c r="C33" s="17"/>
      <c r="D33" s="18"/>
      <c r="E33" s="16"/>
      <c r="F33" s="17"/>
      <c r="G33" s="18"/>
      <c r="H33" s="16"/>
      <c r="I33" s="17"/>
      <c r="J33" s="101"/>
      <c r="K33" s="16"/>
      <c r="L33" s="17"/>
      <c r="M33" s="18"/>
      <c r="N33" s="108"/>
    </row>
    <row r="34" spans="1:14" ht="18" customHeight="1" x14ac:dyDescent="0.2">
      <c r="A34" s="90" t="s">
        <v>49</v>
      </c>
      <c r="B34" s="121">
        <v>71631117</v>
      </c>
      <c r="C34" s="122">
        <v>70844096</v>
      </c>
      <c r="D34" s="123">
        <v>771223</v>
      </c>
      <c r="E34" s="121" t="s">
        <v>223</v>
      </c>
      <c r="F34" s="122" t="s">
        <v>223</v>
      </c>
      <c r="G34" s="123" t="s">
        <v>223</v>
      </c>
      <c r="H34" s="81" t="s">
        <v>77</v>
      </c>
      <c r="I34" s="82" t="s">
        <v>77</v>
      </c>
      <c r="J34" s="102" t="s">
        <v>77</v>
      </c>
      <c r="K34" s="121" t="s">
        <v>77</v>
      </c>
      <c r="L34" s="122" t="s">
        <v>77</v>
      </c>
      <c r="M34" s="123" t="s">
        <v>77</v>
      </c>
      <c r="N34" s="109" t="str">
        <f t="shared" ref="N34:N49" si="2">IF(A34="","",A34)</f>
        <v>広島東</v>
      </c>
    </row>
    <row r="35" spans="1:14" ht="18" customHeight="1" x14ac:dyDescent="0.2">
      <c r="A35" s="89" t="s">
        <v>50</v>
      </c>
      <c r="B35" s="118">
        <v>34993782</v>
      </c>
      <c r="C35" s="119">
        <v>34583649</v>
      </c>
      <c r="D35" s="120">
        <v>407789</v>
      </c>
      <c r="E35" s="118">
        <v>1672</v>
      </c>
      <c r="F35" s="119">
        <v>1672</v>
      </c>
      <c r="G35" s="120" t="s">
        <v>77</v>
      </c>
      <c r="H35" s="76" t="s">
        <v>77</v>
      </c>
      <c r="I35" s="64" t="s">
        <v>77</v>
      </c>
      <c r="J35" s="99" t="s">
        <v>77</v>
      </c>
      <c r="K35" s="118" t="s">
        <v>77</v>
      </c>
      <c r="L35" s="119" t="s">
        <v>77</v>
      </c>
      <c r="M35" s="120" t="s">
        <v>77</v>
      </c>
      <c r="N35" s="106" t="str">
        <f t="shared" si="2"/>
        <v>広島南</v>
      </c>
    </row>
    <row r="36" spans="1:14" ht="18" customHeight="1" x14ac:dyDescent="0.2">
      <c r="A36" s="89" t="s">
        <v>51</v>
      </c>
      <c r="B36" s="118">
        <v>104198879</v>
      </c>
      <c r="C36" s="119">
        <v>103280204</v>
      </c>
      <c r="D36" s="120">
        <v>891117</v>
      </c>
      <c r="E36" s="118">
        <v>9446</v>
      </c>
      <c r="F36" s="119">
        <v>9102</v>
      </c>
      <c r="G36" s="120">
        <v>345</v>
      </c>
      <c r="H36" s="76" t="s">
        <v>77</v>
      </c>
      <c r="I36" s="64" t="s">
        <v>77</v>
      </c>
      <c r="J36" s="99" t="s">
        <v>77</v>
      </c>
      <c r="K36" s="118" t="s">
        <v>223</v>
      </c>
      <c r="L36" s="119" t="s">
        <v>223</v>
      </c>
      <c r="M36" s="120" t="s">
        <v>223</v>
      </c>
      <c r="N36" s="106" t="str">
        <f t="shared" si="2"/>
        <v>広島西</v>
      </c>
    </row>
    <row r="37" spans="1:14" ht="18" customHeight="1" x14ac:dyDescent="0.2">
      <c r="A37" s="89" t="s">
        <v>52</v>
      </c>
      <c r="B37" s="118">
        <v>31020377</v>
      </c>
      <c r="C37" s="119">
        <v>30203632</v>
      </c>
      <c r="D37" s="120">
        <v>804248</v>
      </c>
      <c r="E37" s="118">
        <v>16094</v>
      </c>
      <c r="F37" s="119">
        <v>16038</v>
      </c>
      <c r="G37" s="120">
        <v>56</v>
      </c>
      <c r="H37" s="76" t="s">
        <v>77</v>
      </c>
      <c r="I37" s="64" t="s">
        <v>77</v>
      </c>
      <c r="J37" s="99" t="s">
        <v>77</v>
      </c>
      <c r="K37" s="118" t="s">
        <v>77</v>
      </c>
      <c r="L37" s="119" t="s">
        <v>77</v>
      </c>
      <c r="M37" s="120" t="s">
        <v>77</v>
      </c>
      <c r="N37" s="106" t="str">
        <f t="shared" si="2"/>
        <v>広島北</v>
      </c>
    </row>
    <row r="38" spans="1:14" ht="18" customHeight="1" x14ac:dyDescent="0.2">
      <c r="A38" s="89" t="s">
        <v>53</v>
      </c>
      <c r="B38" s="118">
        <v>26492943</v>
      </c>
      <c r="C38" s="119">
        <v>26067506</v>
      </c>
      <c r="D38" s="120">
        <v>420504</v>
      </c>
      <c r="E38" s="118">
        <v>303759</v>
      </c>
      <c r="F38" s="119">
        <v>303446</v>
      </c>
      <c r="G38" s="120">
        <v>314</v>
      </c>
      <c r="H38" s="76" t="s">
        <v>77</v>
      </c>
      <c r="I38" s="64" t="s">
        <v>77</v>
      </c>
      <c r="J38" s="99" t="s">
        <v>77</v>
      </c>
      <c r="K38" s="118" t="s">
        <v>77</v>
      </c>
      <c r="L38" s="119" t="s">
        <v>77</v>
      </c>
      <c r="M38" s="120" t="s">
        <v>77</v>
      </c>
      <c r="N38" s="106" t="str">
        <f t="shared" si="2"/>
        <v>呉</v>
      </c>
    </row>
    <row r="39" spans="1:14" ht="18" customHeight="1" x14ac:dyDescent="0.2">
      <c r="A39" s="89" t="s">
        <v>54</v>
      </c>
      <c r="B39" s="118">
        <v>4831657</v>
      </c>
      <c r="C39" s="119">
        <v>4759545</v>
      </c>
      <c r="D39" s="120">
        <v>64413</v>
      </c>
      <c r="E39" s="118">
        <v>33646</v>
      </c>
      <c r="F39" s="119">
        <v>33646</v>
      </c>
      <c r="G39" s="120" t="s">
        <v>77</v>
      </c>
      <c r="H39" s="76" t="s">
        <v>77</v>
      </c>
      <c r="I39" s="64" t="s">
        <v>77</v>
      </c>
      <c r="J39" s="99" t="s">
        <v>77</v>
      </c>
      <c r="K39" s="118" t="s">
        <v>77</v>
      </c>
      <c r="L39" s="119" t="s">
        <v>77</v>
      </c>
      <c r="M39" s="120" t="s">
        <v>77</v>
      </c>
      <c r="N39" s="106" t="str">
        <f t="shared" si="2"/>
        <v>竹原</v>
      </c>
    </row>
    <row r="40" spans="1:14" ht="18" customHeight="1" x14ac:dyDescent="0.2">
      <c r="A40" s="89" t="s">
        <v>55</v>
      </c>
      <c r="B40" s="118">
        <v>7011847</v>
      </c>
      <c r="C40" s="119">
        <v>6830726</v>
      </c>
      <c r="D40" s="120">
        <v>181121</v>
      </c>
      <c r="E40" s="118">
        <v>51371</v>
      </c>
      <c r="F40" s="119">
        <v>51371</v>
      </c>
      <c r="G40" s="120" t="s">
        <v>77</v>
      </c>
      <c r="H40" s="76" t="s">
        <v>77</v>
      </c>
      <c r="I40" s="64" t="s">
        <v>77</v>
      </c>
      <c r="J40" s="99" t="s">
        <v>77</v>
      </c>
      <c r="K40" s="118" t="s">
        <v>77</v>
      </c>
      <c r="L40" s="119" t="s">
        <v>77</v>
      </c>
      <c r="M40" s="120" t="s">
        <v>77</v>
      </c>
      <c r="N40" s="106" t="str">
        <f t="shared" si="2"/>
        <v>三原</v>
      </c>
    </row>
    <row r="41" spans="1:14" ht="18" customHeight="1" x14ac:dyDescent="0.2">
      <c r="A41" s="89" t="s">
        <v>56</v>
      </c>
      <c r="B41" s="76">
        <v>17845706</v>
      </c>
      <c r="C41" s="64">
        <v>17518169</v>
      </c>
      <c r="D41" s="77">
        <v>327357</v>
      </c>
      <c r="E41" s="76">
        <v>5155</v>
      </c>
      <c r="F41" s="64">
        <v>5155</v>
      </c>
      <c r="G41" s="77" t="s">
        <v>77</v>
      </c>
      <c r="H41" s="76" t="s">
        <v>77</v>
      </c>
      <c r="I41" s="64" t="s">
        <v>77</v>
      </c>
      <c r="J41" s="99" t="s">
        <v>77</v>
      </c>
      <c r="K41" s="76" t="s">
        <v>77</v>
      </c>
      <c r="L41" s="64" t="s">
        <v>77</v>
      </c>
      <c r="M41" s="77" t="s">
        <v>77</v>
      </c>
      <c r="N41" s="106" t="str">
        <f t="shared" si="2"/>
        <v>尾道</v>
      </c>
    </row>
    <row r="42" spans="1:14" ht="18" customHeight="1" x14ac:dyDescent="0.2">
      <c r="A42" s="89" t="s">
        <v>57</v>
      </c>
      <c r="B42" s="76">
        <v>77343608</v>
      </c>
      <c r="C42" s="64">
        <v>76222088</v>
      </c>
      <c r="D42" s="77">
        <v>1103740</v>
      </c>
      <c r="E42" s="76">
        <v>22376</v>
      </c>
      <c r="F42" s="64">
        <v>22195</v>
      </c>
      <c r="G42" s="77">
        <v>181</v>
      </c>
      <c r="H42" s="76" t="s">
        <v>77</v>
      </c>
      <c r="I42" s="64" t="s">
        <v>77</v>
      </c>
      <c r="J42" s="99" t="s">
        <v>77</v>
      </c>
      <c r="K42" s="76" t="s">
        <v>77</v>
      </c>
      <c r="L42" s="64" t="s">
        <v>77</v>
      </c>
      <c r="M42" s="77" t="s">
        <v>77</v>
      </c>
      <c r="N42" s="106" t="str">
        <f t="shared" si="2"/>
        <v>福山</v>
      </c>
    </row>
    <row r="43" spans="1:14" ht="18" customHeight="1" x14ac:dyDescent="0.2">
      <c r="A43" s="89" t="s">
        <v>58</v>
      </c>
      <c r="B43" s="118">
        <v>14356563</v>
      </c>
      <c r="C43" s="119">
        <v>14169457</v>
      </c>
      <c r="D43" s="120">
        <v>185696</v>
      </c>
      <c r="E43" s="118" t="s">
        <v>223</v>
      </c>
      <c r="F43" s="119" t="s">
        <v>223</v>
      </c>
      <c r="G43" s="120" t="s">
        <v>223</v>
      </c>
      <c r="H43" s="76" t="s">
        <v>77</v>
      </c>
      <c r="I43" s="64" t="s">
        <v>77</v>
      </c>
      <c r="J43" s="99" t="s">
        <v>77</v>
      </c>
      <c r="K43" s="118" t="s">
        <v>77</v>
      </c>
      <c r="L43" s="119" t="s">
        <v>77</v>
      </c>
      <c r="M43" s="120" t="s">
        <v>77</v>
      </c>
      <c r="N43" s="106" t="str">
        <f t="shared" si="2"/>
        <v>府中</v>
      </c>
    </row>
    <row r="44" spans="1:14" ht="18" customHeight="1" x14ac:dyDescent="0.2">
      <c r="A44" s="89" t="s">
        <v>59</v>
      </c>
      <c r="B44" s="76">
        <v>4647306</v>
      </c>
      <c r="C44" s="64">
        <v>4527266</v>
      </c>
      <c r="D44" s="77">
        <v>117673</v>
      </c>
      <c r="E44" s="76">
        <v>21061</v>
      </c>
      <c r="F44" s="64">
        <v>21061</v>
      </c>
      <c r="G44" s="77" t="s">
        <v>77</v>
      </c>
      <c r="H44" s="76" t="s">
        <v>77</v>
      </c>
      <c r="I44" s="64" t="s">
        <v>77</v>
      </c>
      <c r="J44" s="99" t="s">
        <v>77</v>
      </c>
      <c r="K44" s="76" t="s">
        <v>77</v>
      </c>
      <c r="L44" s="64" t="s">
        <v>77</v>
      </c>
      <c r="M44" s="77" t="s">
        <v>77</v>
      </c>
      <c r="N44" s="106" t="str">
        <f t="shared" si="2"/>
        <v>三次</v>
      </c>
    </row>
    <row r="45" spans="1:14" ht="18" customHeight="1" x14ac:dyDescent="0.2">
      <c r="A45" s="89" t="s">
        <v>60</v>
      </c>
      <c r="B45" s="76">
        <v>3004026</v>
      </c>
      <c r="C45" s="64">
        <v>2945281</v>
      </c>
      <c r="D45" s="77">
        <v>57715</v>
      </c>
      <c r="E45" s="76">
        <v>5236</v>
      </c>
      <c r="F45" s="64">
        <v>5134</v>
      </c>
      <c r="G45" s="77">
        <v>102</v>
      </c>
      <c r="H45" s="76" t="s">
        <v>77</v>
      </c>
      <c r="I45" s="64" t="s">
        <v>77</v>
      </c>
      <c r="J45" s="99" t="s">
        <v>77</v>
      </c>
      <c r="K45" s="76" t="s">
        <v>77</v>
      </c>
      <c r="L45" s="64" t="s">
        <v>77</v>
      </c>
      <c r="M45" s="77" t="s">
        <v>77</v>
      </c>
      <c r="N45" s="106" t="str">
        <f t="shared" si="2"/>
        <v>庄原</v>
      </c>
    </row>
    <row r="46" spans="1:14" ht="18" customHeight="1" x14ac:dyDescent="0.2">
      <c r="A46" s="89" t="s">
        <v>61</v>
      </c>
      <c r="B46" s="118">
        <v>32954495</v>
      </c>
      <c r="C46" s="119">
        <v>32532531</v>
      </c>
      <c r="D46" s="77">
        <v>421596</v>
      </c>
      <c r="E46" s="76">
        <v>2069289</v>
      </c>
      <c r="F46" s="64">
        <v>2069289</v>
      </c>
      <c r="G46" s="77" t="s">
        <v>77</v>
      </c>
      <c r="H46" s="76" t="s">
        <v>77</v>
      </c>
      <c r="I46" s="64" t="s">
        <v>77</v>
      </c>
      <c r="J46" s="99" t="s">
        <v>77</v>
      </c>
      <c r="K46" s="76" t="s">
        <v>77</v>
      </c>
      <c r="L46" s="64" t="s">
        <v>77</v>
      </c>
      <c r="M46" s="77" t="s">
        <v>77</v>
      </c>
      <c r="N46" s="106" t="str">
        <f t="shared" si="2"/>
        <v>西条</v>
      </c>
    </row>
    <row r="47" spans="1:14" ht="18" customHeight="1" x14ac:dyDescent="0.2">
      <c r="A47" s="89" t="s">
        <v>62</v>
      </c>
      <c r="B47" s="118">
        <v>23687916</v>
      </c>
      <c r="C47" s="119">
        <v>23201858</v>
      </c>
      <c r="D47" s="77">
        <v>474690</v>
      </c>
      <c r="E47" s="76">
        <v>699479</v>
      </c>
      <c r="F47" s="64">
        <v>699479</v>
      </c>
      <c r="G47" s="77" t="s">
        <v>77</v>
      </c>
      <c r="H47" s="76" t="s">
        <v>77</v>
      </c>
      <c r="I47" s="64" t="s">
        <v>77</v>
      </c>
      <c r="J47" s="99" t="s">
        <v>77</v>
      </c>
      <c r="K47" s="76" t="s">
        <v>77</v>
      </c>
      <c r="L47" s="64" t="s">
        <v>77</v>
      </c>
      <c r="M47" s="77" t="s">
        <v>77</v>
      </c>
      <c r="N47" s="106" t="str">
        <f t="shared" si="2"/>
        <v>廿日市</v>
      </c>
    </row>
    <row r="48" spans="1:14" ht="18" customHeight="1" x14ac:dyDescent="0.2">
      <c r="A48" s="89" t="s">
        <v>63</v>
      </c>
      <c r="B48" s="118">
        <v>26825565</v>
      </c>
      <c r="C48" s="119">
        <v>26542253</v>
      </c>
      <c r="D48" s="120">
        <v>282165</v>
      </c>
      <c r="E48" s="118">
        <v>3282</v>
      </c>
      <c r="F48" s="119">
        <v>3282</v>
      </c>
      <c r="G48" s="120" t="s">
        <v>77</v>
      </c>
      <c r="H48" s="76">
        <v>15637151</v>
      </c>
      <c r="I48" s="64">
        <v>15637151</v>
      </c>
      <c r="J48" s="99" t="s">
        <v>77</v>
      </c>
      <c r="K48" s="118" t="s">
        <v>223</v>
      </c>
      <c r="L48" s="119" t="s">
        <v>223</v>
      </c>
      <c r="M48" s="120" t="s">
        <v>223</v>
      </c>
      <c r="N48" s="106" t="str">
        <f t="shared" si="2"/>
        <v>海田</v>
      </c>
    </row>
    <row r="49" spans="1:14" ht="18" customHeight="1" x14ac:dyDescent="0.2">
      <c r="A49" s="89" t="s">
        <v>64</v>
      </c>
      <c r="B49" s="118">
        <v>3198955</v>
      </c>
      <c r="C49" s="119">
        <v>3118256</v>
      </c>
      <c r="D49" s="120">
        <v>80698</v>
      </c>
      <c r="E49" s="118">
        <v>1307</v>
      </c>
      <c r="F49" s="119">
        <v>1307</v>
      </c>
      <c r="G49" s="120" t="s">
        <v>77</v>
      </c>
      <c r="H49" s="76" t="s">
        <v>77</v>
      </c>
      <c r="I49" s="64" t="s">
        <v>77</v>
      </c>
      <c r="J49" s="99" t="s">
        <v>77</v>
      </c>
      <c r="K49" s="118" t="s">
        <v>77</v>
      </c>
      <c r="L49" s="119" t="s">
        <v>77</v>
      </c>
      <c r="M49" s="120" t="s">
        <v>77</v>
      </c>
      <c r="N49" s="106" t="str">
        <f t="shared" si="2"/>
        <v>吉田</v>
      </c>
    </row>
    <row r="50" spans="1:14" s="3" customFormat="1" ht="18" customHeight="1" x14ac:dyDescent="0.2">
      <c r="A50" s="78" t="s">
        <v>27</v>
      </c>
      <c r="B50" s="124">
        <v>484044739</v>
      </c>
      <c r="C50" s="125">
        <v>477346515</v>
      </c>
      <c r="D50" s="126">
        <v>6591745</v>
      </c>
      <c r="E50" s="124">
        <v>3248817</v>
      </c>
      <c r="F50" s="125">
        <v>3247820</v>
      </c>
      <c r="G50" s="126">
        <v>997</v>
      </c>
      <c r="H50" s="79">
        <v>15637151</v>
      </c>
      <c r="I50" s="65">
        <v>15637151</v>
      </c>
      <c r="J50" s="100" t="s">
        <v>77</v>
      </c>
      <c r="K50" s="124" t="s">
        <v>223</v>
      </c>
      <c r="L50" s="125" t="s">
        <v>223</v>
      </c>
      <c r="M50" s="126" t="s">
        <v>223</v>
      </c>
      <c r="N50" s="107" t="str">
        <f>A50</f>
        <v>広島県計</v>
      </c>
    </row>
    <row r="51" spans="1:14" s="12" customFormat="1" ht="18" customHeight="1" x14ac:dyDescent="0.2">
      <c r="A51" s="13"/>
      <c r="B51" s="16"/>
      <c r="C51" s="17"/>
      <c r="D51" s="18"/>
      <c r="E51" s="16"/>
      <c r="F51" s="17"/>
      <c r="G51" s="18"/>
      <c r="H51" s="16"/>
      <c r="I51" s="17"/>
      <c r="J51" s="101"/>
      <c r="K51" s="16"/>
      <c r="L51" s="17"/>
      <c r="M51" s="18"/>
      <c r="N51" s="108"/>
    </row>
    <row r="52" spans="1:14" ht="18" customHeight="1" x14ac:dyDescent="0.2">
      <c r="A52" s="90" t="s">
        <v>65</v>
      </c>
      <c r="B52" s="81">
        <v>30144131</v>
      </c>
      <c r="C52" s="82">
        <v>29640184</v>
      </c>
      <c r="D52" s="83">
        <v>487173</v>
      </c>
      <c r="E52" s="81">
        <v>41844</v>
      </c>
      <c r="F52" s="82">
        <v>41844</v>
      </c>
      <c r="G52" s="83" t="s">
        <v>77</v>
      </c>
      <c r="H52" s="81" t="s">
        <v>77</v>
      </c>
      <c r="I52" s="82" t="s">
        <v>77</v>
      </c>
      <c r="J52" s="102" t="s">
        <v>77</v>
      </c>
      <c r="K52" s="81" t="s">
        <v>77</v>
      </c>
      <c r="L52" s="82" t="s">
        <v>77</v>
      </c>
      <c r="M52" s="83" t="s">
        <v>77</v>
      </c>
      <c r="N52" s="109" t="str">
        <f>IF(A52="","",A52)</f>
        <v>下関</v>
      </c>
    </row>
    <row r="53" spans="1:14" ht="18" customHeight="1" x14ac:dyDescent="0.2">
      <c r="A53" s="89" t="s">
        <v>66</v>
      </c>
      <c r="B53" s="76">
        <v>21714842</v>
      </c>
      <c r="C53" s="64">
        <v>21291326</v>
      </c>
      <c r="D53" s="77">
        <v>409070</v>
      </c>
      <c r="E53" s="76">
        <v>11224</v>
      </c>
      <c r="F53" s="64">
        <v>11224</v>
      </c>
      <c r="G53" s="77" t="s">
        <v>77</v>
      </c>
      <c r="H53" s="76" t="s">
        <v>77</v>
      </c>
      <c r="I53" s="64" t="s">
        <v>77</v>
      </c>
      <c r="J53" s="99" t="s">
        <v>77</v>
      </c>
      <c r="K53" s="76" t="s">
        <v>77</v>
      </c>
      <c r="L53" s="64" t="s">
        <v>77</v>
      </c>
      <c r="M53" s="77" t="s">
        <v>77</v>
      </c>
      <c r="N53" s="106" t="str">
        <f t="shared" ref="N53:N62" si="3">IF(A53="","",A53)</f>
        <v>宇部</v>
      </c>
    </row>
    <row r="54" spans="1:14" ht="18" customHeight="1" x14ac:dyDescent="0.2">
      <c r="A54" s="89" t="s">
        <v>67</v>
      </c>
      <c r="B54" s="76">
        <v>48132449</v>
      </c>
      <c r="C54" s="64">
        <v>47708307</v>
      </c>
      <c r="D54" s="77">
        <v>409913</v>
      </c>
      <c r="E54" s="76">
        <v>1364494</v>
      </c>
      <c r="F54" s="64">
        <v>1364494</v>
      </c>
      <c r="G54" s="77" t="s">
        <v>77</v>
      </c>
      <c r="H54" s="76" t="s">
        <v>77</v>
      </c>
      <c r="I54" s="64" t="s">
        <v>77</v>
      </c>
      <c r="J54" s="99" t="s">
        <v>77</v>
      </c>
      <c r="K54" s="76" t="s">
        <v>77</v>
      </c>
      <c r="L54" s="64" t="s">
        <v>77</v>
      </c>
      <c r="M54" s="77" t="s">
        <v>77</v>
      </c>
      <c r="N54" s="106" t="str">
        <f>IF(A54="","",A54)</f>
        <v>山口</v>
      </c>
    </row>
    <row r="55" spans="1:14" ht="18" customHeight="1" x14ac:dyDescent="0.2">
      <c r="A55" s="89" t="s">
        <v>68</v>
      </c>
      <c r="B55" s="76">
        <v>3018169</v>
      </c>
      <c r="C55" s="64">
        <v>2930189</v>
      </c>
      <c r="D55" s="77">
        <v>83808</v>
      </c>
      <c r="E55" s="76">
        <v>53123</v>
      </c>
      <c r="F55" s="64">
        <v>53112</v>
      </c>
      <c r="G55" s="77">
        <v>11</v>
      </c>
      <c r="H55" s="76" t="s">
        <v>77</v>
      </c>
      <c r="I55" s="64" t="s">
        <v>77</v>
      </c>
      <c r="J55" s="99" t="s">
        <v>77</v>
      </c>
      <c r="K55" s="76" t="s">
        <v>77</v>
      </c>
      <c r="L55" s="64" t="s">
        <v>77</v>
      </c>
      <c r="M55" s="77" t="s">
        <v>77</v>
      </c>
      <c r="N55" s="106" t="str">
        <f>IF(A55="","",A55)</f>
        <v>萩</v>
      </c>
    </row>
    <row r="56" spans="1:14" ht="18" customHeight="1" x14ac:dyDescent="0.2">
      <c r="A56" s="89" t="s">
        <v>69</v>
      </c>
      <c r="B56" s="118">
        <v>28325108</v>
      </c>
      <c r="C56" s="119">
        <v>27840936</v>
      </c>
      <c r="D56" s="120">
        <v>480640</v>
      </c>
      <c r="E56" s="118">
        <v>15896</v>
      </c>
      <c r="F56" s="119">
        <v>15896</v>
      </c>
      <c r="G56" s="120" t="s">
        <v>77</v>
      </c>
      <c r="H56" s="76" t="s">
        <v>77</v>
      </c>
      <c r="I56" s="64" t="s">
        <v>77</v>
      </c>
      <c r="J56" s="99" t="s">
        <v>77</v>
      </c>
      <c r="K56" s="118" t="s">
        <v>223</v>
      </c>
      <c r="L56" s="119" t="s">
        <v>223</v>
      </c>
      <c r="M56" s="120" t="s">
        <v>223</v>
      </c>
      <c r="N56" s="106" t="str">
        <f>IF(A56="","",A56)</f>
        <v>徳山</v>
      </c>
    </row>
    <row r="57" spans="1:14" ht="18" customHeight="1" x14ac:dyDescent="0.2">
      <c r="A57" s="89" t="s">
        <v>70</v>
      </c>
      <c r="B57" s="118">
        <v>9880341</v>
      </c>
      <c r="C57" s="119">
        <v>9678344</v>
      </c>
      <c r="D57" s="120">
        <v>198204</v>
      </c>
      <c r="E57" s="118">
        <v>913</v>
      </c>
      <c r="F57" s="119">
        <v>913</v>
      </c>
      <c r="G57" s="120" t="s">
        <v>77</v>
      </c>
      <c r="H57" s="76" t="s">
        <v>77</v>
      </c>
      <c r="I57" s="64" t="s">
        <v>77</v>
      </c>
      <c r="J57" s="99" t="s">
        <v>77</v>
      </c>
      <c r="K57" s="118" t="s">
        <v>77</v>
      </c>
      <c r="L57" s="119" t="s">
        <v>77</v>
      </c>
      <c r="M57" s="120" t="s">
        <v>77</v>
      </c>
      <c r="N57" s="106" t="str">
        <f>IF(A57="","",A57)</f>
        <v>防府</v>
      </c>
    </row>
    <row r="58" spans="1:14" ht="18" customHeight="1" x14ac:dyDescent="0.2">
      <c r="A58" s="89" t="s">
        <v>71</v>
      </c>
      <c r="B58" s="118">
        <v>13719909</v>
      </c>
      <c r="C58" s="119">
        <v>13418954</v>
      </c>
      <c r="D58" s="120">
        <v>299506</v>
      </c>
      <c r="E58" s="118">
        <v>416356</v>
      </c>
      <c r="F58" s="119">
        <v>416257</v>
      </c>
      <c r="G58" s="120">
        <v>99</v>
      </c>
      <c r="H58" s="76" t="s">
        <v>77</v>
      </c>
      <c r="I58" s="64" t="s">
        <v>77</v>
      </c>
      <c r="J58" s="99" t="s">
        <v>77</v>
      </c>
      <c r="K58" s="118" t="s">
        <v>223</v>
      </c>
      <c r="L58" s="119" t="s">
        <v>223</v>
      </c>
      <c r="M58" s="120" t="s">
        <v>223</v>
      </c>
      <c r="N58" s="106" t="str">
        <f>IF(A58="","",A58)</f>
        <v>岩国</v>
      </c>
    </row>
    <row r="59" spans="1:14" ht="18" customHeight="1" x14ac:dyDescent="0.2">
      <c r="A59" s="89" t="s">
        <v>72</v>
      </c>
      <c r="B59" s="118">
        <v>5640932</v>
      </c>
      <c r="C59" s="119">
        <v>5535108</v>
      </c>
      <c r="D59" s="120">
        <v>103046</v>
      </c>
      <c r="E59" s="118" t="s">
        <v>223</v>
      </c>
      <c r="F59" s="119" t="s">
        <v>223</v>
      </c>
      <c r="G59" s="120" t="s">
        <v>223</v>
      </c>
      <c r="H59" s="76" t="s">
        <v>77</v>
      </c>
      <c r="I59" s="64" t="s">
        <v>77</v>
      </c>
      <c r="J59" s="99" t="s">
        <v>77</v>
      </c>
      <c r="K59" s="118" t="s">
        <v>77</v>
      </c>
      <c r="L59" s="119" t="s">
        <v>77</v>
      </c>
      <c r="M59" s="120" t="s">
        <v>77</v>
      </c>
      <c r="N59" s="106" t="str">
        <f t="shared" si="3"/>
        <v>光</v>
      </c>
    </row>
    <row r="60" spans="1:14" ht="18" customHeight="1" x14ac:dyDescent="0.2">
      <c r="A60" s="89" t="s">
        <v>73</v>
      </c>
      <c r="B60" s="118">
        <v>3108984</v>
      </c>
      <c r="C60" s="119">
        <v>3037969</v>
      </c>
      <c r="D60" s="120">
        <v>71014</v>
      </c>
      <c r="E60" s="118">
        <v>1559</v>
      </c>
      <c r="F60" s="119">
        <v>1559</v>
      </c>
      <c r="G60" s="120" t="s">
        <v>77</v>
      </c>
      <c r="H60" s="76" t="s">
        <v>77</v>
      </c>
      <c r="I60" s="64" t="s">
        <v>77</v>
      </c>
      <c r="J60" s="99" t="s">
        <v>77</v>
      </c>
      <c r="K60" s="118" t="s">
        <v>77</v>
      </c>
      <c r="L60" s="119" t="s">
        <v>77</v>
      </c>
      <c r="M60" s="120" t="s">
        <v>77</v>
      </c>
      <c r="N60" s="106" t="str">
        <f t="shared" si="3"/>
        <v>長門</v>
      </c>
    </row>
    <row r="61" spans="1:14" ht="18" customHeight="1" x14ac:dyDescent="0.2">
      <c r="A61" s="89" t="s">
        <v>74</v>
      </c>
      <c r="B61" s="118">
        <v>3921480</v>
      </c>
      <c r="C61" s="119">
        <v>3819820</v>
      </c>
      <c r="D61" s="120">
        <v>101660</v>
      </c>
      <c r="E61" s="118" t="s">
        <v>223</v>
      </c>
      <c r="F61" s="119" t="s">
        <v>223</v>
      </c>
      <c r="G61" s="120" t="s">
        <v>223</v>
      </c>
      <c r="H61" s="76" t="s">
        <v>77</v>
      </c>
      <c r="I61" s="64" t="s">
        <v>77</v>
      </c>
      <c r="J61" s="99" t="s">
        <v>77</v>
      </c>
      <c r="K61" s="118" t="s">
        <v>77</v>
      </c>
      <c r="L61" s="119" t="s">
        <v>77</v>
      </c>
      <c r="M61" s="120" t="s">
        <v>77</v>
      </c>
      <c r="N61" s="106" t="str">
        <f t="shared" si="3"/>
        <v>柳井</v>
      </c>
    </row>
    <row r="62" spans="1:14" ht="18" customHeight="1" x14ac:dyDescent="0.2">
      <c r="A62" s="89" t="s">
        <v>75</v>
      </c>
      <c r="B62" s="118">
        <v>8356292</v>
      </c>
      <c r="C62" s="119">
        <v>8156369</v>
      </c>
      <c r="D62" s="120">
        <v>198157</v>
      </c>
      <c r="E62" s="118">
        <v>18216</v>
      </c>
      <c r="F62" s="119">
        <v>17408</v>
      </c>
      <c r="G62" s="120">
        <v>808</v>
      </c>
      <c r="H62" s="76" t="s">
        <v>77</v>
      </c>
      <c r="I62" s="64" t="s">
        <v>77</v>
      </c>
      <c r="J62" s="99" t="s">
        <v>77</v>
      </c>
      <c r="K62" s="118" t="s">
        <v>223</v>
      </c>
      <c r="L62" s="119" t="s">
        <v>223</v>
      </c>
      <c r="M62" s="120" t="s">
        <v>223</v>
      </c>
      <c r="N62" s="106" t="str">
        <f t="shared" si="3"/>
        <v>厚狭</v>
      </c>
    </row>
    <row r="63" spans="1:14" s="3" customFormat="1" ht="18" customHeight="1" x14ac:dyDescent="0.2">
      <c r="A63" s="78" t="s">
        <v>28</v>
      </c>
      <c r="B63" s="79">
        <v>175962637</v>
      </c>
      <c r="C63" s="65">
        <v>173057507</v>
      </c>
      <c r="D63" s="80">
        <v>2842193</v>
      </c>
      <c r="E63" s="79">
        <v>1924292</v>
      </c>
      <c r="F63" s="65">
        <v>1923373</v>
      </c>
      <c r="G63" s="80">
        <v>918</v>
      </c>
      <c r="H63" s="79" t="s">
        <v>77</v>
      </c>
      <c r="I63" s="65" t="s">
        <v>77</v>
      </c>
      <c r="J63" s="100" t="s">
        <v>77</v>
      </c>
      <c r="K63" s="79">
        <v>197879297</v>
      </c>
      <c r="L63" s="65">
        <v>183628868</v>
      </c>
      <c r="M63" s="80">
        <v>14250429</v>
      </c>
      <c r="N63" s="107" t="str">
        <f>A63</f>
        <v>山口県計</v>
      </c>
    </row>
    <row r="64" spans="1:14" s="12" customFormat="1" ht="18" customHeight="1" x14ac:dyDescent="0.2">
      <c r="A64" s="13"/>
      <c r="B64" s="55"/>
      <c r="C64" s="56"/>
      <c r="D64" s="57"/>
      <c r="E64" s="55"/>
      <c r="F64" s="56"/>
      <c r="G64" s="57"/>
      <c r="H64" s="55"/>
      <c r="I64" s="56"/>
      <c r="J64" s="57"/>
      <c r="K64" s="55"/>
      <c r="L64" s="56"/>
      <c r="M64" s="57"/>
      <c r="N64" s="14"/>
    </row>
    <row r="65" spans="1:14" s="3" customFormat="1" ht="18" customHeight="1" thickBot="1" x14ac:dyDescent="0.25">
      <c r="A65" s="88" t="s">
        <v>13</v>
      </c>
      <c r="B65" s="52">
        <v>9748567</v>
      </c>
      <c r="C65" s="53">
        <v>5180954</v>
      </c>
      <c r="D65" s="54">
        <v>4336252</v>
      </c>
      <c r="E65" s="52">
        <v>40</v>
      </c>
      <c r="F65" s="53" t="s">
        <v>77</v>
      </c>
      <c r="G65" s="54" t="s">
        <v>77</v>
      </c>
      <c r="H65" s="52" t="s">
        <v>77</v>
      </c>
      <c r="I65" s="53" t="s">
        <v>77</v>
      </c>
      <c r="J65" s="54" t="s">
        <v>77</v>
      </c>
      <c r="K65" s="52" t="s">
        <v>77</v>
      </c>
      <c r="L65" s="53" t="s">
        <v>77</v>
      </c>
      <c r="M65" s="54" t="s">
        <v>77</v>
      </c>
      <c r="N65" s="95" t="str">
        <f>A65</f>
        <v>局引受分</v>
      </c>
    </row>
    <row r="66" spans="1:14" s="3" customFormat="1" ht="18" customHeight="1" thickTop="1" thickBot="1" x14ac:dyDescent="0.25">
      <c r="A66" s="92" t="s">
        <v>14</v>
      </c>
      <c r="B66" s="438">
        <v>1077795249</v>
      </c>
      <c r="C66" s="167">
        <v>1057197575</v>
      </c>
      <c r="D66" s="39">
        <v>20103711</v>
      </c>
      <c r="E66" s="38">
        <v>48669039</v>
      </c>
      <c r="F66" s="28">
        <v>48658378</v>
      </c>
      <c r="G66" s="39">
        <v>10622</v>
      </c>
      <c r="H66" s="38">
        <v>25860420</v>
      </c>
      <c r="I66" s="127">
        <v>25860420</v>
      </c>
      <c r="J66" s="39" t="s">
        <v>77</v>
      </c>
      <c r="K66" s="38">
        <v>367488231</v>
      </c>
      <c r="L66" s="28">
        <v>342311439</v>
      </c>
      <c r="M66" s="39">
        <v>25176791</v>
      </c>
      <c r="N66" s="128" t="s">
        <v>14</v>
      </c>
    </row>
    <row r="67" spans="1:14" ht="15" customHeight="1" x14ac:dyDescent="0.2"/>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4" orientation="portrait" horizontalDpi="1200" verticalDpi="1200" r:id="rId1"/>
  <headerFooter alignWithMargins="0">
    <oddFooter>&amp;R広島国税局
国税徴収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9"/>
  <sheetViews>
    <sheetView showGridLines="0" tabSelected="1" view="pageBreakPreview" topLeftCell="A31" zoomScaleNormal="100" zoomScaleSheetLayoutView="100" workbookViewId="0">
      <selection activeCell="F50" sqref="F50"/>
    </sheetView>
  </sheetViews>
  <sheetFormatPr defaultColWidth="5.90625" defaultRowHeight="11" x14ac:dyDescent="0.2"/>
  <cols>
    <col min="1" max="1" width="12" style="2" customWidth="1"/>
    <col min="2" max="4" width="12.453125" style="2" customWidth="1"/>
    <col min="5" max="5" width="12.6328125" style="2" customWidth="1"/>
    <col min="6" max="7" width="11.36328125" style="2" bestFit="1" customWidth="1"/>
    <col min="8" max="8" width="11.90625" style="5" customWidth="1"/>
    <col min="9" max="10" width="8.26953125" style="2" bestFit="1" customWidth="1"/>
    <col min="11" max="16384" width="5.90625" style="2"/>
  </cols>
  <sheetData>
    <row r="1" spans="1:11" ht="11.5" thickBot="1" x14ac:dyDescent="0.25">
      <c r="A1" s="2" t="s">
        <v>16</v>
      </c>
    </row>
    <row r="2" spans="1:11" s="5" customFormat="1" ht="15" customHeight="1" x14ac:dyDescent="0.2">
      <c r="A2" s="359" t="s">
        <v>10</v>
      </c>
      <c r="B2" s="346" t="s">
        <v>98</v>
      </c>
      <c r="C2" s="347"/>
      <c r="D2" s="348"/>
      <c r="E2" s="346" t="s">
        <v>99</v>
      </c>
      <c r="F2" s="347"/>
      <c r="G2" s="348"/>
      <c r="H2" s="353" t="s">
        <v>15</v>
      </c>
    </row>
    <row r="3" spans="1:11" s="5" customFormat="1" ht="16.5" customHeight="1" x14ac:dyDescent="0.2">
      <c r="A3" s="360"/>
      <c r="B3" s="37" t="s">
        <v>11</v>
      </c>
      <c r="C3" s="20" t="s">
        <v>9</v>
      </c>
      <c r="D3" s="22" t="s">
        <v>12</v>
      </c>
      <c r="E3" s="37" t="s">
        <v>11</v>
      </c>
      <c r="F3" s="20" t="s">
        <v>9</v>
      </c>
      <c r="G3" s="22" t="s">
        <v>12</v>
      </c>
      <c r="H3" s="354"/>
    </row>
    <row r="4" spans="1:11" x14ac:dyDescent="0.2">
      <c r="A4" s="73"/>
      <c r="B4" s="71" t="s">
        <v>2</v>
      </c>
      <c r="C4" s="59" t="s">
        <v>2</v>
      </c>
      <c r="D4" s="72" t="s">
        <v>2</v>
      </c>
      <c r="E4" s="71" t="s">
        <v>2</v>
      </c>
      <c r="F4" s="59" t="s">
        <v>2</v>
      </c>
      <c r="G4" s="97" t="s">
        <v>2</v>
      </c>
      <c r="H4" s="104"/>
    </row>
    <row r="5" spans="1:11" ht="18" customHeight="1" x14ac:dyDescent="0.2">
      <c r="A5" s="91" t="s">
        <v>21</v>
      </c>
      <c r="B5" s="74">
        <v>103354</v>
      </c>
      <c r="C5" s="62">
        <v>103234</v>
      </c>
      <c r="D5" s="75">
        <v>120</v>
      </c>
      <c r="E5" s="74">
        <v>52131576</v>
      </c>
      <c r="F5" s="62">
        <v>51317539</v>
      </c>
      <c r="G5" s="98">
        <v>805432</v>
      </c>
      <c r="H5" s="105" t="str">
        <f>IF(A5="","",A5)</f>
        <v>鳥取</v>
      </c>
      <c r="I5" s="152"/>
      <c r="J5" s="152"/>
      <c r="K5" s="152"/>
    </row>
    <row r="6" spans="1:11" ht="18" customHeight="1" x14ac:dyDescent="0.2">
      <c r="A6" s="89" t="s">
        <v>22</v>
      </c>
      <c r="B6" s="118">
        <v>61740</v>
      </c>
      <c r="C6" s="119">
        <v>61251</v>
      </c>
      <c r="D6" s="120">
        <v>489</v>
      </c>
      <c r="E6" s="76">
        <v>52867868</v>
      </c>
      <c r="F6" s="64">
        <v>52101625</v>
      </c>
      <c r="G6" s="99">
        <v>739052</v>
      </c>
      <c r="H6" s="106" t="str">
        <f>IF(A6="","",A6)</f>
        <v>米子</v>
      </c>
      <c r="I6" s="152"/>
      <c r="J6" s="152"/>
      <c r="K6" s="152"/>
    </row>
    <row r="7" spans="1:11" ht="18" customHeight="1" x14ac:dyDescent="0.2">
      <c r="A7" s="89" t="s">
        <v>23</v>
      </c>
      <c r="B7" s="118">
        <v>11482</v>
      </c>
      <c r="C7" s="119">
        <v>11453</v>
      </c>
      <c r="D7" s="120">
        <v>29</v>
      </c>
      <c r="E7" s="76">
        <v>15792833</v>
      </c>
      <c r="F7" s="64">
        <v>15512534</v>
      </c>
      <c r="G7" s="99">
        <v>278618</v>
      </c>
      <c r="H7" s="106" t="str">
        <f>IF(A7="","",A7)</f>
        <v>倉吉</v>
      </c>
      <c r="I7" s="152"/>
      <c r="J7" s="152"/>
      <c r="K7" s="152"/>
    </row>
    <row r="8" spans="1:11" s="3" customFormat="1" ht="18" customHeight="1" x14ac:dyDescent="0.2">
      <c r="A8" s="78" t="s">
        <v>24</v>
      </c>
      <c r="B8" s="124">
        <v>176577</v>
      </c>
      <c r="C8" s="125">
        <v>175938</v>
      </c>
      <c r="D8" s="126">
        <v>639</v>
      </c>
      <c r="E8" s="79">
        <v>120792277</v>
      </c>
      <c r="F8" s="65">
        <v>118931698</v>
      </c>
      <c r="G8" s="100">
        <v>1823102</v>
      </c>
      <c r="H8" s="107" t="str">
        <f>A8</f>
        <v>鳥取県計</v>
      </c>
      <c r="I8" s="152"/>
      <c r="J8" s="152"/>
      <c r="K8" s="152"/>
    </row>
    <row r="9" spans="1:11" s="12" customFormat="1" ht="18" customHeight="1" x14ac:dyDescent="0.2">
      <c r="A9" s="13"/>
      <c r="B9" s="16"/>
      <c r="C9" s="17"/>
      <c r="D9" s="18"/>
      <c r="E9" s="16"/>
      <c r="F9" s="17"/>
      <c r="G9" s="101"/>
      <c r="H9" s="108"/>
      <c r="I9" s="152"/>
      <c r="J9" s="152"/>
      <c r="K9" s="152"/>
    </row>
    <row r="10" spans="1:11" ht="18" customHeight="1" x14ac:dyDescent="0.2">
      <c r="A10" s="90" t="s">
        <v>29</v>
      </c>
      <c r="B10" s="81">
        <v>464539</v>
      </c>
      <c r="C10" s="82">
        <v>464505</v>
      </c>
      <c r="D10" s="83">
        <v>33</v>
      </c>
      <c r="E10" s="81">
        <v>68101620</v>
      </c>
      <c r="F10" s="82">
        <v>67525258</v>
      </c>
      <c r="G10" s="102">
        <v>543720</v>
      </c>
      <c r="H10" s="109" t="str">
        <f t="shared" ref="H10:H16" si="0">IF(A10="","",A10)</f>
        <v>松江</v>
      </c>
      <c r="I10" s="152"/>
      <c r="J10" s="152"/>
      <c r="K10" s="152"/>
    </row>
    <row r="11" spans="1:11" ht="18" customHeight="1" x14ac:dyDescent="0.2">
      <c r="A11" s="89" t="s">
        <v>30</v>
      </c>
      <c r="B11" s="76">
        <v>14056</v>
      </c>
      <c r="C11" s="64">
        <v>14040</v>
      </c>
      <c r="D11" s="77">
        <v>16</v>
      </c>
      <c r="E11" s="76">
        <v>16644889</v>
      </c>
      <c r="F11" s="64">
        <v>16371427</v>
      </c>
      <c r="G11" s="99">
        <v>270113</v>
      </c>
      <c r="H11" s="106" t="str">
        <f t="shared" si="0"/>
        <v>浜田</v>
      </c>
      <c r="I11" s="152"/>
      <c r="J11" s="152"/>
      <c r="K11" s="152"/>
    </row>
    <row r="12" spans="1:11" ht="18" customHeight="1" x14ac:dyDescent="0.2">
      <c r="A12" s="89" t="s">
        <v>31</v>
      </c>
      <c r="B12" s="76">
        <v>117865</v>
      </c>
      <c r="C12" s="64">
        <v>117806</v>
      </c>
      <c r="D12" s="77">
        <v>59</v>
      </c>
      <c r="E12" s="76">
        <v>51886259</v>
      </c>
      <c r="F12" s="64">
        <v>51432745</v>
      </c>
      <c r="G12" s="99">
        <v>450839</v>
      </c>
      <c r="H12" s="106" t="str">
        <f t="shared" si="0"/>
        <v>出雲</v>
      </c>
      <c r="I12" s="152"/>
      <c r="J12" s="152"/>
      <c r="K12" s="152"/>
    </row>
    <row r="13" spans="1:11" ht="18" customHeight="1" x14ac:dyDescent="0.2">
      <c r="A13" s="89" t="s">
        <v>32</v>
      </c>
      <c r="B13" s="118">
        <v>8436</v>
      </c>
      <c r="C13" s="119">
        <v>8394</v>
      </c>
      <c r="D13" s="120">
        <v>42</v>
      </c>
      <c r="E13" s="76">
        <v>12010092</v>
      </c>
      <c r="F13" s="64">
        <v>11886405</v>
      </c>
      <c r="G13" s="99">
        <v>121380</v>
      </c>
      <c r="H13" s="106" t="str">
        <f t="shared" si="0"/>
        <v>益田</v>
      </c>
      <c r="I13" s="152"/>
      <c r="J13" s="152"/>
      <c r="K13" s="152"/>
    </row>
    <row r="14" spans="1:11" ht="18" customHeight="1" x14ac:dyDescent="0.2">
      <c r="A14" s="89" t="s">
        <v>33</v>
      </c>
      <c r="B14" s="118" t="s">
        <v>223</v>
      </c>
      <c r="C14" s="119" t="s">
        <v>223</v>
      </c>
      <c r="D14" s="120" t="s">
        <v>223</v>
      </c>
      <c r="E14" s="76">
        <v>4759823</v>
      </c>
      <c r="F14" s="64">
        <v>4696398</v>
      </c>
      <c r="G14" s="99">
        <v>63425</v>
      </c>
      <c r="H14" s="106" t="str">
        <f t="shared" si="0"/>
        <v>石見大田</v>
      </c>
      <c r="I14" s="152"/>
      <c r="J14" s="152"/>
      <c r="K14" s="152"/>
    </row>
    <row r="15" spans="1:11" ht="18" customHeight="1" x14ac:dyDescent="0.2">
      <c r="A15" s="89" t="s">
        <v>34</v>
      </c>
      <c r="B15" s="118">
        <v>1581</v>
      </c>
      <c r="C15" s="119">
        <v>1567</v>
      </c>
      <c r="D15" s="120">
        <v>14</v>
      </c>
      <c r="E15" s="76">
        <v>8065755</v>
      </c>
      <c r="F15" s="64">
        <v>7987252</v>
      </c>
      <c r="G15" s="99">
        <v>78088</v>
      </c>
      <c r="H15" s="106" t="str">
        <f t="shared" si="0"/>
        <v>大東</v>
      </c>
      <c r="I15" s="152"/>
      <c r="J15" s="152"/>
      <c r="K15" s="152"/>
    </row>
    <row r="16" spans="1:11" ht="18" customHeight="1" x14ac:dyDescent="0.2">
      <c r="A16" s="89" t="s">
        <v>35</v>
      </c>
      <c r="B16" s="118" t="s">
        <v>223</v>
      </c>
      <c r="C16" s="119" t="s">
        <v>223</v>
      </c>
      <c r="D16" s="120" t="s">
        <v>223</v>
      </c>
      <c r="E16" s="76">
        <v>3388727</v>
      </c>
      <c r="F16" s="64">
        <v>3357005</v>
      </c>
      <c r="G16" s="99">
        <v>31722</v>
      </c>
      <c r="H16" s="106" t="str">
        <f t="shared" si="0"/>
        <v>西郷</v>
      </c>
      <c r="I16" s="152"/>
      <c r="J16" s="152"/>
      <c r="K16" s="152"/>
    </row>
    <row r="17" spans="1:11" s="3" customFormat="1" ht="18" customHeight="1" x14ac:dyDescent="0.2">
      <c r="A17" s="78" t="s">
        <v>25</v>
      </c>
      <c r="B17" s="124">
        <v>611816</v>
      </c>
      <c r="C17" s="125">
        <v>611646</v>
      </c>
      <c r="D17" s="126">
        <v>171</v>
      </c>
      <c r="E17" s="79">
        <v>164857164</v>
      </c>
      <c r="F17" s="65">
        <v>163256489</v>
      </c>
      <c r="G17" s="100">
        <v>1559288</v>
      </c>
      <c r="H17" s="107" t="str">
        <f>A17</f>
        <v>島根県計</v>
      </c>
      <c r="I17" s="152"/>
      <c r="J17" s="152"/>
      <c r="K17" s="152"/>
    </row>
    <row r="18" spans="1:11" s="12" customFormat="1" ht="18" customHeight="1" x14ac:dyDescent="0.2">
      <c r="A18" s="13"/>
      <c r="B18" s="16"/>
      <c r="C18" s="17"/>
      <c r="D18" s="18"/>
      <c r="E18" s="16"/>
      <c r="F18" s="17"/>
      <c r="G18" s="101"/>
      <c r="H18" s="108"/>
      <c r="I18" s="152"/>
      <c r="J18" s="152"/>
      <c r="K18" s="152"/>
    </row>
    <row r="19" spans="1:11" ht="18" customHeight="1" x14ac:dyDescent="0.2">
      <c r="A19" s="90" t="s">
        <v>36</v>
      </c>
      <c r="B19" s="81" t="s">
        <v>223</v>
      </c>
      <c r="C19" s="82" t="s">
        <v>223</v>
      </c>
      <c r="D19" s="83" t="s">
        <v>223</v>
      </c>
      <c r="E19" s="81">
        <v>167630526</v>
      </c>
      <c r="F19" s="82">
        <v>166080351</v>
      </c>
      <c r="G19" s="102">
        <v>1540487</v>
      </c>
      <c r="H19" s="109" t="str">
        <f t="shared" ref="H19:H31" si="1">IF(A19="","",A19)</f>
        <v>岡山東</v>
      </c>
      <c r="I19" s="152"/>
      <c r="J19" s="152"/>
      <c r="K19" s="152"/>
    </row>
    <row r="20" spans="1:11" ht="18" customHeight="1" x14ac:dyDescent="0.2">
      <c r="A20" s="89" t="s">
        <v>37</v>
      </c>
      <c r="B20" s="76">
        <v>208314</v>
      </c>
      <c r="C20" s="64">
        <v>207699</v>
      </c>
      <c r="D20" s="77">
        <v>615</v>
      </c>
      <c r="E20" s="76">
        <v>128627948</v>
      </c>
      <c r="F20" s="64">
        <v>126773231</v>
      </c>
      <c r="G20" s="99">
        <v>1803680</v>
      </c>
      <c r="H20" s="106" t="str">
        <f t="shared" si="1"/>
        <v>岡山西</v>
      </c>
      <c r="I20" s="152"/>
      <c r="J20" s="152"/>
      <c r="K20" s="152"/>
    </row>
    <row r="21" spans="1:11" ht="18" customHeight="1" x14ac:dyDescent="0.2">
      <c r="A21" s="89" t="s">
        <v>38</v>
      </c>
      <c r="B21" s="76" t="s">
        <v>223</v>
      </c>
      <c r="C21" s="64" t="s">
        <v>223</v>
      </c>
      <c r="D21" s="77" t="s">
        <v>223</v>
      </c>
      <c r="E21" s="76">
        <v>29379927</v>
      </c>
      <c r="F21" s="64">
        <v>28962732</v>
      </c>
      <c r="G21" s="99">
        <v>404818</v>
      </c>
      <c r="H21" s="106" t="str">
        <f t="shared" si="1"/>
        <v>西大寺</v>
      </c>
      <c r="I21" s="152"/>
      <c r="J21" s="152"/>
      <c r="K21" s="152"/>
    </row>
    <row r="22" spans="1:11" ht="18" customHeight="1" x14ac:dyDescent="0.2">
      <c r="A22" s="89" t="s">
        <v>39</v>
      </c>
      <c r="B22" s="76">
        <v>22040</v>
      </c>
      <c r="C22" s="64">
        <v>21997</v>
      </c>
      <c r="D22" s="77">
        <v>43</v>
      </c>
      <c r="E22" s="76">
        <v>63756562</v>
      </c>
      <c r="F22" s="64">
        <v>63481043</v>
      </c>
      <c r="G22" s="99">
        <v>263655</v>
      </c>
      <c r="H22" s="106" t="str">
        <f t="shared" si="1"/>
        <v>瀬戸</v>
      </c>
      <c r="I22" s="152"/>
      <c r="J22" s="152"/>
      <c r="K22" s="152"/>
    </row>
    <row r="23" spans="1:11" ht="18" customHeight="1" x14ac:dyDescent="0.2">
      <c r="A23" s="89" t="s">
        <v>40</v>
      </c>
      <c r="B23" s="76">
        <v>5523</v>
      </c>
      <c r="C23" s="64">
        <v>5504</v>
      </c>
      <c r="D23" s="77">
        <v>19</v>
      </c>
      <c r="E23" s="76">
        <v>16502463</v>
      </c>
      <c r="F23" s="64">
        <v>16233627</v>
      </c>
      <c r="G23" s="99">
        <v>267616</v>
      </c>
      <c r="H23" s="106" t="str">
        <f t="shared" si="1"/>
        <v>児島</v>
      </c>
      <c r="I23" s="152"/>
      <c r="J23" s="152"/>
      <c r="K23" s="152"/>
    </row>
    <row r="24" spans="1:11" ht="18" customHeight="1" x14ac:dyDescent="0.2">
      <c r="A24" s="89" t="s">
        <v>41</v>
      </c>
      <c r="B24" s="118" t="s">
        <v>223</v>
      </c>
      <c r="C24" s="119" t="s">
        <v>223</v>
      </c>
      <c r="D24" s="120" t="s">
        <v>223</v>
      </c>
      <c r="E24" s="76">
        <v>286223320</v>
      </c>
      <c r="F24" s="64">
        <v>273432261</v>
      </c>
      <c r="G24" s="99">
        <v>12767235</v>
      </c>
      <c r="H24" s="106" t="str">
        <f t="shared" si="1"/>
        <v>倉敷</v>
      </c>
      <c r="I24" s="152"/>
      <c r="J24" s="152"/>
      <c r="K24" s="152"/>
    </row>
    <row r="25" spans="1:11" ht="18" customHeight="1" x14ac:dyDescent="0.2">
      <c r="A25" s="89" t="s">
        <v>42</v>
      </c>
      <c r="B25" s="118">
        <v>9593</v>
      </c>
      <c r="C25" s="119">
        <v>9593</v>
      </c>
      <c r="D25" s="120" t="s">
        <v>77</v>
      </c>
      <c r="E25" s="76">
        <v>20420304</v>
      </c>
      <c r="F25" s="64">
        <v>20085522</v>
      </c>
      <c r="G25" s="99">
        <v>334782</v>
      </c>
      <c r="H25" s="106" t="str">
        <f t="shared" si="1"/>
        <v>玉島</v>
      </c>
      <c r="I25" s="152"/>
      <c r="J25" s="152"/>
      <c r="K25" s="152"/>
    </row>
    <row r="26" spans="1:11" ht="18" customHeight="1" x14ac:dyDescent="0.2">
      <c r="A26" s="89" t="s">
        <v>43</v>
      </c>
      <c r="B26" s="118">
        <v>32482</v>
      </c>
      <c r="C26" s="119">
        <v>32359</v>
      </c>
      <c r="D26" s="120">
        <v>123</v>
      </c>
      <c r="E26" s="76">
        <v>37108882</v>
      </c>
      <c r="F26" s="64">
        <v>36601270</v>
      </c>
      <c r="G26" s="99">
        <v>503305</v>
      </c>
      <c r="H26" s="106" t="str">
        <f t="shared" si="1"/>
        <v>津山</v>
      </c>
      <c r="I26" s="152"/>
      <c r="J26" s="152"/>
      <c r="K26" s="152"/>
    </row>
    <row r="27" spans="1:11" ht="18" customHeight="1" x14ac:dyDescent="0.2">
      <c r="A27" s="89" t="s">
        <v>44</v>
      </c>
      <c r="B27" s="118" t="s">
        <v>223</v>
      </c>
      <c r="C27" s="119" t="s">
        <v>223</v>
      </c>
      <c r="D27" s="120" t="s">
        <v>223</v>
      </c>
      <c r="E27" s="76">
        <v>13095101</v>
      </c>
      <c r="F27" s="64">
        <v>12960062</v>
      </c>
      <c r="G27" s="99">
        <v>133466</v>
      </c>
      <c r="H27" s="106" t="str">
        <f t="shared" si="1"/>
        <v>玉野</v>
      </c>
      <c r="I27" s="152"/>
      <c r="J27" s="152"/>
      <c r="K27" s="152"/>
    </row>
    <row r="28" spans="1:11" ht="18" customHeight="1" x14ac:dyDescent="0.2">
      <c r="A28" s="89" t="s">
        <v>45</v>
      </c>
      <c r="B28" s="118">
        <v>14277</v>
      </c>
      <c r="C28" s="119">
        <v>14277</v>
      </c>
      <c r="D28" s="120" t="s">
        <v>77</v>
      </c>
      <c r="E28" s="76">
        <v>26541229</v>
      </c>
      <c r="F28" s="64">
        <v>26291119</v>
      </c>
      <c r="G28" s="99">
        <v>248025</v>
      </c>
      <c r="H28" s="106" t="str">
        <f t="shared" si="1"/>
        <v>笠岡</v>
      </c>
      <c r="I28" s="152"/>
      <c r="J28" s="152"/>
      <c r="K28" s="152"/>
    </row>
    <row r="29" spans="1:11" ht="18" customHeight="1" x14ac:dyDescent="0.2">
      <c r="A29" s="89" t="s">
        <v>46</v>
      </c>
      <c r="B29" s="118">
        <v>11048</v>
      </c>
      <c r="C29" s="119">
        <v>11048</v>
      </c>
      <c r="D29" s="120" t="s">
        <v>77</v>
      </c>
      <c r="E29" s="76">
        <v>7313225</v>
      </c>
      <c r="F29" s="64">
        <v>7237681</v>
      </c>
      <c r="G29" s="99">
        <v>75544</v>
      </c>
      <c r="H29" s="106" t="str">
        <f t="shared" si="1"/>
        <v>高梁</v>
      </c>
      <c r="I29" s="152"/>
      <c r="J29" s="152"/>
      <c r="K29" s="152"/>
    </row>
    <row r="30" spans="1:11" ht="18" customHeight="1" x14ac:dyDescent="0.2">
      <c r="A30" s="89" t="s">
        <v>47</v>
      </c>
      <c r="B30" s="118">
        <v>1442</v>
      </c>
      <c r="C30" s="119">
        <v>1442</v>
      </c>
      <c r="D30" s="120" t="s">
        <v>77</v>
      </c>
      <c r="E30" s="76">
        <v>19278473</v>
      </c>
      <c r="F30" s="64">
        <v>19202151</v>
      </c>
      <c r="G30" s="99">
        <v>76310</v>
      </c>
      <c r="H30" s="106" t="str">
        <f t="shared" si="1"/>
        <v>新見</v>
      </c>
      <c r="I30" s="152"/>
      <c r="J30" s="152"/>
      <c r="K30" s="152"/>
    </row>
    <row r="31" spans="1:11" ht="18" customHeight="1" x14ac:dyDescent="0.2">
      <c r="A31" s="89" t="s">
        <v>48</v>
      </c>
      <c r="B31" s="76">
        <v>4603</v>
      </c>
      <c r="C31" s="64">
        <v>4603</v>
      </c>
      <c r="D31" s="77" t="s">
        <v>77</v>
      </c>
      <c r="E31" s="76">
        <v>10873638</v>
      </c>
      <c r="F31" s="64">
        <v>10800554</v>
      </c>
      <c r="G31" s="99">
        <v>73083</v>
      </c>
      <c r="H31" s="106" t="str">
        <f t="shared" si="1"/>
        <v>久世</v>
      </c>
      <c r="I31" s="152"/>
      <c r="J31" s="152"/>
      <c r="K31" s="152"/>
    </row>
    <row r="32" spans="1:11" s="3" customFormat="1" ht="18" customHeight="1" x14ac:dyDescent="0.2">
      <c r="A32" s="78" t="s">
        <v>26</v>
      </c>
      <c r="B32" s="79" t="s">
        <v>223</v>
      </c>
      <c r="C32" s="65" t="s">
        <v>223</v>
      </c>
      <c r="D32" s="80" t="s">
        <v>223</v>
      </c>
      <c r="E32" s="79">
        <v>826751599</v>
      </c>
      <c r="F32" s="65">
        <v>808141604</v>
      </c>
      <c r="G32" s="100">
        <v>18492008</v>
      </c>
      <c r="H32" s="107" t="str">
        <f>A32</f>
        <v>岡山県計</v>
      </c>
      <c r="I32" s="152"/>
      <c r="J32" s="152"/>
      <c r="K32" s="152"/>
    </row>
    <row r="33" spans="1:11" s="12" customFormat="1" ht="18" customHeight="1" x14ac:dyDescent="0.2">
      <c r="A33" s="13"/>
      <c r="B33" s="16"/>
      <c r="C33" s="17"/>
      <c r="D33" s="18"/>
      <c r="E33" s="16"/>
      <c r="F33" s="17"/>
      <c r="G33" s="101"/>
      <c r="H33" s="108"/>
      <c r="I33" s="152"/>
      <c r="J33" s="152"/>
      <c r="K33" s="152"/>
    </row>
    <row r="34" spans="1:11" ht="18" customHeight="1" x14ac:dyDescent="0.2">
      <c r="A34" s="90" t="s">
        <v>49</v>
      </c>
      <c r="B34" s="121" t="s">
        <v>223</v>
      </c>
      <c r="C34" s="122" t="s">
        <v>223</v>
      </c>
      <c r="D34" s="123" t="s">
        <v>223</v>
      </c>
      <c r="E34" s="81">
        <v>213550344</v>
      </c>
      <c r="F34" s="82">
        <v>212126811</v>
      </c>
      <c r="G34" s="102">
        <v>1397284</v>
      </c>
      <c r="H34" s="109" t="str">
        <f t="shared" ref="H34:H49" si="2">IF(A34="","",A34)</f>
        <v>広島東</v>
      </c>
      <c r="I34" s="152"/>
      <c r="J34" s="152"/>
      <c r="K34" s="152"/>
    </row>
    <row r="35" spans="1:11" ht="18" customHeight="1" x14ac:dyDescent="0.2">
      <c r="A35" s="89" t="s">
        <v>50</v>
      </c>
      <c r="B35" s="118">
        <v>174393</v>
      </c>
      <c r="C35" s="119">
        <v>173969</v>
      </c>
      <c r="D35" s="120">
        <v>424</v>
      </c>
      <c r="E35" s="76">
        <v>69228624</v>
      </c>
      <c r="F35" s="64">
        <v>68169366</v>
      </c>
      <c r="G35" s="99">
        <v>1056416</v>
      </c>
      <c r="H35" s="106" t="str">
        <f t="shared" si="2"/>
        <v>広島南</v>
      </c>
      <c r="I35" s="152"/>
      <c r="J35" s="152"/>
      <c r="K35" s="152"/>
    </row>
    <row r="36" spans="1:11" ht="18" customHeight="1" x14ac:dyDescent="0.2">
      <c r="A36" s="89" t="s">
        <v>51</v>
      </c>
      <c r="B36" s="118" t="s">
        <v>223</v>
      </c>
      <c r="C36" s="119" t="s">
        <v>223</v>
      </c>
      <c r="D36" s="120" t="s">
        <v>223</v>
      </c>
      <c r="E36" s="76">
        <v>208179245</v>
      </c>
      <c r="F36" s="64">
        <v>206431293</v>
      </c>
      <c r="G36" s="99">
        <v>1681327</v>
      </c>
      <c r="H36" s="106" t="str">
        <f t="shared" si="2"/>
        <v>広島西</v>
      </c>
      <c r="I36" s="152"/>
      <c r="J36" s="152"/>
      <c r="K36" s="152"/>
    </row>
    <row r="37" spans="1:11" ht="18" customHeight="1" x14ac:dyDescent="0.2">
      <c r="A37" s="89" t="s">
        <v>52</v>
      </c>
      <c r="B37" s="118">
        <v>94568</v>
      </c>
      <c r="C37" s="119">
        <v>94057</v>
      </c>
      <c r="D37" s="120">
        <v>510</v>
      </c>
      <c r="E37" s="76">
        <v>71762854</v>
      </c>
      <c r="F37" s="64">
        <v>70238648</v>
      </c>
      <c r="G37" s="99">
        <v>1497783</v>
      </c>
      <c r="H37" s="106" t="str">
        <f t="shared" si="2"/>
        <v>広島北</v>
      </c>
      <c r="I37" s="152"/>
      <c r="J37" s="152"/>
      <c r="K37" s="152"/>
    </row>
    <row r="38" spans="1:11" ht="18" customHeight="1" x14ac:dyDescent="0.2">
      <c r="A38" s="89" t="s">
        <v>53</v>
      </c>
      <c r="B38" s="118">
        <v>254995</v>
      </c>
      <c r="C38" s="119">
        <v>254834</v>
      </c>
      <c r="D38" s="120">
        <v>162</v>
      </c>
      <c r="E38" s="76">
        <v>59514720</v>
      </c>
      <c r="F38" s="64">
        <v>58886533</v>
      </c>
      <c r="G38" s="99">
        <v>615887</v>
      </c>
      <c r="H38" s="106" t="str">
        <f t="shared" si="2"/>
        <v>呉</v>
      </c>
      <c r="I38" s="152"/>
      <c r="J38" s="152"/>
      <c r="K38" s="152"/>
    </row>
    <row r="39" spans="1:11" ht="18" customHeight="1" x14ac:dyDescent="0.2">
      <c r="A39" s="89" t="s">
        <v>54</v>
      </c>
      <c r="B39" s="118">
        <v>2849</v>
      </c>
      <c r="C39" s="119">
        <v>2849</v>
      </c>
      <c r="D39" s="120" t="s">
        <v>77</v>
      </c>
      <c r="E39" s="76">
        <v>8985357</v>
      </c>
      <c r="F39" s="64">
        <v>8861683</v>
      </c>
      <c r="G39" s="99">
        <v>113001</v>
      </c>
      <c r="H39" s="106" t="str">
        <f t="shared" si="2"/>
        <v>竹原</v>
      </c>
      <c r="I39" s="152"/>
      <c r="J39" s="152"/>
      <c r="K39" s="152"/>
    </row>
    <row r="40" spans="1:11" ht="18" customHeight="1" x14ac:dyDescent="0.2">
      <c r="A40" s="89" t="s">
        <v>55</v>
      </c>
      <c r="B40" s="118">
        <v>22550</v>
      </c>
      <c r="C40" s="119">
        <v>22517</v>
      </c>
      <c r="D40" s="120">
        <v>33</v>
      </c>
      <c r="E40" s="76">
        <v>16485901</v>
      </c>
      <c r="F40" s="64">
        <v>16226527</v>
      </c>
      <c r="G40" s="99">
        <v>259374</v>
      </c>
      <c r="H40" s="106" t="str">
        <f t="shared" si="2"/>
        <v>三原</v>
      </c>
      <c r="I40" s="152"/>
      <c r="J40" s="152"/>
      <c r="K40" s="152"/>
    </row>
    <row r="41" spans="1:11" ht="18" customHeight="1" x14ac:dyDescent="0.2">
      <c r="A41" s="89" t="s">
        <v>56</v>
      </c>
      <c r="B41" s="118">
        <v>47027</v>
      </c>
      <c r="C41" s="119">
        <v>47025</v>
      </c>
      <c r="D41" s="77">
        <v>2</v>
      </c>
      <c r="E41" s="118">
        <v>37096885</v>
      </c>
      <c r="F41" s="119">
        <v>36557707</v>
      </c>
      <c r="G41" s="99">
        <v>535394</v>
      </c>
      <c r="H41" s="106" t="str">
        <f t="shared" si="2"/>
        <v>尾道</v>
      </c>
      <c r="I41" s="152"/>
      <c r="J41" s="152"/>
      <c r="K41" s="152"/>
    </row>
    <row r="42" spans="1:11" ht="18" customHeight="1" x14ac:dyDescent="0.2">
      <c r="A42" s="89" t="s">
        <v>57</v>
      </c>
      <c r="B42" s="118">
        <v>232481</v>
      </c>
      <c r="C42" s="119">
        <v>232361</v>
      </c>
      <c r="D42" s="77">
        <v>113</v>
      </c>
      <c r="E42" s="118">
        <v>168525925</v>
      </c>
      <c r="F42" s="119">
        <v>165596757</v>
      </c>
      <c r="G42" s="99">
        <v>2891639</v>
      </c>
      <c r="H42" s="106" t="str">
        <f t="shared" si="2"/>
        <v>福山</v>
      </c>
      <c r="I42" s="152"/>
      <c r="J42" s="152"/>
      <c r="K42" s="152"/>
    </row>
    <row r="43" spans="1:11" ht="18" customHeight="1" x14ac:dyDescent="0.2">
      <c r="A43" s="89" t="s">
        <v>58</v>
      </c>
      <c r="B43" s="118" t="s">
        <v>223</v>
      </c>
      <c r="C43" s="119" t="s">
        <v>223</v>
      </c>
      <c r="D43" s="120" t="s">
        <v>223</v>
      </c>
      <c r="E43" s="118">
        <v>29960367</v>
      </c>
      <c r="F43" s="119">
        <v>29651894</v>
      </c>
      <c r="G43" s="99">
        <v>306839</v>
      </c>
      <c r="H43" s="106" t="str">
        <f t="shared" si="2"/>
        <v>府中</v>
      </c>
      <c r="I43" s="152"/>
      <c r="J43" s="152"/>
      <c r="K43" s="152"/>
    </row>
    <row r="44" spans="1:11" ht="18" customHeight="1" x14ac:dyDescent="0.2">
      <c r="A44" s="89" t="s">
        <v>59</v>
      </c>
      <c r="B44" s="118">
        <v>9493</v>
      </c>
      <c r="C44" s="119">
        <v>9493</v>
      </c>
      <c r="D44" s="77" t="s">
        <v>77</v>
      </c>
      <c r="E44" s="118">
        <v>9517308</v>
      </c>
      <c r="F44" s="119">
        <v>9355126</v>
      </c>
      <c r="G44" s="99">
        <v>159349</v>
      </c>
      <c r="H44" s="106" t="str">
        <f t="shared" si="2"/>
        <v>三次</v>
      </c>
      <c r="I44" s="152"/>
      <c r="J44" s="152"/>
      <c r="K44" s="152"/>
    </row>
    <row r="45" spans="1:11" ht="18" customHeight="1" x14ac:dyDescent="0.2">
      <c r="A45" s="89" t="s">
        <v>60</v>
      </c>
      <c r="B45" s="118">
        <v>3305</v>
      </c>
      <c r="C45" s="119">
        <v>3234</v>
      </c>
      <c r="D45" s="77">
        <v>71</v>
      </c>
      <c r="E45" s="118">
        <v>6093647</v>
      </c>
      <c r="F45" s="119">
        <v>6015103</v>
      </c>
      <c r="G45" s="99">
        <v>77515</v>
      </c>
      <c r="H45" s="106" t="str">
        <f t="shared" si="2"/>
        <v>庄原</v>
      </c>
      <c r="I45" s="152"/>
      <c r="J45" s="152"/>
      <c r="K45" s="152"/>
    </row>
    <row r="46" spans="1:11" ht="18" customHeight="1" x14ac:dyDescent="0.2">
      <c r="A46" s="89" t="s">
        <v>61</v>
      </c>
      <c r="B46" s="118">
        <v>45811</v>
      </c>
      <c r="C46" s="119">
        <v>45760</v>
      </c>
      <c r="D46" s="77">
        <v>51</v>
      </c>
      <c r="E46" s="118">
        <v>105571125</v>
      </c>
      <c r="F46" s="119">
        <v>104967213</v>
      </c>
      <c r="G46" s="99">
        <v>599139</v>
      </c>
      <c r="H46" s="106" t="str">
        <f t="shared" si="2"/>
        <v>西条</v>
      </c>
      <c r="I46" s="152"/>
      <c r="J46" s="152"/>
      <c r="K46" s="152"/>
    </row>
    <row r="47" spans="1:11" ht="18" customHeight="1" x14ac:dyDescent="0.2">
      <c r="A47" s="89" t="s">
        <v>62</v>
      </c>
      <c r="B47" s="118">
        <v>112049</v>
      </c>
      <c r="C47" s="119">
        <v>111966</v>
      </c>
      <c r="D47" s="77">
        <v>84</v>
      </c>
      <c r="E47" s="118">
        <v>55452101</v>
      </c>
      <c r="F47" s="119">
        <v>54432858</v>
      </c>
      <c r="G47" s="99">
        <v>1002900</v>
      </c>
      <c r="H47" s="106" t="str">
        <f t="shared" si="2"/>
        <v>廿日市</v>
      </c>
      <c r="I47" s="152"/>
      <c r="J47" s="152"/>
      <c r="K47" s="152"/>
    </row>
    <row r="48" spans="1:11" ht="18" customHeight="1" x14ac:dyDescent="0.2">
      <c r="A48" s="89" t="s">
        <v>63</v>
      </c>
      <c r="B48" s="118" t="s">
        <v>223</v>
      </c>
      <c r="C48" s="119" t="s">
        <v>223</v>
      </c>
      <c r="D48" s="120" t="s">
        <v>223</v>
      </c>
      <c r="E48" s="118">
        <v>76038919</v>
      </c>
      <c r="F48" s="119">
        <v>75507621</v>
      </c>
      <c r="G48" s="99">
        <v>525523</v>
      </c>
      <c r="H48" s="106" t="str">
        <f t="shared" si="2"/>
        <v>海田</v>
      </c>
      <c r="I48" s="152"/>
      <c r="J48" s="152"/>
      <c r="K48" s="152"/>
    </row>
    <row r="49" spans="1:11" ht="18" customHeight="1" x14ac:dyDescent="0.2">
      <c r="A49" s="89" t="s">
        <v>64</v>
      </c>
      <c r="B49" s="118">
        <v>7739</v>
      </c>
      <c r="C49" s="119">
        <v>7739</v>
      </c>
      <c r="D49" s="120" t="s">
        <v>77</v>
      </c>
      <c r="E49" s="118">
        <v>6419873</v>
      </c>
      <c r="F49" s="119">
        <v>6293873</v>
      </c>
      <c r="G49" s="99">
        <v>125996</v>
      </c>
      <c r="H49" s="106" t="str">
        <f t="shared" si="2"/>
        <v>吉田</v>
      </c>
      <c r="I49" s="152"/>
      <c r="J49" s="152"/>
      <c r="K49" s="152"/>
    </row>
    <row r="50" spans="1:11" s="3" customFormat="1" ht="18" customHeight="1" x14ac:dyDescent="0.2">
      <c r="A50" s="78" t="s">
        <v>27</v>
      </c>
      <c r="B50" s="124" t="s">
        <v>223</v>
      </c>
      <c r="C50" s="125" t="s">
        <v>223</v>
      </c>
      <c r="D50" s="126" t="s">
        <v>223</v>
      </c>
      <c r="E50" s="124">
        <v>1142383195</v>
      </c>
      <c r="F50" s="439">
        <v>1129319013</v>
      </c>
      <c r="G50" s="100">
        <v>12845365</v>
      </c>
      <c r="H50" s="107" t="str">
        <f>A50</f>
        <v>広島県計</v>
      </c>
      <c r="I50" s="152"/>
      <c r="J50" s="152"/>
      <c r="K50" s="152"/>
    </row>
    <row r="51" spans="1:11" s="12" customFormat="1" ht="18" customHeight="1" x14ac:dyDescent="0.2">
      <c r="A51" s="13"/>
      <c r="B51" s="16"/>
      <c r="C51" s="17"/>
      <c r="D51" s="18"/>
      <c r="E51" s="16"/>
      <c r="F51" s="17"/>
      <c r="G51" s="101"/>
      <c r="H51" s="108"/>
      <c r="I51" s="152"/>
      <c r="J51" s="152"/>
      <c r="K51" s="152"/>
    </row>
    <row r="52" spans="1:11" ht="18" customHeight="1" x14ac:dyDescent="0.2">
      <c r="A52" s="90" t="s">
        <v>65</v>
      </c>
      <c r="B52" s="81">
        <v>509380</v>
      </c>
      <c r="C52" s="82">
        <v>508570</v>
      </c>
      <c r="D52" s="83">
        <v>810</v>
      </c>
      <c r="E52" s="81">
        <v>70164374</v>
      </c>
      <c r="F52" s="82">
        <v>69281797</v>
      </c>
      <c r="G52" s="102">
        <v>844880</v>
      </c>
      <c r="H52" s="109" t="str">
        <f>IF(A52="","",A52)</f>
        <v>下関</v>
      </c>
      <c r="I52" s="152"/>
      <c r="J52" s="152"/>
      <c r="K52" s="152"/>
    </row>
    <row r="53" spans="1:11" ht="18" customHeight="1" x14ac:dyDescent="0.2">
      <c r="A53" s="89" t="s">
        <v>66</v>
      </c>
      <c r="B53" s="76">
        <v>53530</v>
      </c>
      <c r="C53" s="64">
        <v>53514</v>
      </c>
      <c r="D53" s="77">
        <v>17</v>
      </c>
      <c r="E53" s="76">
        <v>50488460</v>
      </c>
      <c r="F53" s="64">
        <v>49824566</v>
      </c>
      <c r="G53" s="99">
        <v>642113</v>
      </c>
      <c r="H53" s="106" t="str">
        <f t="shared" ref="H53:H62" si="3">IF(A53="","",A53)</f>
        <v>宇部</v>
      </c>
      <c r="I53" s="152"/>
      <c r="J53" s="152"/>
      <c r="K53" s="152"/>
    </row>
    <row r="54" spans="1:11" ht="18" customHeight="1" x14ac:dyDescent="0.2">
      <c r="A54" s="89" t="s">
        <v>67</v>
      </c>
      <c r="B54" s="76">
        <v>104362</v>
      </c>
      <c r="C54" s="64">
        <v>104354</v>
      </c>
      <c r="D54" s="77">
        <v>8</v>
      </c>
      <c r="E54" s="76">
        <v>123616170</v>
      </c>
      <c r="F54" s="64">
        <v>122822650</v>
      </c>
      <c r="G54" s="99">
        <v>774866</v>
      </c>
      <c r="H54" s="106" t="str">
        <f>IF(A54="","",A54)</f>
        <v>山口</v>
      </c>
      <c r="I54" s="152"/>
      <c r="J54" s="152"/>
      <c r="K54" s="152"/>
    </row>
    <row r="55" spans="1:11" ht="18" customHeight="1" x14ac:dyDescent="0.2">
      <c r="A55" s="89" t="s">
        <v>68</v>
      </c>
      <c r="B55" s="76">
        <v>5162</v>
      </c>
      <c r="C55" s="64">
        <v>5131</v>
      </c>
      <c r="D55" s="77">
        <v>31</v>
      </c>
      <c r="E55" s="76">
        <v>6990106</v>
      </c>
      <c r="F55" s="64">
        <v>6864976</v>
      </c>
      <c r="G55" s="99">
        <v>120195</v>
      </c>
      <c r="H55" s="106" t="str">
        <f>IF(A55="","",A55)</f>
        <v>萩</v>
      </c>
      <c r="I55" s="152"/>
      <c r="J55" s="152"/>
      <c r="K55" s="152"/>
    </row>
    <row r="56" spans="1:11" ht="18" customHeight="1" x14ac:dyDescent="0.2">
      <c r="A56" s="89" t="s">
        <v>69</v>
      </c>
      <c r="B56" s="118" t="s">
        <v>223</v>
      </c>
      <c r="C56" s="119" t="s">
        <v>223</v>
      </c>
      <c r="D56" s="120" t="s">
        <v>223</v>
      </c>
      <c r="E56" s="76">
        <v>131066531</v>
      </c>
      <c r="F56" s="64">
        <v>127435430</v>
      </c>
      <c r="G56" s="99">
        <v>3615554</v>
      </c>
      <c r="H56" s="106" t="str">
        <f>IF(A56="","",A56)</f>
        <v>徳山</v>
      </c>
      <c r="I56" s="152"/>
      <c r="J56" s="152"/>
      <c r="K56" s="152"/>
    </row>
    <row r="57" spans="1:11" ht="18" customHeight="1" x14ac:dyDescent="0.2">
      <c r="A57" s="89" t="s">
        <v>70</v>
      </c>
      <c r="B57" s="118">
        <v>33715</v>
      </c>
      <c r="C57" s="119">
        <v>33680</v>
      </c>
      <c r="D57" s="120">
        <v>35</v>
      </c>
      <c r="E57" s="76">
        <v>21827948</v>
      </c>
      <c r="F57" s="64">
        <v>21519488</v>
      </c>
      <c r="G57" s="99">
        <v>300815</v>
      </c>
      <c r="H57" s="106" t="str">
        <f>IF(A57="","",A57)</f>
        <v>防府</v>
      </c>
      <c r="I57" s="152"/>
      <c r="J57" s="152"/>
      <c r="K57" s="152"/>
    </row>
    <row r="58" spans="1:11" ht="18" customHeight="1" x14ac:dyDescent="0.2">
      <c r="A58" s="89" t="s">
        <v>71</v>
      </c>
      <c r="B58" s="118" t="s">
        <v>223</v>
      </c>
      <c r="C58" s="119" t="s">
        <v>223</v>
      </c>
      <c r="D58" s="120" t="s">
        <v>223</v>
      </c>
      <c r="E58" s="76">
        <v>97241266</v>
      </c>
      <c r="F58" s="64">
        <v>91877421</v>
      </c>
      <c r="G58" s="99">
        <v>5362138</v>
      </c>
      <c r="H58" s="106" t="str">
        <f>IF(A58="","",A58)</f>
        <v>岩国</v>
      </c>
      <c r="I58" s="152"/>
      <c r="J58" s="152"/>
      <c r="K58" s="152"/>
    </row>
    <row r="59" spans="1:11" ht="18" customHeight="1" x14ac:dyDescent="0.2">
      <c r="A59" s="89" t="s">
        <v>72</v>
      </c>
      <c r="B59" s="118" t="s">
        <v>223</v>
      </c>
      <c r="C59" s="119" t="s">
        <v>223</v>
      </c>
      <c r="D59" s="120" t="s">
        <v>223</v>
      </c>
      <c r="E59" s="76">
        <v>14455425</v>
      </c>
      <c r="F59" s="64">
        <v>14057948</v>
      </c>
      <c r="G59" s="99">
        <v>393377</v>
      </c>
      <c r="H59" s="106" t="str">
        <f t="shared" si="3"/>
        <v>光</v>
      </c>
      <c r="I59" s="152"/>
      <c r="J59" s="152"/>
      <c r="K59" s="152"/>
    </row>
    <row r="60" spans="1:11" ht="18" customHeight="1" x14ac:dyDescent="0.2">
      <c r="A60" s="89" t="s">
        <v>73</v>
      </c>
      <c r="B60" s="118">
        <v>2610</v>
      </c>
      <c r="C60" s="119">
        <v>2577</v>
      </c>
      <c r="D60" s="120">
        <v>33</v>
      </c>
      <c r="E60" s="76">
        <v>7189141</v>
      </c>
      <c r="F60" s="64">
        <v>7076530</v>
      </c>
      <c r="G60" s="99">
        <v>112611</v>
      </c>
      <c r="H60" s="106" t="str">
        <f t="shared" si="3"/>
        <v>長門</v>
      </c>
      <c r="I60" s="152"/>
      <c r="J60" s="152"/>
      <c r="K60" s="152"/>
    </row>
    <row r="61" spans="1:11" ht="18" customHeight="1" x14ac:dyDescent="0.2">
      <c r="A61" s="89" t="s">
        <v>74</v>
      </c>
      <c r="B61" s="118" t="s">
        <v>223</v>
      </c>
      <c r="C61" s="119" t="s">
        <v>223</v>
      </c>
      <c r="D61" s="120" t="s">
        <v>223</v>
      </c>
      <c r="E61" s="76">
        <v>29670634</v>
      </c>
      <c r="F61" s="64">
        <v>29529151</v>
      </c>
      <c r="G61" s="99">
        <v>141482</v>
      </c>
      <c r="H61" s="106" t="str">
        <f t="shared" si="3"/>
        <v>柳井</v>
      </c>
      <c r="I61" s="152"/>
      <c r="J61" s="152"/>
      <c r="K61" s="152"/>
    </row>
    <row r="62" spans="1:11" ht="18" customHeight="1" x14ac:dyDescent="0.2">
      <c r="A62" s="89" t="s">
        <v>75</v>
      </c>
      <c r="B62" s="118" t="s">
        <v>223</v>
      </c>
      <c r="C62" s="119" t="s">
        <v>223</v>
      </c>
      <c r="D62" s="120" t="s">
        <v>223</v>
      </c>
      <c r="E62" s="76">
        <v>117645678</v>
      </c>
      <c r="F62" s="64">
        <v>110864505</v>
      </c>
      <c r="G62" s="99">
        <v>6778415</v>
      </c>
      <c r="H62" s="106" t="str">
        <f t="shared" si="3"/>
        <v>厚狭</v>
      </c>
      <c r="I62" s="152"/>
      <c r="J62" s="152"/>
      <c r="K62" s="152"/>
    </row>
    <row r="63" spans="1:11" s="3" customFormat="1" ht="18" customHeight="1" x14ac:dyDescent="0.2">
      <c r="A63" s="78" t="s">
        <v>28</v>
      </c>
      <c r="B63" s="79">
        <v>1089143</v>
      </c>
      <c r="C63" s="65">
        <v>1088194</v>
      </c>
      <c r="D63" s="80">
        <v>948</v>
      </c>
      <c r="E63" s="79">
        <v>670355732</v>
      </c>
      <c r="F63" s="65">
        <v>651154463</v>
      </c>
      <c r="G63" s="100">
        <v>19086447</v>
      </c>
      <c r="H63" s="107" t="str">
        <f>A63</f>
        <v>山口県計</v>
      </c>
      <c r="I63" s="152"/>
      <c r="J63" s="152"/>
      <c r="K63" s="152"/>
    </row>
    <row r="64" spans="1:11" s="12" customFormat="1" ht="18" customHeight="1" x14ac:dyDescent="0.2">
      <c r="A64" s="13"/>
      <c r="B64" s="55"/>
      <c r="C64" s="56"/>
      <c r="D64" s="57"/>
      <c r="E64" s="55"/>
      <c r="F64" s="56"/>
      <c r="G64" s="57"/>
      <c r="H64" s="14"/>
      <c r="I64" s="152"/>
      <c r="J64" s="152"/>
      <c r="K64" s="152"/>
    </row>
    <row r="65" spans="1:12" s="3" customFormat="1" ht="18" customHeight="1" thickBot="1" x14ac:dyDescent="0.25">
      <c r="A65" s="88" t="s">
        <v>13</v>
      </c>
      <c r="B65" s="52">
        <v>39132</v>
      </c>
      <c r="C65" s="53">
        <v>101</v>
      </c>
      <c r="D65" s="54">
        <v>38058</v>
      </c>
      <c r="E65" s="52">
        <v>22849530</v>
      </c>
      <c r="F65" s="53">
        <v>9733721</v>
      </c>
      <c r="G65" s="54">
        <v>12178292</v>
      </c>
      <c r="H65" s="95" t="str">
        <f>A65</f>
        <v>局引受分</v>
      </c>
      <c r="I65" s="152"/>
      <c r="J65" s="152"/>
      <c r="K65" s="152"/>
    </row>
    <row r="66" spans="1:12" s="3" customFormat="1" ht="18" customHeight="1" thickTop="1" thickBot="1" x14ac:dyDescent="0.25">
      <c r="A66" s="92" t="s">
        <v>14</v>
      </c>
      <c r="B66" s="165">
        <v>27586061</v>
      </c>
      <c r="C66" s="166">
        <v>27538066</v>
      </c>
      <c r="D66" s="39">
        <v>46984</v>
      </c>
      <c r="E66" s="165">
        <v>2947989496</v>
      </c>
      <c r="F66" s="167">
        <v>2880536988</v>
      </c>
      <c r="G66" s="39">
        <v>65984501</v>
      </c>
      <c r="H66" s="128" t="s">
        <v>14</v>
      </c>
      <c r="I66" s="152"/>
      <c r="J66" s="152"/>
      <c r="K66" s="152"/>
    </row>
    <row r="67" spans="1:12" ht="15" customHeight="1" x14ac:dyDescent="0.2"/>
    <row r="68" spans="1:12" x14ac:dyDescent="0.2">
      <c r="B68" s="152"/>
      <c r="C68" s="152"/>
      <c r="D68" s="152"/>
      <c r="E68" s="152"/>
      <c r="F68" s="152"/>
      <c r="G68" s="152"/>
      <c r="H68" s="152"/>
      <c r="I68" s="152"/>
      <c r="J68" s="152"/>
      <c r="K68" s="152"/>
      <c r="L68" s="152"/>
    </row>
    <row r="69" spans="1:12" x14ac:dyDescent="0.2">
      <c r="B69" s="152"/>
      <c r="C69" s="152"/>
      <c r="D69" s="152"/>
      <c r="E69" s="152"/>
      <c r="F69" s="152"/>
      <c r="G69" s="152"/>
      <c r="H69" s="152"/>
      <c r="I69" s="152"/>
      <c r="J69" s="152"/>
      <c r="K69" s="152"/>
      <c r="L69" s="152"/>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showGridLines="0" view="pageBreakPreview" topLeftCell="A10" zoomScale="85" zoomScaleNormal="100" zoomScaleSheetLayoutView="85" workbookViewId="0">
      <selection activeCell="N20" sqref="N20"/>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341" t="s">
        <v>136</v>
      </c>
      <c r="B1" s="341"/>
      <c r="C1" s="341"/>
      <c r="D1" s="341"/>
      <c r="E1" s="341"/>
      <c r="F1" s="341"/>
    </row>
    <row r="2" spans="1:6" ht="14.25" customHeight="1" thickBot="1" x14ac:dyDescent="0.25">
      <c r="A2" s="390" t="s">
        <v>137</v>
      </c>
      <c r="B2" s="390"/>
      <c r="C2" s="390"/>
      <c r="D2" s="390"/>
      <c r="E2" s="390"/>
      <c r="F2" s="390"/>
    </row>
    <row r="3" spans="1:6" ht="18" customHeight="1" x14ac:dyDescent="0.2">
      <c r="A3" s="342" t="s">
        <v>138</v>
      </c>
      <c r="B3" s="391"/>
      <c r="C3" s="343"/>
      <c r="D3" s="346" t="s">
        <v>139</v>
      </c>
      <c r="E3" s="347"/>
      <c r="F3" s="393"/>
    </row>
    <row r="4" spans="1:6" ht="15" customHeight="1" x14ac:dyDescent="0.2">
      <c r="A4" s="344"/>
      <c r="B4" s="392"/>
      <c r="C4" s="345"/>
      <c r="D4" s="394" t="s">
        <v>140</v>
      </c>
      <c r="E4" s="395"/>
      <c r="F4" s="172" t="s">
        <v>141</v>
      </c>
    </row>
    <row r="5" spans="1:6" s="36" customFormat="1" ht="15" customHeight="1" x14ac:dyDescent="0.2">
      <c r="A5" s="169"/>
      <c r="B5" s="171"/>
      <c r="C5" s="170"/>
      <c r="D5" s="173"/>
      <c r="E5" s="174" t="s">
        <v>142</v>
      </c>
      <c r="F5" s="175" t="s">
        <v>2</v>
      </c>
    </row>
    <row r="6" spans="1:6" ht="27" customHeight="1" x14ac:dyDescent="0.2">
      <c r="A6" s="381" t="s">
        <v>143</v>
      </c>
      <c r="B6" s="384" t="s">
        <v>144</v>
      </c>
      <c r="C6" s="385"/>
      <c r="D6" s="176"/>
      <c r="E6" s="177" t="s">
        <v>77</v>
      </c>
      <c r="F6" s="178" t="s">
        <v>77</v>
      </c>
    </row>
    <row r="7" spans="1:6" ht="27" customHeight="1" x14ac:dyDescent="0.2">
      <c r="A7" s="382"/>
      <c r="B7" s="386" t="s">
        <v>145</v>
      </c>
      <c r="C7" s="387"/>
      <c r="D7" s="179"/>
      <c r="E7" s="180">
        <v>1</v>
      </c>
      <c r="F7" s="181">
        <v>114242</v>
      </c>
    </row>
    <row r="8" spans="1:6" ht="27" customHeight="1" x14ac:dyDescent="0.2">
      <c r="A8" s="382"/>
      <c r="B8" s="386" t="s">
        <v>146</v>
      </c>
      <c r="C8" s="387"/>
      <c r="D8" s="179"/>
      <c r="E8" s="180" t="s">
        <v>77</v>
      </c>
      <c r="F8" s="181" t="s">
        <v>77</v>
      </c>
    </row>
    <row r="9" spans="1:6" ht="27" customHeight="1" x14ac:dyDescent="0.2">
      <c r="A9" s="382"/>
      <c r="B9" s="388" t="s">
        <v>147</v>
      </c>
      <c r="C9" s="168" t="s">
        <v>148</v>
      </c>
      <c r="D9" s="179"/>
      <c r="E9" s="180" t="s">
        <v>77</v>
      </c>
      <c r="F9" s="181" t="s">
        <v>77</v>
      </c>
    </row>
    <row r="10" spans="1:6" ht="27" customHeight="1" x14ac:dyDescent="0.2">
      <c r="A10" s="382"/>
      <c r="B10" s="389"/>
      <c r="C10" s="168" t="s">
        <v>149</v>
      </c>
      <c r="D10" s="179"/>
      <c r="E10" s="180" t="s">
        <v>77</v>
      </c>
      <c r="F10" s="181" t="s">
        <v>77</v>
      </c>
    </row>
    <row r="11" spans="1:6" ht="27" customHeight="1" x14ac:dyDescent="0.2">
      <c r="A11" s="382"/>
      <c r="B11" s="389"/>
      <c r="C11" s="370" t="s">
        <v>150</v>
      </c>
      <c r="D11" s="182" t="s">
        <v>152</v>
      </c>
      <c r="E11" s="183" t="s">
        <v>77</v>
      </c>
      <c r="F11" s="184" t="s">
        <v>77</v>
      </c>
    </row>
    <row r="12" spans="1:6" ht="27" customHeight="1" x14ac:dyDescent="0.2">
      <c r="A12" s="382"/>
      <c r="B12" s="389"/>
      <c r="C12" s="371"/>
      <c r="D12" s="185"/>
      <c r="E12" s="186">
        <v>1</v>
      </c>
      <c r="F12" s="187">
        <v>114242</v>
      </c>
    </row>
    <row r="13" spans="1:6" s="3" customFormat="1" ht="27" customHeight="1" x14ac:dyDescent="0.2">
      <c r="A13" s="382"/>
      <c r="B13" s="389"/>
      <c r="C13" s="188" t="s">
        <v>1</v>
      </c>
      <c r="D13" s="189"/>
      <c r="E13" s="190">
        <v>1</v>
      </c>
      <c r="F13" s="191">
        <v>114242</v>
      </c>
    </row>
    <row r="14" spans="1:6" ht="27" customHeight="1" x14ac:dyDescent="0.2">
      <c r="A14" s="383"/>
      <c r="B14" s="372" t="s">
        <v>153</v>
      </c>
      <c r="C14" s="373"/>
      <c r="D14" s="192"/>
      <c r="E14" s="193" t="s">
        <v>77</v>
      </c>
      <c r="F14" s="194" t="s">
        <v>77</v>
      </c>
    </row>
    <row r="15" spans="1:6" ht="27" customHeight="1" x14ac:dyDescent="0.2">
      <c r="A15" s="374" t="s">
        <v>154</v>
      </c>
      <c r="B15" s="376" t="s">
        <v>155</v>
      </c>
      <c r="C15" s="376"/>
      <c r="D15" s="195"/>
      <c r="E15" s="196" t="s">
        <v>77</v>
      </c>
      <c r="F15" s="197" t="s">
        <v>77</v>
      </c>
    </row>
    <row r="16" spans="1:6" ht="27" customHeight="1" x14ac:dyDescent="0.2">
      <c r="A16" s="365"/>
      <c r="B16" s="368" t="s">
        <v>156</v>
      </c>
      <c r="C16" s="368"/>
      <c r="D16" s="179"/>
      <c r="E16" s="180" t="s">
        <v>77</v>
      </c>
      <c r="F16" s="181" t="s">
        <v>77</v>
      </c>
    </row>
    <row r="17" spans="1:6" ht="27" customHeight="1" x14ac:dyDescent="0.2">
      <c r="A17" s="365"/>
      <c r="B17" s="377" t="s">
        <v>157</v>
      </c>
      <c r="C17" s="378"/>
      <c r="D17" s="182" t="s">
        <v>152</v>
      </c>
      <c r="E17" s="198"/>
      <c r="F17" s="184" t="s">
        <v>77</v>
      </c>
    </row>
    <row r="18" spans="1:6" ht="27" customHeight="1" x14ac:dyDescent="0.2">
      <c r="A18" s="365"/>
      <c r="B18" s="379"/>
      <c r="C18" s="380"/>
      <c r="D18" s="185"/>
      <c r="E18" s="186">
        <v>1</v>
      </c>
      <c r="F18" s="187">
        <v>114242</v>
      </c>
    </row>
    <row r="19" spans="1:6" ht="27" customHeight="1" x14ac:dyDescent="0.2">
      <c r="A19" s="365"/>
      <c r="B19" s="368" t="s">
        <v>158</v>
      </c>
      <c r="C19" s="368"/>
      <c r="D19" s="189"/>
      <c r="E19" s="180" t="s">
        <v>77</v>
      </c>
      <c r="F19" s="181" t="s">
        <v>77</v>
      </c>
    </row>
    <row r="20" spans="1:6" ht="27" customHeight="1" x14ac:dyDescent="0.2">
      <c r="A20" s="365"/>
      <c r="B20" s="368" t="s">
        <v>159</v>
      </c>
      <c r="C20" s="368"/>
      <c r="D20" s="189"/>
      <c r="E20" s="180" t="s">
        <v>77</v>
      </c>
      <c r="F20" s="181" t="s">
        <v>77</v>
      </c>
    </row>
    <row r="21" spans="1:6" ht="27" customHeight="1" x14ac:dyDescent="0.2">
      <c r="A21" s="365"/>
      <c r="B21" s="368" t="s">
        <v>160</v>
      </c>
      <c r="C21" s="368"/>
      <c r="D21" s="189"/>
      <c r="E21" s="180" t="s">
        <v>77</v>
      </c>
      <c r="F21" s="181" t="s">
        <v>77</v>
      </c>
    </row>
    <row r="22" spans="1:6" ht="27" customHeight="1" x14ac:dyDescent="0.2">
      <c r="A22" s="365"/>
      <c r="B22" s="368" t="s">
        <v>161</v>
      </c>
      <c r="C22" s="368"/>
      <c r="D22" s="189"/>
      <c r="E22" s="180">
        <v>1</v>
      </c>
      <c r="F22" s="181">
        <v>114242</v>
      </c>
    </row>
    <row r="23" spans="1:6" ht="27" customHeight="1" x14ac:dyDescent="0.2">
      <c r="A23" s="375"/>
      <c r="B23" s="363" t="s">
        <v>162</v>
      </c>
      <c r="C23" s="363"/>
      <c r="D23" s="199"/>
      <c r="E23" s="200" t="s">
        <v>77</v>
      </c>
      <c r="F23" s="201" t="s">
        <v>77</v>
      </c>
    </row>
    <row r="24" spans="1:6" ht="27" customHeight="1" x14ac:dyDescent="0.2">
      <c r="A24" s="364" t="s">
        <v>163</v>
      </c>
      <c r="B24" s="367" t="s">
        <v>164</v>
      </c>
      <c r="C24" s="367"/>
      <c r="D24" s="202"/>
      <c r="E24" s="180" t="s">
        <v>77</v>
      </c>
      <c r="F24" s="181" t="s">
        <v>77</v>
      </c>
    </row>
    <row r="25" spans="1:6" ht="27" customHeight="1" x14ac:dyDescent="0.2">
      <c r="A25" s="365"/>
      <c r="B25" s="368" t="s">
        <v>145</v>
      </c>
      <c r="C25" s="368"/>
      <c r="D25" s="189"/>
      <c r="E25" s="180" t="s">
        <v>77</v>
      </c>
      <c r="F25" s="181" t="s">
        <v>77</v>
      </c>
    </row>
    <row r="26" spans="1:6" ht="27" customHeight="1" x14ac:dyDescent="0.2">
      <c r="A26" s="365"/>
      <c r="B26" s="368" t="s">
        <v>148</v>
      </c>
      <c r="C26" s="368"/>
      <c r="D26" s="189"/>
      <c r="E26" s="180" t="s">
        <v>77</v>
      </c>
      <c r="F26" s="181" t="s">
        <v>77</v>
      </c>
    </row>
    <row r="27" spans="1:6" ht="27" customHeight="1" x14ac:dyDescent="0.2">
      <c r="A27" s="365"/>
      <c r="B27" s="368" t="s">
        <v>149</v>
      </c>
      <c r="C27" s="368"/>
      <c r="D27" s="189"/>
      <c r="E27" s="180" t="s">
        <v>77</v>
      </c>
      <c r="F27" s="181" t="s">
        <v>77</v>
      </c>
    </row>
    <row r="28" spans="1:6" ht="27" customHeight="1" x14ac:dyDescent="0.2">
      <c r="A28" s="365"/>
      <c r="B28" s="368" t="s">
        <v>165</v>
      </c>
      <c r="C28" s="368"/>
      <c r="D28" s="189"/>
      <c r="E28" s="180" t="s">
        <v>77</v>
      </c>
      <c r="F28" s="181" t="s">
        <v>77</v>
      </c>
    </row>
    <row r="29" spans="1:6" ht="27" customHeight="1" thickBot="1" x14ac:dyDescent="0.25">
      <c r="A29" s="366"/>
      <c r="B29" s="369" t="s">
        <v>166</v>
      </c>
      <c r="C29" s="369"/>
      <c r="D29" s="203"/>
      <c r="E29" s="204" t="s">
        <v>77</v>
      </c>
      <c r="F29" s="205" t="s">
        <v>77</v>
      </c>
    </row>
    <row r="30" spans="1:6" ht="4.5" customHeight="1" x14ac:dyDescent="0.2">
      <c r="A30" s="206"/>
      <c r="B30" s="207"/>
      <c r="C30" s="207"/>
      <c r="D30" s="208"/>
      <c r="E30" s="208"/>
      <c r="F30" s="208"/>
    </row>
    <row r="31" spans="1:6" s="1" customFormat="1" ht="28.5" customHeight="1" x14ac:dyDescent="0.2">
      <c r="A31" s="209" t="s">
        <v>167</v>
      </c>
      <c r="B31" s="361" t="s">
        <v>220</v>
      </c>
      <c r="C31" s="361"/>
      <c r="D31" s="361"/>
      <c r="E31" s="361"/>
      <c r="F31" s="361"/>
    </row>
    <row r="32" spans="1:6" s="1" customFormat="1" ht="25" customHeight="1" x14ac:dyDescent="0.2">
      <c r="A32" s="210" t="s">
        <v>168</v>
      </c>
      <c r="B32" s="362" t="s">
        <v>169</v>
      </c>
      <c r="C32" s="362"/>
      <c r="D32" s="362"/>
      <c r="E32" s="362"/>
      <c r="F32" s="362"/>
    </row>
    <row r="33" spans="1:6" ht="25" customHeight="1" x14ac:dyDescent="0.2">
      <c r="A33" s="211" t="s">
        <v>170</v>
      </c>
      <c r="B33" s="362" t="s">
        <v>171</v>
      </c>
      <c r="C33" s="362"/>
      <c r="D33" s="362"/>
      <c r="E33" s="362"/>
      <c r="F33" s="362"/>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view="pageBreakPreview" zoomScale="85" zoomScaleNormal="100" zoomScaleSheetLayoutView="85" workbookViewId="0">
      <selection activeCell="C5" sqref="C5:D9"/>
    </sheetView>
  </sheetViews>
  <sheetFormatPr defaultColWidth="9" defaultRowHeight="13" x14ac:dyDescent="0.2"/>
  <cols>
    <col min="1" max="1" width="9" style="214"/>
    <col min="2" max="2" width="15.453125" style="214" bestFit="1" customWidth="1"/>
    <col min="3" max="4" width="18" style="214" customWidth="1"/>
    <col min="5" max="16384" width="9" style="214"/>
  </cols>
  <sheetData>
    <row r="1" spans="1:7" s="213" customFormat="1" ht="13.5" thickBot="1" x14ac:dyDescent="0.25">
      <c r="A1" s="212" t="s">
        <v>172</v>
      </c>
    </row>
    <row r="2" spans="1:7" ht="19.5" customHeight="1" x14ac:dyDescent="0.2">
      <c r="A2" s="342" t="s">
        <v>7</v>
      </c>
      <c r="B2" s="343"/>
      <c r="C2" s="396" t="s">
        <v>173</v>
      </c>
      <c r="D2" s="397"/>
    </row>
    <row r="3" spans="1:7" ht="19.5" customHeight="1" x14ac:dyDescent="0.2">
      <c r="A3" s="344"/>
      <c r="B3" s="345"/>
      <c r="C3" s="215" t="s">
        <v>174</v>
      </c>
      <c r="D3" s="216" t="s">
        <v>175</v>
      </c>
    </row>
    <row r="4" spans="1:7" s="219" customFormat="1" x14ac:dyDescent="0.2">
      <c r="A4" s="398" t="s">
        <v>176</v>
      </c>
      <c r="B4" s="217"/>
      <c r="C4" s="218" t="s">
        <v>177</v>
      </c>
      <c r="D4" s="175" t="s">
        <v>178</v>
      </c>
    </row>
    <row r="5" spans="1:7" ht="30" customHeight="1" x14ac:dyDescent="0.2">
      <c r="A5" s="399"/>
      <c r="B5" s="220" t="s">
        <v>179</v>
      </c>
      <c r="C5" s="221" t="s">
        <v>77</v>
      </c>
      <c r="D5" s="222" t="s">
        <v>77</v>
      </c>
      <c r="E5" s="2"/>
      <c r="F5" s="2"/>
      <c r="G5" s="2"/>
    </row>
    <row r="6" spans="1:7" ht="30" customHeight="1" x14ac:dyDescent="0.2">
      <c r="A6" s="399"/>
      <c r="B6" s="223" t="s">
        <v>180</v>
      </c>
      <c r="C6" s="224" t="s">
        <v>77</v>
      </c>
      <c r="D6" s="225" t="s">
        <v>77</v>
      </c>
      <c r="E6" s="2"/>
      <c r="F6" s="2"/>
      <c r="G6" s="2"/>
    </row>
    <row r="7" spans="1:7" ht="30" customHeight="1" x14ac:dyDescent="0.2">
      <c r="A7" s="399"/>
      <c r="B7" s="223" t="s">
        <v>181</v>
      </c>
      <c r="C7" s="224">
        <v>1</v>
      </c>
      <c r="D7" s="225">
        <v>114242</v>
      </c>
      <c r="E7" s="2"/>
      <c r="F7" s="2"/>
      <c r="G7" s="2"/>
    </row>
    <row r="8" spans="1:7" ht="30" customHeight="1" x14ac:dyDescent="0.2">
      <c r="A8" s="399"/>
      <c r="B8" s="223" t="s">
        <v>98</v>
      </c>
      <c r="C8" s="224" t="s">
        <v>77</v>
      </c>
      <c r="D8" s="225" t="s">
        <v>77</v>
      </c>
      <c r="E8" s="2"/>
      <c r="F8" s="2"/>
      <c r="G8" s="2"/>
    </row>
    <row r="9" spans="1:7" ht="30" customHeight="1" thickBot="1" x14ac:dyDescent="0.25">
      <c r="A9" s="400"/>
      <c r="B9" s="226" t="s">
        <v>1</v>
      </c>
      <c r="C9" s="227">
        <v>1</v>
      </c>
      <c r="D9" s="228">
        <v>114242</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view="pageBreakPreview" zoomScale="85" zoomScaleNormal="100" zoomScaleSheetLayoutView="85" workbookViewId="0">
      <selection activeCell="C9" sqref="C9"/>
    </sheetView>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182</v>
      </c>
    </row>
    <row r="2" spans="1:12" ht="16.5" customHeight="1" x14ac:dyDescent="0.2">
      <c r="A2" s="407" t="s">
        <v>183</v>
      </c>
      <c r="B2" s="409" t="s">
        <v>184</v>
      </c>
      <c r="C2" s="410"/>
      <c r="D2" s="411" t="s">
        <v>185</v>
      </c>
      <c r="E2" s="412"/>
      <c r="F2" s="409" t="s">
        <v>186</v>
      </c>
      <c r="G2" s="410"/>
      <c r="H2" s="413" t="s">
        <v>187</v>
      </c>
      <c r="I2" s="401" t="s">
        <v>188</v>
      </c>
      <c r="J2" s="402"/>
      <c r="K2" s="403"/>
    </row>
    <row r="3" spans="1:12" ht="16.5" customHeight="1" x14ac:dyDescent="0.2">
      <c r="A3" s="408"/>
      <c r="B3" s="37" t="s">
        <v>189</v>
      </c>
      <c r="C3" s="22" t="s">
        <v>190</v>
      </c>
      <c r="D3" s="37" t="s">
        <v>191</v>
      </c>
      <c r="E3" s="22" t="s">
        <v>190</v>
      </c>
      <c r="F3" s="37" t="s">
        <v>191</v>
      </c>
      <c r="G3" s="22" t="s">
        <v>190</v>
      </c>
      <c r="H3" s="414"/>
      <c r="I3" s="404"/>
      <c r="J3" s="405"/>
      <c r="K3" s="406"/>
    </row>
    <row r="4" spans="1:12" x14ac:dyDescent="0.2">
      <c r="A4" s="229"/>
      <c r="B4" s="230" t="s">
        <v>192</v>
      </c>
      <c r="C4" s="72" t="s">
        <v>193</v>
      </c>
      <c r="D4" s="230" t="s">
        <v>192</v>
      </c>
      <c r="E4" s="72" t="s">
        <v>193</v>
      </c>
      <c r="F4" s="230" t="s">
        <v>192</v>
      </c>
      <c r="G4" s="72" t="s">
        <v>193</v>
      </c>
      <c r="H4" s="231" t="s">
        <v>193</v>
      </c>
      <c r="I4" s="232"/>
      <c r="J4" s="233" t="s">
        <v>178</v>
      </c>
      <c r="K4" s="234" t="s">
        <v>193</v>
      </c>
    </row>
    <row r="5" spans="1:12" s="156" customFormat="1" ht="30" customHeight="1" x14ac:dyDescent="0.2">
      <c r="A5" s="29" t="s">
        <v>131</v>
      </c>
      <c r="B5" s="235">
        <v>1</v>
      </c>
      <c r="C5" s="236">
        <v>5720</v>
      </c>
      <c r="D5" s="235">
        <v>1</v>
      </c>
      <c r="E5" s="236">
        <v>5720</v>
      </c>
      <c r="F5" s="235" t="s">
        <v>77</v>
      </c>
      <c r="G5" s="236" t="s">
        <v>77</v>
      </c>
      <c r="H5" s="237" t="s">
        <v>77</v>
      </c>
      <c r="I5" s="238" t="s">
        <v>194</v>
      </c>
      <c r="J5" s="239" t="s">
        <v>77</v>
      </c>
      <c r="K5" s="240">
        <v>5720</v>
      </c>
      <c r="L5" s="241"/>
    </row>
    <row r="6" spans="1:12" s="156" customFormat="1" ht="30" customHeight="1" x14ac:dyDescent="0.2">
      <c r="A6" s="242" t="s">
        <v>132</v>
      </c>
      <c r="B6" s="243">
        <v>1</v>
      </c>
      <c r="C6" s="244">
        <v>8784</v>
      </c>
      <c r="D6" s="243" t="s">
        <v>77</v>
      </c>
      <c r="E6" s="244" t="s">
        <v>77</v>
      </c>
      <c r="F6" s="243" t="s">
        <v>77</v>
      </c>
      <c r="G6" s="244" t="s">
        <v>77</v>
      </c>
      <c r="H6" s="245" t="s">
        <v>77</v>
      </c>
      <c r="I6" s="246" t="s">
        <v>194</v>
      </c>
      <c r="J6" s="247" t="s">
        <v>77</v>
      </c>
      <c r="K6" s="248" t="s">
        <v>77</v>
      </c>
      <c r="L6" s="241"/>
    </row>
    <row r="7" spans="1:12" s="156" customFormat="1" ht="30" customHeight="1" x14ac:dyDescent="0.2">
      <c r="A7" s="242" t="s">
        <v>135</v>
      </c>
      <c r="B7" s="243">
        <v>2</v>
      </c>
      <c r="C7" s="244">
        <v>73896</v>
      </c>
      <c r="D7" s="243">
        <v>1</v>
      </c>
      <c r="E7" s="244">
        <v>45963</v>
      </c>
      <c r="F7" s="243">
        <v>1</v>
      </c>
      <c r="G7" s="244">
        <v>27934</v>
      </c>
      <c r="H7" s="245" t="s">
        <v>77</v>
      </c>
      <c r="I7" s="246" t="s">
        <v>151</v>
      </c>
      <c r="J7" s="247" t="s">
        <v>77</v>
      </c>
      <c r="K7" s="248">
        <v>45963</v>
      </c>
      <c r="L7" s="241"/>
    </row>
    <row r="8" spans="1:12" s="156" customFormat="1" ht="30" customHeight="1" x14ac:dyDescent="0.2">
      <c r="A8" s="242" t="s">
        <v>215</v>
      </c>
      <c r="B8" s="243" t="s">
        <v>77</v>
      </c>
      <c r="C8" s="244" t="s">
        <v>77</v>
      </c>
      <c r="D8" s="243">
        <v>1</v>
      </c>
      <c r="E8" s="244">
        <v>27934</v>
      </c>
      <c r="F8" s="243" t="s">
        <v>77</v>
      </c>
      <c r="G8" s="244" t="s">
        <v>77</v>
      </c>
      <c r="H8" s="245" t="s">
        <v>77</v>
      </c>
      <c r="I8" s="246" t="s">
        <v>194</v>
      </c>
      <c r="J8" s="247" t="s">
        <v>77</v>
      </c>
      <c r="K8" s="248">
        <v>27934</v>
      </c>
      <c r="L8" s="241"/>
    </row>
    <row r="9" spans="1:12" ht="30" customHeight="1" thickBot="1" x14ac:dyDescent="0.25">
      <c r="A9" s="30" t="s">
        <v>221</v>
      </c>
      <c r="B9" s="249">
        <v>1</v>
      </c>
      <c r="C9" s="250">
        <v>114242</v>
      </c>
      <c r="D9" s="249">
        <v>1</v>
      </c>
      <c r="E9" s="250">
        <v>114242</v>
      </c>
      <c r="F9" s="249" t="s">
        <v>77</v>
      </c>
      <c r="G9" s="250" t="s">
        <v>77</v>
      </c>
      <c r="H9" s="251" t="s">
        <v>77</v>
      </c>
      <c r="I9" s="252" t="s">
        <v>194</v>
      </c>
      <c r="J9" s="253" t="s">
        <v>77</v>
      </c>
      <c r="K9" s="254">
        <v>114242</v>
      </c>
      <c r="L9" s="255"/>
    </row>
    <row r="10" spans="1:12" x14ac:dyDescent="0.2">
      <c r="A10" s="2" t="s">
        <v>195</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08AF8F-1C5C-4081-9D25-916417B382FC}">
  <ds:schemaRef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c1e1fd5d-d5a4-4438-b594-53628234b2d5"/>
    <ds:schemaRef ds:uri="http://schemas.microsoft.com/office/infopath/2007/PartnerControls"/>
    <ds:schemaRef ds:uri="c69fedeb-612f-4f71-bf39-c359edfd8fe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254BFA5-EBE2-43BB-9F9C-FE772C9F1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02A953-E30D-41FB-9CCE-F65D9B0649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2017-06-16T07:46:39Z</dcterms:created>
  <dcterms:modified xsi:type="dcterms:W3CDTF">2023-05-25T00:37:21Z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