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企画課共通\01_検討中\R02事務年度\5000_統計\5120_局統計情報（統計書）【5-6月】\04_掲載基データ\"/>
    </mc:Choice>
  </mc:AlternateContent>
  <bookViews>
    <workbookView xWindow="0" yWindow="0" windowWidth="20490" windowHeight="7650" tabRatio="645"/>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'(3)税務署別徴収状況-3'!$A$1:$N$66</definedName>
    <definedName name="_xlnm.Print_Area" localSheetId="5">'(3)税務署別徴収状況-4'!$A$1:$H$66</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6" l="1"/>
  <c r="H63" i="6"/>
  <c r="H62" i="6"/>
  <c r="H61" i="6"/>
  <c r="H60" i="6"/>
  <c r="H59" i="6"/>
  <c r="H58" i="6"/>
  <c r="H57" i="6"/>
  <c r="H56" i="6"/>
  <c r="H55" i="6"/>
  <c r="H54" i="6"/>
  <c r="H53" i="6"/>
  <c r="H52" i="6"/>
  <c r="H50" i="6"/>
  <c r="H49" i="6"/>
  <c r="H48" i="6"/>
  <c r="H47" i="6"/>
  <c r="H46" i="6"/>
  <c r="H45" i="6"/>
  <c r="H44" i="6"/>
  <c r="H43" i="6"/>
  <c r="H42" i="6"/>
  <c r="H41" i="6"/>
  <c r="H40" i="6"/>
  <c r="H39" i="6"/>
  <c r="H38" i="6"/>
  <c r="H37" i="6"/>
  <c r="H36" i="6"/>
  <c r="H35" i="6"/>
  <c r="H34" i="6"/>
  <c r="H32" i="6"/>
  <c r="H31" i="6"/>
  <c r="H30" i="6"/>
  <c r="H29" i="6"/>
  <c r="H28" i="6"/>
  <c r="H27" i="6"/>
  <c r="H26" i="6"/>
  <c r="H25" i="6"/>
  <c r="H24" i="6"/>
  <c r="H23" i="6"/>
  <c r="H22" i="6"/>
  <c r="H21" i="6"/>
  <c r="H20" i="6"/>
  <c r="H19" i="6"/>
  <c r="H17" i="6"/>
  <c r="H16" i="6"/>
  <c r="H15" i="6"/>
  <c r="H14" i="6"/>
  <c r="H13" i="6"/>
  <c r="H12" i="6"/>
  <c r="H11" i="6"/>
  <c r="H10" i="6"/>
  <c r="H8" i="6"/>
  <c r="H7" i="6"/>
  <c r="H6" i="6"/>
  <c r="H5" i="6"/>
  <c r="N65" i="5"/>
  <c r="N63" i="5"/>
  <c r="N62" i="5"/>
  <c r="N61" i="5"/>
  <c r="N60" i="5"/>
  <c r="N59" i="5"/>
  <c r="N58" i="5"/>
  <c r="N57" i="5"/>
  <c r="N56" i="5"/>
  <c r="N55" i="5"/>
  <c r="N54" i="5"/>
  <c r="N53" i="5"/>
  <c r="N52" i="5"/>
  <c r="N50" i="5"/>
  <c r="N49" i="5"/>
  <c r="N48" i="5"/>
  <c r="N47" i="5"/>
  <c r="N46" i="5"/>
  <c r="N45" i="5"/>
  <c r="N44" i="5"/>
  <c r="N43" i="5"/>
  <c r="N42" i="5"/>
  <c r="N41" i="5"/>
  <c r="N40" i="5"/>
  <c r="N39" i="5"/>
  <c r="N38" i="5"/>
  <c r="N37" i="5"/>
  <c r="N36" i="5"/>
  <c r="N35" i="5"/>
  <c r="N34" i="5"/>
  <c r="N32" i="5"/>
  <c r="N31" i="5"/>
  <c r="N30" i="5"/>
  <c r="N29" i="5"/>
  <c r="N28" i="5"/>
  <c r="N27" i="5"/>
  <c r="N26" i="5"/>
  <c r="N25" i="5"/>
  <c r="N24" i="5"/>
  <c r="N23" i="5"/>
  <c r="N22" i="5"/>
  <c r="N21" i="5"/>
  <c r="N20" i="5"/>
  <c r="N19" i="5"/>
  <c r="N17" i="5"/>
  <c r="N16" i="5"/>
  <c r="N15" i="5"/>
  <c r="N14" i="5"/>
  <c r="N13" i="5"/>
  <c r="N12" i="5"/>
  <c r="N11" i="5"/>
  <c r="N10" i="5"/>
  <c r="N8" i="5"/>
  <c r="N7" i="5"/>
  <c r="N6" i="5"/>
  <c r="N5" i="5"/>
  <c r="N63" i="4"/>
  <c r="N62" i="4"/>
  <c r="N61" i="4"/>
  <c r="N60" i="4"/>
  <c r="N59" i="4"/>
  <c r="N58" i="4"/>
  <c r="N57" i="4"/>
  <c r="N56" i="4"/>
  <c r="N55" i="4"/>
  <c r="N54" i="4"/>
  <c r="N53" i="4"/>
  <c r="N52" i="4"/>
  <c r="N50" i="4"/>
  <c r="N49" i="4"/>
  <c r="N48" i="4"/>
  <c r="N47" i="4"/>
  <c r="N46" i="4"/>
  <c r="N45" i="4"/>
  <c r="N44" i="4"/>
  <c r="N43" i="4"/>
  <c r="N42" i="4"/>
  <c r="N41" i="4"/>
  <c r="N40" i="4"/>
  <c r="N39" i="4"/>
  <c r="N38" i="4"/>
  <c r="N37" i="4"/>
  <c r="N36" i="4"/>
  <c r="N35" i="4"/>
  <c r="N34" i="4"/>
  <c r="N32" i="4"/>
  <c r="N31" i="4"/>
  <c r="N30" i="4"/>
  <c r="N29" i="4"/>
  <c r="N28" i="4"/>
  <c r="N27" i="4"/>
  <c r="N26" i="4"/>
  <c r="N25" i="4"/>
  <c r="N24" i="4"/>
  <c r="N23" i="4"/>
  <c r="N22" i="4"/>
  <c r="N21" i="4"/>
  <c r="N20" i="4"/>
  <c r="N19" i="4"/>
  <c r="N17" i="4"/>
  <c r="N16" i="4"/>
  <c r="N15" i="4"/>
  <c r="N14" i="4"/>
  <c r="N13" i="4"/>
  <c r="N12" i="4"/>
  <c r="N11" i="4"/>
  <c r="N10" i="4"/>
  <c r="N8" i="4"/>
  <c r="N7" i="4"/>
  <c r="N6" i="4"/>
  <c r="N5" i="4"/>
  <c r="N63" i="3"/>
  <c r="N62" i="3"/>
  <c r="N61" i="3"/>
  <c r="N60" i="3"/>
  <c r="N59" i="3"/>
  <c r="N58" i="3"/>
  <c r="N57" i="3"/>
  <c r="N56" i="3"/>
  <c r="N55" i="3"/>
  <c r="N54" i="3"/>
  <c r="N53" i="3"/>
  <c r="N52" i="3"/>
  <c r="N50" i="3"/>
  <c r="N49" i="3"/>
  <c r="N48" i="3"/>
  <c r="N47" i="3"/>
  <c r="N46" i="3"/>
  <c r="N45" i="3"/>
  <c r="N44" i="3"/>
  <c r="N43" i="3"/>
  <c r="N42" i="3"/>
  <c r="N41" i="3"/>
  <c r="N40" i="3"/>
  <c r="N39" i="3"/>
  <c r="N38" i="3"/>
  <c r="N37" i="3"/>
  <c r="N36" i="3"/>
  <c r="N35" i="3"/>
  <c r="N34" i="3"/>
  <c r="N32" i="3"/>
  <c r="N31" i="3"/>
  <c r="N30" i="3"/>
  <c r="N29" i="3"/>
  <c r="N28" i="3"/>
  <c r="N27" i="3"/>
  <c r="N26" i="3"/>
  <c r="N25" i="3"/>
  <c r="N24" i="3"/>
  <c r="N23" i="3"/>
  <c r="N22" i="3"/>
  <c r="N21" i="3"/>
  <c r="N20" i="3"/>
  <c r="N19" i="3"/>
  <c r="N17" i="3"/>
  <c r="N16" i="3"/>
  <c r="N15" i="3"/>
  <c r="N14" i="3"/>
  <c r="N13" i="3"/>
  <c r="N12" i="3"/>
  <c r="N11" i="3"/>
  <c r="N10" i="3"/>
  <c r="N8" i="3"/>
  <c r="N7" i="3"/>
  <c r="N6" i="3"/>
  <c r="N5" i="3"/>
</calcChain>
</file>

<file path=xl/sharedStrings.xml><?xml version="1.0" encoding="utf-8"?>
<sst xmlns="http://schemas.openxmlformats.org/spreadsheetml/2006/main" count="1380" uniqueCount="226">
  <si>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</si>
  <si>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</si>
  <si>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</si>
  <si>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</si>
  <si>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</si>
  <si>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</si>
  <si>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</si>
  <si>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</si>
  <si>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</si>
  <si>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</si>
  <si>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</si>
  <si>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</si>
  <si>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</si>
  <si>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</si>
  <si>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</si>
  <si>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</si>
  <si>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</si>
  <si>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</si>
  <si>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</si>
  <si>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</si>
  <si>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</si>
  <si>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</si>
  <si>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</si>
  <si>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</si>
  <si>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</si>
  <si>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</si>
  <si>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</si>
  <si>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</si>
  <si>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</si>
  <si>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</si>
  <si>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</si>
  <si>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</si>
  <si>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</si>
  <si>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</si>
  <si>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</si>
  <si>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</si>
  <si>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</si>
  <si>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</si>
  <si>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</si>
  <si>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</si>
  <si>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</si>
  <si>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</si>
  <si>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</si>
  <si>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</si>
  <si>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</si>
  <si>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</si>
  <si>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</si>
  <si>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</si>
  <si>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</si>
  <si>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</si>
  <si>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</si>
  <si>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</si>
  <si>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</si>
  <si>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</si>
  <si>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</si>
  <si>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</si>
  <si>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</si>
  <si>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</si>
  <si>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</si>
  <si>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</si>
  <si>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</si>
  <si>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</si>
  <si>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年度</t>
    <phoneticPr fontId="3"/>
  </si>
  <si>
    <t>繰越分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</si>
  <si>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</si>
  <si>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</si>
  <si>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</si>
  <si>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</si>
  <si>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</si>
  <si>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</si>
  <si>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</si>
  <si>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</si>
  <si>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</si>
  <si>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</si>
  <si>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</si>
  <si>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</si>
  <si>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</si>
  <si>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鳥取</t>
    <rPh sb="0" eb="2">
      <t>トットリ</t>
    </rPh>
    <phoneticPr fontId="3"/>
  </si>
  <si>
    <t>米子</t>
    <rPh sb="0" eb="2">
      <t>ヨナゴ</t>
    </rPh>
    <phoneticPr fontId="3"/>
  </si>
  <si>
    <t>倉吉</t>
    <rPh sb="0" eb="2">
      <t>クラヨシ</t>
    </rPh>
    <phoneticPr fontId="3"/>
  </si>
  <si>
    <t>-</t>
  </si>
  <si>
    <t>鳥取県計</t>
    <rPh sb="0" eb="2">
      <t>トットリ</t>
    </rPh>
    <rPh sb="2" eb="3">
      <t>ケン</t>
    </rPh>
    <rPh sb="3" eb="4">
      <t>ケイ</t>
    </rPh>
    <phoneticPr fontId="3"/>
  </si>
  <si>
    <t>松江</t>
    <rPh sb="0" eb="2">
      <t>マツエ</t>
    </rPh>
    <phoneticPr fontId="3"/>
  </si>
  <si>
    <t>浜田</t>
    <rPh sb="0" eb="2">
      <t>ハマダ</t>
    </rPh>
    <phoneticPr fontId="3"/>
  </si>
  <si>
    <t>出雲</t>
    <rPh sb="0" eb="2">
      <t>イズモ</t>
    </rPh>
    <phoneticPr fontId="3"/>
  </si>
  <si>
    <t>益田</t>
    <rPh sb="0" eb="2">
      <t>マスダ</t>
    </rPh>
    <phoneticPr fontId="3"/>
  </si>
  <si>
    <t>石見大田</t>
    <rPh sb="0" eb="2">
      <t>イワミ</t>
    </rPh>
    <rPh sb="2" eb="4">
      <t>オオタ</t>
    </rPh>
    <phoneticPr fontId="3"/>
  </si>
  <si>
    <t>大東</t>
    <rPh sb="0" eb="2">
      <t>ダイトウ</t>
    </rPh>
    <phoneticPr fontId="3"/>
  </si>
  <si>
    <t>西郷</t>
    <rPh sb="0" eb="2">
      <t>サイゴウ</t>
    </rPh>
    <phoneticPr fontId="3"/>
  </si>
  <si>
    <t>島根県計</t>
    <rPh sb="0" eb="2">
      <t>シマネ</t>
    </rPh>
    <rPh sb="2" eb="3">
      <t>ケン</t>
    </rPh>
    <rPh sb="3" eb="4">
      <t>ケイ</t>
    </rPh>
    <phoneticPr fontId="3"/>
  </si>
  <si>
    <t>岡山東</t>
    <rPh sb="0" eb="3">
      <t>オカヤマヒガシ</t>
    </rPh>
    <phoneticPr fontId="3"/>
  </si>
  <si>
    <t>岡山西</t>
    <rPh sb="0" eb="2">
      <t>オカヤマ</t>
    </rPh>
    <rPh sb="2" eb="3">
      <t>ニシ</t>
    </rPh>
    <phoneticPr fontId="3"/>
  </si>
  <si>
    <t>西大寺</t>
    <rPh sb="0" eb="3">
      <t>サイダイジ</t>
    </rPh>
    <phoneticPr fontId="3"/>
  </si>
  <si>
    <t>瀬戸</t>
    <rPh sb="0" eb="2">
      <t>セト</t>
    </rPh>
    <phoneticPr fontId="3"/>
  </si>
  <si>
    <t>児島</t>
    <rPh sb="0" eb="2">
      <t>コジマ</t>
    </rPh>
    <phoneticPr fontId="3"/>
  </si>
  <si>
    <t>倉敷</t>
    <rPh sb="0" eb="2">
      <t>クラシキ</t>
    </rPh>
    <phoneticPr fontId="3"/>
  </si>
  <si>
    <t>玉島</t>
    <rPh sb="0" eb="2">
      <t>タマシマ</t>
    </rPh>
    <phoneticPr fontId="3"/>
  </si>
  <si>
    <t>津山</t>
    <rPh sb="0" eb="2">
      <t>ツヤマ</t>
    </rPh>
    <phoneticPr fontId="3"/>
  </si>
  <si>
    <t>玉野</t>
    <rPh sb="0" eb="2">
      <t>タマノ</t>
    </rPh>
    <phoneticPr fontId="3"/>
  </si>
  <si>
    <t>笠岡</t>
    <rPh sb="0" eb="2">
      <t>カサオカ</t>
    </rPh>
    <phoneticPr fontId="3"/>
  </si>
  <si>
    <t>高梁</t>
    <rPh sb="0" eb="2">
      <t>タカハシ</t>
    </rPh>
    <phoneticPr fontId="3"/>
  </si>
  <si>
    <t>新見</t>
    <rPh sb="0" eb="2">
      <t>ニイミ</t>
    </rPh>
    <phoneticPr fontId="3"/>
  </si>
  <si>
    <t>久世</t>
    <rPh sb="0" eb="2">
      <t>クセ</t>
    </rPh>
    <phoneticPr fontId="3"/>
  </si>
  <si>
    <t>岡山県計</t>
    <rPh sb="0" eb="2">
      <t>オカヤマ</t>
    </rPh>
    <rPh sb="2" eb="3">
      <t>ケン</t>
    </rPh>
    <rPh sb="3" eb="4">
      <t>ケイ</t>
    </rPh>
    <phoneticPr fontId="3"/>
  </si>
  <si>
    <t>広島東</t>
    <rPh sb="0" eb="2">
      <t>ヒロシマ</t>
    </rPh>
    <rPh sb="2" eb="3">
      <t>ヒガシ</t>
    </rPh>
    <phoneticPr fontId="3"/>
  </si>
  <si>
    <t>広島南</t>
    <rPh sb="0" eb="2">
      <t>ヒロシマ</t>
    </rPh>
    <rPh sb="2" eb="3">
      <t>ミナミ</t>
    </rPh>
    <phoneticPr fontId="3"/>
  </si>
  <si>
    <t>広島西</t>
    <rPh sb="0" eb="2">
      <t>ヒロシマ</t>
    </rPh>
    <rPh sb="2" eb="3">
      <t>ニシ</t>
    </rPh>
    <phoneticPr fontId="3"/>
  </si>
  <si>
    <t>広島北</t>
    <rPh sb="0" eb="2">
      <t>ヒロシマ</t>
    </rPh>
    <rPh sb="2" eb="3">
      <t>キタ</t>
    </rPh>
    <phoneticPr fontId="3"/>
  </si>
  <si>
    <t>呉</t>
    <rPh sb="0" eb="1">
      <t>クレ</t>
    </rPh>
    <phoneticPr fontId="3"/>
  </si>
  <si>
    <t>竹原</t>
    <rPh sb="0" eb="2">
      <t>タケハラ</t>
    </rPh>
    <phoneticPr fontId="3"/>
  </si>
  <si>
    <t>三原</t>
    <rPh sb="0" eb="2">
      <t>ミハラ</t>
    </rPh>
    <phoneticPr fontId="3"/>
  </si>
  <si>
    <t>尾道</t>
    <rPh sb="0" eb="2">
      <t>オノミチ</t>
    </rPh>
    <phoneticPr fontId="3"/>
  </si>
  <si>
    <t>福山</t>
    <rPh sb="0" eb="2">
      <t>フクヤマ</t>
    </rPh>
    <phoneticPr fontId="3"/>
  </si>
  <si>
    <t>府中</t>
    <rPh sb="0" eb="2">
      <t>フチュウ</t>
    </rPh>
    <phoneticPr fontId="3"/>
  </si>
  <si>
    <t>三次</t>
    <rPh sb="0" eb="2">
      <t>ミヨシ</t>
    </rPh>
    <phoneticPr fontId="3"/>
  </si>
  <si>
    <t>庄原</t>
    <rPh sb="0" eb="2">
      <t>ショウバラ</t>
    </rPh>
    <phoneticPr fontId="3"/>
  </si>
  <si>
    <t>西条</t>
    <rPh sb="0" eb="2">
      <t>サイジョウ</t>
    </rPh>
    <phoneticPr fontId="3"/>
  </si>
  <si>
    <t>廿日市</t>
    <rPh sb="0" eb="3">
      <t>ハツカイチ</t>
    </rPh>
    <phoneticPr fontId="3"/>
  </si>
  <si>
    <t>海田</t>
    <rPh sb="0" eb="2">
      <t>カイタ</t>
    </rPh>
    <phoneticPr fontId="3"/>
  </si>
  <si>
    <t>吉田</t>
    <rPh sb="0" eb="2">
      <t>ヨシダ</t>
    </rPh>
    <phoneticPr fontId="3"/>
  </si>
  <si>
    <t>広島県計</t>
    <rPh sb="0" eb="2">
      <t>ヒロシマ</t>
    </rPh>
    <rPh sb="2" eb="3">
      <t>ケン</t>
    </rPh>
    <rPh sb="3" eb="4">
      <t>ケイ</t>
    </rPh>
    <phoneticPr fontId="3"/>
  </si>
  <si>
    <t>下関</t>
    <rPh sb="0" eb="2">
      <t>シモノセキ</t>
    </rPh>
    <phoneticPr fontId="3"/>
  </si>
  <si>
    <t>宇部</t>
    <rPh sb="0" eb="2">
      <t>ウベ</t>
    </rPh>
    <phoneticPr fontId="3"/>
  </si>
  <si>
    <t>山口</t>
    <rPh sb="0" eb="2">
      <t>ヤマグチ</t>
    </rPh>
    <phoneticPr fontId="3"/>
  </si>
  <si>
    <t>萩</t>
    <rPh sb="0" eb="1">
      <t>ハギ</t>
    </rPh>
    <phoneticPr fontId="3"/>
  </si>
  <si>
    <t>徳山</t>
    <rPh sb="0" eb="2">
      <t>トクヤマ</t>
    </rPh>
    <phoneticPr fontId="3"/>
  </si>
  <si>
    <t>防府</t>
    <rPh sb="0" eb="2">
      <t>ホウフ</t>
    </rPh>
    <phoneticPr fontId="3"/>
  </si>
  <si>
    <t>岩国</t>
    <rPh sb="0" eb="2">
      <t>イワクニ</t>
    </rPh>
    <phoneticPr fontId="3"/>
  </si>
  <si>
    <t>光</t>
    <rPh sb="0" eb="1">
      <t>ヒカリ</t>
    </rPh>
    <phoneticPr fontId="3"/>
  </si>
  <si>
    <t>長門</t>
    <rPh sb="0" eb="2">
      <t>ナガト</t>
    </rPh>
    <phoneticPr fontId="3"/>
  </si>
  <si>
    <t>柳井</t>
    <rPh sb="0" eb="2">
      <t>ヤナイ</t>
    </rPh>
    <phoneticPr fontId="3"/>
  </si>
  <si>
    <t>厚狭</t>
    <rPh sb="0" eb="2">
      <t>アサ</t>
    </rPh>
    <phoneticPr fontId="3"/>
  </si>
  <si>
    <t>山口県計</t>
    <rPh sb="0" eb="2">
      <t>ヤマグチ</t>
    </rPh>
    <rPh sb="2" eb="3">
      <t>ケン</t>
    </rPh>
    <rPh sb="3" eb="4">
      <t>ケイ</t>
    </rPh>
    <phoneticPr fontId="3"/>
  </si>
  <si>
    <t>局引受分</t>
  </si>
  <si>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</si>
  <si>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</si>
  <si>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</si>
  <si>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岡山県計</t>
    <rPh sb="0" eb="1">
      <t>オカ</t>
    </rPh>
    <rPh sb="1" eb="2">
      <t>ヤマ</t>
    </rPh>
    <rPh sb="2" eb="3">
      <t>ケン</t>
    </rPh>
    <rPh sb="3" eb="4">
      <t>ケイ</t>
    </rPh>
    <phoneticPr fontId="3"/>
  </si>
  <si>
    <t>(3)　税務署別徴収状況（続）</t>
    <phoneticPr fontId="3"/>
  </si>
  <si>
    <t>その他</t>
    <phoneticPr fontId="3"/>
  </si>
  <si>
    <t>合　　　計</t>
    <rPh sb="0" eb="1">
      <t>ゴウ</t>
    </rPh>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</si>
  <si>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</si>
  <si>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</si>
  <si>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</si>
  <si>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</si>
  <si>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</si>
  <si>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</si>
  <si>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</si>
  <si>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</si>
  <si>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</si>
  <si>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</si>
  <si>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</si>
  <si>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</si>
  <si>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</si>
  <si>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</si>
  <si>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</si>
  <si>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</si>
  <si>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</si>
  <si>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</si>
  <si>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</si>
  <si>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</si>
  <si>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</si>
  <si>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</si>
  <si>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</si>
  <si>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許可取消等</t>
    <phoneticPr fontId="3"/>
  </si>
  <si>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</si>
  <si>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</si>
  <si>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</si>
  <si>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</si>
  <si>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</si>
  <si>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</si>
  <si>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</si>
  <si>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</si>
  <si>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</si>
  <si>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</si>
  <si>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</si>
  <si>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</si>
  <si>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</si>
  <si>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物　　　納　　　許　　　可</t>
  </si>
  <si>
    <t>物　　件　　数</t>
  </si>
  <si>
    <t>金　　　　　額</t>
    <phoneticPr fontId="3"/>
  </si>
  <si>
    <t>物 納 財 産 の 種 類</t>
    <phoneticPr fontId="3"/>
  </si>
  <si>
    <t>件</t>
    <rPh sb="0" eb="1">
      <t>ケン</t>
    </rPh>
    <phoneticPr fontId="3"/>
  </si>
  <si>
    <t>千円</t>
    <rPh sb="0" eb="2">
      <t>センエン</t>
    </rPh>
    <phoneticPr fontId="3"/>
  </si>
  <si>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</si>
  <si>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</si>
  <si>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</si>
  <si>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</si>
  <si>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</si>
  <si>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</si>
  <si>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</si>
  <si>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</si>
  <si>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</si>
  <si>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</si>
  <si>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</si>
  <si>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</si>
  <si>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</si>
  <si>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t>
    <phoneticPr fontId="3"/>
  </si>
  <si>
    <t>千円</t>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</si>
  <si>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</si>
  <si>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</si>
  <si>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</si>
  <si>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</si>
  <si>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</si>
  <si>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</si>
  <si>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</si>
  <si>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</si>
  <si>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</si>
  <si>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</si>
  <si>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</si>
  <si>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</si>
  <si>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</si>
  <si>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</si>
  <si>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</si>
  <si>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</si>
  <si>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</si>
  <si>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</si>
  <si>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</si>
  <si>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</si>
  <si>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</si>
  <si>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令和元年度（出納整理期間を含む。）</t>
    <phoneticPr fontId="3"/>
  </si>
  <si>
    <t>延　　納　　現　　在　　額
（徴収決定未済）</t>
    <phoneticPr fontId="3"/>
  </si>
  <si>
    <t>　調査対象等：平成31年４月１日から令和２年３月31日までの間に相続税及び贈与税の年賦延納並びに所得税法第132条の規
            定による所得税の延納について、申請、許可、収納等のあったものを示した。</t>
    <rPh sb="18" eb="20">
      <t>レイワ</t>
    </rPh>
    <phoneticPr fontId="3"/>
  </si>
  <si>
    <t>　（注）　「前年度許可末済」及び「本年度申請」欄の外書は、他署管内からの転入者分、「更正減等」欄の外書は、他
        署管内への転出者分である。</t>
    <rPh sb="14" eb="15">
      <t>オヨ</t>
    </rPh>
    <rPh sb="17" eb="20">
      <t>ホンネンド</t>
    </rPh>
    <rPh sb="20" eb="22">
      <t>シンセイ</t>
    </rPh>
    <rPh sb="43" eb="44">
      <t>タダシ</t>
    </rPh>
    <phoneticPr fontId="3"/>
  </si>
  <si>
    <t>X</t>
  </si>
  <si>
    <t>X</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</si>
</sst>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s>
  <borders count="25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right style="thin">
        <color indexed="64"/>
      </right>
      <top style="thin">
        <color indexed="55"/>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55"/>
      </right>
      <top style="hair">
        <color indexed="55"/>
      </top>
      <bottom style="thin">
        <color indexed="55"/>
      </bottom>
      <diagonal/>
    </border>
    <border>
      <left style="hair">
        <color indexed="64"/>
      </left>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10" fillId="0" borderId="0"/>
    <xf numFmtId="38" fontId="1" fillId="0" borderId="0" applyFont="0" applyFill="0" applyBorder="0" applyAlignment="0" applyProtection="0"/>
  </cellStyleXfs>
  <cellXfs count="439">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0" fontId="9" fillId="0" borderId="0" xfId="0" applyFont="1" applyAlignment="1">
      <alignment horizontal="left" vertical="center"/>
    </xf>
    <xf numFmtId="176" fontId="9" fillId="2" borderId="45"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4" fillId="3" borderId="59" xfId="0" applyNumberFormat="1" applyFont="1" applyFill="1" applyBorder="1" applyAlignment="1">
      <alignment horizontal="right" vertical="center"/>
    </xf>
    <xf numFmtId="176" fontId="4" fillId="3" borderId="52" xfId="0" applyNumberFormat="1" applyFont="1" applyFill="1" applyBorder="1" applyAlignment="1">
      <alignment horizontal="right" vertical="center"/>
    </xf>
    <xf numFmtId="176" fontId="4" fillId="3" borderId="53" xfId="0" applyNumberFormat="1" applyFont="1" applyFill="1" applyBorder="1" applyAlignment="1">
      <alignment horizontal="right" vertical="center"/>
    </xf>
    <xf numFmtId="176" fontId="4" fillId="3" borderId="60" xfId="0" applyNumberFormat="1" applyFont="1" applyFill="1" applyBorder="1" applyAlignment="1">
      <alignment horizontal="right" vertical="center"/>
    </xf>
    <xf numFmtId="176" fontId="4" fillId="3" borderId="51" xfId="0" applyNumberFormat="1" applyFont="1" applyFill="1" applyBorder="1" applyAlignment="1">
      <alignment horizontal="right" vertical="center"/>
    </xf>
    <xf numFmtId="176" fontId="4" fillId="2" borderId="60" xfId="0" applyNumberFormat="1" applyFont="1" applyFill="1" applyBorder="1" applyAlignment="1">
      <alignment horizontal="right" vertical="center"/>
    </xf>
    <xf numFmtId="176" fontId="4" fillId="2" borderId="70" xfId="0" applyNumberFormat="1" applyFont="1" applyFill="1" applyBorder="1" applyAlignment="1">
      <alignment horizontal="right" vertical="center"/>
    </xf>
    <xf numFmtId="176" fontId="4" fillId="2" borderId="71"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9" fillId="3" borderId="77" xfId="0" applyNumberFormat="1" applyFont="1" applyFill="1" applyBorder="1" applyAlignment="1">
      <alignment horizontal="right" vertical="center"/>
    </xf>
    <xf numFmtId="176" fontId="9" fillId="3" borderId="78" xfId="0" applyNumberFormat="1" applyFont="1" applyFill="1" applyBorder="1" applyAlignment="1">
      <alignment horizontal="right" vertical="center"/>
    </xf>
    <xf numFmtId="176" fontId="9" fillId="3" borderId="76"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80" xfId="0" applyNumberFormat="1" applyFont="1" applyFill="1" applyBorder="1" applyAlignment="1">
      <alignment horizontal="right" vertical="center"/>
    </xf>
    <xf numFmtId="177" fontId="5" fillId="3" borderId="84" xfId="1" applyNumberFormat="1" applyFont="1" applyFill="1" applyBorder="1" applyAlignment="1" applyProtection="1">
      <alignment horizontal="right" vertical="center"/>
      <protection locked="0"/>
    </xf>
    <xf numFmtId="177" fontId="5" fillId="3" borderId="85" xfId="1" applyNumberFormat="1" applyFont="1" applyFill="1" applyBorder="1" applyAlignment="1" applyProtection="1">
      <alignment horizontal="right" vertical="center"/>
      <protection locked="0"/>
    </xf>
    <xf numFmtId="177" fontId="5" fillId="3" borderId="86" xfId="1" applyNumberFormat="1" applyFont="1" applyFill="1" applyBorder="1" applyAlignment="1" applyProtection="1">
      <alignment horizontal="right" vertical="center"/>
      <protection locked="0"/>
    </xf>
    <xf numFmtId="177" fontId="5" fillId="3" borderId="87" xfId="1" applyNumberFormat="1" applyFont="1" applyFill="1" applyBorder="1" applyAlignment="1" applyProtection="1">
      <alignment horizontal="right" vertical="center"/>
      <protection locked="0"/>
    </xf>
    <xf numFmtId="177" fontId="5" fillId="3" borderId="88" xfId="1" applyNumberFormat="1" applyFont="1" applyFill="1" applyBorder="1" applyAlignment="1" applyProtection="1">
      <alignment horizontal="right" vertical="center"/>
      <protection locked="0"/>
    </xf>
    <xf numFmtId="177" fontId="5" fillId="3" borderId="93" xfId="1" applyNumberFormat="1" applyFont="1" applyFill="1" applyBorder="1" applyAlignment="1" applyProtection="1">
      <alignment horizontal="right" vertical="center"/>
      <protection locked="0"/>
    </xf>
    <xf numFmtId="177" fontId="5" fillId="3" borderId="94" xfId="1" applyNumberFormat="1" applyFont="1" applyFill="1" applyBorder="1" applyAlignment="1" applyProtection="1">
      <alignment horizontal="right" vertical="center"/>
      <protection locked="0"/>
    </xf>
    <xf numFmtId="177" fontId="5" fillId="3" borderId="95" xfId="1" applyNumberFormat="1" applyFont="1" applyFill="1" applyBorder="1" applyAlignment="1" applyProtection="1">
      <alignment horizontal="right" vertical="center"/>
      <protection locked="0"/>
    </xf>
    <xf numFmtId="177" fontId="5" fillId="3" borderId="96" xfId="1" applyNumberFormat="1" applyFont="1" applyFill="1" applyBorder="1" applyAlignment="1" applyProtection="1">
      <alignment horizontal="right" vertical="center"/>
      <protection locked="0"/>
    </xf>
    <xf numFmtId="177" fontId="5" fillId="3" borderId="97"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03" xfId="0" applyFont="1" applyBorder="1" applyAlignment="1">
      <alignment horizontal="distributed" vertical="center" justifyLastLine="1"/>
    </xf>
    <xf numFmtId="0" fontId="4" fillId="0" borderId="104" xfId="0" applyFont="1" applyBorder="1" applyAlignment="1">
      <alignment horizontal="center" vertical="center"/>
    </xf>
    <xf numFmtId="0" fontId="4" fillId="0" borderId="11" xfId="0" applyFont="1" applyBorder="1" applyAlignment="1">
      <alignment horizontal="center" vertical="center"/>
    </xf>
    <xf numFmtId="0" fontId="5" fillId="0" borderId="106" xfId="0" applyFont="1" applyBorder="1" applyAlignment="1">
      <alignment horizontal="distributed" vertical="center" justifyLastLine="1"/>
    </xf>
    <xf numFmtId="0" fontId="5" fillId="2" borderId="103" xfId="0" applyFont="1" applyFill="1" applyBorder="1" applyAlignment="1">
      <alignment horizontal="right"/>
    </xf>
    <xf numFmtId="0" fontId="5" fillId="2" borderId="11" xfId="0" applyFont="1" applyFill="1" applyBorder="1" applyAlignment="1">
      <alignment horizontal="right"/>
    </xf>
    <xf numFmtId="0" fontId="5" fillId="2" borderId="104" xfId="0" applyFont="1" applyFill="1" applyBorder="1" applyAlignment="1">
      <alignment horizontal="right"/>
    </xf>
    <xf numFmtId="0" fontId="5" fillId="0" borderId="107" xfId="0" applyFont="1" applyBorder="1" applyAlignment="1">
      <alignment horizontal="distributed" vertical="center" justifyLastLine="1"/>
    </xf>
    <xf numFmtId="0" fontId="4" fillId="0" borderId="0" xfId="0" applyFont="1" applyAlignment="1">
      <alignment horizontal="left"/>
    </xf>
    <xf numFmtId="0" fontId="4" fillId="0" borderId="108" xfId="0" applyFont="1" applyBorder="1" applyAlignment="1">
      <alignment horizontal="distributed"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3" fontId="4" fillId="2" borderId="111" xfId="0" applyNumberFormat="1" applyFont="1" applyFill="1" applyBorder="1" applyAlignment="1">
      <alignment horizontal="right" vertical="center"/>
    </xf>
    <xf numFmtId="0" fontId="4" fillId="0" borderId="112"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3"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114" xfId="0" applyNumberFormat="1" applyFont="1" applyFill="1" applyBorder="1" applyAlignment="1">
      <alignment horizontal="right" vertical="center"/>
    </xf>
    <xf numFmtId="0" fontId="4" fillId="0" borderId="115" xfId="0" applyFont="1" applyBorder="1" applyAlignment="1">
      <alignment horizontal="distributed" vertical="center"/>
    </xf>
    <xf numFmtId="3" fontId="4" fillId="2" borderId="116"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3" fontId="4" fillId="2" borderId="118" xfId="0" applyNumberFormat="1" applyFont="1" applyFill="1" applyBorder="1" applyAlignment="1">
      <alignment horizontal="right" vertical="center"/>
    </xf>
    <xf numFmtId="0" fontId="4" fillId="0" borderId="119" xfId="0" applyFont="1" applyBorder="1" applyAlignment="1">
      <alignment horizontal="distributed" vertical="center"/>
    </xf>
    <xf numFmtId="0" fontId="4" fillId="0" borderId="0" xfId="0" applyFont="1" applyAlignment="1">
      <alignment horizontal="center" vertical="center"/>
    </xf>
    <xf numFmtId="0" fontId="4" fillId="0" borderId="103"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3" xfId="0" applyFont="1" applyFill="1" applyBorder="1" applyAlignment="1">
      <alignment horizontal="right" vertical="center"/>
    </xf>
    <xf numFmtId="0" fontId="5" fillId="2" borderId="104" xfId="0" applyFont="1" applyFill="1" applyBorder="1" applyAlignment="1">
      <alignment horizontal="right" vertical="center"/>
    </xf>
    <xf numFmtId="0" fontId="5" fillId="2" borderId="120" xfId="0" applyFont="1" applyFill="1" applyBorder="1" applyAlignment="1">
      <alignment horizontal="right" vertical="center"/>
    </xf>
    <xf numFmtId="0" fontId="5" fillId="5" borderId="107" xfId="0" applyFont="1" applyFill="1" applyBorder="1" applyAlignment="1">
      <alignment horizontal="distributed" vertical="center" justifyLastLine="1"/>
    </xf>
    <xf numFmtId="0" fontId="4" fillId="6" borderId="121" xfId="0" applyFont="1" applyFill="1" applyBorder="1" applyAlignment="1">
      <alignment horizontal="distributed" vertical="center"/>
    </xf>
    <xf numFmtId="176" fontId="4" fillId="2" borderId="122" xfId="0" applyNumberFormat="1" applyFont="1" applyFill="1" applyBorder="1" applyAlignment="1">
      <alignment horizontal="right" vertical="center"/>
    </xf>
    <xf numFmtId="176" fontId="4"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0" fontId="4" fillId="6" borderId="125" xfId="0" applyFont="1" applyFill="1" applyBorder="1" applyAlignment="1">
      <alignment horizontal="distributed" vertical="center"/>
    </xf>
    <xf numFmtId="0" fontId="4" fillId="6" borderId="126" xfId="0" applyFont="1" applyFill="1" applyBorder="1" applyAlignment="1">
      <alignment horizontal="distributed" vertical="center"/>
    </xf>
    <xf numFmtId="176" fontId="4"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4" fillId="6" borderId="131" xfId="0" applyFont="1" applyFill="1" applyBorder="1" applyAlignment="1">
      <alignment horizontal="distributed" vertical="center"/>
    </xf>
    <xf numFmtId="0" fontId="9" fillId="6" borderId="132" xfId="0" applyFont="1" applyFill="1" applyBorder="1" applyAlignment="1">
      <alignment horizontal="distributed" vertical="center"/>
    </xf>
    <xf numFmtId="176" fontId="9" fillId="2" borderId="133" xfId="0" applyNumberFormat="1" applyFont="1" applyFill="1" applyBorder="1" applyAlignment="1">
      <alignment horizontal="right" vertical="center"/>
    </xf>
    <xf numFmtId="176" fontId="9" fillId="2" borderId="134" xfId="0" applyNumberFormat="1" applyFont="1" applyFill="1" applyBorder="1" applyAlignment="1">
      <alignment horizontal="right" vertical="center"/>
    </xf>
    <xf numFmtId="176" fontId="9" fillId="2" borderId="135" xfId="0" applyNumberFormat="1" applyFont="1" applyFill="1" applyBorder="1" applyAlignment="1">
      <alignment horizontal="right" vertical="center"/>
    </xf>
    <xf numFmtId="176" fontId="9" fillId="2" borderId="136" xfId="0" applyNumberFormat="1" applyFont="1" applyFill="1" applyBorder="1" applyAlignment="1">
      <alignment horizontal="right" vertical="center"/>
    </xf>
    <xf numFmtId="0" fontId="9" fillId="6" borderId="137"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13" xfId="0" applyNumberFormat="1" applyFont="1" applyFill="1" applyBorder="1" applyAlignment="1">
      <alignment horizontal="right" vertical="center"/>
    </xf>
    <xf numFmtId="176" fontId="4" fillId="0" borderId="52" xfId="0" applyNumberFormat="1" applyFont="1" applyFill="1" applyBorder="1" applyAlignment="1">
      <alignment horizontal="right" vertical="center"/>
    </xf>
    <xf numFmtId="176" fontId="4" fillId="0" borderId="114" xfId="0" applyNumberFormat="1" applyFont="1" applyFill="1" applyBorder="1" applyAlignment="1">
      <alignment horizontal="right" vertical="center"/>
    </xf>
    <xf numFmtId="176" fontId="4" fillId="0" borderId="138" xfId="0" applyNumberFormat="1" applyFont="1" applyFill="1" applyBorder="1" applyAlignment="1">
      <alignment horizontal="right" vertical="center"/>
    </xf>
    <xf numFmtId="0" fontId="4" fillId="0" borderId="105" xfId="0" applyFont="1" applyFill="1" applyBorder="1" applyAlignment="1">
      <alignment horizontal="distributed" vertical="center"/>
    </xf>
    <xf numFmtId="0" fontId="4" fillId="0" borderId="0" xfId="0" applyFont="1" applyFill="1" applyAlignment="1">
      <alignment horizontal="left" vertical="center"/>
    </xf>
    <xf numFmtId="0" fontId="4" fillId="6" borderId="139" xfId="0" applyFont="1" applyFill="1" applyBorder="1" applyAlignment="1">
      <alignment horizontal="distributed" vertical="center"/>
    </xf>
    <xf numFmtId="176" fontId="4" fillId="2" borderId="140" xfId="0" applyNumberFormat="1" applyFont="1" applyFill="1" applyBorder="1" applyAlignment="1">
      <alignment horizontal="right" vertical="center"/>
    </xf>
    <xf numFmtId="176" fontId="4" fillId="2" borderId="141" xfId="0" applyNumberFormat="1" applyFont="1" applyFill="1" applyBorder="1" applyAlignment="1">
      <alignment horizontal="right" vertical="center"/>
    </xf>
    <xf numFmtId="176" fontId="4" fillId="2" borderId="142" xfId="0" applyNumberFormat="1" applyFont="1" applyFill="1" applyBorder="1" applyAlignment="1">
      <alignment horizontal="right" vertical="center"/>
    </xf>
    <xf numFmtId="176" fontId="4" fillId="2" borderId="143" xfId="0" applyNumberFormat="1" applyFont="1" applyFill="1" applyBorder="1" applyAlignment="1">
      <alignment horizontal="right" vertical="center"/>
    </xf>
    <xf numFmtId="0" fontId="4" fillId="6" borderId="144" xfId="0" applyFont="1" applyFill="1" applyBorder="1" applyAlignment="1">
      <alignment horizontal="distributed" vertical="center"/>
    </xf>
    <xf numFmtId="0" fontId="9" fillId="0" borderId="8" xfId="0" applyFont="1" applyFill="1" applyBorder="1" applyAlignment="1">
      <alignment horizontal="distributed" vertical="center"/>
    </xf>
    <xf numFmtId="176" fontId="9" fillId="0" borderId="113" xfId="0" applyNumberFormat="1" applyFont="1" applyFill="1" applyBorder="1" applyAlignment="1">
      <alignment horizontal="right" vertical="center"/>
    </xf>
    <xf numFmtId="176" fontId="9" fillId="0" borderId="52" xfId="0" applyNumberFormat="1" applyFont="1" applyFill="1" applyBorder="1" applyAlignment="1">
      <alignment horizontal="right" vertical="center"/>
    </xf>
    <xf numFmtId="176" fontId="9" fillId="0" borderId="114" xfId="0" applyNumberFormat="1" applyFont="1" applyFill="1" applyBorder="1" applyAlignment="1">
      <alignment horizontal="right" vertical="center"/>
    </xf>
    <xf numFmtId="176" fontId="9" fillId="0" borderId="138" xfId="0" applyNumberFormat="1" applyFont="1" applyFill="1" applyBorder="1" applyAlignment="1">
      <alignment horizontal="right" vertical="center"/>
    </xf>
    <xf numFmtId="0" fontId="9" fillId="0" borderId="145" xfId="0" applyFont="1" applyFill="1" applyBorder="1" applyAlignment="1">
      <alignment horizontal="distributed" vertical="center"/>
    </xf>
    <xf numFmtId="0" fontId="9" fillId="0" borderId="0" xfId="0" applyFont="1" applyFill="1" applyAlignment="1">
      <alignment horizontal="left" vertical="center"/>
    </xf>
    <xf numFmtId="0" fontId="9" fillId="0" borderId="146" xfId="0" applyFont="1" applyBorder="1" applyAlignment="1">
      <alignment horizontal="distributed" vertical="center"/>
    </xf>
    <xf numFmtId="176" fontId="9" fillId="2" borderId="147"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148" xfId="0" applyNumberFormat="1" applyFont="1" applyFill="1" applyBorder="1" applyAlignment="1">
      <alignment horizontal="right" vertical="center"/>
    </xf>
    <xf numFmtId="0" fontId="9" fillId="0" borderId="149" xfId="0" applyFont="1" applyBorder="1" applyAlignment="1">
      <alignment horizontal="distributed" vertical="center"/>
    </xf>
    <xf numFmtId="0" fontId="9" fillId="0" borderId="91" xfId="0" applyFont="1" applyBorder="1" applyAlignment="1">
      <alignment horizontal="distributed" vertical="center" justifyLastLine="1"/>
    </xf>
    <xf numFmtId="176" fontId="9" fillId="2" borderId="150" xfId="0" applyNumberFormat="1" applyFont="1" applyFill="1" applyBorder="1" applyAlignment="1">
      <alignment horizontal="right" vertical="center"/>
    </xf>
    <xf numFmtId="176" fontId="9" fillId="2" borderId="151" xfId="0" applyNumberFormat="1" applyFont="1" applyFill="1" applyBorder="1" applyAlignment="1">
      <alignment horizontal="right" vertical="center"/>
    </xf>
    <xf numFmtId="176" fontId="9" fillId="2" borderId="152" xfId="0" applyNumberFormat="1" applyFont="1" applyFill="1" applyBorder="1" applyAlignment="1">
      <alignment horizontal="right" vertical="center"/>
    </xf>
    <xf numFmtId="0" fontId="9" fillId="0" borderId="153" xfId="0" applyFont="1" applyBorder="1" applyAlignment="1">
      <alignment horizontal="distributed" vertical="center" justifyLastLine="1"/>
    </xf>
    <xf numFmtId="0" fontId="5" fillId="2" borderId="120" xfId="0" applyFont="1" applyFill="1" applyBorder="1" applyAlignment="1">
      <alignment horizontal="right"/>
    </xf>
    <xf numFmtId="176" fontId="4" fillId="3" borderId="127" xfId="0" applyNumberFormat="1" applyFont="1" applyFill="1" applyBorder="1" applyAlignment="1">
      <alignment horizontal="right" vertical="center"/>
    </xf>
    <xf numFmtId="176" fontId="4" fillId="3" borderId="128" xfId="0" applyNumberFormat="1" applyFont="1" applyFill="1" applyBorder="1" applyAlignment="1">
      <alignment horizontal="right" vertical="center"/>
    </xf>
    <xf numFmtId="176" fontId="4" fillId="3" borderId="129" xfId="0" applyNumberFormat="1" applyFont="1" applyFill="1" applyBorder="1" applyAlignment="1">
      <alignment horizontal="right" vertical="center"/>
    </xf>
    <xf numFmtId="0" fontId="9" fillId="6" borderId="155" xfId="0" applyFont="1" applyFill="1" applyBorder="1" applyAlignment="1">
      <alignment horizontal="distributed" vertical="center"/>
    </xf>
    <xf numFmtId="176" fontId="9" fillId="3" borderId="133" xfId="0" applyNumberFormat="1" applyFont="1" applyFill="1" applyBorder="1" applyAlignment="1">
      <alignment horizontal="right" vertical="center"/>
    </xf>
    <xf numFmtId="176" fontId="9" fillId="3" borderId="134" xfId="0" applyNumberFormat="1" applyFont="1" applyFill="1" applyBorder="1" applyAlignment="1">
      <alignment horizontal="right" vertical="center"/>
    </xf>
    <xf numFmtId="176" fontId="9" fillId="3" borderId="135" xfId="0" applyNumberFormat="1" applyFont="1" applyFill="1" applyBorder="1" applyAlignment="1">
      <alignment horizontal="right" vertical="center"/>
    </xf>
    <xf numFmtId="176" fontId="4" fillId="0" borderId="109"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11" xfId="0" applyNumberFormat="1" applyFont="1" applyFill="1" applyBorder="1" applyAlignment="1">
      <alignment horizontal="right" vertical="center"/>
    </xf>
    <xf numFmtId="176" fontId="4" fillId="0" borderId="156" xfId="0" applyNumberFormat="1" applyFont="1" applyFill="1" applyBorder="1" applyAlignment="1">
      <alignment horizontal="right" vertical="center"/>
    </xf>
    <xf numFmtId="0" fontId="4" fillId="0" borderId="112" xfId="0" applyFont="1" applyFill="1" applyBorder="1" applyAlignment="1">
      <alignment horizontal="distributed" vertical="center"/>
    </xf>
    <xf numFmtId="176" fontId="4" fillId="0" borderId="147" xfId="0" applyNumberFormat="1" applyFont="1" applyFill="1" applyBorder="1" applyAlignment="1">
      <alignment horizontal="right" vertical="center"/>
    </xf>
    <xf numFmtId="176" fontId="4" fillId="0" borderId="71" xfId="0" applyNumberFormat="1" applyFont="1" applyFill="1" applyBorder="1" applyAlignment="1">
      <alignment horizontal="right" vertical="center"/>
    </xf>
    <xf numFmtId="176" fontId="4" fillId="0" borderId="148" xfId="0" applyNumberFormat="1" applyFont="1" applyFill="1" applyBorder="1" applyAlignment="1">
      <alignment horizontal="right" vertical="center"/>
    </xf>
    <xf numFmtId="0" fontId="9" fillId="0" borderId="112" xfId="0" applyFont="1" applyBorder="1" applyAlignment="1">
      <alignment horizontal="center" vertical="center"/>
    </xf>
    <xf numFmtId="176" fontId="9" fillId="2" borderId="157" xfId="0" applyNumberFormat="1" applyFont="1" applyFill="1" applyBorder="1" applyAlignment="1">
      <alignment horizontal="right" vertical="center"/>
    </xf>
    <xf numFmtId="176" fontId="9" fillId="2" borderId="158" xfId="0" applyNumberFormat="1" applyFont="1" applyFill="1" applyBorder="1" applyAlignment="1">
      <alignment horizontal="right" vertical="center"/>
    </xf>
    <xf numFmtId="176" fontId="9" fillId="2" borderId="159" xfId="0" applyNumberFormat="1" applyFont="1" applyFill="1" applyBorder="1" applyAlignment="1">
      <alignment horizontal="right" vertical="center"/>
    </xf>
    <xf numFmtId="0" fontId="9" fillId="0" borderId="160" xfId="0" applyFont="1" applyBorder="1" applyAlignment="1">
      <alignment horizontal="distributed" vertical="center"/>
    </xf>
    <xf numFmtId="176" fontId="9" fillId="2" borderId="93" xfId="0" applyNumberFormat="1" applyFont="1" applyFill="1" applyBorder="1" applyAlignment="1">
      <alignment horizontal="right" vertical="center"/>
    </xf>
    <xf numFmtId="176" fontId="9" fillId="2" borderId="94" xfId="0" applyNumberFormat="1" applyFont="1" applyFill="1" applyBorder="1" applyAlignment="1">
      <alignment horizontal="right" vertical="center"/>
    </xf>
    <xf numFmtId="176" fontId="9" fillId="2" borderId="95" xfId="0" applyNumberFormat="1" applyFont="1" applyFill="1" applyBorder="1" applyAlignment="1">
      <alignment horizontal="right" vertical="center"/>
    </xf>
    <xf numFmtId="176" fontId="9" fillId="2" borderId="98" xfId="0" applyNumberFormat="1" applyFont="1" applyFill="1" applyBorder="1" applyAlignment="1">
      <alignment horizontal="right" vertical="center"/>
    </xf>
    <xf numFmtId="176" fontId="9" fillId="2" borderId="92" xfId="0" applyNumberFormat="1" applyFont="1" applyFill="1" applyBorder="1" applyAlignment="1">
      <alignment horizontal="right" vertical="center"/>
    </xf>
    <xf numFmtId="176" fontId="9" fillId="3" borderId="93" xfId="0" applyNumberFormat="1" applyFont="1" applyFill="1" applyBorder="1" applyAlignment="1">
      <alignment horizontal="right" vertical="center"/>
    </xf>
    <xf numFmtId="176" fontId="9" fillId="3" borderId="94" xfId="0" applyNumberFormat="1" applyFont="1" applyFill="1" applyBorder="1" applyAlignment="1">
      <alignment horizontal="right" vertical="center"/>
    </xf>
    <xf numFmtId="176" fontId="4" fillId="3" borderId="140" xfId="0" applyNumberFormat="1" applyFont="1" applyFill="1" applyBorder="1" applyAlignment="1">
      <alignment horizontal="right" vertical="center"/>
    </xf>
    <xf numFmtId="176" fontId="4" fillId="3" borderId="141" xfId="0" applyNumberFormat="1" applyFont="1" applyFill="1" applyBorder="1" applyAlignment="1">
      <alignment horizontal="right" vertical="center"/>
    </xf>
    <xf numFmtId="176" fontId="4" fillId="3" borderId="142" xfId="0" applyNumberFormat="1" applyFont="1" applyFill="1" applyBorder="1" applyAlignment="1">
      <alignment horizontal="right" vertical="center"/>
    </xf>
    <xf numFmtId="0" fontId="4" fillId="0" borderId="14" xfId="0" applyFont="1" applyFill="1" applyBorder="1" applyAlignment="1">
      <alignment horizontal="center" vertical="center"/>
    </xf>
    <xf numFmtId="0" fontId="9" fillId="0" borderId="161" xfId="0" applyFont="1" applyBorder="1" applyAlignment="1">
      <alignment horizontal="distributed" vertical="center"/>
    </xf>
    <xf numFmtId="176" fontId="9" fillId="2" borderId="94" xfId="0" applyNumberFormat="1" applyFont="1" applyFill="1" applyBorder="1" applyAlignment="1">
      <alignment horizontal="right" vertical="center" shrinkToFit="1"/>
    </xf>
    <xf numFmtId="176" fontId="9" fillId="3" borderId="94" xfId="0" applyNumberFormat="1" applyFont="1" applyFill="1" applyBorder="1" applyAlignment="1">
      <alignment horizontal="right" vertical="center" shrinkToFit="1"/>
    </xf>
    <xf numFmtId="0" fontId="4" fillId="0" borderId="107"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65" xfId="0" applyFont="1" applyBorder="1" applyAlignment="1">
      <alignment horizontal="right"/>
    </xf>
    <xf numFmtId="0" fontId="5" fillId="7" borderId="17" xfId="0" applyFont="1" applyFill="1" applyBorder="1" applyAlignment="1">
      <alignment horizontal="right"/>
    </xf>
    <xf numFmtId="0" fontId="5" fillId="2" borderId="107" xfId="0" applyFont="1" applyFill="1" applyBorder="1" applyAlignment="1">
      <alignment horizontal="right"/>
    </xf>
    <xf numFmtId="41" fontId="4" fillId="0" borderId="167" xfId="2" applyNumberFormat="1" applyFont="1" applyBorder="1" applyAlignment="1">
      <alignment horizontal="right" vertical="center"/>
    </xf>
    <xf numFmtId="41" fontId="4" fillId="7" borderId="168" xfId="2" applyNumberFormat="1" applyFont="1" applyFill="1" applyBorder="1" applyAlignment="1">
      <alignment horizontal="right" vertical="center"/>
    </xf>
    <xf numFmtId="41" fontId="4" fillId="2" borderId="112" xfId="2" applyNumberFormat="1" applyFont="1" applyFill="1" applyBorder="1" applyAlignment="1">
      <alignment horizontal="right" vertical="center"/>
    </xf>
    <xf numFmtId="41" fontId="4" fillId="0" borderId="170" xfId="2" applyNumberFormat="1" applyFont="1" applyBorder="1" applyAlignment="1">
      <alignment horizontal="right" vertical="center"/>
    </xf>
    <xf numFmtId="41" fontId="4" fillId="7" borderId="53"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0" fontId="4" fillId="0" borderId="50" xfId="0" applyFont="1" applyBorder="1" applyAlignment="1">
      <alignment horizontal="distributed" vertical="center"/>
    </xf>
    <xf numFmtId="38" fontId="5" fillId="0" borderId="173" xfId="2" applyFont="1" applyBorder="1" applyAlignment="1">
      <alignment horizontal="right" vertical="center"/>
    </xf>
    <xf numFmtId="41" fontId="4" fillId="8" borderId="174" xfId="2" applyNumberFormat="1" applyFont="1" applyFill="1" applyBorder="1" applyAlignment="1">
      <alignment horizontal="right" vertical="center"/>
    </xf>
    <xf numFmtId="41" fontId="4"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4" fillId="7" borderId="177" xfId="2" applyNumberFormat="1" applyFont="1" applyFill="1" applyBorder="1" applyAlignment="1">
      <alignment horizontal="right" vertical="center"/>
    </xf>
    <xf numFmtId="41" fontId="4" fillId="2" borderId="178" xfId="2" applyNumberFormat="1" applyFont="1" applyFill="1" applyBorder="1" applyAlignment="1">
      <alignment horizontal="right" vertical="center"/>
    </xf>
    <xf numFmtId="0" fontId="9" fillId="0" borderId="50" xfId="0" applyFont="1" applyBorder="1" applyAlignment="1">
      <alignment horizontal="distributed" vertical="center"/>
    </xf>
    <xf numFmtId="38" fontId="4" fillId="0" borderId="170" xfId="2" applyFont="1" applyBorder="1" applyAlignment="1">
      <alignment horizontal="right" vertical="center"/>
    </xf>
    <xf numFmtId="41" fontId="9" fillId="7" borderId="53" xfId="2" applyNumberFormat="1" applyFont="1" applyFill="1" applyBorder="1" applyAlignment="1">
      <alignment horizontal="right" vertical="center"/>
    </xf>
    <xf numFmtId="41" fontId="9" fillId="2" borderId="171" xfId="2" applyNumberFormat="1" applyFont="1" applyFill="1" applyBorder="1" applyAlignment="1">
      <alignment horizontal="right" vertical="center"/>
    </xf>
    <xf numFmtId="38" fontId="4" fillId="0" borderId="182" xfId="2" applyFont="1" applyBorder="1" applyAlignment="1">
      <alignment horizontal="right" vertical="center"/>
    </xf>
    <xf numFmtId="41" fontId="4" fillId="7" borderId="72" xfId="2" applyNumberFormat="1" applyFont="1" applyFill="1" applyBorder="1" applyAlignment="1">
      <alignment horizontal="right" vertical="center"/>
    </xf>
    <xf numFmtId="41" fontId="4" fillId="2" borderId="183" xfId="2" applyNumberFormat="1" applyFont="1" applyFill="1" applyBorder="1" applyAlignment="1">
      <alignment horizontal="right" vertical="center"/>
    </xf>
    <xf numFmtId="41" fontId="4" fillId="0" borderId="186" xfId="2" applyNumberFormat="1" applyFont="1" applyBorder="1" applyAlignment="1">
      <alignment horizontal="right" vertical="center"/>
    </xf>
    <xf numFmtId="41" fontId="4" fillId="7" borderId="187" xfId="2" applyNumberFormat="1" applyFont="1" applyFill="1" applyBorder="1" applyAlignment="1">
      <alignment horizontal="right" vertical="center"/>
    </xf>
    <xf numFmtId="41" fontId="4" fillId="2" borderId="188" xfId="2" applyNumberFormat="1" applyFont="1" applyFill="1" applyBorder="1" applyAlignment="1">
      <alignment horizontal="right" vertical="center"/>
    </xf>
    <xf numFmtId="41" fontId="4" fillId="0" borderId="192" xfId="2" applyNumberFormat="1" applyFont="1" applyFill="1" applyBorder="1" applyAlignment="1">
      <alignment horizontal="right" vertical="center"/>
    </xf>
    <xf numFmtId="38" fontId="4" fillId="0" borderId="196" xfId="2" applyFont="1" applyBorder="1" applyAlignment="1">
      <alignment horizontal="right" vertical="center"/>
    </xf>
    <xf numFmtId="41" fontId="4" fillId="7" borderId="197" xfId="2" applyNumberFormat="1" applyFont="1" applyFill="1" applyBorder="1" applyAlignment="1">
      <alignment horizontal="right" vertical="center"/>
    </xf>
    <xf numFmtId="41" fontId="4" fillId="2" borderId="198" xfId="2" applyNumberFormat="1" applyFont="1" applyFill="1" applyBorder="1" applyAlignment="1">
      <alignment horizontal="right" vertical="center"/>
    </xf>
    <xf numFmtId="38" fontId="4" fillId="0" borderId="186" xfId="2" applyFont="1" applyBorder="1" applyAlignment="1">
      <alignment horizontal="right" vertical="center"/>
    </xf>
    <xf numFmtId="38" fontId="4" fillId="0" borderId="203" xfId="2" applyFont="1" applyBorder="1" applyAlignment="1">
      <alignment horizontal="right" vertical="center"/>
    </xf>
    <xf numFmtId="41" fontId="4" fillId="7" borderId="204" xfId="2" applyNumberFormat="1" applyFont="1" applyFill="1" applyBorder="1" applyAlignment="1">
      <alignment horizontal="right" vertical="center"/>
    </xf>
    <xf numFmtId="41" fontId="4" fillId="2" borderId="205" xfId="2" applyNumberFormat="1" applyFont="1" applyFill="1" applyBorder="1" applyAlignment="1">
      <alignment horizontal="right" vertical="center"/>
    </xf>
    <xf numFmtId="0" fontId="4" fillId="0" borderId="154" xfId="0" applyFont="1" applyFill="1" applyBorder="1" applyAlignment="1">
      <alignment horizontal="center" vertical="distributed" textRotation="255" indent="2"/>
    </xf>
    <xf numFmtId="0" fontId="4" fillId="0" borderId="154" xfId="0" applyFont="1" applyFill="1" applyBorder="1" applyAlignment="1">
      <alignment horizontal="distributed" vertical="center"/>
    </xf>
    <xf numFmtId="38" fontId="4" fillId="0" borderId="154"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16" xfId="0" applyFont="1" applyBorder="1" applyAlignment="1">
      <alignment horizontal="center" vertical="center"/>
    </xf>
    <xf numFmtId="0" fontId="4" fillId="0" borderId="107" xfId="0" applyFont="1" applyBorder="1" applyAlignment="1">
      <alignment horizontal="center" vertical="center"/>
    </xf>
    <xf numFmtId="0" fontId="5" fillId="0" borderId="207" xfId="0" applyFont="1" applyBorder="1" applyAlignment="1">
      <alignment horizontal="center" vertical="center"/>
    </xf>
    <xf numFmtId="0" fontId="5" fillId="7" borderId="16" xfId="0" applyFont="1" applyFill="1" applyBorder="1" applyAlignment="1">
      <alignment horizontal="right"/>
    </xf>
    <xf numFmtId="0" fontId="0" fillId="0" borderId="0" xfId="0" applyFont="1" applyAlignment="1"/>
    <xf numFmtId="0" fontId="4" fillId="0" borderId="177" xfId="0" applyFont="1" applyBorder="1" applyAlignment="1">
      <alignment horizontal="distributed" vertical="center" indent="1"/>
    </xf>
    <xf numFmtId="38" fontId="4" fillId="7" borderId="177" xfId="2" applyFont="1" applyFill="1" applyBorder="1" applyAlignment="1">
      <alignment horizontal="right" vertical="center" indent="1"/>
    </xf>
    <xf numFmtId="38" fontId="4" fillId="2" borderId="112" xfId="2" applyFont="1" applyFill="1" applyBorder="1" applyAlignment="1">
      <alignment horizontal="right" vertical="center" indent="1"/>
    </xf>
    <xf numFmtId="0" fontId="4" fillId="0" borderId="53" xfId="0" applyFont="1" applyBorder="1" applyAlignment="1">
      <alignment horizontal="distributed" vertical="center" indent="1"/>
    </xf>
    <xf numFmtId="38" fontId="4" fillId="7" borderId="53" xfId="2" applyFont="1" applyFill="1" applyBorder="1" applyAlignment="1">
      <alignment horizontal="right" vertical="center" indent="1"/>
    </xf>
    <xf numFmtId="38" fontId="4" fillId="2" borderId="145" xfId="2" applyFont="1" applyFill="1" applyBorder="1" applyAlignment="1">
      <alignment horizontal="right" vertical="center" indent="1"/>
    </xf>
    <xf numFmtId="0" fontId="9" fillId="0" borderId="204" xfId="0" applyFont="1" applyBorder="1" applyAlignment="1">
      <alignment horizontal="center" vertical="center"/>
    </xf>
    <xf numFmtId="38" fontId="9" fillId="7" borderId="204" xfId="2" applyFont="1" applyFill="1" applyBorder="1" applyAlignment="1">
      <alignment horizontal="right" vertical="center" indent="1"/>
    </xf>
    <xf numFmtId="38" fontId="9" fillId="2" borderId="119" xfId="2" applyFont="1" applyFill="1" applyBorder="1" applyAlignment="1">
      <alignment horizontal="right" vertical="center" indent="1"/>
    </xf>
    <xf numFmtId="0" fontId="5" fillId="0" borderId="106" xfId="0" applyFont="1" applyBorder="1" applyAlignment="1">
      <alignment horizontal="center" vertical="center"/>
    </xf>
    <xf numFmtId="0" fontId="5" fillId="7" borderId="103" xfId="0" applyFont="1" applyFill="1" applyBorder="1" applyAlignment="1">
      <alignment horizontal="right" vertical="center"/>
    </xf>
    <xf numFmtId="0" fontId="5" fillId="2" borderId="214" xfId="0" applyFont="1" applyFill="1" applyBorder="1" applyAlignment="1">
      <alignment horizontal="right" vertical="center"/>
    </xf>
    <xf numFmtId="0" fontId="5" fillId="0" borderId="10" xfId="0" applyFont="1" applyBorder="1" applyAlignment="1">
      <alignment horizontal="right" vertical="center"/>
    </xf>
    <xf numFmtId="0" fontId="5" fillId="2" borderId="215" xfId="0" applyFont="1" applyFill="1" applyBorder="1" applyAlignment="1">
      <alignment horizontal="right" vertical="center"/>
    </xf>
    <xf numFmtId="0" fontId="5" fillId="2" borderId="18" xfId="0" applyFont="1" applyFill="1" applyBorder="1" applyAlignment="1">
      <alignment horizontal="right" vertical="center"/>
    </xf>
    <xf numFmtId="176" fontId="4" fillId="7" borderId="109" xfId="0" applyNumberFormat="1" applyFont="1" applyFill="1" applyBorder="1" applyAlignment="1">
      <alignment horizontal="right" vertical="center"/>
    </xf>
    <xf numFmtId="176" fontId="4" fillId="2" borderId="111" xfId="0" applyNumberFormat="1" applyFont="1" applyFill="1" applyBorder="1" applyAlignment="1">
      <alignment horizontal="right" vertical="center"/>
    </xf>
    <xf numFmtId="176" fontId="4" fillId="2" borderId="200" xfId="0" applyNumberFormat="1" applyFont="1" applyFill="1" applyBorder="1" applyAlignment="1">
      <alignment horizontal="right" vertical="center"/>
    </xf>
    <xf numFmtId="176" fontId="5" fillId="0" borderId="109" xfId="0" applyNumberFormat="1" applyFont="1" applyBorder="1" applyAlignment="1">
      <alignment horizontal="right" vertical="center"/>
    </xf>
    <xf numFmtId="176" fontId="4" fillId="2" borderId="216" xfId="0" applyNumberFormat="1" applyFont="1" applyFill="1" applyBorder="1" applyAlignment="1">
      <alignment horizontal="right" vertical="center"/>
    </xf>
    <xf numFmtId="176" fontId="4" fillId="2" borderId="217"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18" xfId="0" applyFont="1" applyBorder="1" applyAlignment="1">
      <alignment horizontal="distributed" vertical="center"/>
    </xf>
    <xf numFmtId="176" fontId="4" fillId="7"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190" xfId="0" applyNumberFormat="1" applyFont="1" applyFill="1" applyBorder="1" applyAlignment="1">
      <alignment horizontal="right" vertical="center"/>
    </xf>
    <xf numFmtId="176" fontId="5" fillId="0" borderId="113" xfId="0" applyNumberFormat="1" applyFont="1" applyBorder="1" applyAlignment="1">
      <alignment horizontal="right" vertical="center"/>
    </xf>
    <xf numFmtId="176" fontId="4" fillId="2" borderId="219" xfId="0" applyNumberFormat="1" applyFont="1" applyFill="1" applyBorder="1" applyAlignment="1">
      <alignment horizontal="right" vertical="center"/>
    </xf>
    <xf numFmtId="176" fontId="4" fillId="2" borderId="220" xfId="0" applyNumberFormat="1" applyFont="1" applyFill="1" applyBorder="1" applyAlignment="1">
      <alignment horizontal="right" vertical="center"/>
    </xf>
    <xf numFmtId="176" fontId="4" fillId="7" borderId="116" xfId="0" applyNumberFormat="1" applyFont="1" applyFill="1" applyBorder="1" applyAlignment="1">
      <alignment horizontal="right" vertical="center"/>
    </xf>
    <xf numFmtId="176" fontId="4" fillId="2" borderId="118" xfId="0" applyNumberFormat="1" applyFont="1" applyFill="1" applyBorder="1" applyAlignment="1">
      <alignment horizontal="right" vertical="center"/>
    </xf>
    <xf numFmtId="176" fontId="4" fillId="2" borderId="202" xfId="0" applyNumberFormat="1" applyFont="1" applyFill="1" applyBorder="1" applyAlignment="1">
      <alignment horizontal="right" vertical="center"/>
    </xf>
    <xf numFmtId="176" fontId="5" fillId="0" borderId="221" xfId="0" applyNumberFormat="1" applyFont="1" applyFill="1" applyBorder="1" applyAlignment="1">
      <alignment horizontal="right" vertical="center"/>
    </xf>
    <xf numFmtId="176" fontId="4" fillId="2" borderId="222" xfId="0" applyNumberFormat="1" applyFont="1" applyFill="1" applyBorder="1" applyAlignment="1">
      <alignment horizontal="right" vertical="center"/>
    </xf>
    <xf numFmtId="176" fontId="4" fillId="2" borderId="223" xfId="0" applyNumberFormat="1" applyFont="1" applyFill="1" applyBorder="1" applyAlignment="1">
      <alignment horizontal="right" vertical="center"/>
    </xf>
    <xf numFmtId="0" fontId="4" fillId="0" borderId="0" xfId="0" applyFont="1" applyAlignment="1">
      <alignment horizontal="right" vertical="center"/>
    </xf>
    <xf numFmtId="0" fontId="4" fillId="0" borderId="225" xfId="0" applyFont="1" applyBorder="1" applyAlignment="1">
      <alignment horizontal="center" vertical="center"/>
    </xf>
    <xf numFmtId="0" fontId="5" fillId="0" borderId="15" xfId="0" applyFont="1" applyFill="1" applyBorder="1" applyAlignment="1">
      <alignment horizontal="center" vertical="center"/>
    </xf>
    <xf numFmtId="0" fontId="5" fillId="0" borderId="226" xfId="0" applyFont="1" applyFill="1" applyBorder="1" applyAlignment="1">
      <alignment horizontal="center" vertical="center"/>
    </xf>
    <xf numFmtId="0" fontId="5" fillId="0" borderId="16" xfId="0" applyFont="1" applyFill="1" applyBorder="1" applyAlignment="1">
      <alignment horizontal="center" vertical="center"/>
    </xf>
    <xf numFmtId="0" fontId="5" fillId="7" borderId="103" xfId="0" applyFont="1" applyFill="1" applyBorder="1" applyAlignment="1">
      <alignment horizontal="right"/>
    </xf>
    <xf numFmtId="0" fontId="5" fillId="2" borderId="225" xfId="0" applyFont="1" applyFill="1" applyBorder="1" applyAlignment="1">
      <alignment horizontal="right"/>
    </xf>
    <xf numFmtId="38" fontId="4" fillId="7" borderId="229" xfId="2" applyFont="1" applyFill="1" applyBorder="1" applyAlignment="1">
      <alignment horizontal="right" vertical="center"/>
    </xf>
    <xf numFmtId="38" fontId="4" fillId="2" borderId="230" xfId="2" applyFont="1" applyFill="1" applyBorder="1" applyAlignment="1">
      <alignment horizontal="right" vertical="center"/>
    </xf>
    <xf numFmtId="38" fontId="4" fillId="2" borderId="231" xfId="2" applyFont="1" applyFill="1" applyBorder="1" applyAlignment="1">
      <alignment horizontal="right" vertical="center"/>
    </xf>
    <xf numFmtId="38" fontId="4" fillId="7" borderId="109" xfId="2" applyFont="1" applyFill="1" applyBorder="1" applyAlignment="1">
      <alignment horizontal="right" vertical="center"/>
    </xf>
    <xf numFmtId="38" fontId="4" fillId="2" borderId="111" xfId="2" applyFont="1" applyFill="1" applyBorder="1" applyAlignment="1">
      <alignment horizontal="right" vertical="center"/>
    </xf>
    <xf numFmtId="38" fontId="4" fillId="2" borderId="178" xfId="2" applyFont="1" applyFill="1" applyBorder="1" applyAlignment="1">
      <alignment horizontal="right" vertical="center"/>
    </xf>
    <xf numFmtId="38" fontId="4" fillId="7" borderId="238" xfId="2" applyFont="1" applyFill="1" applyBorder="1" applyAlignment="1">
      <alignment horizontal="right" vertical="center"/>
    </xf>
    <xf numFmtId="38" fontId="4" fillId="2" borderId="239" xfId="2" applyFont="1" applyFill="1" applyBorder="1" applyAlignment="1">
      <alignment horizontal="right" vertical="center"/>
    </xf>
    <xf numFmtId="38" fontId="4" fillId="2" borderId="240" xfId="2" applyFont="1" applyFill="1" applyBorder="1" applyAlignment="1">
      <alignment horizontal="right" vertical="center"/>
    </xf>
    <xf numFmtId="0" fontId="4" fillId="0" borderId="243" xfId="0" applyFont="1" applyBorder="1" applyAlignment="1">
      <alignment horizontal="distributed" vertical="center"/>
    </xf>
    <xf numFmtId="38" fontId="4" fillId="7" borderId="244" xfId="2" applyFont="1" applyFill="1" applyBorder="1" applyAlignment="1">
      <alignment horizontal="right" vertical="center"/>
    </xf>
    <xf numFmtId="38" fontId="4" fillId="2" borderId="245" xfId="2" applyFont="1" applyFill="1" applyBorder="1" applyAlignment="1">
      <alignment horizontal="right" vertical="center"/>
    </xf>
    <xf numFmtId="38" fontId="4" fillId="2" borderId="246" xfId="2" applyFont="1" applyFill="1" applyBorder="1" applyAlignment="1">
      <alignment horizontal="right" vertical="center"/>
    </xf>
    <xf numFmtId="0" fontId="4" fillId="0" borderId="247" xfId="0" applyFont="1" applyBorder="1" applyAlignment="1">
      <alignment horizontal="distributed" vertical="center"/>
    </xf>
    <xf numFmtId="38" fontId="4" fillId="7" borderId="133" xfId="2" applyFont="1" applyFill="1" applyBorder="1" applyAlignment="1">
      <alignment horizontal="right" vertical="center"/>
    </xf>
    <xf numFmtId="38" fontId="4" fillId="2" borderId="135" xfId="2" applyFont="1" applyFill="1" applyBorder="1" applyAlignment="1">
      <alignment horizontal="right" vertical="center"/>
    </xf>
    <xf numFmtId="38" fontId="4" fillId="2" borderId="248" xfId="2" applyFont="1" applyFill="1" applyBorder="1" applyAlignment="1">
      <alignment horizontal="right" vertical="center"/>
    </xf>
    <xf numFmtId="38" fontId="4" fillId="7" borderId="180" xfId="2" applyFont="1" applyFill="1" applyBorder="1" applyAlignment="1">
      <alignment horizontal="right" vertical="center"/>
    </xf>
    <xf numFmtId="38" fontId="4" fillId="2" borderId="181" xfId="2" applyFont="1" applyFill="1" applyBorder="1" applyAlignment="1">
      <alignment horizontal="right" vertical="center"/>
    </xf>
    <xf numFmtId="38" fontId="4" fillId="2" borderId="198" xfId="2" applyFont="1" applyFill="1" applyBorder="1" applyAlignment="1">
      <alignment horizontal="right" vertical="center"/>
    </xf>
    <xf numFmtId="38" fontId="4" fillId="7" borderId="93" xfId="2" applyFont="1" applyFill="1" applyBorder="1" applyAlignment="1">
      <alignment horizontal="right" vertical="center"/>
    </xf>
    <xf numFmtId="38" fontId="4" fillId="2" borderId="95" xfId="2" applyFont="1" applyFill="1" applyBorder="1" applyAlignment="1">
      <alignment horizontal="right" vertical="center"/>
    </xf>
    <xf numFmtId="38" fontId="4" fillId="2" borderId="250" xfId="2" applyFont="1" applyFill="1" applyBorder="1" applyAlignment="1">
      <alignment horizontal="right" vertical="center"/>
    </xf>
    <xf numFmtId="176" fontId="9" fillId="3" borderId="134" xfId="0" applyNumberFormat="1" applyFont="1" applyFill="1" applyBorder="1" applyAlignment="1">
      <alignment horizontal="right" vertical="center" shrinkToFit="1"/>
    </xf>
    <xf numFmtId="0" fontId="4" fillId="0" borderId="82" xfId="0" applyFont="1" applyBorder="1" applyAlignment="1">
      <alignment horizontal="distributed" vertical="center"/>
    </xf>
    <xf numFmtId="0" fontId="4" fillId="0" borderId="83" xfId="0" applyFont="1" applyBorder="1" applyAlignment="1">
      <alignment horizontal="distributed" vertical="center"/>
    </xf>
    <xf numFmtId="0" fontId="4" fillId="0" borderId="89" xfId="0" applyFont="1" applyBorder="1" applyAlignment="1">
      <alignment horizontal="distributed" vertical="center"/>
    </xf>
    <xf numFmtId="0" fontId="4" fillId="0" borderId="90" xfId="0" applyFont="1" applyBorder="1" applyAlignment="1">
      <alignment horizontal="distributed" vertical="center"/>
    </xf>
    <xf numFmtId="0" fontId="4" fillId="0" borderId="91" xfId="0" applyFont="1" applyBorder="1" applyAlignment="1">
      <alignment horizontal="distributed" vertical="center"/>
    </xf>
    <xf numFmtId="0" fontId="4" fillId="0" borderId="92" xfId="0" applyFont="1" applyBorder="1" applyAlignment="1">
      <alignment horizontal="distributed"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4" borderId="0" xfId="0" applyFont="1" applyFill="1" applyBorder="1" applyAlignment="1">
      <alignment horizontal="left" vertical="center"/>
    </xf>
    <xf numFmtId="0" fontId="4" fillId="0" borderId="65" xfId="0" applyFont="1" applyBorder="1" applyAlignment="1">
      <alignment horizontal="distributed" vertical="center"/>
    </xf>
    <xf numFmtId="0" fontId="0" fillId="0" borderId="66" xfId="0" applyBorder="1" applyAlignment="1">
      <alignment horizontal="distributed" vertical="center"/>
    </xf>
    <xf numFmtId="0" fontId="4" fillId="0" borderId="57" xfId="0" applyFont="1" applyBorder="1" applyAlignment="1">
      <alignment horizontal="distributed" vertical="center"/>
    </xf>
    <xf numFmtId="0" fontId="0" fillId="0" borderId="67" xfId="0" applyBorder="1" applyAlignment="1">
      <alignment horizontal="distributed" vertical="center"/>
    </xf>
    <xf numFmtId="0" fontId="4" fillId="0" borderId="68" xfId="0" applyFont="1" applyBorder="1" applyAlignment="1">
      <alignment horizontal="distributed" vertical="center"/>
    </xf>
    <xf numFmtId="0" fontId="0" fillId="0" borderId="69"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81" xfId="0" applyFont="1" applyBorder="1" applyAlignment="1">
      <alignment horizontal="center"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56" xfId="0" applyFont="1" applyBorder="1" applyAlignment="1">
      <alignment horizontal="distributed" vertical="center"/>
    </xf>
    <xf numFmtId="0" fontId="4" fillId="0" borderId="53" xfId="0" applyFont="1" applyBorder="1" applyAlignment="1">
      <alignment horizontal="distributed" vertical="center"/>
    </xf>
    <xf numFmtId="0" fontId="4" fillId="0" borderId="58" xfId="0" applyFont="1" applyBorder="1" applyAlignment="1">
      <alignment horizontal="distributed" vertical="center"/>
    </xf>
    <xf numFmtId="0" fontId="4" fillId="0" borderId="33" xfId="0" applyFont="1" applyBorder="1" applyAlignment="1">
      <alignment horizontal="distributed" vertical="center"/>
    </xf>
    <xf numFmtId="0" fontId="8" fillId="0" borderId="34" xfId="0" applyFont="1" applyBorder="1" applyAlignment="1"/>
    <xf numFmtId="0" fontId="4" fillId="0" borderId="37" xfId="0" applyFont="1" applyBorder="1" applyAlignment="1">
      <alignment horizontal="distributed" vertical="center"/>
    </xf>
    <xf numFmtId="0" fontId="8" fillId="0" borderId="38" xfId="0" applyFont="1" applyBorder="1" applyAlignment="1">
      <alignment vertical="center"/>
    </xf>
    <xf numFmtId="0" fontId="6" fillId="0" borderId="39" xfId="0" applyFont="1" applyBorder="1" applyAlignment="1">
      <alignment horizontal="distributed" vertical="center" shrinkToFit="1"/>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1"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100" xfId="0" applyFont="1" applyBorder="1" applyAlignment="1">
      <alignment horizontal="distributed" vertical="center" justifyLastLine="1"/>
    </xf>
    <xf numFmtId="0" fontId="4" fillId="0" borderId="102" xfId="0" applyFont="1" applyBorder="1" applyAlignment="1">
      <alignment horizontal="distributed" vertical="center" justifyLastLine="1"/>
    </xf>
    <xf numFmtId="0" fontId="4" fillId="0" borderId="154" xfId="0" applyFont="1" applyBorder="1" applyAlignment="1">
      <alignment horizontal="left" vertical="center" wrapText="1"/>
    </xf>
    <xf numFmtId="0" fontId="4" fillId="0" borderId="154"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195" xfId="0" applyFont="1" applyBorder="1" applyAlignment="1">
      <alignment horizontal="distributed" vertical="center"/>
    </xf>
    <xf numFmtId="0" fontId="4" fillId="0" borderId="199" xfId="0" applyFont="1" applyBorder="1" applyAlignment="1">
      <alignment horizontal="center" vertical="distributed" textRotation="255" indent="2"/>
    </xf>
    <xf numFmtId="0" fontId="4" fillId="0" borderId="189" xfId="0" applyFont="1" applyBorder="1" applyAlignment="1">
      <alignment horizontal="center" vertical="distributed" textRotation="255" indent="2"/>
    </xf>
    <xf numFmtId="0" fontId="4" fillId="0" borderId="201" xfId="0" applyFont="1" applyBorder="1" applyAlignment="1">
      <alignment horizontal="center" vertical="distributed" textRotation="255" indent="2"/>
    </xf>
    <xf numFmtId="0" fontId="4" fillId="0" borderId="200" xfId="0" applyFont="1" applyBorder="1" applyAlignment="1">
      <alignment horizontal="distributed" vertical="center"/>
    </xf>
    <xf numFmtId="0" fontId="4" fillId="0" borderId="190" xfId="0" applyFont="1" applyBorder="1" applyAlignment="1">
      <alignment horizontal="distributed" vertical="center"/>
    </xf>
    <xf numFmtId="0" fontId="4" fillId="0" borderId="202" xfId="0" applyFont="1" applyBorder="1" applyAlignment="1">
      <alignment horizontal="distributed" vertical="center"/>
    </xf>
    <xf numFmtId="0" fontId="4" fillId="0" borderId="172" xfId="0" applyFont="1" applyBorder="1" applyAlignment="1">
      <alignment horizontal="distributed" vertical="center"/>
    </xf>
    <xf numFmtId="0" fontId="4" fillId="0" borderId="176" xfId="0" applyFont="1" applyBorder="1" applyAlignment="1">
      <alignment horizontal="distributed" vertical="center"/>
    </xf>
    <xf numFmtId="0" fontId="4" fillId="0" borderId="180" xfId="0" applyFont="1" applyBorder="1" applyAlignment="1">
      <alignment horizontal="distributed" vertical="center"/>
    </xf>
    <xf numFmtId="0" fontId="4" fillId="0" borderId="181" xfId="0" applyFont="1" applyBorder="1" applyAlignment="1">
      <alignment horizontal="distributed" vertical="center"/>
    </xf>
    <xf numFmtId="0" fontId="4" fillId="0" borderId="184" xfId="0" applyFont="1" applyBorder="1" applyAlignment="1">
      <alignment horizontal="center" vertical="distributed" textRotation="255" indent="2"/>
    </xf>
    <xf numFmtId="0" fontId="4" fillId="0" borderId="194" xfId="0" applyFont="1" applyBorder="1" applyAlignment="1">
      <alignment horizontal="center" vertical="distributed" textRotation="255" indent="2"/>
    </xf>
    <xf numFmtId="0" fontId="4" fillId="0" borderId="185" xfId="0" applyFont="1" applyBorder="1" applyAlignment="1">
      <alignment horizontal="distributed" vertical="center"/>
    </xf>
    <xf numFmtId="0" fontId="4" fillId="0" borderId="191" xfId="0" applyFont="1" applyBorder="1" applyAlignment="1">
      <alignment horizontal="distributed" vertical="center"/>
    </xf>
    <xf numFmtId="0" fontId="4" fillId="0" borderId="72" xfId="0" applyFont="1" applyBorder="1" applyAlignment="1">
      <alignment horizontal="distributed" vertical="center"/>
    </xf>
    <xf numFmtId="0" fontId="4" fillId="0" borderId="193" xfId="0" applyFont="1" applyBorder="1" applyAlignment="1">
      <alignment horizontal="distributed" vertical="center"/>
    </xf>
    <xf numFmtId="0" fontId="4" fillId="0" borderId="177" xfId="0" applyFont="1" applyBorder="1" applyAlignment="1">
      <alignment horizontal="distributed" vertical="center"/>
    </xf>
    <xf numFmtId="0" fontId="4" fillId="0" borderId="166" xfId="0" applyFont="1" applyBorder="1" applyAlignment="1">
      <alignment horizontal="center" vertical="distributed" textRotation="255" indent="2"/>
    </xf>
    <xf numFmtId="0" fontId="4" fillId="0" borderId="169" xfId="0" applyFont="1" applyBorder="1" applyAlignment="1">
      <alignment horizontal="center" vertical="distributed" textRotation="255" indent="2"/>
    </xf>
    <xf numFmtId="0" fontId="4" fillId="0" borderId="179" xfId="0" applyFont="1" applyBorder="1" applyAlignment="1">
      <alignment horizontal="center" vertical="distributed" textRotation="255" indent="2"/>
    </xf>
    <xf numFmtId="0" fontId="4" fillId="0" borderId="109" xfId="0" applyFont="1" applyBorder="1" applyAlignment="1">
      <alignment horizontal="distributed" vertical="center"/>
    </xf>
    <xf numFmtId="0" fontId="4" fillId="0" borderId="111" xfId="0" applyFont="1" applyBorder="1" applyAlignment="1">
      <alignment horizontal="distributed" vertical="center"/>
    </xf>
    <xf numFmtId="0" fontId="4" fillId="0" borderId="113" xfId="0" applyFont="1" applyBorder="1" applyAlignment="1">
      <alignment horizontal="distributed" vertical="center"/>
    </xf>
    <xf numFmtId="0" fontId="4" fillId="0" borderId="114" xfId="0" applyFont="1" applyBorder="1" applyAlignment="1">
      <alignment horizontal="distributed" vertical="center"/>
    </xf>
    <xf numFmtId="0" fontId="4" fillId="0" borderId="59" xfId="0" applyFont="1" applyBorder="1" applyAlignment="1">
      <alignment horizontal="center" vertical="center" textRotation="255" wrapText="1"/>
    </xf>
    <xf numFmtId="0" fontId="4" fillId="0" borderId="59" xfId="0" applyFont="1" applyBorder="1" applyAlignment="1">
      <alignment horizontal="center" vertical="center" textRotation="255"/>
    </xf>
    <xf numFmtId="0" fontId="4" fillId="0" borderId="162" xfId="0" applyFont="1" applyBorder="1" applyAlignment="1">
      <alignment horizontal="left" vertical="center"/>
    </xf>
    <xf numFmtId="0" fontId="4" fillId="0" borderId="154" xfId="0" applyFont="1" applyBorder="1" applyAlignment="1">
      <alignment horizontal="center" vertical="center"/>
    </xf>
    <xf numFmtId="0" fontId="4" fillId="0" borderId="0" xfId="0" applyFont="1" applyBorder="1" applyAlignment="1">
      <alignment horizontal="center" vertical="center"/>
    </xf>
    <xf numFmtId="0" fontId="4" fillId="0" borderId="163" xfId="0" applyFont="1" applyBorder="1" applyAlignment="1">
      <alignment horizontal="distributed" vertical="center" justifyLastLine="1"/>
    </xf>
    <xf numFmtId="0" fontId="4" fillId="0" borderId="89" xfId="0" applyFont="1" applyBorder="1" applyAlignment="1">
      <alignment horizontal="distributed" vertical="center" justifyLastLine="1"/>
    </xf>
    <xf numFmtId="0" fontId="4" fillId="0" borderId="164" xfId="0" applyFont="1" applyBorder="1" applyAlignment="1">
      <alignment horizontal="distributed" vertical="center" justifyLastLine="1"/>
    </xf>
    <xf numFmtId="0" fontId="4" fillId="0" borderId="4" xfId="0" applyFont="1" applyBorder="1" applyAlignment="1">
      <alignment horizontal="center" vertical="center"/>
    </xf>
    <xf numFmtId="0" fontId="4" fillId="0" borderId="163" xfId="0" applyFont="1" applyBorder="1" applyAlignment="1">
      <alignment horizontal="center" vertical="center"/>
    </xf>
    <xf numFmtId="0" fontId="4" fillId="0" borderId="206" xfId="0" applyFont="1" applyBorder="1" applyAlignment="1">
      <alignment horizontal="center" vertical="center" textRotation="255"/>
    </xf>
    <xf numFmtId="0" fontId="0" fillId="0" borderId="208" xfId="0" applyFont="1" applyBorder="1" applyAlignment="1">
      <alignment horizontal="center" vertical="center"/>
    </xf>
    <xf numFmtId="0" fontId="0" fillId="0" borderId="209"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54"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0" xfId="0" applyFont="1" applyBorder="1" applyAlignment="1">
      <alignment horizontal="center" vertical="center"/>
    </xf>
    <xf numFmtId="0" fontId="4" fillId="0" borderId="102" xfId="0" applyFont="1" applyBorder="1" applyAlignment="1">
      <alignment horizontal="center" vertical="center"/>
    </xf>
    <xf numFmtId="0" fontId="4" fillId="0" borderId="210" xfId="0" applyFont="1" applyBorder="1" applyAlignment="1">
      <alignment horizontal="center" vertical="center"/>
    </xf>
    <xf numFmtId="0" fontId="4" fillId="0" borderId="211" xfId="0" applyFont="1" applyBorder="1" applyAlignment="1">
      <alignment horizontal="center" vertical="center"/>
    </xf>
    <xf numFmtId="0" fontId="4" fillId="0" borderId="210" xfId="0" applyFont="1" applyBorder="1" applyAlignment="1">
      <alignment horizontal="distributed" vertical="center" justifyLastLine="1"/>
    </xf>
    <xf numFmtId="0" fontId="4" fillId="0" borderId="211" xfId="0" applyFont="1" applyBorder="1" applyAlignment="1">
      <alignment horizontal="distributed" vertical="center" justifyLastLine="1"/>
    </xf>
    <xf numFmtId="0" fontId="4" fillId="0" borderId="212" xfId="0" applyFont="1" applyBorder="1" applyAlignment="1">
      <alignment horizontal="center" vertical="center" wrapText="1"/>
    </xf>
    <xf numFmtId="0" fontId="4" fillId="0" borderId="213"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36" xfId="0" applyFont="1" applyBorder="1" applyAlignment="1">
      <alignment horizontal="distributed" vertical="center"/>
    </xf>
    <xf numFmtId="0" fontId="4" fillId="0" borderId="237" xfId="0" applyFont="1" applyBorder="1" applyAlignment="1">
      <alignment horizontal="distributed" vertical="center"/>
    </xf>
    <xf numFmtId="0" fontId="4" fillId="0" borderId="241"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49" xfId="0" applyFont="1" applyBorder="1" applyAlignment="1">
      <alignment horizontal="center" vertical="center" textRotation="255"/>
    </xf>
    <xf numFmtId="0" fontId="4" fillId="0" borderId="242" xfId="0" applyFont="1" applyBorder="1" applyAlignment="1">
      <alignment horizontal="distributed" vertical="center" wrapText="1"/>
    </xf>
    <xf numFmtId="0" fontId="0" fillId="0" borderId="232" xfId="0" applyFont="1" applyBorder="1" applyAlignment="1">
      <alignment horizontal="distributed" vertical="center" wrapText="1"/>
    </xf>
    <xf numFmtId="0" fontId="4" fillId="0" borderId="91" xfId="0" applyFont="1" applyBorder="1" applyAlignment="1">
      <alignment horizontal="distributed" vertical="center" wrapText="1"/>
    </xf>
    <xf numFmtId="0" fontId="4" fillId="0" borderId="162" xfId="0" applyFont="1" applyBorder="1" applyAlignment="1">
      <alignment horizontal="distributed" vertical="center"/>
    </xf>
    <xf numFmtId="0" fontId="4" fillId="0" borderId="208" xfId="0" applyFont="1" applyBorder="1" applyAlignment="1">
      <alignment horizontal="center" vertical="distributed" textRotation="255" indent="3"/>
    </xf>
    <xf numFmtId="0" fontId="4" fillId="0" borderId="235" xfId="0" applyFont="1" applyBorder="1" applyAlignment="1">
      <alignment horizontal="center" vertical="distributed" textRotation="255" indent="3"/>
    </xf>
    <xf numFmtId="0" fontId="5" fillId="0" borderId="227" xfId="0" applyFont="1" applyBorder="1" applyAlignment="1">
      <alignment horizontal="right" vertical="center"/>
    </xf>
    <xf numFmtId="0" fontId="12" fillId="0" borderId="228" xfId="0" applyFont="1" applyBorder="1" applyAlignment="1">
      <alignment vertical="center"/>
    </xf>
    <xf numFmtId="0" fontId="4" fillId="0" borderId="232" xfId="0" applyFont="1" applyBorder="1" applyAlignment="1">
      <alignment horizontal="distributed" vertical="center"/>
    </xf>
    <xf numFmtId="0" fontId="0" fillId="0" borderId="176" xfId="0" applyFont="1" applyBorder="1" applyAlignment="1">
      <alignment vertical="center"/>
    </xf>
    <xf numFmtId="0" fontId="5" fillId="0" borderId="233" xfId="0" applyFont="1" applyBorder="1" applyAlignment="1">
      <alignment horizontal="right" vertical="center"/>
    </xf>
    <xf numFmtId="0" fontId="12" fillId="0" borderId="172" xfId="0" applyFont="1" applyBorder="1" applyAlignment="1">
      <alignment vertical="center"/>
    </xf>
    <xf numFmtId="0" fontId="4" fillId="0" borderId="234" xfId="0" applyFont="1" applyBorder="1" applyAlignment="1">
      <alignment horizontal="distributed" vertical="center"/>
    </xf>
    <xf numFmtId="0" fontId="4" fillId="0" borderId="224" xfId="0" applyFont="1" applyBorder="1" applyAlignment="1">
      <alignment horizontal="center" vertical="center"/>
    </xf>
    <xf numFmtId="0" fontId="11" fillId="0" borderId="4" xfId="0" applyFont="1" applyBorder="1" applyAlignment="1">
      <alignment horizontal="center" vertical="center"/>
    </xf>
    <xf numFmtId="0" fontId="11" fillId="0" borderId="163"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85" zoomScaleNormal="85" zoomScaleSheetLayoutView="85" workbookViewId="0">
      <selection sqref="A1:P1"/>
    </sheetView>
  </sheetViews>
  <sheetFormatPr defaultColWidth="12.625" defaultRowHeight="11.25" x14ac:dyDescent="0.15"/>
  <cols>
    <col min="1" max="1" width="10.625" style="1" customWidth="1"/>
    <col min="2" max="2" width="12.625" style="1" customWidth="1"/>
    <col min="3" max="5" width="13.625" style="1" customWidth="1"/>
    <col min="6" max="6" width="13.75" style="1" customWidth="1"/>
    <col min="7" max="7" width="12.5" style="1" customWidth="1"/>
    <col min="8" max="8" width="14" style="1" customWidth="1"/>
    <col min="9" max="9" width="11.125" style="1" customWidth="1"/>
    <col min="10" max="10" width="11" style="1" customWidth="1"/>
    <col min="11" max="11" width="12" style="1" customWidth="1"/>
    <col min="12" max="14" width="12.5" style="1" customWidth="1"/>
    <col min="15" max="15" width="11.25" style="1" customWidth="1"/>
    <col min="16" max="16" width="11.875" style="1" customWidth="1"/>
    <col min="17" max="16384" width="12.625" style="1"/>
  </cols>
  <sheetData>
    <row r="1" spans="1:16" ht="15" x14ac:dyDescent="0.15">
      <c r="A1" s="342" t="s">
        <v>0</v>
      </c>
      <c r="B1" s="342"/>
      <c r="C1" s="342"/>
      <c r="D1" s="342"/>
      <c r="E1" s="342"/>
      <c r="F1" s="342"/>
      <c r="G1" s="342"/>
      <c r="H1" s="342"/>
      <c r="I1" s="342"/>
      <c r="J1" s="342"/>
      <c r="K1" s="342"/>
      <c r="L1" s="342"/>
      <c r="M1" s="342"/>
      <c r="N1" s="342"/>
      <c r="O1" s="342"/>
      <c r="P1" s="342"/>
    </row>
    <row r="2" spans="1:16" ht="12" thickBot="1" x14ac:dyDescent="0.2">
      <c r="A2" s="1" t="s">
        <v>1</v>
      </c>
    </row>
    <row r="3" spans="1:16" ht="19.5" customHeight="1" x14ac:dyDescent="0.15">
      <c r="A3" s="343" t="s">
        <v>2</v>
      </c>
      <c r="B3" s="344"/>
      <c r="C3" s="347" t="s">
        <v>3</v>
      </c>
      <c r="D3" s="348"/>
      <c r="E3" s="349"/>
      <c r="F3" s="347" t="s">
        <v>4</v>
      </c>
      <c r="G3" s="348"/>
      <c r="H3" s="349"/>
      <c r="I3" s="347" t="s">
        <v>5</v>
      </c>
      <c r="J3" s="348"/>
      <c r="K3" s="349"/>
      <c r="L3" s="347" t="s">
        <v>6</v>
      </c>
      <c r="M3" s="348"/>
      <c r="N3" s="349"/>
      <c r="O3" s="350" t="s">
        <v>7</v>
      </c>
      <c r="P3" s="351"/>
    </row>
    <row r="4" spans="1:16" ht="15" customHeight="1" x14ac:dyDescent="0.15">
      <c r="A4" s="345"/>
      <c r="B4" s="346"/>
      <c r="C4" s="2" t="s">
        <v>8</v>
      </c>
      <c r="D4" s="3" t="s">
        <v>9</v>
      </c>
      <c r="E4" s="4" t="s">
        <v>10</v>
      </c>
      <c r="F4" s="2" t="s">
        <v>8</v>
      </c>
      <c r="G4" s="3" t="s">
        <v>9</v>
      </c>
      <c r="H4" s="4" t="s">
        <v>10</v>
      </c>
      <c r="I4" s="2" t="s">
        <v>8</v>
      </c>
      <c r="J4" s="3" t="s">
        <v>9</v>
      </c>
      <c r="K4" s="4" t="s">
        <v>10</v>
      </c>
      <c r="L4" s="2" t="s">
        <v>8</v>
      </c>
      <c r="M4" s="3" t="s">
        <v>9</v>
      </c>
      <c r="N4" s="4" t="s">
        <v>10</v>
      </c>
      <c r="O4" s="352"/>
      <c r="P4" s="353"/>
    </row>
    <row r="5" spans="1:16" ht="13.5" x14ac:dyDescent="0.15">
      <c r="A5" s="330"/>
      <c r="B5" s="331"/>
      <c r="C5" s="5" t="s">
        <v>11</v>
      </c>
      <c r="D5" s="6" t="s">
        <v>11</v>
      </c>
      <c r="E5" s="7" t="s">
        <v>11</v>
      </c>
      <c r="F5" s="5" t="s">
        <v>11</v>
      </c>
      <c r="G5" s="6" t="s">
        <v>11</v>
      </c>
      <c r="H5" s="7" t="s">
        <v>11</v>
      </c>
      <c r="I5" s="5" t="s">
        <v>11</v>
      </c>
      <c r="J5" s="6" t="s">
        <v>11</v>
      </c>
      <c r="K5" s="7" t="s">
        <v>11</v>
      </c>
      <c r="L5" s="5" t="s">
        <v>11</v>
      </c>
      <c r="M5" s="6" t="s">
        <v>11</v>
      </c>
      <c r="N5" s="7" t="s">
        <v>11</v>
      </c>
      <c r="O5" s="332"/>
      <c r="P5" s="333"/>
    </row>
    <row r="6" spans="1:16" ht="21" customHeight="1" x14ac:dyDescent="0.15">
      <c r="A6" s="334" t="s">
        <v>12</v>
      </c>
      <c r="B6" s="335"/>
      <c r="C6" s="8">
        <v>28259</v>
      </c>
      <c r="D6" s="9">
        <v>1441894</v>
      </c>
      <c r="E6" s="10">
        <v>1470153</v>
      </c>
      <c r="F6" s="8">
        <v>27840</v>
      </c>
      <c r="G6" s="9">
        <v>374194</v>
      </c>
      <c r="H6" s="10">
        <v>402035</v>
      </c>
      <c r="I6" s="8" t="s">
        <v>13</v>
      </c>
      <c r="J6" s="9">
        <v>71347</v>
      </c>
      <c r="K6" s="10">
        <v>71347</v>
      </c>
      <c r="L6" s="8">
        <v>419</v>
      </c>
      <c r="M6" s="9">
        <v>996353</v>
      </c>
      <c r="N6" s="10">
        <v>996772</v>
      </c>
      <c r="O6" s="336" t="s">
        <v>14</v>
      </c>
      <c r="P6" s="337"/>
    </row>
    <row r="7" spans="1:16" ht="21" customHeight="1" x14ac:dyDescent="0.15">
      <c r="A7" s="338" t="s">
        <v>15</v>
      </c>
      <c r="B7" s="339"/>
      <c r="C7" s="11">
        <v>560744324</v>
      </c>
      <c r="D7" s="12">
        <v>1358862</v>
      </c>
      <c r="E7" s="13">
        <v>562103187</v>
      </c>
      <c r="F7" s="11">
        <v>560010222</v>
      </c>
      <c r="G7" s="12">
        <v>494136</v>
      </c>
      <c r="H7" s="13">
        <v>560504358</v>
      </c>
      <c r="I7" s="11">
        <v>6363</v>
      </c>
      <c r="J7" s="12">
        <v>68940</v>
      </c>
      <c r="K7" s="13">
        <v>75303</v>
      </c>
      <c r="L7" s="11">
        <v>727739</v>
      </c>
      <c r="M7" s="12">
        <v>795786</v>
      </c>
      <c r="N7" s="13">
        <v>1523526</v>
      </c>
      <c r="O7" s="340" t="s">
        <v>16</v>
      </c>
      <c r="P7" s="341"/>
    </row>
    <row r="8" spans="1:16" s="17" customFormat="1" ht="21" customHeight="1" x14ac:dyDescent="0.15">
      <c r="A8" s="318" t="s">
        <v>17</v>
      </c>
      <c r="B8" s="319"/>
      <c r="C8" s="14">
        <v>96357</v>
      </c>
      <c r="D8" s="15">
        <v>2874846</v>
      </c>
      <c r="E8" s="16">
        <v>2971203</v>
      </c>
      <c r="F8" s="14">
        <v>53440</v>
      </c>
      <c r="G8" s="15">
        <v>337069</v>
      </c>
      <c r="H8" s="16">
        <v>390509</v>
      </c>
      <c r="I8" s="14" t="s">
        <v>13</v>
      </c>
      <c r="J8" s="15">
        <v>259447</v>
      </c>
      <c r="K8" s="16">
        <v>259447</v>
      </c>
      <c r="L8" s="14">
        <v>42917</v>
      </c>
      <c r="M8" s="15">
        <v>2278330</v>
      </c>
      <c r="N8" s="16">
        <v>2321247</v>
      </c>
      <c r="O8" s="320" t="s">
        <v>17</v>
      </c>
      <c r="P8" s="321"/>
    </row>
    <row r="9" spans="1:16" ht="21" customHeight="1" x14ac:dyDescent="0.15">
      <c r="A9" s="322" t="s">
        <v>18</v>
      </c>
      <c r="B9" s="323"/>
      <c r="C9" s="14">
        <v>136781981</v>
      </c>
      <c r="D9" s="15">
        <v>4261112</v>
      </c>
      <c r="E9" s="16">
        <v>141043093</v>
      </c>
      <c r="F9" s="14">
        <v>132494358</v>
      </c>
      <c r="G9" s="15">
        <v>1756786</v>
      </c>
      <c r="H9" s="16">
        <v>134251145</v>
      </c>
      <c r="I9" s="14">
        <v>7049</v>
      </c>
      <c r="J9" s="15">
        <v>69627</v>
      </c>
      <c r="K9" s="16">
        <v>76676</v>
      </c>
      <c r="L9" s="14">
        <v>4280573</v>
      </c>
      <c r="M9" s="15">
        <v>2434699</v>
      </c>
      <c r="N9" s="16">
        <v>6715273</v>
      </c>
      <c r="O9" s="324" t="s">
        <v>18</v>
      </c>
      <c r="P9" s="325"/>
    </row>
    <row r="10" spans="1:16" ht="21" customHeight="1" x14ac:dyDescent="0.15">
      <c r="A10" s="326" t="s">
        <v>19</v>
      </c>
      <c r="B10" s="327"/>
      <c r="C10" s="18">
        <v>697650921</v>
      </c>
      <c r="D10" s="19">
        <v>9936715</v>
      </c>
      <c r="E10" s="20">
        <v>707587635</v>
      </c>
      <c r="F10" s="18">
        <v>692585861</v>
      </c>
      <c r="G10" s="19">
        <v>2962186</v>
      </c>
      <c r="H10" s="20">
        <v>695548046</v>
      </c>
      <c r="I10" s="18">
        <v>13412</v>
      </c>
      <c r="J10" s="19">
        <v>469360</v>
      </c>
      <c r="K10" s="20">
        <v>482772</v>
      </c>
      <c r="L10" s="18">
        <v>5051648</v>
      </c>
      <c r="M10" s="19">
        <v>6505169</v>
      </c>
      <c r="N10" s="20">
        <v>11556817</v>
      </c>
      <c r="O10" s="328" t="s">
        <v>20</v>
      </c>
      <c r="P10" s="329"/>
    </row>
    <row r="11" spans="1:16" ht="21" customHeight="1" x14ac:dyDescent="0.15">
      <c r="A11" s="307" t="s">
        <v>21</v>
      </c>
      <c r="B11" s="308"/>
      <c r="C11" s="21">
        <v>377626055</v>
      </c>
      <c r="D11" s="22">
        <v>3051841</v>
      </c>
      <c r="E11" s="23">
        <v>380677896</v>
      </c>
      <c r="F11" s="21">
        <v>373633024</v>
      </c>
      <c r="G11" s="22">
        <v>1289995</v>
      </c>
      <c r="H11" s="23">
        <v>374923019</v>
      </c>
      <c r="I11" s="21">
        <v>32530</v>
      </c>
      <c r="J11" s="22">
        <v>55950</v>
      </c>
      <c r="K11" s="23">
        <v>88480</v>
      </c>
      <c r="L11" s="21">
        <v>3960501</v>
      </c>
      <c r="M11" s="22">
        <v>1705896</v>
      </c>
      <c r="N11" s="23">
        <v>5666397</v>
      </c>
      <c r="O11" s="309" t="s">
        <v>21</v>
      </c>
      <c r="P11" s="310"/>
    </row>
    <row r="12" spans="1:16" ht="21" customHeight="1" x14ac:dyDescent="0.15">
      <c r="A12" s="315" t="s">
        <v>22</v>
      </c>
      <c r="B12" s="316"/>
      <c r="C12" s="21">
        <v>19306516</v>
      </c>
      <c r="D12" s="22">
        <v>70760</v>
      </c>
      <c r="E12" s="23">
        <v>19377275</v>
      </c>
      <c r="F12" s="21">
        <v>19143852</v>
      </c>
      <c r="G12" s="22">
        <v>45834</v>
      </c>
      <c r="H12" s="23">
        <v>19189686</v>
      </c>
      <c r="I12" s="21">
        <v>944</v>
      </c>
      <c r="J12" s="22">
        <v>420</v>
      </c>
      <c r="K12" s="23">
        <v>1364</v>
      </c>
      <c r="L12" s="21">
        <v>161720</v>
      </c>
      <c r="M12" s="22">
        <v>24506</v>
      </c>
      <c r="N12" s="23">
        <v>186225</v>
      </c>
      <c r="O12" s="297" t="s">
        <v>22</v>
      </c>
      <c r="P12" s="317"/>
    </row>
    <row r="13" spans="1:16" ht="21" customHeight="1" x14ac:dyDescent="0.15">
      <c r="A13" s="307" t="s">
        <v>23</v>
      </c>
      <c r="B13" s="308"/>
      <c r="C13" s="21">
        <v>30179</v>
      </c>
      <c r="D13" s="22">
        <v>47990</v>
      </c>
      <c r="E13" s="23">
        <v>78169</v>
      </c>
      <c r="F13" s="21">
        <v>21799</v>
      </c>
      <c r="G13" s="22">
        <v>9219</v>
      </c>
      <c r="H13" s="23">
        <v>31018</v>
      </c>
      <c r="I13" s="21">
        <v>235</v>
      </c>
      <c r="J13" s="22">
        <v>258</v>
      </c>
      <c r="K13" s="23">
        <v>493</v>
      </c>
      <c r="L13" s="21">
        <v>8145</v>
      </c>
      <c r="M13" s="22">
        <v>38512</v>
      </c>
      <c r="N13" s="23">
        <v>46657</v>
      </c>
      <c r="O13" s="309" t="s">
        <v>23</v>
      </c>
      <c r="P13" s="310"/>
    </row>
    <row r="14" spans="1:16" ht="21" customHeight="1" x14ac:dyDescent="0.15">
      <c r="A14" s="307" t="s">
        <v>24</v>
      </c>
      <c r="B14" s="308"/>
      <c r="C14" s="21">
        <v>93538911</v>
      </c>
      <c r="D14" s="22">
        <v>2398375</v>
      </c>
      <c r="E14" s="23">
        <v>95937286</v>
      </c>
      <c r="F14" s="21">
        <v>90019913</v>
      </c>
      <c r="G14" s="22">
        <v>1814758</v>
      </c>
      <c r="H14" s="23">
        <v>91834671</v>
      </c>
      <c r="I14" s="21" t="s">
        <v>13</v>
      </c>
      <c r="J14" s="22">
        <v>174442</v>
      </c>
      <c r="K14" s="23">
        <v>174442</v>
      </c>
      <c r="L14" s="21">
        <v>3518997</v>
      </c>
      <c r="M14" s="22">
        <v>409175</v>
      </c>
      <c r="N14" s="23">
        <v>3928172</v>
      </c>
      <c r="O14" s="309" t="s">
        <v>24</v>
      </c>
      <c r="P14" s="310"/>
    </row>
    <row r="15" spans="1:16" ht="21" customHeight="1" x14ac:dyDescent="0.15">
      <c r="A15" s="307" t="s">
        <v>25</v>
      </c>
      <c r="B15" s="308"/>
      <c r="C15" s="21" t="s">
        <v>13</v>
      </c>
      <c r="D15" s="22" t="s">
        <v>13</v>
      </c>
      <c r="E15" s="23" t="s">
        <v>13</v>
      </c>
      <c r="F15" s="21" t="s">
        <v>13</v>
      </c>
      <c r="G15" s="22" t="s">
        <v>13</v>
      </c>
      <c r="H15" s="23" t="s">
        <v>13</v>
      </c>
      <c r="I15" s="21" t="s">
        <v>13</v>
      </c>
      <c r="J15" s="22" t="s">
        <v>13</v>
      </c>
      <c r="K15" s="23" t="s">
        <v>13</v>
      </c>
      <c r="L15" s="21" t="s">
        <v>13</v>
      </c>
      <c r="M15" s="22" t="s">
        <v>13</v>
      </c>
      <c r="N15" s="23" t="s">
        <v>13</v>
      </c>
      <c r="O15" s="309" t="s">
        <v>25</v>
      </c>
      <c r="P15" s="310"/>
    </row>
    <row r="16" spans="1:16" ht="21" customHeight="1" x14ac:dyDescent="0.15">
      <c r="A16" s="307" t="s">
        <v>26</v>
      </c>
      <c r="B16" s="308"/>
      <c r="C16" s="21" t="s">
        <v>13</v>
      </c>
      <c r="D16" s="22">
        <v>15099</v>
      </c>
      <c r="E16" s="23">
        <v>15099</v>
      </c>
      <c r="F16" s="21" t="s">
        <v>13</v>
      </c>
      <c r="G16" s="22">
        <v>357</v>
      </c>
      <c r="H16" s="23">
        <v>357</v>
      </c>
      <c r="I16" s="21" t="s">
        <v>13</v>
      </c>
      <c r="J16" s="22">
        <v>10</v>
      </c>
      <c r="K16" s="23">
        <v>10</v>
      </c>
      <c r="L16" s="21" t="s">
        <v>13</v>
      </c>
      <c r="M16" s="22">
        <v>14732</v>
      </c>
      <c r="N16" s="23">
        <v>14732</v>
      </c>
      <c r="O16" s="309" t="s">
        <v>26</v>
      </c>
      <c r="P16" s="310"/>
    </row>
    <row r="17" spans="1:16" ht="21" customHeight="1" x14ac:dyDescent="0.15">
      <c r="A17" s="307" t="s">
        <v>27</v>
      </c>
      <c r="B17" s="308"/>
      <c r="C17" s="21">
        <v>897718524</v>
      </c>
      <c r="D17" s="22">
        <v>13009174</v>
      </c>
      <c r="E17" s="23">
        <v>910727699</v>
      </c>
      <c r="F17" s="21">
        <v>879007462</v>
      </c>
      <c r="G17" s="22">
        <v>8263026</v>
      </c>
      <c r="H17" s="23">
        <v>887270488</v>
      </c>
      <c r="I17" s="21">
        <v>26864</v>
      </c>
      <c r="J17" s="22">
        <v>531415</v>
      </c>
      <c r="K17" s="23">
        <v>558280</v>
      </c>
      <c r="L17" s="21">
        <v>18684198</v>
      </c>
      <c r="M17" s="22">
        <v>4214733</v>
      </c>
      <c r="N17" s="23">
        <v>22898931</v>
      </c>
      <c r="O17" s="309" t="s">
        <v>27</v>
      </c>
      <c r="P17" s="310"/>
    </row>
    <row r="18" spans="1:16" ht="21" customHeight="1" x14ac:dyDescent="0.15">
      <c r="A18" s="307" t="s">
        <v>28</v>
      </c>
      <c r="B18" s="308"/>
      <c r="C18" s="21">
        <v>44139245</v>
      </c>
      <c r="D18" s="22">
        <v>4682</v>
      </c>
      <c r="E18" s="23">
        <v>44143928</v>
      </c>
      <c r="F18" s="21">
        <v>44122538</v>
      </c>
      <c r="G18" s="22">
        <v>4640</v>
      </c>
      <c r="H18" s="23">
        <v>44127177</v>
      </c>
      <c r="I18" s="21" t="s">
        <v>13</v>
      </c>
      <c r="J18" s="22" t="s">
        <v>13</v>
      </c>
      <c r="K18" s="23" t="s">
        <v>13</v>
      </c>
      <c r="L18" s="21">
        <v>16707</v>
      </c>
      <c r="M18" s="22">
        <v>43</v>
      </c>
      <c r="N18" s="23">
        <v>16750</v>
      </c>
      <c r="O18" s="309" t="s">
        <v>28</v>
      </c>
      <c r="P18" s="310"/>
    </row>
    <row r="19" spans="1:16" ht="21" customHeight="1" x14ac:dyDescent="0.15">
      <c r="A19" s="307" t="s">
        <v>29</v>
      </c>
      <c r="B19" s="308"/>
      <c r="C19" s="21">
        <v>278</v>
      </c>
      <c r="D19" s="22">
        <v>237</v>
      </c>
      <c r="E19" s="23">
        <v>515</v>
      </c>
      <c r="F19" s="21">
        <v>278</v>
      </c>
      <c r="G19" s="22">
        <v>237</v>
      </c>
      <c r="H19" s="23">
        <v>515</v>
      </c>
      <c r="I19" s="21" t="s">
        <v>13</v>
      </c>
      <c r="J19" s="22" t="s">
        <v>13</v>
      </c>
      <c r="K19" s="23" t="s">
        <v>13</v>
      </c>
      <c r="L19" s="21" t="s">
        <v>13</v>
      </c>
      <c r="M19" s="22" t="s">
        <v>13</v>
      </c>
      <c r="N19" s="23" t="s">
        <v>13</v>
      </c>
      <c r="O19" s="309" t="s">
        <v>29</v>
      </c>
      <c r="P19" s="310"/>
    </row>
    <row r="20" spans="1:16" ht="21" customHeight="1" x14ac:dyDescent="0.15">
      <c r="A20" s="307" t="s">
        <v>30</v>
      </c>
      <c r="B20" s="308"/>
      <c r="C20" s="21">
        <v>28085638</v>
      </c>
      <c r="D20" s="22" t="s">
        <v>13</v>
      </c>
      <c r="E20" s="23">
        <v>28085638</v>
      </c>
      <c r="F20" s="21">
        <v>28085481</v>
      </c>
      <c r="G20" s="22" t="s">
        <v>13</v>
      </c>
      <c r="H20" s="23">
        <v>28085481</v>
      </c>
      <c r="I20" s="21" t="s">
        <v>13</v>
      </c>
      <c r="J20" s="22" t="s">
        <v>13</v>
      </c>
      <c r="K20" s="23" t="s">
        <v>13</v>
      </c>
      <c r="L20" s="21">
        <v>156</v>
      </c>
      <c r="M20" s="22" t="s">
        <v>13</v>
      </c>
      <c r="N20" s="23">
        <v>156</v>
      </c>
      <c r="O20" s="309" t="s">
        <v>30</v>
      </c>
      <c r="P20" s="310"/>
    </row>
    <row r="21" spans="1:16" ht="24" customHeight="1" x14ac:dyDescent="0.15">
      <c r="A21" s="307" t="s">
        <v>31</v>
      </c>
      <c r="B21" s="308"/>
      <c r="C21" s="24" t="s">
        <v>225</v>
      </c>
      <c r="D21" s="25" t="s">
        <v>224</v>
      </c>
      <c r="E21" s="26" t="s">
        <v>224</v>
      </c>
      <c r="F21" s="24" t="s">
        <v>224</v>
      </c>
      <c r="G21" s="25" t="s">
        <v>224</v>
      </c>
      <c r="H21" s="26" t="s">
        <v>224</v>
      </c>
      <c r="I21" s="27" t="s">
        <v>224</v>
      </c>
      <c r="J21" s="25" t="s">
        <v>224</v>
      </c>
      <c r="K21" s="26" t="s">
        <v>224</v>
      </c>
      <c r="L21" s="28" t="s">
        <v>224</v>
      </c>
      <c r="M21" s="25" t="s">
        <v>224</v>
      </c>
      <c r="N21" s="27" t="s">
        <v>224</v>
      </c>
      <c r="O21" s="309" t="s">
        <v>31</v>
      </c>
      <c r="P21" s="310"/>
    </row>
    <row r="22" spans="1:16" ht="21" customHeight="1" x14ac:dyDescent="0.15">
      <c r="A22" s="307" t="s">
        <v>32</v>
      </c>
      <c r="B22" s="308"/>
      <c r="C22" s="21" t="s">
        <v>224</v>
      </c>
      <c r="D22" s="22" t="s">
        <v>224</v>
      </c>
      <c r="E22" s="23" t="s">
        <v>224</v>
      </c>
      <c r="F22" s="21" t="s">
        <v>224</v>
      </c>
      <c r="G22" s="22" t="s">
        <v>224</v>
      </c>
      <c r="H22" s="23" t="s">
        <v>224</v>
      </c>
      <c r="I22" s="21" t="s">
        <v>224</v>
      </c>
      <c r="J22" s="22" t="s">
        <v>224</v>
      </c>
      <c r="K22" s="23" t="s">
        <v>224</v>
      </c>
      <c r="L22" s="21" t="s">
        <v>224</v>
      </c>
      <c r="M22" s="22" t="s">
        <v>224</v>
      </c>
      <c r="N22" s="23" t="s">
        <v>224</v>
      </c>
      <c r="O22" s="309" t="s">
        <v>32</v>
      </c>
      <c r="P22" s="310"/>
    </row>
    <row r="23" spans="1:16" ht="21" customHeight="1" x14ac:dyDescent="0.15">
      <c r="A23" s="307" t="s">
        <v>33</v>
      </c>
      <c r="B23" s="308"/>
      <c r="C23" s="21" t="s">
        <v>13</v>
      </c>
      <c r="D23" s="22" t="s">
        <v>13</v>
      </c>
      <c r="E23" s="23" t="s">
        <v>13</v>
      </c>
      <c r="F23" s="21" t="s">
        <v>13</v>
      </c>
      <c r="G23" s="22" t="s">
        <v>13</v>
      </c>
      <c r="H23" s="23" t="s">
        <v>13</v>
      </c>
      <c r="I23" s="21" t="s">
        <v>13</v>
      </c>
      <c r="J23" s="22" t="s">
        <v>13</v>
      </c>
      <c r="K23" s="23" t="s">
        <v>13</v>
      </c>
      <c r="L23" s="21" t="s">
        <v>13</v>
      </c>
      <c r="M23" s="22" t="s">
        <v>13</v>
      </c>
      <c r="N23" s="23" t="s">
        <v>13</v>
      </c>
      <c r="O23" s="309" t="s">
        <v>33</v>
      </c>
      <c r="P23" s="310"/>
    </row>
    <row r="24" spans="1:16" ht="21" customHeight="1" x14ac:dyDescent="0.15">
      <c r="A24" s="315" t="s">
        <v>34</v>
      </c>
      <c r="B24" s="316"/>
      <c r="C24" s="21">
        <v>22749215</v>
      </c>
      <c r="D24" s="22" t="s">
        <v>13</v>
      </c>
      <c r="E24" s="23">
        <v>22749215</v>
      </c>
      <c r="F24" s="21">
        <v>22749215</v>
      </c>
      <c r="G24" s="22" t="s">
        <v>13</v>
      </c>
      <c r="H24" s="23">
        <v>22749215</v>
      </c>
      <c r="I24" s="21" t="s">
        <v>13</v>
      </c>
      <c r="J24" s="22" t="s">
        <v>13</v>
      </c>
      <c r="K24" s="23" t="s">
        <v>13</v>
      </c>
      <c r="L24" s="21" t="s">
        <v>13</v>
      </c>
      <c r="M24" s="22" t="s">
        <v>13</v>
      </c>
      <c r="N24" s="29" t="s">
        <v>13</v>
      </c>
      <c r="O24" s="297" t="s">
        <v>34</v>
      </c>
      <c r="P24" s="317"/>
    </row>
    <row r="25" spans="1:16" ht="21" customHeight="1" x14ac:dyDescent="0.15">
      <c r="A25" s="307" t="s">
        <v>35</v>
      </c>
      <c r="B25" s="308"/>
      <c r="C25" s="21" t="s">
        <v>13</v>
      </c>
      <c r="D25" s="22" t="s">
        <v>13</v>
      </c>
      <c r="E25" s="23" t="s">
        <v>13</v>
      </c>
      <c r="F25" s="21" t="s">
        <v>13</v>
      </c>
      <c r="G25" s="22" t="s">
        <v>13</v>
      </c>
      <c r="H25" s="23" t="s">
        <v>13</v>
      </c>
      <c r="I25" s="21" t="s">
        <v>13</v>
      </c>
      <c r="J25" s="22" t="s">
        <v>13</v>
      </c>
      <c r="K25" s="23" t="s">
        <v>13</v>
      </c>
      <c r="L25" s="21" t="s">
        <v>13</v>
      </c>
      <c r="M25" s="22" t="s">
        <v>13</v>
      </c>
      <c r="N25" s="23" t="s">
        <v>13</v>
      </c>
      <c r="O25" s="309" t="s">
        <v>35</v>
      </c>
      <c r="P25" s="310"/>
    </row>
    <row r="26" spans="1:16" ht="21" customHeight="1" x14ac:dyDescent="0.15">
      <c r="A26" s="307" t="s">
        <v>36</v>
      </c>
      <c r="B26" s="308"/>
      <c r="C26" s="21">
        <v>346011294</v>
      </c>
      <c r="D26" s="22">
        <v>29112710</v>
      </c>
      <c r="E26" s="23">
        <v>375124004</v>
      </c>
      <c r="F26" s="21">
        <v>321861503</v>
      </c>
      <c r="G26" s="22">
        <v>29112710</v>
      </c>
      <c r="H26" s="23">
        <v>350974214</v>
      </c>
      <c r="I26" s="21" t="s">
        <v>13</v>
      </c>
      <c r="J26" s="22" t="s">
        <v>13</v>
      </c>
      <c r="K26" s="23" t="s">
        <v>13</v>
      </c>
      <c r="L26" s="21">
        <v>24149791</v>
      </c>
      <c r="M26" s="22" t="s">
        <v>13</v>
      </c>
      <c r="N26" s="23">
        <v>24149791</v>
      </c>
      <c r="O26" s="309" t="s">
        <v>36</v>
      </c>
      <c r="P26" s="310"/>
    </row>
    <row r="27" spans="1:16" ht="21" customHeight="1" x14ac:dyDescent="0.15">
      <c r="A27" s="307" t="s">
        <v>37</v>
      </c>
      <c r="B27" s="308"/>
      <c r="C27" s="21">
        <v>748332</v>
      </c>
      <c r="D27" s="22">
        <v>2</v>
      </c>
      <c r="E27" s="23">
        <v>748334</v>
      </c>
      <c r="F27" s="21">
        <v>748284</v>
      </c>
      <c r="G27" s="22">
        <v>2</v>
      </c>
      <c r="H27" s="23">
        <v>748286</v>
      </c>
      <c r="I27" s="21" t="s">
        <v>13</v>
      </c>
      <c r="J27" s="22" t="s">
        <v>13</v>
      </c>
      <c r="K27" s="23" t="s">
        <v>13</v>
      </c>
      <c r="L27" s="21">
        <v>48</v>
      </c>
      <c r="M27" s="22" t="s">
        <v>13</v>
      </c>
      <c r="N27" s="23">
        <v>48</v>
      </c>
      <c r="O27" s="309" t="s">
        <v>37</v>
      </c>
      <c r="P27" s="310"/>
    </row>
    <row r="28" spans="1:16" ht="21" customHeight="1" x14ac:dyDescent="0.15">
      <c r="A28" s="311" t="s">
        <v>38</v>
      </c>
      <c r="B28" s="312"/>
      <c r="C28" s="21">
        <v>5373</v>
      </c>
      <c r="D28" s="22" t="s">
        <v>13</v>
      </c>
      <c r="E28" s="23">
        <v>5373</v>
      </c>
      <c r="F28" s="21">
        <v>5373</v>
      </c>
      <c r="G28" s="22" t="s">
        <v>13</v>
      </c>
      <c r="H28" s="23">
        <v>5373</v>
      </c>
      <c r="I28" s="21" t="s">
        <v>13</v>
      </c>
      <c r="J28" s="22" t="s">
        <v>13</v>
      </c>
      <c r="K28" s="23" t="s">
        <v>13</v>
      </c>
      <c r="L28" s="21" t="s">
        <v>13</v>
      </c>
      <c r="M28" s="22" t="s">
        <v>13</v>
      </c>
      <c r="N28" s="23" t="s">
        <v>13</v>
      </c>
      <c r="O28" s="313" t="s">
        <v>39</v>
      </c>
      <c r="P28" s="314"/>
    </row>
    <row r="29" spans="1:16" ht="21" customHeight="1" x14ac:dyDescent="0.15">
      <c r="A29" s="295" t="s">
        <v>40</v>
      </c>
      <c r="B29" s="296"/>
      <c r="C29" s="21">
        <v>8186</v>
      </c>
      <c r="D29" s="22" t="s">
        <v>13</v>
      </c>
      <c r="E29" s="23">
        <v>8186</v>
      </c>
      <c r="F29" s="21">
        <v>8186</v>
      </c>
      <c r="G29" s="22" t="s">
        <v>13</v>
      </c>
      <c r="H29" s="23">
        <v>8186</v>
      </c>
      <c r="I29" s="21" t="s">
        <v>13</v>
      </c>
      <c r="J29" s="22" t="s">
        <v>13</v>
      </c>
      <c r="K29" s="23" t="s">
        <v>13</v>
      </c>
      <c r="L29" s="21" t="s">
        <v>13</v>
      </c>
      <c r="M29" s="22" t="s">
        <v>13</v>
      </c>
      <c r="N29" s="23" t="s">
        <v>13</v>
      </c>
      <c r="O29" s="297" t="s">
        <v>40</v>
      </c>
      <c r="P29" s="298"/>
    </row>
    <row r="30" spans="1:16" ht="21" customHeight="1" thickBot="1" x14ac:dyDescent="0.2">
      <c r="A30" s="299" t="s">
        <v>41</v>
      </c>
      <c r="B30" s="300"/>
      <c r="C30" s="30">
        <v>6094592</v>
      </c>
      <c r="D30" s="31">
        <v>7587</v>
      </c>
      <c r="E30" s="32">
        <v>6102179</v>
      </c>
      <c r="F30" s="30">
        <v>6092019</v>
      </c>
      <c r="G30" s="31">
        <v>5801</v>
      </c>
      <c r="H30" s="32">
        <v>6097820</v>
      </c>
      <c r="I30" s="30" t="s">
        <v>13</v>
      </c>
      <c r="J30" s="31">
        <v>90</v>
      </c>
      <c r="K30" s="32">
        <v>90</v>
      </c>
      <c r="L30" s="30">
        <v>2573</v>
      </c>
      <c r="M30" s="31">
        <v>1696</v>
      </c>
      <c r="N30" s="32">
        <v>4269</v>
      </c>
      <c r="O30" s="301" t="s">
        <v>41</v>
      </c>
      <c r="P30" s="302"/>
    </row>
    <row r="31" spans="1:16" s="17" customFormat="1" ht="21" customHeight="1" thickTop="1" x14ac:dyDescent="0.15">
      <c r="A31" s="303" t="s">
        <v>42</v>
      </c>
      <c r="B31" s="304"/>
      <c r="C31" s="33">
        <v>2533757326</v>
      </c>
      <c r="D31" s="34">
        <v>57655171</v>
      </c>
      <c r="E31" s="35">
        <v>2591412497</v>
      </c>
      <c r="F31" s="33">
        <v>2478128857</v>
      </c>
      <c r="G31" s="34">
        <v>43508763</v>
      </c>
      <c r="H31" s="35">
        <v>2521637620</v>
      </c>
      <c r="I31" s="33">
        <v>73985</v>
      </c>
      <c r="J31" s="34">
        <v>1231946</v>
      </c>
      <c r="K31" s="35">
        <v>1305931</v>
      </c>
      <c r="L31" s="36">
        <v>55554484</v>
      </c>
      <c r="M31" s="34">
        <v>12914461</v>
      </c>
      <c r="N31" s="37">
        <v>68468946</v>
      </c>
      <c r="O31" s="305" t="s">
        <v>42</v>
      </c>
      <c r="P31" s="306"/>
    </row>
    <row r="32" spans="1:16" ht="19.5" customHeight="1" x14ac:dyDescent="0.15">
      <c r="A32" s="286" t="s">
        <v>43</v>
      </c>
      <c r="B32" s="287"/>
      <c r="C32" s="38">
        <v>192180952</v>
      </c>
      <c r="D32" s="39">
        <v>2735089</v>
      </c>
      <c r="E32" s="40">
        <v>194916041</v>
      </c>
      <c r="F32" s="38">
        <v>188104114</v>
      </c>
      <c r="G32" s="39">
        <v>1748413</v>
      </c>
      <c r="H32" s="40">
        <v>189852527</v>
      </c>
      <c r="I32" s="38">
        <v>5699</v>
      </c>
      <c r="J32" s="39">
        <v>110320</v>
      </c>
      <c r="K32" s="40">
        <v>116019</v>
      </c>
      <c r="L32" s="41">
        <v>4071139</v>
      </c>
      <c r="M32" s="39">
        <v>876356</v>
      </c>
      <c r="N32" s="42">
        <v>4947495</v>
      </c>
      <c r="O32" s="288" t="s">
        <v>43</v>
      </c>
      <c r="P32" s="289"/>
    </row>
    <row r="33" spans="1:16" ht="19.5" customHeight="1" thickBot="1" x14ac:dyDescent="0.2">
      <c r="A33" s="290" t="s">
        <v>44</v>
      </c>
      <c r="B33" s="291"/>
      <c r="C33" s="43">
        <v>2341576374</v>
      </c>
      <c r="D33" s="44">
        <v>54920082</v>
      </c>
      <c r="E33" s="45">
        <v>2396496456</v>
      </c>
      <c r="F33" s="43">
        <v>2290024743</v>
      </c>
      <c r="G33" s="44">
        <v>41760350</v>
      </c>
      <c r="H33" s="45">
        <v>2331785093</v>
      </c>
      <c r="I33" s="43">
        <v>68286</v>
      </c>
      <c r="J33" s="44">
        <v>1121627</v>
      </c>
      <c r="K33" s="45">
        <v>1189913</v>
      </c>
      <c r="L33" s="46">
        <v>51483345</v>
      </c>
      <c r="M33" s="44">
        <v>12038105</v>
      </c>
      <c r="N33" s="47">
        <v>63521451</v>
      </c>
      <c r="O33" s="292" t="s">
        <v>44</v>
      </c>
      <c r="P33" s="293"/>
    </row>
    <row r="34" spans="1:16" s="49" customFormat="1" x14ac:dyDescent="0.15">
      <c r="A34" s="48" t="s">
        <v>45</v>
      </c>
      <c r="B34" s="294" t="s">
        <v>220</v>
      </c>
      <c r="C34" s="294"/>
      <c r="D34" s="294"/>
      <c r="E34" s="294"/>
      <c r="F34" s="294"/>
      <c r="G34" s="294"/>
    </row>
    <row r="35" spans="1:16" x14ac:dyDescent="0.15">
      <c r="A35" s="50" t="s">
        <v>46</v>
      </c>
      <c r="B35" s="1" t="s">
        <v>47</v>
      </c>
      <c r="K35" s="51"/>
    </row>
    <row r="36" spans="1:16" x14ac:dyDescent="0.15">
      <c r="A36" s="52" t="s">
        <v>48</v>
      </c>
      <c r="B36" s="53" t="s">
        <v>49</v>
      </c>
    </row>
    <row r="37" spans="1:16" x14ac:dyDescent="0.15">
      <c r="A37" s="52" t="s">
        <v>48</v>
      </c>
      <c r="B37" s="1" t="s">
        <v>50</v>
      </c>
    </row>
    <row r="38" spans="1:16" x14ac:dyDescent="0.15">
      <c r="A38" s="52" t="s">
        <v>48</v>
      </c>
      <c r="B38" s="1" t="s">
        <v>51</v>
      </c>
    </row>
    <row r="39" spans="1:16" x14ac:dyDescent="0.15">
      <c r="A39" s="54" t="s">
        <v>52</v>
      </c>
      <c r="B39" s="1" t="s">
        <v>53</v>
      </c>
    </row>
    <row r="40" spans="1:16" x14ac:dyDescent="0.15">
      <c r="B40" s="1" t="s">
        <v>54</v>
      </c>
    </row>
    <row r="41" spans="1:16" x14ac:dyDescent="0.15">
      <c r="B41" s="1" t="s">
        <v>55</v>
      </c>
    </row>
    <row r="43" spans="1:16" x14ac:dyDescent="0.15">
      <c r="C43" s="51"/>
      <c r="D43" s="51"/>
      <c r="E43" s="51"/>
      <c r="F43" s="51"/>
      <c r="G43" s="51"/>
      <c r="H43" s="51"/>
      <c r="I43" s="51"/>
      <c r="J43" s="51"/>
      <c r="K43" s="51"/>
      <c r="L43" s="51"/>
      <c r="M43" s="51"/>
      <c r="N43" s="51"/>
    </row>
    <row r="44" spans="1:16" x14ac:dyDescent="0.15">
      <c r="A44" s="53"/>
      <c r="B44" s="53"/>
      <c r="C44" s="53"/>
      <c r="D44" s="53"/>
      <c r="E44" s="53"/>
      <c r="F44" s="53"/>
      <c r="G44" s="53"/>
      <c r="H44" s="53"/>
      <c r="I44" s="53"/>
      <c r="J44" s="53"/>
      <c r="K44" s="53"/>
      <c r="L44" s="53"/>
      <c r="M44" s="53"/>
      <c r="N44" s="53"/>
    </row>
    <row r="45" spans="1:16" x14ac:dyDescent="0.15">
      <c r="A45" s="53"/>
      <c r="B45" s="53"/>
      <c r="C45" s="53"/>
      <c r="D45" s="53"/>
      <c r="E45" s="53"/>
      <c r="F45" s="53"/>
      <c r="G45" s="53"/>
      <c r="H45" s="53"/>
      <c r="I45" s="53"/>
      <c r="J45" s="53"/>
      <c r="K45" s="53"/>
      <c r="L45" s="53"/>
      <c r="M45" s="53"/>
      <c r="N45" s="53"/>
    </row>
    <row r="46" spans="1:16" x14ac:dyDescent="0.15">
      <c r="A46" s="53"/>
      <c r="B46" s="53"/>
      <c r="C46" s="53"/>
      <c r="D46" s="53"/>
      <c r="E46" s="53"/>
      <c r="F46" s="53"/>
      <c r="G46" s="53"/>
      <c r="H46" s="53"/>
      <c r="I46" s="53"/>
      <c r="J46" s="53"/>
      <c r="K46" s="53"/>
      <c r="L46" s="53"/>
      <c r="M46" s="53"/>
    </row>
    <row r="47" spans="1:16" x14ac:dyDescent="0.15">
      <c r="A47" s="53"/>
      <c r="B47" s="53"/>
      <c r="C47" s="53"/>
      <c r="D47" s="53"/>
      <c r="E47" s="53"/>
      <c r="F47" s="53"/>
      <c r="G47" s="53"/>
      <c r="H47" s="53"/>
      <c r="I47" s="53"/>
      <c r="J47" s="53"/>
      <c r="K47" s="53"/>
      <c r="L47" s="53"/>
      <c r="M47" s="53"/>
    </row>
    <row r="48" spans="1:16" x14ac:dyDescent="0.15">
      <c r="A48" s="53"/>
      <c r="B48" s="53"/>
      <c r="C48" s="53"/>
      <c r="D48" s="53"/>
      <c r="E48" s="53"/>
      <c r="F48" s="53"/>
      <c r="G48" s="53"/>
      <c r="H48" s="53"/>
      <c r="I48" s="53"/>
      <c r="J48" s="53"/>
      <c r="K48" s="53"/>
      <c r="L48" s="53"/>
      <c r="M48" s="53"/>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3"/>
  <printOptions horizontalCentered="1"/>
  <pageMargins left="0.78740157480314965" right="0.78740157480314965" top="0.98425196850393704" bottom="0.59055118110236227" header="0.51181102362204722" footer="0.51181102362204722"/>
  <pageSetup paperSize="9" scale="65" orientation="landscape" r:id="rId1"/>
  <headerFooter alignWithMargins="0">
    <oddFooter>&amp;R広島国税局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activeCell="P11" sqref="P11"/>
    </sheetView>
  </sheetViews>
  <sheetFormatPr defaultColWidth="5.875" defaultRowHeight="11.25" x14ac:dyDescent="0.15"/>
  <cols>
    <col min="1" max="2" width="5.625" style="1" customWidth="1"/>
    <col min="3" max="3" width="11.25"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4.25" customHeight="1" thickBot="1" x14ac:dyDescent="0.2">
      <c r="A1" s="391" t="s">
        <v>205</v>
      </c>
      <c r="B1" s="391"/>
      <c r="C1" s="391"/>
      <c r="D1" s="391"/>
      <c r="E1" s="391"/>
      <c r="F1" s="391"/>
      <c r="G1" s="391"/>
      <c r="H1" s="391"/>
      <c r="I1" s="391"/>
      <c r="J1" s="391"/>
      <c r="K1" s="391"/>
    </row>
    <row r="2" spans="1:11" ht="16.5" customHeight="1" x14ac:dyDescent="0.15">
      <c r="A2" s="343" t="s">
        <v>206</v>
      </c>
      <c r="B2" s="392"/>
      <c r="C2" s="344"/>
      <c r="D2" s="436" t="s">
        <v>207</v>
      </c>
      <c r="E2" s="436"/>
      <c r="F2" s="436" t="s">
        <v>208</v>
      </c>
      <c r="G2" s="436"/>
      <c r="H2" s="436" t="s">
        <v>209</v>
      </c>
      <c r="I2" s="436"/>
      <c r="J2" s="437" t="s">
        <v>210</v>
      </c>
      <c r="K2" s="438"/>
    </row>
    <row r="3" spans="1:11" ht="16.5" customHeight="1" x14ac:dyDescent="0.15">
      <c r="A3" s="345"/>
      <c r="B3" s="393"/>
      <c r="C3" s="346"/>
      <c r="D3" s="80" t="s">
        <v>211</v>
      </c>
      <c r="E3" s="56" t="s">
        <v>212</v>
      </c>
      <c r="F3" s="80" t="s">
        <v>211</v>
      </c>
      <c r="G3" s="56" t="s">
        <v>212</v>
      </c>
      <c r="H3" s="80" t="s">
        <v>211</v>
      </c>
      <c r="I3" s="56" t="s">
        <v>212</v>
      </c>
      <c r="J3" s="80" t="s">
        <v>213</v>
      </c>
      <c r="K3" s="256" t="s">
        <v>214</v>
      </c>
    </row>
    <row r="4" spans="1:11" s="63" customFormat="1" x14ac:dyDescent="0.15">
      <c r="A4" s="257"/>
      <c r="B4" s="258"/>
      <c r="C4" s="259"/>
      <c r="D4" s="260" t="s">
        <v>147</v>
      </c>
      <c r="E4" s="61" t="s">
        <v>11</v>
      </c>
      <c r="F4" s="260" t="s">
        <v>147</v>
      </c>
      <c r="G4" s="61" t="s">
        <v>11</v>
      </c>
      <c r="H4" s="260" t="s">
        <v>147</v>
      </c>
      <c r="I4" s="61" t="s">
        <v>11</v>
      </c>
      <c r="J4" s="260" t="s">
        <v>147</v>
      </c>
      <c r="K4" s="261" t="s">
        <v>11</v>
      </c>
    </row>
    <row r="5" spans="1:11" ht="28.5" customHeight="1" x14ac:dyDescent="0.15">
      <c r="A5" s="427" t="s">
        <v>148</v>
      </c>
      <c r="B5" s="429" t="s">
        <v>215</v>
      </c>
      <c r="C5" s="430"/>
      <c r="D5" s="262" t="s">
        <v>80</v>
      </c>
      <c r="E5" s="263" t="s">
        <v>80</v>
      </c>
      <c r="F5" s="262" t="s">
        <v>80</v>
      </c>
      <c r="G5" s="263" t="s">
        <v>80</v>
      </c>
      <c r="H5" s="262" t="s">
        <v>80</v>
      </c>
      <c r="I5" s="263" t="s">
        <v>80</v>
      </c>
      <c r="J5" s="262" t="s">
        <v>80</v>
      </c>
      <c r="K5" s="264" t="s">
        <v>80</v>
      </c>
    </row>
    <row r="6" spans="1:11" ht="28.5" customHeight="1" x14ac:dyDescent="0.15">
      <c r="A6" s="427"/>
      <c r="B6" s="431" t="s">
        <v>149</v>
      </c>
      <c r="C6" s="432"/>
      <c r="D6" s="265">
        <v>1</v>
      </c>
      <c r="E6" s="266">
        <v>238</v>
      </c>
      <c r="F6" s="265">
        <v>7</v>
      </c>
      <c r="G6" s="266">
        <v>5686</v>
      </c>
      <c r="H6" s="265" t="s">
        <v>80</v>
      </c>
      <c r="I6" s="266" t="s">
        <v>80</v>
      </c>
      <c r="J6" s="265">
        <v>8</v>
      </c>
      <c r="K6" s="267">
        <v>5924</v>
      </c>
    </row>
    <row r="7" spans="1:11" ht="28.5" customHeight="1" x14ac:dyDescent="0.15">
      <c r="A7" s="427"/>
      <c r="B7" s="433" t="s">
        <v>215</v>
      </c>
      <c r="C7" s="434"/>
      <c r="D7" s="262" t="s">
        <v>80</v>
      </c>
      <c r="E7" s="263" t="s">
        <v>80</v>
      </c>
      <c r="F7" s="262" t="s">
        <v>80</v>
      </c>
      <c r="G7" s="263" t="s">
        <v>80</v>
      </c>
      <c r="H7" s="262" t="s">
        <v>80</v>
      </c>
      <c r="I7" s="263" t="s">
        <v>80</v>
      </c>
      <c r="J7" s="262" t="s">
        <v>80</v>
      </c>
      <c r="K7" s="264" t="s">
        <v>80</v>
      </c>
    </row>
    <row r="8" spans="1:11" s="52" customFormat="1" ht="28.5" customHeight="1" x14ac:dyDescent="0.15">
      <c r="A8" s="427"/>
      <c r="B8" s="431" t="s">
        <v>150</v>
      </c>
      <c r="C8" s="372"/>
      <c r="D8" s="265">
        <v>40</v>
      </c>
      <c r="E8" s="266">
        <v>472587</v>
      </c>
      <c r="F8" s="265">
        <v>2</v>
      </c>
      <c r="G8" s="266">
        <v>2817</v>
      </c>
      <c r="H8" s="265" t="s">
        <v>80</v>
      </c>
      <c r="I8" s="266" t="s">
        <v>80</v>
      </c>
      <c r="J8" s="265">
        <v>42</v>
      </c>
      <c r="K8" s="267">
        <v>475405</v>
      </c>
    </row>
    <row r="9" spans="1:11" ht="28.5" customHeight="1" x14ac:dyDescent="0.15">
      <c r="A9" s="427"/>
      <c r="B9" s="433" t="s">
        <v>215</v>
      </c>
      <c r="C9" s="434"/>
      <c r="D9" s="262" t="s">
        <v>80</v>
      </c>
      <c r="E9" s="263" t="s">
        <v>80</v>
      </c>
      <c r="F9" s="262" t="s">
        <v>80</v>
      </c>
      <c r="G9" s="263" t="s">
        <v>80</v>
      </c>
      <c r="H9" s="262" t="s">
        <v>80</v>
      </c>
      <c r="I9" s="263" t="s">
        <v>80</v>
      </c>
      <c r="J9" s="262" t="s">
        <v>80</v>
      </c>
      <c r="K9" s="264" t="s">
        <v>80</v>
      </c>
    </row>
    <row r="10" spans="1:11" s="52" customFormat="1" ht="28.5" customHeight="1" x14ac:dyDescent="0.15">
      <c r="A10" s="427"/>
      <c r="B10" s="431" t="s">
        <v>151</v>
      </c>
      <c r="C10" s="372"/>
      <c r="D10" s="265" t="s">
        <v>80</v>
      </c>
      <c r="E10" s="266" t="s">
        <v>80</v>
      </c>
      <c r="F10" s="265" t="s">
        <v>80</v>
      </c>
      <c r="G10" s="266" t="s">
        <v>80</v>
      </c>
      <c r="H10" s="265" t="s">
        <v>80</v>
      </c>
      <c r="I10" s="266" t="s">
        <v>80</v>
      </c>
      <c r="J10" s="265" t="s">
        <v>80</v>
      </c>
      <c r="K10" s="267" t="s">
        <v>80</v>
      </c>
    </row>
    <row r="11" spans="1:11" ht="28.5" customHeight="1" x14ac:dyDescent="0.15">
      <c r="A11" s="427"/>
      <c r="B11" s="435" t="s">
        <v>153</v>
      </c>
      <c r="C11" s="308"/>
      <c r="D11" s="265">
        <v>10</v>
      </c>
      <c r="E11" s="266">
        <v>42087</v>
      </c>
      <c r="F11" s="265" t="s">
        <v>80</v>
      </c>
      <c r="G11" s="266" t="s">
        <v>80</v>
      </c>
      <c r="H11" s="265" t="s">
        <v>80</v>
      </c>
      <c r="I11" s="266" t="s">
        <v>80</v>
      </c>
      <c r="J11" s="265">
        <v>10</v>
      </c>
      <c r="K11" s="267">
        <v>42087</v>
      </c>
    </row>
    <row r="12" spans="1:11" ht="28.5" customHeight="1" x14ac:dyDescent="0.15">
      <c r="A12" s="427"/>
      <c r="B12" s="435" t="s">
        <v>154</v>
      </c>
      <c r="C12" s="308"/>
      <c r="D12" s="265" t="s">
        <v>80</v>
      </c>
      <c r="E12" s="266" t="s">
        <v>80</v>
      </c>
      <c r="F12" s="265" t="s">
        <v>80</v>
      </c>
      <c r="G12" s="266" t="s">
        <v>80</v>
      </c>
      <c r="H12" s="265" t="s">
        <v>80</v>
      </c>
      <c r="I12" s="266" t="s">
        <v>80</v>
      </c>
      <c r="J12" s="265" t="s">
        <v>80</v>
      </c>
      <c r="K12" s="267" t="s">
        <v>80</v>
      </c>
    </row>
    <row r="13" spans="1:11" ht="28.5" customHeight="1" x14ac:dyDescent="0.15">
      <c r="A13" s="427"/>
      <c r="B13" s="435" t="s">
        <v>155</v>
      </c>
      <c r="C13" s="308"/>
      <c r="D13" s="265">
        <v>29</v>
      </c>
      <c r="E13" s="266">
        <v>400793</v>
      </c>
      <c r="F13" s="265">
        <v>9</v>
      </c>
      <c r="G13" s="266">
        <v>8503</v>
      </c>
      <c r="H13" s="265" t="s">
        <v>80</v>
      </c>
      <c r="I13" s="266" t="s">
        <v>80</v>
      </c>
      <c r="J13" s="265">
        <v>38</v>
      </c>
      <c r="K13" s="267">
        <v>409296</v>
      </c>
    </row>
    <row r="14" spans="1:11" ht="28.5" customHeight="1" x14ac:dyDescent="0.15">
      <c r="A14" s="428"/>
      <c r="B14" s="418" t="s">
        <v>157</v>
      </c>
      <c r="C14" s="419"/>
      <c r="D14" s="268">
        <v>2</v>
      </c>
      <c r="E14" s="269">
        <v>29945</v>
      </c>
      <c r="F14" s="268" t="s">
        <v>80</v>
      </c>
      <c r="G14" s="269" t="s">
        <v>80</v>
      </c>
      <c r="H14" s="268" t="s">
        <v>80</v>
      </c>
      <c r="I14" s="269" t="s">
        <v>80</v>
      </c>
      <c r="J14" s="268">
        <v>2</v>
      </c>
      <c r="K14" s="270">
        <v>29945</v>
      </c>
    </row>
    <row r="15" spans="1:11" ht="28.5" customHeight="1" x14ac:dyDescent="0.15">
      <c r="A15" s="420" t="s">
        <v>216</v>
      </c>
      <c r="B15" s="423" t="s">
        <v>217</v>
      </c>
      <c r="C15" s="271" t="s">
        <v>218</v>
      </c>
      <c r="D15" s="272">
        <v>257</v>
      </c>
      <c r="E15" s="273">
        <v>304695</v>
      </c>
      <c r="F15" s="272">
        <v>13</v>
      </c>
      <c r="G15" s="273">
        <v>6697</v>
      </c>
      <c r="H15" s="272" t="s">
        <v>80</v>
      </c>
      <c r="I15" s="273" t="s">
        <v>80</v>
      </c>
      <c r="J15" s="272">
        <v>270</v>
      </c>
      <c r="K15" s="274">
        <v>311392</v>
      </c>
    </row>
    <row r="16" spans="1:11" ht="28.5" customHeight="1" x14ac:dyDescent="0.15">
      <c r="A16" s="421"/>
      <c r="B16" s="424"/>
      <c r="C16" s="275" t="s">
        <v>219</v>
      </c>
      <c r="D16" s="276">
        <v>20</v>
      </c>
      <c r="E16" s="277">
        <v>77058</v>
      </c>
      <c r="F16" s="276">
        <v>8</v>
      </c>
      <c r="G16" s="277">
        <v>2678</v>
      </c>
      <c r="H16" s="276" t="s">
        <v>80</v>
      </c>
      <c r="I16" s="277" t="s">
        <v>80</v>
      </c>
      <c r="J16" s="276">
        <v>28</v>
      </c>
      <c r="K16" s="278">
        <v>79735</v>
      </c>
    </row>
    <row r="17" spans="1:11" ht="28.5" customHeight="1" x14ac:dyDescent="0.15">
      <c r="A17" s="422"/>
      <c r="B17" s="418" t="s">
        <v>162</v>
      </c>
      <c r="C17" s="419"/>
      <c r="D17" s="279">
        <v>7</v>
      </c>
      <c r="E17" s="280">
        <v>1488</v>
      </c>
      <c r="F17" s="279">
        <v>10</v>
      </c>
      <c r="G17" s="280">
        <v>1858</v>
      </c>
      <c r="H17" s="279" t="s">
        <v>80</v>
      </c>
      <c r="I17" s="280" t="s">
        <v>80</v>
      </c>
      <c r="J17" s="279">
        <v>17</v>
      </c>
      <c r="K17" s="281">
        <v>3346</v>
      </c>
    </row>
    <row r="18" spans="1:11" ht="28.5" customHeight="1" thickBot="1" x14ac:dyDescent="0.2">
      <c r="A18" s="425" t="s">
        <v>221</v>
      </c>
      <c r="B18" s="426"/>
      <c r="C18" s="291"/>
      <c r="D18" s="282">
        <v>214</v>
      </c>
      <c r="E18" s="283">
        <v>1649948</v>
      </c>
      <c r="F18" s="282">
        <v>13</v>
      </c>
      <c r="G18" s="283">
        <v>10977</v>
      </c>
      <c r="H18" s="282" t="s">
        <v>80</v>
      </c>
      <c r="I18" s="283" t="s">
        <v>80</v>
      </c>
      <c r="J18" s="282">
        <v>227</v>
      </c>
      <c r="K18" s="284">
        <v>1660926</v>
      </c>
    </row>
    <row r="19" spans="1:11" ht="22.5" customHeight="1" x14ac:dyDescent="0.15">
      <c r="A19" s="358" t="s">
        <v>222</v>
      </c>
      <c r="B19" s="358"/>
      <c r="C19" s="358"/>
      <c r="D19" s="358"/>
      <c r="E19" s="358"/>
      <c r="F19" s="358"/>
      <c r="G19" s="358"/>
      <c r="H19" s="358"/>
      <c r="I19" s="358"/>
      <c r="J19" s="358"/>
      <c r="K19" s="358"/>
    </row>
    <row r="20" spans="1:11" ht="30.75" customHeight="1" x14ac:dyDescent="0.15">
      <c r="A20" s="416" t="s">
        <v>223</v>
      </c>
      <c r="B20" s="417"/>
      <c r="C20" s="417"/>
      <c r="D20" s="417"/>
      <c r="E20" s="417"/>
      <c r="F20" s="417"/>
      <c r="G20" s="417"/>
      <c r="H20" s="417"/>
      <c r="I20" s="417"/>
      <c r="J20" s="417"/>
      <c r="K20" s="417"/>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3"/>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zoomScale="85" zoomScaleNormal="100" zoomScaleSheetLayoutView="85" workbookViewId="0">
      <selection activeCell="O1" sqref="O1"/>
    </sheetView>
  </sheetViews>
  <sheetFormatPr defaultColWidth="12.625" defaultRowHeight="11.25" x14ac:dyDescent="0.15"/>
  <cols>
    <col min="1" max="16384" width="12.625" style="1"/>
  </cols>
  <sheetData>
    <row r="1" spans="1:17" ht="12" thickBot="1" x14ac:dyDescent="0.2">
      <c r="A1" s="1" t="s">
        <v>56</v>
      </c>
    </row>
    <row r="2" spans="1:17" ht="15" customHeight="1" x14ac:dyDescent="0.15">
      <c r="A2" s="356" t="s">
        <v>57</v>
      </c>
      <c r="B2" s="347" t="s">
        <v>58</v>
      </c>
      <c r="C2" s="348"/>
      <c r="D2" s="349"/>
      <c r="E2" s="347" t="s">
        <v>59</v>
      </c>
      <c r="F2" s="348"/>
      <c r="G2" s="349"/>
      <c r="H2" s="347" t="s">
        <v>60</v>
      </c>
      <c r="I2" s="348"/>
      <c r="J2" s="349"/>
      <c r="K2" s="347" t="s">
        <v>61</v>
      </c>
      <c r="L2" s="348"/>
      <c r="M2" s="348"/>
      <c r="N2" s="354" t="s">
        <v>62</v>
      </c>
    </row>
    <row r="3" spans="1:17" ht="18" customHeight="1" x14ac:dyDescent="0.15">
      <c r="A3" s="357"/>
      <c r="B3" s="55" t="s">
        <v>8</v>
      </c>
      <c r="C3" s="3" t="s">
        <v>63</v>
      </c>
      <c r="D3" s="56" t="s">
        <v>10</v>
      </c>
      <c r="E3" s="55" t="s">
        <v>8</v>
      </c>
      <c r="F3" s="57" t="s">
        <v>64</v>
      </c>
      <c r="G3" s="56" t="s">
        <v>10</v>
      </c>
      <c r="H3" s="55" t="s">
        <v>8</v>
      </c>
      <c r="I3" s="57" t="s">
        <v>9</v>
      </c>
      <c r="J3" s="56" t="s">
        <v>10</v>
      </c>
      <c r="K3" s="55" t="s">
        <v>8</v>
      </c>
      <c r="L3" s="57" t="s">
        <v>9</v>
      </c>
      <c r="M3" s="56" t="s">
        <v>10</v>
      </c>
      <c r="N3" s="355"/>
    </row>
    <row r="4" spans="1:17" s="63" customFormat="1" x14ac:dyDescent="0.15">
      <c r="A4" s="58"/>
      <c r="B4" s="59" t="s">
        <v>11</v>
      </c>
      <c r="C4" s="60" t="s">
        <v>11</v>
      </c>
      <c r="D4" s="61" t="s">
        <v>11</v>
      </c>
      <c r="E4" s="59" t="s">
        <v>11</v>
      </c>
      <c r="F4" s="60" t="s">
        <v>11</v>
      </c>
      <c r="G4" s="61" t="s">
        <v>11</v>
      </c>
      <c r="H4" s="59" t="s">
        <v>11</v>
      </c>
      <c r="I4" s="60" t="s">
        <v>11</v>
      </c>
      <c r="J4" s="61" t="s">
        <v>11</v>
      </c>
      <c r="K4" s="59" t="s">
        <v>11</v>
      </c>
      <c r="L4" s="60" t="s">
        <v>11</v>
      </c>
      <c r="M4" s="61" t="s">
        <v>11</v>
      </c>
      <c r="N4" s="62"/>
    </row>
    <row r="5" spans="1:17" s="70" customFormat="1" ht="30" customHeight="1" x14ac:dyDescent="0.15">
      <c r="A5" s="64" t="s">
        <v>65</v>
      </c>
      <c r="B5" s="65">
        <v>2463991998</v>
      </c>
      <c r="C5" s="66">
        <v>65979592</v>
      </c>
      <c r="D5" s="67">
        <v>2529971590</v>
      </c>
      <c r="E5" s="65">
        <v>2415293297</v>
      </c>
      <c r="F5" s="66">
        <v>47087284</v>
      </c>
      <c r="G5" s="67">
        <v>2462380580</v>
      </c>
      <c r="H5" s="65">
        <v>592322</v>
      </c>
      <c r="I5" s="66">
        <v>2410796</v>
      </c>
      <c r="J5" s="67">
        <v>3003118</v>
      </c>
      <c r="K5" s="65">
        <v>48106379</v>
      </c>
      <c r="L5" s="66">
        <v>16481513</v>
      </c>
      <c r="M5" s="67">
        <v>64587892</v>
      </c>
      <c r="N5" s="68" t="s">
        <v>65</v>
      </c>
      <c r="O5" s="69"/>
      <c r="P5" s="69"/>
      <c r="Q5" s="69"/>
    </row>
    <row r="6" spans="1:17" s="70" customFormat="1" ht="30" customHeight="1" x14ac:dyDescent="0.15">
      <c r="A6" s="64" t="s">
        <v>66</v>
      </c>
      <c r="B6" s="71">
        <v>2403184576</v>
      </c>
      <c r="C6" s="72">
        <v>63966188</v>
      </c>
      <c r="D6" s="73">
        <v>2467150763</v>
      </c>
      <c r="E6" s="71">
        <v>2357700315</v>
      </c>
      <c r="F6" s="72">
        <v>46344339</v>
      </c>
      <c r="G6" s="73">
        <v>2404044654</v>
      </c>
      <c r="H6" s="71">
        <v>84065</v>
      </c>
      <c r="I6" s="72">
        <v>2268237</v>
      </c>
      <c r="J6" s="73">
        <v>2352302</v>
      </c>
      <c r="K6" s="71">
        <v>45400196</v>
      </c>
      <c r="L6" s="72">
        <v>15353611</v>
      </c>
      <c r="M6" s="73">
        <v>60753807</v>
      </c>
      <c r="N6" s="68" t="s">
        <v>66</v>
      </c>
      <c r="O6" s="69"/>
      <c r="P6" s="69"/>
      <c r="Q6" s="69"/>
    </row>
    <row r="7" spans="1:17" s="70" customFormat="1" ht="30" customHeight="1" x14ac:dyDescent="0.15">
      <c r="A7" s="64" t="s">
        <v>67</v>
      </c>
      <c r="B7" s="71">
        <v>2495800396</v>
      </c>
      <c r="C7" s="72">
        <v>60132254</v>
      </c>
      <c r="D7" s="73">
        <v>2555932650</v>
      </c>
      <c r="E7" s="71">
        <v>2450072491</v>
      </c>
      <c r="F7" s="72">
        <v>43776391</v>
      </c>
      <c r="G7" s="73">
        <v>2493848882</v>
      </c>
      <c r="H7" s="71">
        <v>54439</v>
      </c>
      <c r="I7" s="72">
        <v>1784350</v>
      </c>
      <c r="J7" s="73">
        <v>1838789</v>
      </c>
      <c r="K7" s="71">
        <v>45673467</v>
      </c>
      <c r="L7" s="72">
        <v>14571513</v>
      </c>
      <c r="M7" s="73">
        <v>60244980</v>
      </c>
      <c r="N7" s="68" t="s">
        <v>67</v>
      </c>
      <c r="O7" s="69"/>
      <c r="P7" s="69"/>
      <c r="Q7" s="69"/>
    </row>
    <row r="8" spans="1:17" s="70" customFormat="1" ht="30" customHeight="1" x14ac:dyDescent="0.15">
      <c r="A8" s="64" t="s">
        <v>68</v>
      </c>
      <c r="B8" s="71">
        <v>2467365204</v>
      </c>
      <c r="C8" s="72">
        <v>58612990</v>
      </c>
      <c r="D8" s="73">
        <v>2525978194</v>
      </c>
      <c r="E8" s="71">
        <v>2421350706</v>
      </c>
      <c r="F8" s="72">
        <v>44267407</v>
      </c>
      <c r="G8" s="73">
        <v>2465618113</v>
      </c>
      <c r="H8" s="71">
        <v>47205</v>
      </c>
      <c r="I8" s="72">
        <v>1618711</v>
      </c>
      <c r="J8" s="73">
        <v>1665916</v>
      </c>
      <c r="K8" s="71">
        <v>45967292</v>
      </c>
      <c r="L8" s="72">
        <v>12726873</v>
      </c>
      <c r="M8" s="73">
        <v>58694165</v>
      </c>
      <c r="N8" s="68" t="s">
        <v>68</v>
      </c>
      <c r="O8" s="69"/>
      <c r="P8" s="69"/>
      <c r="Q8" s="69"/>
    </row>
    <row r="9" spans="1:17" ht="30" customHeight="1" thickBot="1" x14ac:dyDescent="0.2">
      <c r="A9" s="74" t="s">
        <v>69</v>
      </c>
      <c r="B9" s="75">
        <v>2533757326</v>
      </c>
      <c r="C9" s="76">
        <v>57655171</v>
      </c>
      <c r="D9" s="77">
        <v>2591412497</v>
      </c>
      <c r="E9" s="75">
        <v>2478128857</v>
      </c>
      <c r="F9" s="76">
        <v>43508763</v>
      </c>
      <c r="G9" s="77">
        <v>2521637620</v>
      </c>
      <c r="H9" s="75">
        <v>73985</v>
      </c>
      <c r="I9" s="76">
        <v>1231946</v>
      </c>
      <c r="J9" s="77">
        <v>1305931</v>
      </c>
      <c r="K9" s="75">
        <v>55554484</v>
      </c>
      <c r="L9" s="76">
        <v>12914461</v>
      </c>
      <c r="M9" s="77">
        <v>68468946</v>
      </c>
      <c r="N9" s="78" t="s">
        <v>69</v>
      </c>
      <c r="O9" s="69"/>
      <c r="P9" s="69"/>
      <c r="Q9" s="69"/>
    </row>
    <row r="24" spans="1:12" x14ac:dyDescent="0.15">
      <c r="A24" s="53"/>
      <c r="D24" s="53"/>
      <c r="E24" s="53"/>
      <c r="F24" s="53"/>
      <c r="G24" s="53"/>
      <c r="H24" s="53"/>
      <c r="I24" s="53"/>
      <c r="J24" s="53"/>
      <c r="K24" s="53"/>
      <c r="L24" s="53"/>
    </row>
    <row r="25" spans="1:12" x14ac:dyDescent="0.15">
      <c r="A25" s="53"/>
      <c r="B25" s="53"/>
      <c r="C25" s="53"/>
      <c r="D25" s="53"/>
      <c r="E25" s="53"/>
      <c r="F25" s="53"/>
      <c r="G25" s="53"/>
      <c r="H25" s="53"/>
      <c r="I25" s="53"/>
      <c r="J25" s="53"/>
      <c r="K25" s="53"/>
      <c r="L25" s="53"/>
    </row>
    <row r="26" spans="1:12" x14ac:dyDescent="0.15">
      <c r="A26" s="53"/>
      <c r="B26" s="53"/>
      <c r="C26" s="53"/>
      <c r="D26" s="53"/>
      <c r="E26" s="53"/>
      <c r="F26" s="53"/>
      <c r="G26" s="53"/>
      <c r="H26" s="53"/>
      <c r="I26" s="53"/>
      <c r="J26" s="53"/>
      <c r="K26" s="53"/>
      <c r="L26" s="53"/>
    </row>
    <row r="27" spans="1:12" x14ac:dyDescent="0.15">
      <c r="A27" s="53"/>
      <c r="B27" s="53"/>
      <c r="C27" s="53"/>
      <c r="D27" s="53"/>
      <c r="E27" s="53"/>
      <c r="F27" s="53"/>
      <c r="G27" s="53"/>
      <c r="H27" s="53"/>
      <c r="I27" s="53"/>
      <c r="J27" s="53"/>
      <c r="K27" s="53"/>
      <c r="L27" s="53"/>
    </row>
    <row r="28" spans="1:12" x14ac:dyDescent="0.15">
      <c r="A28" s="53"/>
      <c r="B28" s="53"/>
      <c r="C28" s="53"/>
      <c r="D28" s="53"/>
      <c r="E28" s="53"/>
      <c r="F28" s="53"/>
      <c r="G28" s="53"/>
      <c r="H28" s="53"/>
      <c r="I28" s="53"/>
      <c r="J28" s="53"/>
      <c r="K28" s="53"/>
      <c r="L28" s="53"/>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r:id="rId1"/>
  <headerFooter alignWithMargins="0">
    <oddFooter>&amp;R広島国税局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85" zoomScaleNormal="100" zoomScaleSheetLayoutView="85" workbookViewId="0"/>
  </sheetViews>
  <sheetFormatPr defaultColWidth="5.875" defaultRowHeight="11.25" x14ac:dyDescent="0.15"/>
  <cols>
    <col min="1" max="1" width="10.625" style="1" customWidth="1"/>
    <col min="2" max="4" width="10.5" style="1" customWidth="1"/>
    <col min="5" max="7" width="11.75" style="1" customWidth="1"/>
    <col min="8" max="10" width="10.625" style="1" customWidth="1"/>
    <col min="11" max="13" width="11.625" style="1" customWidth="1"/>
    <col min="14" max="14" width="10.625" style="79" customWidth="1"/>
    <col min="15" max="16384" width="5.875" style="1"/>
  </cols>
  <sheetData>
    <row r="1" spans="1:14" ht="12" thickBot="1" x14ac:dyDescent="0.2">
      <c r="A1" s="1" t="s">
        <v>70</v>
      </c>
    </row>
    <row r="2" spans="1:14" s="79" customFormat="1" ht="14.25" customHeight="1" x14ac:dyDescent="0.15">
      <c r="A2" s="360" t="s">
        <v>71</v>
      </c>
      <c r="B2" s="347" t="s">
        <v>72</v>
      </c>
      <c r="C2" s="348"/>
      <c r="D2" s="349"/>
      <c r="E2" s="347" t="s">
        <v>73</v>
      </c>
      <c r="F2" s="348"/>
      <c r="G2" s="349"/>
      <c r="H2" s="347" t="s">
        <v>17</v>
      </c>
      <c r="I2" s="348"/>
      <c r="J2" s="349"/>
      <c r="K2" s="347" t="s">
        <v>18</v>
      </c>
      <c r="L2" s="348"/>
      <c r="M2" s="349"/>
      <c r="N2" s="354" t="s">
        <v>74</v>
      </c>
    </row>
    <row r="3" spans="1:14" s="79" customFormat="1" ht="18" customHeight="1" x14ac:dyDescent="0.15">
      <c r="A3" s="361"/>
      <c r="B3" s="80" t="s">
        <v>75</v>
      </c>
      <c r="C3" s="3" t="s">
        <v>59</v>
      </c>
      <c r="D3" s="56" t="s">
        <v>76</v>
      </c>
      <c r="E3" s="80" t="s">
        <v>75</v>
      </c>
      <c r="F3" s="3" t="s">
        <v>59</v>
      </c>
      <c r="G3" s="56" t="s">
        <v>76</v>
      </c>
      <c r="H3" s="80" t="s">
        <v>75</v>
      </c>
      <c r="I3" s="3" t="s">
        <v>59</v>
      </c>
      <c r="J3" s="56" t="s">
        <v>76</v>
      </c>
      <c r="K3" s="80" t="s">
        <v>75</v>
      </c>
      <c r="L3" s="3" t="s">
        <v>59</v>
      </c>
      <c r="M3" s="56" t="s">
        <v>76</v>
      </c>
      <c r="N3" s="355"/>
    </row>
    <row r="4" spans="1:14" x14ac:dyDescent="0.15">
      <c r="A4" s="81"/>
      <c r="B4" s="82" t="s">
        <v>11</v>
      </c>
      <c r="C4" s="6" t="s">
        <v>11</v>
      </c>
      <c r="D4" s="83" t="s">
        <v>11</v>
      </c>
      <c r="E4" s="82" t="s">
        <v>11</v>
      </c>
      <c r="F4" s="6" t="s">
        <v>11</v>
      </c>
      <c r="G4" s="83" t="s">
        <v>11</v>
      </c>
      <c r="H4" s="82" t="s">
        <v>11</v>
      </c>
      <c r="I4" s="6" t="s">
        <v>11</v>
      </c>
      <c r="J4" s="83" t="s">
        <v>11</v>
      </c>
      <c r="K4" s="82" t="s">
        <v>11</v>
      </c>
      <c r="L4" s="6" t="s">
        <v>11</v>
      </c>
      <c r="M4" s="84" t="s">
        <v>11</v>
      </c>
      <c r="N4" s="85"/>
    </row>
    <row r="5" spans="1:14" ht="18" customHeight="1" x14ac:dyDescent="0.15">
      <c r="A5" s="86" t="s">
        <v>77</v>
      </c>
      <c r="B5" s="87">
        <v>7779</v>
      </c>
      <c r="C5" s="9">
        <v>548</v>
      </c>
      <c r="D5" s="88">
        <v>6835</v>
      </c>
      <c r="E5" s="87">
        <v>12588635</v>
      </c>
      <c r="F5" s="9">
        <v>12562330</v>
      </c>
      <c r="G5" s="88">
        <v>25563</v>
      </c>
      <c r="H5" s="87">
        <v>40586</v>
      </c>
      <c r="I5" s="9">
        <v>4979</v>
      </c>
      <c r="J5" s="88">
        <v>26659</v>
      </c>
      <c r="K5" s="87">
        <v>2847985</v>
      </c>
      <c r="L5" s="9">
        <v>2648296</v>
      </c>
      <c r="M5" s="89">
        <v>190298</v>
      </c>
      <c r="N5" s="90" t="str">
        <f>IF('(3)税務署別徴収状況-2'!A5="","",'(3)税務署別徴収状況-2'!A5)</f>
        <v>鳥取</v>
      </c>
    </row>
    <row r="6" spans="1:14" ht="18" customHeight="1" x14ac:dyDescent="0.15">
      <c r="A6" s="91" t="s">
        <v>78</v>
      </c>
      <c r="B6" s="92">
        <v>6733</v>
      </c>
      <c r="C6" s="93">
        <v>2340</v>
      </c>
      <c r="D6" s="94">
        <v>3474</v>
      </c>
      <c r="E6" s="92">
        <v>11580378</v>
      </c>
      <c r="F6" s="93">
        <v>11549489</v>
      </c>
      <c r="G6" s="94">
        <v>30645</v>
      </c>
      <c r="H6" s="92">
        <v>45859</v>
      </c>
      <c r="I6" s="93">
        <v>9969</v>
      </c>
      <c r="J6" s="94">
        <v>29244</v>
      </c>
      <c r="K6" s="92">
        <v>3144921</v>
      </c>
      <c r="L6" s="93">
        <v>2957636</v>
      </c>
      <c r="M6" s="95">
        <v>181881</v>
      </c>
      <c r="N6" s="96" t="str">
        <f>IF('(3)税務署別徴収状況-2'!A6="","",'(3)税務署別徴収状況-2'!A6)</f>
        <v>米子</v>
      </c>
    </row>
    <row r="7" spans="1:14" ht="18" customHeight="1" x14ac:dyDescent="0.15">
      <c r="A7" s="91" t="s">
        <v>79</v>
      </c>
      <c r="B7" s="92">
        <v>696</v>
      </c>
      <c r="C7" s="93" t="s">
        <v>80</v>
      </c>
      <c r="D7" s="94">
        <v>545</v>
      </c>
      <c r="E7" s="92">
        <v>3749287</v>
      </c>
      <c r="F7" s="93">
        <v>3742073</v>
      </c>
      <c r="G7" s="94">
        <v>6981</v>
      </c>
      <c r="H7" s="92">
        <v>7339</v>
      </c>
      <c r="I7" s="93">
        <v>1266</v>
      </c>
      <c r="J7" s="94">
        <v>5342</v>
      </c>
      <c r="K7" s="92">
        <v>1121450</v>
      </c>
      <c r="L7" s="93">
        <v>1070665</v>
      </c>
      <c r="M7" s="95">
        <v>50754</v>
      </c>
      <c r="N7" s="96" t="str">
        <f>IF('(3)税務署別徴収状況-2'!A7="","",'(3)税務署別徴収状況-2'!A7)</f>
        <v>倉吉</v>
      </c>
    </row>
    <row r="8" spans="1:14" s="17" customFormat="1" ht="18" customHeight="1" x14ac:dyDescent="0.15">
      <c r="A8" s="97" t="s">
        <v>81</v>
      </c>
      <c r="B8" s="98">
        <v>15208</v>
      </c>
      <c r="C8" s="99">
        <v>2888</v>
      </c>
      <c r="D8" s="100">
        <v>10855</v>
      </c>
      <c r="E8" s="98">
        <v>27918300</v>
      </c>
      <c r="F8" s="99">
        <v>27853892</v>
      </c>
      <c r="G8" s="100">
        <v>63189</v>
      </c>
      <c r="H8" s="98">
        <v>93784</v>
      </c>
      <c r="I8" s="99">
        <v>16215</v>
      </c>
      <c r="J8" s="100">
        <v>61245</v>
      </c>
      <c r="K8" s="98">
        <v>7114356</v>
      </c>
      <c r="L8" s="99">
        <v>6676597</v>
      </c>
      <c r="M8" s="101">
        <v>422932</v>
      </c>
      <c r="N8" s="102" t="str">
        <f>IF(A8="","",A8)</f>
        <v>鳥取県計</v>
      </c>
    </row>
    <row r="9" spans="1:14" s="109" customFormat="1" ht="18" customHeight="1" x14ac:dyDescent="0.15">
      <c r="A9" s="103"/>
      <c r="B9" s="104"/>
      <c r="C9" s="105"/>
      <c r="D9" s="106"/>
      <c r="E9" s="104"/>
      <c r="F9" s="105"/>
      <c r="G9" s="106"/>
      <c r="H9" s="104"/>
      <c r="I9" s="105"/>
      <c r="J9" s="106"/>
      <c r="K9" s="104"/>
      <c r="L9" s="105"/>
      <c r="M9" s="107"/>
      <c r="N9" s="108"/>
    </row>
    <row r="10" spans="1:14" ht="18" customHeight="1" x14ac:dyDescent="0.15">
      <c r="A10" s="110" t="s">
        <v>82</v>
      </c>
      <c r="B10" s="111">
        <v>3862</v>
      </c>
      <c r="C10" s="112">
        <v>902</v>
      </c>
      <c r="D10" s="113">
        <v>2400</v>
      </c>
      <c r="E10" s="111">
        <v>18029730</v>
      </c>
      <c r="F10" s="112">
        <v>18004520</v>
      </c>
      <c r="G10" s="113">
        <v>25210</v>
      </c>
      <c r="H10" s="111">
        <v>12549</v>
      </c>
      <c r="I10" s="112">
        <v>1136</v>
      </c>
      <c r="J10" s="113">
        <v>9593</v>
      </c>
      <c r="K10" s="111">
        <v>4101931</v>
      </c>
      <c r="L10" s="112">
        <v>3927455</v>
      </c>
      <c r="M10" s="114">
        <v>172001</v>
      </c>
      <c r="N10" s="115" t="str">
        <f t="shared" ref="N10:N17" si="0">IF(A10="","",A10)</f>
        <v>松江</v>
      </c>
    </row>
    <row r="11" spans="1:14" ht="18" customHeight="1" x14ac:dyDescent="0.15">
      <c r="A11" s="91" t="s">
        <v>83</v>
      </c>
      <c r="B11" s="92">
        <v>481</v>
      </c>
      <c r="C11" s="93">
        <v>158</v>
      </c>
      <c r="D11" s="94">
        <v>323</v>
      </c>
      <c r="E11" s="92">
        <v>3809138</v>
      </c>
      <c r="F11" s="93">
        <v>3800275</v>
      </c>
      <c r="G11" s="94">
        <v>8436</v>
      </c>
      <c r="H11" s="92">
        <v>3846</v>
      </c>
      <c r="I11" s="93">
        <v>485</v>
      </c>
      <c r="J11" s="94">
        <v>3362</v>
      </c>
      <c r="K11" s="92">
        <v>913149</v>
      </c>
      <c r="L11" s="93">
        <v>878449</v>
      </c>
      <c r="M11" s="95">
        <v>34699</v>
      </c>
      <c r="N11" s="96" t="str">
        <f t="shared" si="0"/>
        <v>浜田</v>
      </c>
    </row>
    <row r="12" spans="1:14" ht="18" customHeight="1" x14ac:dyDescent="0.15">
      <c r="A12" s="91" t="s">
        <v>84</v>
      </c>
      <c r="B12" s="92">
        <v>1445</v>
      </c>
      <c r="C12" s="93">
        <v>321</v>
      </c>
      <c r="D12" s="94">
        <v>1075</v>
      </c>
      <c r="E12" s="92">
        <v>7438723</v>
      </c>
      <c r="F12" s="93">
        <v>7425310</v>
      </c>
      <c r="G12" s="94">
        <v>13138</v>
      </c>
      <c r="H12" s="92">
        <v>21800</v>
      </c>
      <c r="I12" s="93">
        <v>7820</v>
      </c>
      <c r="J12" s="94">
        <v>11582</v>
      </c>
      <c r="K12" s="92">
        <v>2942725</v>
      </c>
      <c r="L12" s="93">
        <v>2854017</v>
      </c>
      <c r="M12" s="95">
        <v>88413</v>
      </c>
      <c r="N12" s="96" t="str">
        <f t="shared" si="0"/>
        <v>出雲</v>
      </c>
    </row>
    <row r="13" spans="1:14" ht="18" customHeight="1" x14ac:dyDescent="0.15">
      <c r="A13" s="91" t="s">
        <v>85</v>
      </c>
      <c r="B13" s="92">
        <v>1226</v>
      </c>
      <c r="C13" s="93" t="s">
        <v>80</v>
      </c>
      <c r="D13" s="94">
        <v>1226</v>
      </c>
      <c r="E13" s="92">
        <v>2391326</v>
      </c>
      <c r="F13" s="93">
        <v>2386832</v>
      </c>
      <c r="G13" s="94">
        <v>4494</v>
      </c>
      <c r="H13" s="92">
        <v>1935</v>
      </c>
      <c r="I13" s="93">
        <v>5</v>
      </c>
      <c r="J13" s="94">
        <v>1930</v>
      </c>
      <c r="K13" s="92">
        <v>631236</v>
      </c>
      <c r="L13" s="93">
        <v>605752</v>
      </c>
      <c r="M13" s="95">
        <v>25484</v>
      </c>
      <c r="N13" s="96" t="str">
        <f t="shared" si="0"/>
        <v>益田</v>
      </c>
    </row>
    <row r="14" spans="1:14" ht="18" customHeight="1" x14ac:dyDescent="0.15">
      <c r="A14" s="91" t="s">
        <v>86</v>
      </c>
      <c r="B14" s="92">
        <v>1011</v>
      </c>
      <c r="C14" s="93" t="s">
        <v>80</v>
      </c>
      <c r="D14" s="94">
        <v>1011</v>
      </c>
      <c r="E14" s="92">
        <v>1126351</v>
      </c>
      <c r="F14" s="93">
        <v>1122314</v>
      </c>
      <c r="G14" s="94">
        <v>4037</v>
      </c>
      <c r="H14" s="92">
        <v>7</v>
      </c>
      <c r="I14" s="93" t="s">
        <v>80</v>
      </c>
      <c r="J14" s="94">
        <v>7</v>
      </c>
      <c r="K14" s="92">
        <v>296705</v>
      </c>
      <c r="L14" s="93">
        <v>289697</v>
      </c>
      <c r="M14" s="95">
        <v>6954</v>
      </c>
      <c r="N14" s="96" t="str">
        <f t="shared" si="0"/>
        <v>石見大田</v>
      </c>
    </row>
    <row r="15" spans="1:14" ht="18" customHeight="1" x14ac:dyDescent="0.15">
      <c r="A15" s="91" t="s">
        <v>87</v>
      </c>
      <c r="B15" s="92">
        <v>230</v>
      </c>
      <c r="C15" s="93">
        <v>220</v>
      </c>
      <c r="D15" s="94">
        <v>10</v>
      </c>
      <c r="E15" s="92">
        <v>1870353</v>
      </c>
      <c r="F15" s="93">
        <v>1868139</v>
      </c>
      <c r="G15" s="94">
        <v>2215</v>
      </c>
      <c r="H15" s="92">
        <v>3452</v>
      </c>
      <c r="I15" s="93">
        <v>2211</v>
      </c>
      <c r="J15" s="94">
        <v>1241</v>
      </c>
      <c r="K15" s="92">
        <v>517063</v>
      </c>
      <c r="L15" s="93">
        <v>497230</v>
      </c>
      <c r="M15" s="95">
        <v>19833</v>
      </c>
      <c r="N15" s="96" t="str">
        <f t="shared" si="0"/>
        <v>大東</v>
      </c>
    </row>
    <row r="16" spans="1:14" ht="18" customHeight="1" x14ac:dyDescent="0.15">
      <c r="A16" s="91" t="s">
        <v>88</v>
      </c>
      <c r="B16" s="92" t="s">
        <v>80</v>
      </c>
      <c r="C16" s="93" t="s">
        <v>80</v>
      </c>
      <c r="D16" s="94" t="s">
        <v>80</v>
      </c>
      <c r="E16" s="92">
        <v>912142</v>
      </c>
      <c r="F16" s="93">
        <v>912092</v>
      </c>
      <c r="G16" s="94">
        <v>50</v>
      </c>
      <c r="H16" s="92">
        <v>3992</v>
      </c>
      <c r="I16" s="93">
        <v>3967</v>
      </c>
      <c r="J16" s="94">
        <v>25</v>
      </c>
      <c r="K16" s="92">
        <v>209880</v>
      </c>
      <c r="L16" s="93">
        <v>200214</v>
      </c>
      <c r="M16" s="95">
        <v>9666</v>
      </c>
      <c r="N16" s="96" t="str">
        <f t="shared" si="0"/>
        <v>西郷</v>
      </c>
    </row>
    <row r="17" spans="1:14" s="17" customFormat="1" ht="18" customHeight="1" x14ac:dyDescent="0.15">
      <c r="A17" s="97" t="s">
        <v>89</v>
      </c>
      <c r="B17" s="98">
        <v>8255</v>
      </c>
      <c r="C17" s="99">
        <v>1601</v>
      </c>
      <c r="D17" s="100">
        <v>6045</v>
      </c>
      <c r="E17" s="98">
        <v>35577763</v>
      </c>
      <c r="F17" s="99">
        <v>35519482</v>
      </c>
      <c r="G17" s="100">
        <v>57580</v>
      </c>
      <c r="H17" s="98">
        <v>47580</v>
      </c>
      <c r="I17" s="99">
        <v>15623</v>
      </c>
      <c r="J17" s="100">
        <v>27740</v>
      </c>
      <c r="K17" s="98">
        <v>9612687</v>
      </c>
      <c r="L17" s="99">
        <v>9252813</v>
      </c>
      <c r="M17" s="101">
        <v>357050</v>
      </c>
      <c r="N17" s="102" t="str">
        <f t="shared" si="0"/>
        <v>島根県計</v>
      </c>
    </row>
    <row r="18" spans="1:14" s="109" customFormat="1" ht="18" customHeight="1" x14ac:dyDescent="0.15">
      <c r="A18" s="103"/>
      <c r="B18" s="104"/>
      <c r="C18" s="105"/>
      <c r="D18" s="106"/>
      <c r="E18" s="104"/>
      <c r="F18" s="105"/>
      <c r="G18" s="106"/>
      <c r="H18" s="104"/>
      <c r="I18" s="105"/>
      <c r="J18" s="106"/>
      <c r="K18" s="104"/>
      <c r="L18" s="105"/>
      <c r="M18" s="107"/>
      <c r="N18" s="108"/>
    </row>
    <row r="19" spans="1:14" ht="18" customHeight="1" x14ac:dyDescent="0.15">
      <c r="A19" s="110" t="s">
        <v>90</v>
      </c>
      <c r="B19" s="111">
        <v>13912</v>
      </c>
      <c r="C19" s="112">
        <v>2593</v>
      </c>
      <c r="D19" s="113">
        <v>10625</v>
      </c>
      <c r="E19" s="111">
        <v>37668340</v>
      </c>
      <c r="F19" s="112">
        <v>37600094</v>
      </c>
      <c r="G19" s="113">
        <v>67716</v>
      </c>
      <c r="H19" s="111">
        <v>67122</v>
      </c>
      <c r="I19" s="112">
        <v>25261</v>
      </c>
      <c r="J19" s="113">
        <v>40636</v>
      </c>
      <c r="K19" s="111">
        <v>7165453</v>
      </c>
      <c r="L19" s="112">
        <v>6866480</v>
      </c>
      <c r="M19" s="114">
        <v>298018</v>
      </c>
      <c r="N19" s="115" t="str">
        <f t="shared" ref="N19:N32" si="1">IF(A19="","",A19)</f>
        <v>岡山東</v>
      </c>
    </row>
    <row r="20" spans="1:14" ht="18" customHeight="1" x14ac:dyDescent="0.15">
      <c r="A20" s="91" t="s">
        <v>91</v>
      </c>
      <c r="B20" s="92">
        <v>11491</v>
      </c>
      <c r="C20" s="93">
        <v>660</v>
      </c>
      <c r="D20" s="94">
        <v>8056</v>
      </c>
      <c r="E20" s="92">
        <v>28006042</v>
      </c>
      <c r="F20" s="93">
        <v>27930585</v>
      </c>
      <c r="G20" s="94">
        <v>74568</v>
      </c>
      <c r="H20" s="92">
        <v>68103</v>
      </c>
      <c r="I20" s="93">
        <v>16232</v>
      </c>
      <c r="J20" s="94">
        <v>33244</v>
      </c>
      <c r="K20" s="92">
        <v>7921223</v>
      </c>
      <c r="L20" s="93">
        <v>7604042</v>
      </c>
      <c r="M20" s="95">
        <v>315492</v>
      </c>
      <c r="N20" s="96" t="str">
        <f t="shared" si="1"/>
        <v>岡山西</v>
      </c>
    </row>
    <row r="21" spans="1:14" ht="18" customHeight="1" x14ac:dyDescent="0.15">
      <c r="A21" s="91" t="s">
        <v>92</v>
      </c>
      <c r="B21" s="92">
        <v>3588</v>
      </c>
      <c r="C21" s="93">
        <v>1807</v>
      </c>
      <c r="D21" s="94">
        <v>1781</v>
      </c>
      <c r="E21" s="92">
        <v>4985939</v>
      </c>
      <c r="F21" s="93">
        <v>4975383</v>
      </c>
      <c r="G21" s="94">
        <v>10556</v>
      </c>
      <c r="H21" s="92">
        <v>8589</v>
      </c>
      <c r="I21" s="93">
        <v>1584</v>
      </c>
      <c r="J21" s="94">
        <v>6989</v>
      </c>
      <c r="K21" s="92">
        <v>1365883</v>
      </c>
      <c r="L21" s="93">
        <v>1313427</v>
      </c>
      <c r="M21" s="95">
        <v>52426</v>
      </c>
      <c r="N21" s="96" t="str">
        <f t="shared" si="1"/>
        <v>西大寺</v>
      </c>
    </row>
    <row r="22" spans="1:14" ht="18" customHeight="1" x14ac:dyDescent="0.15">
      <c r="A22" s="91" t="s">
        <v>93</v>
      </c>
      <c r="B22" s="92">
        <v>4290</v>
      </c>
      <c r="C22" s="93">
        <v>2333</v>
      </c>
      <c r="D22" s="94">
        <v>1788</v>
      </c>
      <c r="E22" s="92">
        <v>4912494</v>
      </c>
      <c r="F22" s="93">
        <v>4903375</v>
      </c>
      <c r="G22" s="94">
        <v>9119</v>
      </c>
      <c r="H22" s="92">
        <v>12654</v>
      </c>
      <c r="I22" s="93">
        <v>1912</v>
      </c>
      <c r="J22" s="94">
        <v>10604</v>
      </c>
      <c r="K22" s="92">
        <v>900912</v>
      </c>
      <c r="L22" s="93">
        <v>865643</v>
      </c>
      <c r="M22" s="95">
        <v>35188</v>
      </c>
      <c r="N22" s="96" t="str">
        <f t="shared" si="1"/>
        <v>瀬戸</v>
      </c>
    </row>
    <row r="23" spans="1:14" ht="18" customHeight="1" x14ac:dyDescent="0.15">
      <c r="A23" s="91" t="s">
        <v>94</v>
      </c>
      <c r="B23" s="92">
        <v>429</v>
      </c>
      <c r="C23" s="93">
        <v>27</v>
      </c>
      <c r="D23" s="94">
        <v>402</v>
      </c>
      <c r="E23" s="92">
        <v>3157924</v>
      </c>
      <c r="F23" s="93">
        <v>3152196</v>
      </c>
      <c r="G23" s="94">
        <v>5728</v>
      </c>
      <c r="H23" s="92">
        <v>4724</v>
      </c>
      <c r="I23" s="93">
        <v>1469</v>
      </c>
      <c r="J23" s="94">
        <v>3205</v>
      </c>
      <c r="K23" s="92">
        <v>1022814</v>
      </c>
      <c r="L23" s="93">
        <v>976825</v>
      </c>
      <c r="M23" s="95">
        <v>45987</v>
      </c>
      <c r="N23" s="96" t="str">
        <f t="shared" si="1"/>
        <v>児島</v>
      </c>
    </row>
    <row r="24" spans="1:14" ht="18" customHeight="1" x14ac:dyDescent="0.15">
      <c r="A24" s="91" t="s">
        <v>95</v>
      </c>
      <c r="B24" s="92">
        <v>8911</v>
      </c>
      <c r="C24" s="93">
        <v>2393</v>
      </c>
      <c r="D24" s="94">
        <v>5869</v>
      </c>
      <c r="E24" s="92">
        <v>23918928</v>
      </c>
      <c r="F24" s="93">
        <v>23842132</v>
      </c>
      <c r="G24" s="94">
        <v>75865</v>
      </c>
      <c r="H24" s="92">
        <v>54923</v>
      </c>
      <c r="I24" s="93">
        <v>16845</v>
      </c>
      <c r="J24" s="94">
        <v>34312</v>
      </c>
      <c r="K24" s="92">
        <v>6991244</v>
      </c>
      <c r="L24" s="93">
        <v>6676038</v>
      </c>
      <c r="M24" s="95">
        <v>314281</v>
      </c>
      <c r="N24" s="96" t="str">
        <f t="shared" si="1"/>
        <v>倉敷</v>
      </c>
    </row>
    <row r="25" spans="1:14" ht="18" customHeight="1" x14ac:dyDescent="0.15">
      <c r="A25" s="91" t="s">
        <v>96</v>
      </c>
      <c r="B25" s="92">
        <v>1927</v>
      </c>
      <c r="C25" s="93">
        <v>1238</v>
      </c>
      <c r="D25" s="94" t="s">
        <v>80</v>
      </c>
      <c r="E25" s="92">
        <v>5022857</v>
      </c>
      <c r="F25" s="93">
        <v>5011715</v>
      </c>
      <c r="G25" s="94">
        <v>11142</v>
      </c>
      <c r="H25" s="92">
        <v>7944</v>
      </c>
      <c r="I25" s="93">
        <v>2060</v>
      </c>
      <c r="J25" s="94">
        <v>4706</v>
      </c>
      <c r="K25" s="92">
        <v>1726984</v>
      </c>
      <c r="L25" s="93">
        <v>1633174</v>
      </c>
      <c r="M25" s="95">
        <v>93587</v>
      </c>
      <c r="N25" s="96" t="str">
        <f t="shared" si="1"/>
        <v>玉島</v>
      </c>
    </row>
    <row r="26" spans="1:14" ht="18" customHeight="1" x14ac:dyDescent="0.15">
      <c r="A26" s="91" t="s">
        <v>97</v>
      </c>
      <c r="B26" s="92">
        <v>6225</v>
      </c>
      <c r="C26" s="93">
        <v>4386</v>
      </c>
      <c r="D26" s="94">
        <v>1839</v>
      </c>
      <c r="E26" s="92">
        <v>7963832</v>
      </c>
      <c r="F26" s="93">
        <v>7957003</v>
      </c>
      <c r="G26" s="94">
        <v>6829</v>
      </c>
      <c r="H26" s="92">
        <v>17836</v>
      </c>
      <c r="I26" s="93">
        <v>6148</v>
      </c>
      <c r="J26" s="94">
        <v>10341</v>
      </c>
      <c r="K26" s="92">
        <v>2139204</v>
      </c>
      <c r="L26" s="93">
        <v>2055245</v>
      </c>
      <c r="M26" s="95">
        <v>82875</v>
      </c>
      <c r="N26" s="96" t="str">
        <f t="shared" si="1"/>
        <v>津山</v>
      </c>
    </row>
    <row r="27" spans="1:14" ht="18" customHeight="1" x14ac:dyDescent="0.15">
      <c r="A27" s="91" t="s">
        <v>98</v>
      </c>
      <c r="B27" s="92">
        <v>326</v>
      </c>
      <c r="C27" s="93" t="s">
        <v>80</v>
      </c>
      <c r="D27" s="94">
        <v>326</v>
      </c>
      <c r="E27" s="92">
        <v>2995517</v>
      </c>
      <c r="F27" s="93">
        <v>2991444</v>
      </c>
      <c r="G27" s="94">
        <v>4072</v>
      </c>
      <c r="H27" s="92">
        <v>8811</v>
      </c>
      <c r="I27" s="93">
        <v>3918</v>
      </c>
      <c r="J27" s="94">
        <v>4834</v>
      </c>
      <c r="K27" s="92">
        <v>603857</v>
      </c>
      <c r="L27" s="93">
        <v>553368</v>
      </c>
      <c r="M27" s="95">
        <v>50439</v>
      </c>
      <c r="N27" s="96" t="str">
        <f t="shared" si="1"/>
        <v>玉野</v>
      </c>
    </row>
    <row r="28" spans="1:14" ht="18" customHeight="1" x14ac:dyDescent="0.15">
      <c r="A28" s="91" t="s">
        <v>99</v>
      </c>
      <c r="B28" s="92">
        <v>93</v>
      </c>
      <c r="C28" s="93" t="s">
        <v>80</v>
      </c>
      <c r="D28" s="94">
        <v>93</v>
      </c>
      <c r="E28" s="92">
        <v>6501976</v>
      </c>
      <c r="F28" s="93">
        <v>6497365</v>
      </c>
      <c r="G28" s="94">
        <v>4611</v>
      </c>
      <c r="H28" s="92">
        <v>6766</v>
      </c>
      <c r="I28" s="93" t="s">
        <v>80</v>
      </c>
      <c r="J28" s="94">
        <v>953</v>
      </c>
      <c r="K28" s="92">
        <v>1055000</v>
      </c>
      <c r="L28" s="93">
        <v>1025318</v>
      </c>
      <c r="M28" s="95">
        <v>29682</v>
      </c>
      <c r="N28" s="96" t="str">
        <f t="shared" si="1"/>
        <v>笠岡</v>
      </c>
    </row>
    <row r="29" spans="1:14" ht="18" customHeight="1" x14ac:dyDescent="0.15">
      <c r="A29" s="91" t="s">
        <v>100</v>
      </c>
      <c r="B29" s="92">
        <v>8</v>
      </c>
      <c r="C29" s="93">
        <v>8</v>
      </c>
      <c r="D29" s="94" t="s">
        <v>80</v>
      </c>
      <c r="E29" s="92">
        <v>1887913</v>
      </c>
      <c r="F29" s="93">
        <v>1887774</v>
      </c>
      <c r="G29" s="94">
        <v>139</v>
      </c>
      <c r="H29" s="92">
        <v>84</v>
      </c>
      <c r="I29" s="93">
        <v>84</v>
      </c>
      <c r="J29" s="94" t="s">
        <v>80</v>
      </c>
      <c r="K29" s="92">
        <v>223480</v>
      </c>
      <c r="L29" s="93">
        <v>218321</v>
      </c>
      <c r="M29" s="95">
        <v>5159</v>
      </c>
      <c r="N29" s="96" t="str">
        <f t="shared" si="1"/>
        <v>高梁</v>
      </c>
    </row>
    <row r="30" spans="1:14" ht="18" customHeight="1" x14ac:dyDescent="0.15">
      <c r="A30" s="91" t="s">
        <v>101</v>
      </c>
      <c r="B30" s="92">
        <v>458</v>
      </c>
      <c r="C30" s="93">
        <v>458</v>
      </c>
      <c r="D30" s="94" t="s">
        <v>80</v>
      </c>
      <c r="E30" s="92">
        <v>1131560</v>
      </c>
      <c r="F30" s="93">
        <v>1130544</v>
      </c>
      <c r="G30" s="94">
        <v>1016</v>
      </c>
      <c r="H30" s="92">
        <v>855</v>
      </c>
      <c r="I30" s="93">
        <v>305</v>
      </c>
      <c r="J30" s="94">
        <v>550</v>
      </c>
      <c r="K30" s="92">
        <v>265686</v>
      </c>
      <c r="L30" s="93">
        <v>253053</v>
      </c>
      <c r="M30" s="95">
        <v>12633</v>
      </c>
      <c r="N30" s="96" t="str">
        <f t="shared" si="1"/>
        <v>新見</v>
      </c>
    </row>
    <row r="31" spans="1:14" ht="18" customHeight="1" x14ac:dyDescent="0.15">
      <c r="A31" s="91" t="s">
        <v>102</v>
      </c>
      <c r="B31" s="92" t="s">
        <v>80</v>
      </c>
      <c r="C31" s="93" t="s">
        <v>80</v>
      </c>
      <c r="D31" s="94" t="s">
        <v>80</v>
      </c>
      <c r="E31" s="92">
        <v>1791724</v>
      </c>
      <c r="F31" s="93">
        <v>1790109</v>
      </c>
      <c r="G31" s="94">
        <v>1615</v>
      </c>
      <c r="H31" s="92">
        <v>4013</v>
      </c>
      <c r="I31" s="93">
        <v>560</v>
      </c>
      <c r="J31" s="94">
        <v>408</v>
      </c>
      <c r="K31" s="92">
        <v>379628</v>
      </c>
      <c r="L31" s="93">
        <v>367271</v>
      </c>
      <c r="M31" s="95">
        <v>12247</v>
      </c>
      <c r="N31" s="96" t="str">
        <f t="shared" si="1"/>
        <v>久世</v>
      </c>
    </row>
    <row r="32" spans="1:14" s="17" customFormat="1" ht="18" customHeight="1" x14ac:dyDescent="0.15">
      <c r="A32" s="97" t="s">
        <v>103</v>
      </c>
      <c r="B32" s="98">
        <v>51658</v>
      </c>
      <c r="C32" s="99">
        <v>15901</v>
      </c>
      <c r="D32" s="100">
        <v>30781</v>
      </c>
      <c r="E32" s="98">
        <v>129945047</v>
      </c>
      <c r="F32" s="99">
        <v>129669721</v>
      </c>
      <c r="G32" s="100">
        <v>272975</v>
      </c>
      <c r="H32" s="98">
        <v>262423</v>
      </c>
      <c r="I32" s="99">
        <v>76378</v>
      </c>
      <c r="J32" s="100">
        <v>150781</v>
      </c>
      <c r="K32" s="98">
        <v>31761369</v>
      </c>
      <c r="L32" s="99">
        <v>30408205</v>
      </c>
      <c r="M32" s="101">
        <v>1348014</v>
      </c>
      <c r="N32" s="102" t="str">
        <f t="shared" si="1"/>
        <v>岡山県計</v>
      </c>
    </row>
    <row r="33" spans="1:14" s="109" customFormat="1" ht="18" customHeight="1" x14ac:dyDescent="0.15">
      <c r="A33" s="103"/>
      <c r="B33" s="104"/>
      <c r="C33" s="105"/>
      <c r="D33" s="106"/>
      <c r="E33" s="104"/>
      <c r="F33" s="105"/>
      <c r="G33" s="106"/>
      <c r="H33" s="104"/>
      <c r="I33" s="105"/>
      <c r="J33" s="106"/>
      <c r="K33" s="104"/>
      <c r="L33" s="105"/>
      <c r="M33" s="107"/>
      <c r="N33" s="108"/>
    </row>
    <row r="34" spans="1:14" ht="18" customHeight="1" x14ac:dyDescent="0.15">
      <c r="A34" s="110" t="s">
        <v>104</v>
      </c>
      <c r="B34" s="111">
        <v>39581</v>
      </c>
      <c r="C34" s="112">
        <v>12159</v>
      </c>
      <c r="D34" s="113">
        <v>26412</v>
      </c>
      <c r="E34" s="111">
        <v>62599576</v>
      </c>
      <c r="F34" s="112">
        <v>62515379</v>
      </c>
      <c r="G34" s="113">
        <v>75497</v>
      </c>
      <c r="H34" s="111">
        <v>62457</v>
      </c>
      <c r="I34" s="112">
        <v>6275</v>
      </c>
      <c r="J34" s="113">
        <v>42089</v>
      </c>
      <c r="K34" s="111">
        <v>7489896</v>
      </c>
      <c r="L34" s="112">
        <v>7196917</v>
      </c>
      <c r="M34" s="114">
        <v>290450</v>
      </c>
      <c r="N34" s="115" t="str">
        <f t="shared" ref="N34:N50" si="2">IF(A34="","",A34)</f>
        <v>広島東</v>
      </c>
    </row>
    <row r="35" spans="1:14" ht="18" customHeight="1" x14ac:dyDescent="0.15">
      <c r="A35" s="91" t="s">
        <v>105</v>
      </c>
      <c r="B35" s="92">
        <v>7193</v>
      </c>
      <c r="C35" s="93">
        <v>1987</v>
      </c>
      <c r="D35" s="94">
        <v>4375</v>
      </c>
      <c r="E35" s="92">
        <v>13779576</v>
      </c>
      <c r="F35" s="93">
        <v>13761453</v>
      </c>
      <c r="G35" s="94">
        <v>18056</v>
      </c>
      <c r="H35" s="92">
        <v>21468</v>
      </c>
      <c r="I35" s="93">
        <v>2492</v>
      </c>
      <c r="J35" s="94">
        <v>18365</v>
      </c>
      <c r="K35" s="92">
        <v>4212888</v>
      </c>
      <c r="L35" s="93">
        <v>4035412</v>
      </c>
      <c r="M35" s="95">
        <v>177024</v>
      </c>
      <c r="N35" s="96" t="str">
        <f t="shared" si="2"/>
        <v>広島南</v>
      </c>
    </row>
    <row r="36" spans="1:14" ht="18" customHeight="1" x14ac:dyDescent="0.15">
      <c r="A36" s="91" t="s">
        <v>106</v>
      </c>
      <c r="B36" s="92">
        <v>17221</v>
      </c>
      <c r="C36" s="93">
        <v>895</v>
      </c>
      <c r="D36" s="94">
        <v>12750</v>
      </c>
      <c r="E36" s="92">
        <v>38941008</v>
      </c>
      <c r="F36" s="93">
        <v>38888396</v>
      </c>
      <c r="G36" s="94">
        <v>49924</v>
      </c>
      <c r="H36" s="92">
        <v>75593</v>
      </c>
      <c r="I36" s="93">
        <v>9845</v>
      </c>
      <c r="J36" s="94">
        <v>46899</v>
      </c>
      <c r="K36" s="92">
        <v>10929771</v>
      </c>
      <c r="L36" s="93">
        <v>10576670</v>
      </c>
      <c r="M36" s="95">
        <v>349451</v>
      </c>
      <c r="N36" s="96" t="str">
        <f t="shared" si="2"/>
        <v>広島西</v>
      </c>
    </row>
    <row r="37" spans="1:14" ht="18" customHeight="1" x14ac:dyDescent="0.15">
      <c r="A37" s="91" t="s">
        <v>107</v>
      </c>
      <c r="B37" s="92">
        <v>13961</v>
      </c>
      <c r="C37" s="93">
        <v>852</v>
      </c>
      <c r="D37" s="94">
        <v>11525</v>
      </c>
      <c r="E37" s="92">
        <v>14224085</v>
      </c>
      <c r="F37" s="93">
        <v>14170064</v>
      </c>
      <c r="G37" s="94">
        <v>51821</v>
      </c>
      <c r="H37" s="92">
        <v>62115</v>
      </c>
      <c r="I37" s="93">
        <v>10559</v>
      </c>
      <c r="J37" s="94">
        <v>46242</v>
      </c>
      <c r="K37" s="92">
        <v>7771520</v>
      </c>
      <c r="L37" s="93">
        <v>7497786</v>
      </c>
      <c r="M37" s="95">
        <v>272044</v>
      </c>
      <c r="N37" s="96" t="str">
        <f t="shared" si="2"/>
        <v>広島北</v>
      </c>
    </row>
    <row r="38" spans="1:14" ht="18" customHeight="1" x14ac:dyDescent="0.15">
      <c r="A38" s="91" t="s">
        <v>108</v>
      </c>
      <c r="B38" s="92">
        <v>11027</v>
      </c>
      <c r="C38" s="93">
        <v>3923</v>
      </c>
      <c r="D38" s="94">
        <v>7104</v>
      </c>
      <c r="E38" s="92">
        <v>15263877</v>
      </c>
      <c r="F38" s="93">
        <v>15238187</v>
      </c>
      <c r="G38" s="94">
        <v>25434</v>
      </c>
      <c r="H38" s="92">
        <v>25548</v>
      </c>
      <c r="I38" s="93">
        <v>4380</v>
      </c>
      <c r="J38" s="94">
        <v>15773</v>
      </c>
      <c r="K38" s="92">
        <v>3875958</v>
      </c>
      <c r="L38" s="93">
        <v>3775248</v>
      </c>
      <c r="M38" s="95">
        <v>94429</v>
      </c>
      <c r="N38" s="96" t="str">
        <f t="shared" si="2"/>
        <v>呉</v>
      </c>
    </row>
    <row r="39" spans="1:14" ht="18" customHeight="1" x14ac:dyDescent="0.15">
      <c r="A39" s="91" t="s">
        <v>109</v>
      </c>
      <c r="B39" s="92">
        <v>206</v>
      </c>
      <c r="C39" s="93" t="s">
        <v>80</v>
      </c>
      <c r="D39" s="94">
        <v>206</v>
      </c>
      <c r="E39" s="92">
        <v>1795153</v>
      </c>
      <c r="F39" s="93">
        <v>1791838</v>
      </c>
      <c r="G39" s="94">
        <v>3301</v>
      </c>
      <c r="H39" s="92">
        <v>2145</v>
      </c>
      <c r="I39" s="93">
        <v>966</v>
      </c>
      <c r="J39" s="94">
        <v>1180</v>
      </c>
      <c r="K39" s="92">
        <v>398809</v>
      </c>
      <c r="L39" s="93">
        <v>378712</v>
      </c>
      <c r="M39" s="95">
        <v>20096</v>
      </c>
      <c r="N39" s="96" t="str">
        <f t="shared" si="2"/>
        <v>竹原</v>
      </c>
    </row>
    <row r="40" spans="1:14" ht="18" customHeight="1" x14ac:dyDescent="0.15">
      <c r="A40" s="91" t="s">
        <v>110</v>
      </c>
      <c r="B40" s="92">
        <v>2148</v>
      </c>
      <c r="C40" s="93">
        <v>211</v>
      </c>
      <c r="D40" s="94">
        <v>1496</v>
      </c>
      <c r="E40" s="92">
        <v>5751814</v>
      </c>
      <c r="F40" s="93">
        <v>5743007</v>
      </c>
      <c r="G40" s="94">
        <v>7499</v>
      </c>
      <c r="H40" s="92">
        <v>9447</v>
      </c>
      <c r="I40" s="93">
        <v>1050</v>
      </c>
      <c r="J40" s="94">
        <v>8398</v>
      </c>
      <c r="K40" s="92">
        <v>1242294</v>
      </c>
      <c r="L40" s="93">
        <v>1195947</v>
      </c>
      <c r="M40" s="95">
        <v>46179</v>
      </c>
      <c r="N40" s="96" t="str">
        <f t="shared" si="2"/>
        <v>三原</v>
      </c>
    </row>
    <row r="41" spans="1:14" ht="18" customHeight="1" x14ac:dyDescent="0.15">
      <c r="A41" s="91" t="s">
        <v>111</v>
      </c>
      <c r="B41" s="92">
        <v>4708</v>
      </c>
      <c r="C41" s="93">
        <v>415</v>
      </c>
      <c r="D41" s="94">
        <v>3533</v>
      </c>
      <c r="E41" s="92">
        <v>8574544</v>
      </c>
      <c r="F41" s="93">
        <v>8563758</v>
      </c>
      <c r="G41" s="94">
        <v>10715</v>
      </c>
      <c r="H41" s="92">
        <v>19302</v>
      </c>
      <c r="I41" s="93">
        <v>2122</v>
      </c>
      <c r="J41" s="94">
        <v>15130</v>
      </c>
      <c r="K41" s="92">
        <v>2393551</v>
      </c>
      <c r="L41" s="93">
        <v>2318122</v>
      </c>
      <c r="M41" s="95">
        <v>74734</v>
      </c>
      <c r="N41" s="96" t="str">
        <f t="shared" si="2"/>
        <v>尾道</v>
      </c>
    </row>
    <row r="42" spans="1:14" ht="18" customHeight="1" x14ac:dyDescent="0.15">
      <c r="A42" s="91" t="s">
        <v>112</v>
      </c>
      <c r="B42" s="92">
        <v>17458</v>
      </c>
      <c r="C42" s="93">
        <v>3989</v>
      </c>
      <c r="D42" s="94">
        <v>12561</v>
      </c>
      <c r="E42" s="92">
        <v>33758900</v>
      </c>
      <c r="F42" s="93">
        <v>33694657</v>
      </c>
      <c r="G42" s="94">
        <v>60315</v>
      </c>
      <c r="H42" s="92">
        <v>67266</v>
      </c>
      <c r="I42" s="93">
        <v>14897</v>
      </c>
      <c r="J42" s="94">
        <v>49932</v>
      </c>
      <c r="K42" s="92">
        <v>8471748</v>
      </c>
      <c r="L42" s="93">
        <v>8157048</v>
      </c>
      <c r="M42" s="95">
        <v>313594</v>
      </c>
      <c r="N42" s="96" t="str">
        <f t="shared" si="2"/>
        <v>福山</v>
      </c>
    </row>
    <row r="43" spans="1:14" ht="18" customHeight="1" x14ac:dyDescent="0.15">
      <c r="A43" s="91" t="s">
        <v>113</v>
      </c>
      <c r="B43" s="92">
        <v>2175</v>
      </c>
      <c r="C43" s="93">
        <v>244</v>
      </c>
      <c r="D43" s="94">
        <v>1777</v>
      </c>
      <c r="E43" s="92">
        <v>6862373</v>
      </c>
      <c r="F43" s="93">
        <v>6853137</v>
      </c>
      <c r="G43" s="94">
        <v>9216</v>
      </c>
      <c r="H43" s="92">
        <v>13356</v>
      </c>
      <c r="I43" s="93">
        <v>5819</v>
      </c>
      <c r="J43" s="94">
        <v>4833</v>
      </c>
      <c r="K43" s="92">
        <v>1341584</v>
      </c>
      <c r="L43" s="93">
        <v>1282432</v>
      </c>
      <c r="M43" s="95">
        <v>59083</v>
      </c>
      <c r="N43" s="96" t="str">
        <f t="shared" si="2"/>
        <v>府中</v>
      </c>
    </row>
    <row r="44" spans="1:14" ht="18" customHeight="1" x14ac:dyDescent="0.15">
      <c r="A44" s="91" t="s">
        <v>114</v>
      </c>
      <c r="B44" s="92">
        <v>911</v>
      </c>
      <c r="C44" s="93" t="s">
        <v>80</v>
      </c>
      <c r="D44" s="94">
        <v>632</v>
      </c>
      <c r="E44" s="92">
        <v>2204616</v>
      </c>
      <c r="F44" s="93">
        <v>2202989</v>
      </c>
      <c r="G44" s="94">
        <v>1566</v>
      </c>
      <c r="H44" s="92">
        <v>4135</v>
      </c>
      <c r="I44" s="93">
        <v>279</v>
      </c>
      <c r="J44" s="94">
        <v>3856</v>
      </c>
      <c r="K44" s="92">
        <v>568815</v>
      </c>
      <c r="L44" s="93">
        <v>554838</v>
      </c>
      <c r="M44" s="95">
        <v>13977</v>
      </c>
      <c r="N44" s="96" t="str">
        <f t="shared" si="2"/>
        <v>三次</v>
      </c>
    </row>
    <row r="45" spans="1:14" ht="18" customHeight="1" x14ac:dyDescent="0.15">
      <c r="A45" s="91" t="s">
        <v>115</v>
      </c>
      <c r="B45" s="92">
        <v>685</v>
      </c>
      <c r="C45" s="93">
        <v>116</v>
      </c>
      <c r="D45" s="94">
        <v>569</v>
      </c>
      <c r="E45" s="92">
        <v>1363946</v>
      </c>
      <c r="F45" s="93">
        <v>1363887</v>
      </c>
      <c r="G45" s="94">
        <v>59</v>
      </c>
      <c r="H45" s="92">
        <v>1401</v>
      </c>
      <c r="I45" s="93">
        <v>198</v>
      </c>
      <c r="J45" s="94">
        <v>1204</v>
      </c>
      <c r="K45" s="92">
        <v>334503</v>
      </c>
      <c r="L45" s="93">
        <v>324829</v>
      </c>
      <c r="M45" s="95">
        <v>9673</v>
      </c>
      <c r="N45" s="96" t="str">
        <f t="shared" si="2"/>
        <v>庄原</v>
      </c>
    </row>
    <row r="46" spans="1:14" ht="18" customHeight="1" x14ac:dyDescent="0.15">
      <c r="A46" s="91" t="s">
        <v>116</v>
      </c>
      <c r="B46" s="92">
        <v>7628</v>
      </c>
      <c r="C46" s="93">
        <v>2574</v>
      </c>
      <c r="D46" s="94">
        <v>4223</v>
      </c>
      <c r="E46" s="92">
        <v>15482626</v>
      </c>
      <c r="F46" s="93">
        <v>15456468</v>
      </c>
      <c r="G46" s="94">
        <v>25752</v>
      </c>
      <c r="H46" s="92">
        <v>33623</v>
      </c>
      <c r="I46" s="93">
        <v>5819</v>
      </c>
      <c r="J46" s="94">
        <v>19428</v>
      </c>
      <c r="K46" s="92">
        <v>12623499</v>
      </c>
      <c r="L46" s="93">
        <v>12485945</v>
      </c>
      <c r="M46" s="95">
        <v>133939</v>
      </c>
      <c r="N46" s="96" t="str">
        <f t="shared" si="2"/>
        <v>西条</v>
      </c>
    </row>
    <row r="47" spans="1:14" ht="18" customHeight="1" x14ac:dyDescent="0.15">
      <c r="A47" s="91" t="s">
        <v>117</v>
      </c>
      <c r="B47" s="92">
        <v>11394</v>
      </c>
      <c r="C47" s="93">
        <v>685</v>
      </c>
      <c r="D47" s="94">
        <v>8012</v>
      </c>
      <c r="E47" s="92">
        <v>12186159</v>
      </c>
      <c r="F47" s="93">
        <v>12158930</v>
      </c>
      <c r="G47" s="94">
        <v>24004</v>
      </c>
      <c r="H47" s="92">
        <v>54281</v>
      </c>
      <c r="I47" s="93">
        <v>9684</v>
      </c>
      <c r="J47" s="94">
        <v>27190</v>
      </c>
      <c r="K47" s="92">
        <v>5565590</v>
      </c>
      <c r="L47" s="93">
        <v>5334838</v>
      </c>
      <c r="M47" s="95">
        <v>228791</v>
      </c>
      <c r="N47" s="96" t="str">
        <f t="shared" si="2"/>
        <v>廿日市</v>
      </c>
    </row>
    <row r="48" spans="1:14" ht="18" customHeight="1" x14ac:dyDescent="0.15">
      <c r="A48" s="91" t="s">
        <v>118</v>
      </c>
      <c r="B48" s="92">
        <v>6741</v>
      </c>
      <c r="C48" s="93">
        <v>1282</v>
      </c>
      <c r="D48" s="94">
        <v>3212</v>
      </c>
      <c r="E48" s="92">
        <v>19696515</v>
      </c>
      <c r="F48" s="93">
        <v>19675338</v>
      </c>
      <c r="G48" s="94">
        <v>19488</v>
      </c>
      <c r="H48" s="92">
        <v>25925</v>
      </c>
      <c r="I48" s="93">
        <v>5454</v>
      </c>
      <c r="J48" s="94">
        <v>18278</v>
      </c>
      <c r="K48" s="92">
        <v>3841348</v>
      </c>
      <c r="L48" s="93">
        <v>3734990</v>
      </c>
      <c r="M48" s="95">
        <v>103677</v>
      </c>
      <c r="N48" s="96" t="str">
        <f t="shared" si="2"/>
        <v>海田</v>
      </c>
    </row>
    <row r="49" spans="1:14" ht="18" customHeight="1" x14ac:dyDescent="0.15">
      <c r="A49" s="91" t="s">
        <v>119</v>
      </c>
      <c r="B49" s="92">
        <v>366</v>
      </c>
      <c r="C49" s="93">
        <v>119</v>
      </c>
      <c r="D49" s="94">
        <v>247</v>
      </c>
      <c r="E49" s="92">
        <v>1491436</v>
      </c>
      <c r="F49" s="93">
        <v>1488802</v>
      </c>
      <c r="G49" s="94">
        <v>1782</v>
      </c>
      <c r="H49" s="92">
        <v>5458</v>
      </c>
      <c r="I49" s="93">
        <v>1203</v>
      </c>
      <c r="J49" s="94">
        <v>4256</v>
      </c>
      <c r="K49" s="92">
        <v>464264</v>
      </c>
      <c r="L49" s="93">
        <v>434210</v>
      </c>
      <c r="M49" s="95">
        <v>30054</v>
      </c>
      <c r="N49" s="96" t="str">
        <f t="shared" si="2"/>
        <v>吉田</v>
      </c>
    </row>
    <row r="50" spans="1:14" s="17" customFormat="1" ht="18" customHeight="1" x14ac:dyDescent="0.15">
      <c r="A50" s="97" t="s">
        <v>120</v>
      </c>
      <c r="B50" s="98">
        <v>143402</v>
      </c>
      <c r="C50" s="99">
        <v>29450</v>
      </c>
      <c r="D50" s="100">
        <v>98632</v>
      </c>
      <c r="E50" s="98">
        <v>253976205</v>
      </c>
      <c r="F50" s="99">
        <v>253566292</v>
      </c>
      <c r="G50" s="100">
        <v>384427</v>
      </c>
      <c r="H50" s="98">
        <v>483521</v>
      </c>
      <c r="I50" s="99">
        <v>81041</v>
      </c>
      <c r="J50" s="100">
        <v>323052</v>
      </c>
      <c r="K50" s="98">
        <v>71526036</v>
      </c>
      <c r="L50" s="99">
        <v>69283945</v>
      </c>
      <c r="M50" s="101">
        <v>2217197</v>
      </c>
      <c r="N50" s="102" t="str">
        <f t="shared" si="2"/>
        <v>広島県計</v>
      </c>
    </row>
    <row r="51" spans="1:14" s="109" customFormat="1" ht="18" customHeight="1" x14ac:dyDescent="0.15">
      <c r="A51" s="103"/>
      <c r="B51" s="104"/>
      <c r="C51" s="105"/>
      <c r="D51" s="106"/>
      <c r="E51" s="104"/>
      <c r="F51" s="105"/>
      <c r="G51" s="106"/>
      <c r="H51" s="104"/>
      <c r="I51" s="105"/>
      <c r="J51" s="106"/>
      <c r="K51" s="104"/>
      <c r="L51" s="105"/>
      <c r="M51" s="107"/>
      <c r="N51" s="108"/>
    </row>
    <row r="52" spans="1:14" ht="18" customHeight="1" x14ac:dyDescent="0.15">
      <c r="A52" s="110" t="s">
        <v>121</v>
      </c>
      <c r="B52" s="111">
        <v>11942</v>
      </c>
      <c r="C52" s="112">
        <v>2749</v>
      </c>
      <c r="D52" s="113">
        <v>8599</v>
      </c>
      <c r="E52" s="111">
        <v>18342985</v>
      </c>
      <c r="F52" s="112">
        <v>18320751</v>
      </c>
      <c r="G52" s="113">
        <v>20553</v>
      </c>
      <c r="H52" s="111">
        <v>40002</v>
      </c>
      <c r="I52" s="112">
        <v>2806</v>
      </c>
      <c r="J52" s="113">
        <v>29100</v>
      </c>
      <c r="K52" s="111">
        <v>3865392</v>
      </c>
      <c r="L52" s="112">
        <v>3687924</v>
      </c>
      <c r="M52" s="114">
        <v>175525</v>
      </c>
      <c r="N52" s="115" t="str">
        <f t="shared" ref="N52:N63" si="3">IF(A52="","",A52)</f>
        <v>下関</v>
      </c>
    </row>
    <row r="53" spans="1:14" ht="18" customHeight="1" x14ac:dyDescent="0.15">
      <c r="A53" s="91" t="s">
        <v>122</v>
      </c>
      <c r="B53" s="92">
        <v>9275</v>
      </c>
      <c r="C53" s="93">
        <v>3628</v>
      </c>
      <c r="D53" s="94">
        <v>5648</v>
      </c>
      <c r="E53" s="92">
        <v>13760795</v>
      </c>
      <c r="F53" s="93">
        <v>13748594</v>
      </c>
      <c r="G53" s="94">
        <v>12201</v>
      </c>
      <c r="H53" s="92">
        <v>34195</v>
      </c>
      <c r="I53" s="93">
        <v>4211</v>
      </c>
      <c r="J53" s="94">
        <v>26519</v>
      </c>
      <c r="K53" s="92">
        <v>2712638</v>
      </c>
      <c r="L53" s="93">
        <v>2576590</v>
      </c>
      <c r="M53" s="95">
        <v>135594</v>
      </c>
      <c r="N53" s="96" t="str">
        <f t="shared" si="3"/>
        <v>宇部</v>
      </c>
    </row>
    <row r="54" spans="1:14" ht="18" customHeight="1" x14ac:dyDescent="0.15">
      <c r="A54" s="91" t="s">
        <v>123</v>
      </c>
      <c r="B54" s="92">
        <v>8477</v>
      </c>
      <c r="C54" s="93">
        <v>613</v>
      </c>
      <c r="D54" s="94">
        <v>5247</v>
      </c>
      <c r="E54" s="92">
        <v>39002907</v>
      </c>
      <c r="F54" s="93">
        <v>38982607</v>
      </c>
      <c r="G54" s="94">
        <v>20065</v>
      </c>
      <c r="H54" s="92">
        <v>48214</v>
      </c>
      <c r="I54" s="93">
        <v>5411</v>
      </c>
      <c r="J54" s="94">
        <v>37033</v>
      </c>
      <c r="K54" s="92">
        <v>2817389</v>
      </c>
      <c r="L54" s="93">
        <v>2665000</v>
      </c>
      <c r="M54" s="95">
        <v>152266</v>
      </c>
      <c r="N54" s="96" t="str">
        <f t="shared" si="3"/>
        <v>山口</v>
      </c>
    </row>
    <row r="55" spans="1:14" ht="18" customHeight="1" x14ac:dyDescent="0.15">
      <c r="A55" s="91" t="s">
        <v>124</v>
      </c>
      <c r="B55" s="92">
        <v>29</v>
      </c>
      <c r="C55" s="93" t="s">
        <v>80</v>
      </c>
      <c r="D55" s="94">
        <v>29</v>
      </c>
      <c r="E55" s="92">
        <v>1775135</v>
      </c>
      <c r="F55" s="93">
        <v>1769699</v>
      </c>
      <c r="G55" s="94">
        <v>5098</v>
      </c>
      <c r="H55" s="92">
        <v>12082</v>
      </c>
      <c r="I55" s="93">
        <v>885</v>
      </c>
      <c r="J55" s="94">
        <v>1115</v>
      </c>
      <c r="K55" s="92">
        <v>495832</v>
      </c>
      <c r="L55" s="93">
        <v>465713</v>
      </c>
      <c r="M55" s="95">
        <v>25738</v>
      </c>
      <c r="N55" s="96" t="str">
        <f t="shared" si="3"/>
        <v>萩</v>
      </c>
    </row>
    <row r="56" spans="1:14" ht="18" customHeight="1" x14ac:dyDescent="0.15">
      <c r="A56" s="91" t="s">
        <v>125</v>
      </c>
      <c r="B56" s="92">
        <v>16198</v>
      </c>
      <c r="C56" s="93">
        <v>1618</v>
      </c>
      <c r="D56" s="94">
        <v>9896</v>
      </c>
      <c r="E56" s="92">
        <v>15922967</v>
      </c>
      <c r="F56" s="93">
        <v>15907284</v>
      </c>
      <c r="G56" s="94">
        <v>15613</v>
      </c>
      <c r="H56" s="92">
        <v>67119</v>
      </c>
      <c r="I56" s="93">
        <v>11439</v>
      </c>
      <c r="J56" s="94">
        <v>45522</v>
      </c>
      <c r="K56" s="92">
        <v>3107553</v>
      </c>
      <c r="L56" s="93">
        <v>2959998</v>
      </c>
      <c r="M56" s="95">
        <v>146648</v>
      </c>
      <c r="N56" s="96" t="str">
        <f t="shared" si="3"/>
        <v>徳山</v>
      </c>
    </row>
    <row r="57" spans="1:14" ht="18" customHeight="1" x14ac:dyDescent="0.15">
      <c r="A57" s="91" t="s">
        <v>126</v>
      </c>
      <c r="B57" s="92">
        <v>2940</v>
      </c>
      <c r="C57" s="93">
        <v>295</v>
      </c>
      <c r="D57" s="94">
        <v>2513</v>
      </c>
      <c r="E57" s="92">
        <v>5776795</v>
      </c>
      <c r="F57" s="93">
        <v>5763307</v>
      </c>
      <c r="G57" s="94">
        <v>13301</v>
      </c>
      <c r="H57" s="92">
        <v>9683</v>
      </c>
      <c r="I57" s="93">
        <v>2888</v>
      </c>
      <c r="J57" s="94">
        <v>6533</v>
      </c>
      <c r="K57" s="92">
        <v>1485371</v>
      </c>
      <c r="L57" s="93">
        <v>1425191</v>
      </c>
      <c r="M57" s="95">
        <v>57659</v>
      </c>
      <c r="N57" s="96" t="str">
        <f t="shared" si="3"/>
        <v>防府</v>
      </c>
    </row>
    <row r="58" spans="1:14" ht="18" customHeight="1" x14ac:dyDescent="0.15">
      <c r="A58" s="91" t="s">
        <v>127</v>
      </c>
      <c r="B58" s="92">
        <v>4298</v>
      </c>
      <c r="C58" s="93">
        <v>115</v>
      </c>
      <c r="D58" s="94">
        <v>2731</v>
      </c>
      <c r="E58" s="92">
        <v>7347883</v>
      </c>
      <c r="F58" s="93">
        <v>7332813</v>
      </c>
      <c r="G58" s="94">
        <v>15069</v>
      </c>
      <c r="H58" s="92">
        <v>13704</v>
      </c>
      <c r="I58" s="93">
        <v>4609</v>
      </c>
      <c r="J58" s="94">
        <v>9063</v>
      </c>
      <c r="K58" s="92">
        <v>2138248</v>
      </c>
      <c r="L58" s="93">
        <v>2035796</v>
      </c>
      <c r="M58" s="95">
        <v>102185</v>
      </c>
      <c r="N58" s="96" t="str">
        <f t="shared" si="3"/>
        <v>岩国</v>
      </c>
    </row>
    <row r="59" spans="1:14" ht="18" customHeight="1" x14ac:dyDescent="0.15">
      <c r="A59" s="91" t="s">
        <v>128</v>
      </c>
      <c r="B59" s="92">
        <v>955</v>
      </c>
      <c r="C59" s="93">
        <v>118</v>
      </c>
      <c r="D59" s="94">
        <v>837</v>
      </c>
      <c r="E59" s="92">
        <v>3555977</v>
      </c>
      <c r="F59" s="93">
        <v>3554487</v>
      </c>
      <c r="G59" s="94">
        <v>1489</v>
      </c>
      <c r="H59" s="92">
        <v>17741</v>
      </c>
      <c r="I59" s="93">
        <v>4851</v>
      </c>
      <c r="J59" s="94">
        <v>10756</v>
      </c>
      <c r="K59" s="92">
        <v>854107</v>
      </c>
      <c r="L59" s="93">
        <v>817515</v>
      </c>
      <c r="M59" s="95">
        <v>36591</v>
      </c>
      <c r="N59" s="96" t="str">
        <f t="shared" si="3"/>
        <v>光</v>
      </c>
    </row>
    <row r="60" spans="1:14" ht="18" customHeight="1" x14ac:dyDescent="0.15">
      <c r="A60" s="91" t="s">
        <v>129</v>
      </c>
      <c r="B60" s="92" t="s">
        <v>80</v>
      </c>
      <c r="C60" s="93" t="s">
        <v>80</v>
      </c>
      <c r="D60" s="94" t="s">
        <v>80</v>
      </c>
      <c r="E60" s="92">
        <v>2385952</v>
      </c>
      <c r="F60" s="93">
        <v>2377542</v>
      </c>
      <c r="G60" s="94">
        <v>8410</v>
      </c>
      <c r="H60" s="92">
        <v>1108</v>
      </c>
      <c r="I60" s="93">
        <v>299</v>
      </c>
      <c r="J60" s="94">
        <v>123</v>
      </c>
      <c r="K60" s="92">
        <v>401250</v>
      </c>
      <c r="L60" s="93">
        <v>376026</v>
      </c>
      <c r="M60" s="95">
        <v>25184</v>
      </c>
      <c r="N60" s="96" t="str">
        <f t="shared" si="3"/>
        <v>長門</v>
      </c>
    </row>
    <row r="61" spans="1:14" ht="18" customHeight="1" x14ac:dyDescent="0.15">
      <c r="A61" s="91" t="s">
        <v>130</v>
      </c>
      <c r="B61" s="92">
        <v>1058</v>
      </c>
      <c r="C61" s="93">
        <v>86</v>
      </c>
      <c r="D61" s="94">
        <v>580</v>
      </c>
      <c r="E61" s="92">
        <v>2181508</v>
      </c>
      <c r="F61" s="93">
        <v>2178562</v>
      </c>
      <c r="G61" s="94">
        <v>2946</v>
      </c>
      <c r="H61" s="92">
        <v>9329</v>
      </c>
      <c r="I61" s="93">
        <v>1847</v>
      </c>
      <c r="J61" s="94">
        <v>7314</v>
      </c>
      <c r="K61" s="92">
        <v>676144</v>
      </c>
      <c r="L61" s="93">
        <v>644470</v>
      </c>
      <c r="M61" s="95">
        <v>31623</v>
      </c>
      <c r="N61" s="96" t="str">
        <f t="shared" si="3"/>
        <v>柳井</v>
      </c>
    </row>
    <row r="62" spans="1:14" ht="18" customHeight="1" x14ac:dyDescent="0.15">
      <c r="A62" s="91" t="s">
        <v>131</v>
      </c>
      <c r="B62" s="92">
        <v>2455</v>
      </c>
      <c r="C62" s="93">
        <v>24</v>
      </c>
      <c r="D62" s="94">
        <v>2431</v>
      </c>
      <c r="E62" s="92">
        <v>3862207</v>
      </c>
      <c r="F62" s="93">
        <v>3856146</v>
      </c>
      <c r="G62" s="94">
        <v>5918</v>
      </c>
      <c r="H62" s="92">
        <v>16551</v>
      </c>
      <c r="I62" s="93">
        <v>2079</v>
      </c>
      <c r="J62" s="94">
        <v>14472</v>
      </c>
      <c r="K62" s="92">
        <v>818560</v>
      </c>
      <c r="L62" s="93">
        <v>752286</v>
      </c>
      <c r="M62" s="95">
        <v>64994</v>
      </c>
      <c r="N62" s="96" t="str">
        <f t="shared" si="3"/>
        <v>厚狭</v>
      </c>
    </row>
    <row r="63" spans="1:14" s="17" customFormat="1" ht="18" customHeight="1" x14ac:dyDescent="0.15">
      <c r="A63" s="97" t="s">
        <v>132</v>
      </c>
      <c r="B63" s="98">
        <v>57628</v>
      </c>
      <c r="C63" s="99">
        <v>9246</v>
      </c>
      <c r="D63" s="100">
        <v>38511</v>
      </c>
      <c r="E63" s="98">
        <v>113915110</v>
      </c>
      <c r="F63" s="99">
        <v>113791793</v>
      </c>
      <c r="G63" s="100">
        <v>120663</v>
      </c>
      <c r="H63" s="98">
        <v>269728</v>
      </c>
      <c r="I63" s="99">
        <v>41325</v>
      </c>
      <c r="J63" s="100">
        <v>187549</v>
      </c>
      <c r="K63" s="98">
        <v>19372483</v>
      </c>
      <c r="L63" s="99">
        <v>18406509</v>
      </c>
      <c r="M63" s="101">
        <v>954006</v>
      </c>
      <c r="N63" s="102" t="str">
        <f t="shared" si="3"/>
        <v>山口県計</v>
      </c>
    </row>
    <row r="64" spans="1:14" s="122" customFormat="1" ht="18" customHeight="1" x14ac:dyDescent="0.15">
      <c r="A64" s="116"/>
      <c r="B64" s="117"/>
      <c r="C64" s="118"/>
      <c r="D64" s="119"/>
      <c r="E64" s="117"/>
      <c r="F64" s="118"/>
      <c r="G64" s="119"/>
      <c r="H64" s="117"/>
      <c r="I64" s="118"/>
      <c r="J64" s="119"/>
      <c r="K64" s="117"/>
      <c r="L64" s="118"/>
      <c r="M64" s="120"/>
      <c r="N64" s="121"/>
    </row>
    <row r="65" spans="1:14" s="17" customFormat="1" ht="18" customHeight="1" thickBot="1" x14ac:dyDescent="0.2">
      <c r="A65" s="123" t="s">
        <v>133</v>
      </c>
      <c r="B65" s="124">
        <v>1194001</v>
      </c>
      <c r="C65" s="125">
        <v>342948</v>
      </c>
      <c r="D65" s="126">
        <v>811949</v>
      </c>
      <c r="E65" s="124">
        <v>770761</v>
      </c>
      <c r="F65" s="125">
        <v>103179</v>
      </c>
      <c r="G65" s="126">
        <v>624692</v>
      </c>
      <c r="H65" s="124">
        <v>1814167</v>
      </c>
      <c r="I65" s="125">
        <v>159927</v>
      </c>
      <c r="J65" s="126">
        <v>1570880</v>
      </c>
      <c r="K65" s="124">
        <v>1656162</v>
      </c>
      <c r="L65" s="125">
        <v>223075</v>
      </c>
      <c r="M65" s="126">
        <v>1416073</v>
      </c>
      <c r="N65" s="127" t="s">
        <v>133</v>
      </c>
    </row>
    <row r="66" spans="1:14" s="17" customFormat="1" ht="24.75" customHeight="1" thickTop="1" thickBot="1" x14ac:dyDescent="0.2">
      <c r="A66" s="128" t="s">
        <v>134</v>
      </c>
      <c r="B66" s="129">
        <v>1470153</v>
      </c>
      <c r="C66" s="130">
        <v>402035</v>
      </c>
      <c r="D66" s="131">
        <v>996772</v>
      </c>
      <c r="E66" s="129">
        <v>562103187</v>
      </c>
      <c r="F66" s="130">
        <v>560504358</v>
      </c>
      <c r="G66" s="131">
        <v>1523526</v>
      </c>
      <c r="H66" s="129">
        <v>2971203</v>
      </c>
      <c r="I66" s="130">
        <v>390509</v>
      </c>
      <c r="J66" s="131">
        <v>2321247</v>
      </c>
      <c r="K66" s="129">
        <v>141043093</v>
      </c>
      <c r="L66" s="130">
        <v>134251145</v>
      </c>
      <c r="M66" s="131">
        <v>6715273</v>
      </c>
      <c r="N66" s="132" t="s">
        <v>134</v>
      </c>
    </row>
    <row r="67" spans="1:14" ht="26.25" customHeight="1" x14ac:dyDescent="0.15">
      <c r="A67" s="358" t="s">
        <v>135</v>
      </c>
      <c r="B67" s="359"/>
      <c r="C67" s="359"/>
      <c r="D67" s="359"/>
      <c r="E67" s="359"/>
      <c r="F67" s="359"/>
      <c r="G67" s="359"/>
      <c r="H67" s="359"/>
      <c r="I67" s="359"/>
      <c r="J67" s="359"/>
    </row>
    <row r="68" spans="1:14" x14ac:dyDescent="0.15">
      <c r="B68" s="51"/>
      <c r="C68" s="51"/>
      <c r="D68" s="51"/>
      <c r="E68" s="51"/>
      <c r="F68" s="51"/>
      <c r="G68" s="51"/>
      <c r="H68" s="51"/>
      <c r="I68" s="51"/>
      <c r="J68" s="51"/>
      <c r="K68" s="51"/>
      <c r="L68" s="51"/>
      <c r="M68" s="51"/>
    </row>
    <row r="69" spans="1:14" x14ac:dyDescent="0.15">
      <c r="B69" s="51"/>
      <c r="C69" s="51"/>
      <c r="D69" s="51"/>
      <c r="E69" s="51"/>
      <c r="F69" s="51"/>
      <c r="G69" s="51"/>
      <c r="H69" s="51"/>
      <c r="I69" s="51"/>
      <c r="J69" s="51"/>
      <c r="K69" s="51"/>
      <c r="L69" s="51"/>
      <c r="M69" s="51"/>
    </row>
  </sheetData>
  <mergeCells count="7">
    <mergeCell ref="K2:M2"/>
    <mergeCell ref="N2:N3"/>
    <mergeCell ref="A67:J67"/>
    <mergeCell ref="A2:A3"/>
    <mergeCell ref="B2:D2"/>
    <mergeCell ref="E2:G2"/>
    <mergeCell ref="H2:J2"/>
  </mergeCells>
  <phoneticPr fontId="3"/>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80" zoomScaleNormal="100" zoomScaleSheetLayoutView="80" workbookViewId="0">
      <pane ySplit="3" topLeftCell="A4" activePane="bottomLeft" state="frozen"/>
      <selection activeCell="B35" sqref="B35"/>
      <selection pane="bottomLeft"/>
    </sheetView>
  </sheetViews>
  <sheetFormatPr defaultColWidth="10.625" defaultRowHeight="11.25" x14ac:dyDescent="0.15"/>
  <cols>
    <col min="1" max="1" width="12" style="1" customWidth="1"/>
    <col min="2" max="10" width="11.125" style="1" customWidth="1"/>
    <col min="11" max="13" width="10.875" style="1" customWidth="1"/>
    <col min="14" max="14" width="11.875" style="79" customWidth="1"/>
    <col min="15" max="16384" width="10.625" style="1"/>
  </cols>
  <sheetData>
    <row r="1" spans="1:14" ht="12" thickBot="1" x14ac:dyDescent="0.2">
      <c r="A1" s="1" t="s">
        <v>136</v>
      </c>
    </row>
    <row r="2" spans="1:14" s="79" customFormat="1" ht="15.75" customHeight="1" x14ac:dyDescent="0.15">
      <c r="A2" s="360" t="s">
        <v>71</v>
      </c>
      <c r="B2" s="347" t="s">
        <v>21</v>
      </c>
      <c r="C2" s="348"/>
      <c r="D2" s="349"/>
      <c r="E2" s="347" t="s">
        <v>22</v>
      </c>
      <c r="F2" s="348"/>
      <c r="G2" s="349"/>
      <c r="H2" s="347" t="s">
        <v>24</v>
      </c>
      <c r="I2" s="348"/>
      <c r="J2" s="349"/>
      <c r="K2" s="347" t="s">
        <v>26</v>
      </c>
      <c r="L2" s="348"/>
      <c r="M2" s="349"/>
      <c r="N2" s="354" t="s">
        <v>74</v>
      </c>
    </row>
    <row r="3" spans="1:14" s="79" customFormat="1" ht="16.5" customHeight="1" x14ac:dyDescent="0.15">
      <c r="A3" s="361"/>
      <c r="B3" s="80" t="s">
        <v>75</v>
      </c>
      <c r="C3" s="3" t="s">
        <v>59</v>
      </c>
      <c r="D3" s="56" t="s">
        <v>76</v>
      </c>
      <c r="E3" s="80" t="s">
        <v>75</v>
      </c>
      <c r="F3" s="3" t="s">
        <v>59</v>
      </c>
      <c r="G3" s="56" t="s">
        <v>76</v>
      </c>
      <c r="H3" s="80" t="s">
        <v>75</v>
      </c>
      <c r="I3" s="3" t="s">
        <v>59</v>
      </c>
      <c r="J3" s="56" t="s">
        <v>76</v>
      </c>
      <c r="K3" s="80" t="s">
        <v>75</v>
      </c>
      <c r="L3" s="3" t="s">
        <v>59</v>
      </c>
      <c r="M3" s="56" t="s">
        <v>76</v>
      </c>
      <c r="N3" s="355"/>
    </row>
    <row r="4" spans="1:14" s="63" customFormat="1" x14ac:dyDescent="0.15">
      <c r="A4" s="81"/>
      <c r="B4" s="59" t="s">
        <v>11</v>
      </c>
      <c r="C4" s="60" t="s">
        <v>11</v>
      </c>
      <c r="D4" s="61" t="s">
        <v>11</v>
      </c>
      <c r="E4" s="59" t="s">
        <v>11</v>
      </c>
      <c r="F4" s="60" t="s">
        <v>11</v>
      </c>
      <c r="G4" s="61" t="s">
        <v>11</v>
      </c>
      <c r="H4" s="59" t="s">
        <v>11</v>
      </c>
      <c r="I4" s="60" t="s">
        <v>11</v>
      </c>
      <c r="J4" s="133" t="s">
        <v>11</v>
      </c>
      <c r="K4" s="82" t="s">
        <v>11</v>
      </c>
      <c r="L4" s="6" t="s">
        <v>11</v>
      </c>
      <c r="M4" s="83" t="s">
        <v>11</v>
      </c>
      <c r="N4" s="85"/>
    </row>
    <row r="5" spans="1:14" ht="18" customHeight="1" x14ac:dyDescent="0.15">
      <c r="A5" s="86" t="s">
        <v>77</v>
      </c>
      <c r="B5" s="87">
        <v>6379316</v>
      </c>
      <c r="C5" s="9">
        <v>6345079</v>
      </c>
      <c r="D5" s="88">
        <v>32372</v>
      </c>
      <c r="E5" s="87">
        <v>289078</v>
      </c>
      <c r="F5" s="9">
        <v>287709</v>
      </c>
      <c r="G5" s="88">
        <v>1354</v>
      </c>
      <c r="H5" s="87">
        <v>1497980</v>
      </c>
      <c r="I5" s="9">
        <v>1480591</v>
      </c>
      <c r="J5" s="89">
        <v>17389</v>
      </c>
      <c r="K5" s="87" t="s">
        <v>80</v>
      </c>
      <c r="L5" s="9" t="s">
        <v>80</v>
      </c>
      <c r="M5" s="88" t="s">
        <v>80</v>
      </c>
      <c r="N5" s="90" t="str">
        <f>IF(A5="","",A5)</f>
        <v>鳥取</v>
      </c>
    </row>
    <row r="6" spans="1:14" ht="18" customHeight="1" x14ac:dyDescent="0.15">
      <c r="A6" s="91" t="s">
        <v>78</v>
      </c>
      <c r="B6" s="92">
        <v>6992731</v>
      </c>
      <c r="C6" s="93">
        <v>6950346</v>
      </c>
      <c r="D6" s="94">
        <v>42385</v>
      </c>
      <c r="E6" s="92">
        <v>322838</v>
      </c>
      <c r="F6" s="93">
        <v>321521</v>
      </c>
      <c r="G6" s="94">
        <v>1316</v>
      </c>
      <c r="H6" s="92">
        <v>1580431</v>
      </c>
      <c r="I6" s="93">
        <v>1559483</v>
      </c>
      <c r="J6" s="95">
        <v>20948</v>
      </c>
      <c r="K6" s="134" t="s">
        <v>80</v>
      </c>
      <c r="L6" s="135" t="s">
        <v>80</v>
      </c>
      <c r="M6" s="136" t="s">
        <v>80</v>
      </c>
      <c r="N6" s="96" t="str">
        <f>IF(A6="","",A6)</f>
        <v>米子</v>
      </c>
    </row>
    <row r="7" spans="1:14" ht="18" customHeight="1" x14ac:dyDescent="0.15">
      <c r="A7" s="91" t="s">
        <v>79</v>
      </c>
      <c r="B7" s="92">
        <v>1635351</v>
      </c>
      <c r="C7" s="93">
        <v>1624580</v>
      </c>
      <c r="D7" s="94">
        <v>10598</v>
      </c>
      <c r="E7" s="92">
        <v>70131</v>
      </c>
      <c r="F7" s="93">
        <v>69781</v>
      </c>
      <c r="G7" s="94">
        <v>350</v>
      </c>
      <c r="H7" s="92">
        <v>705375</v>
      </c>
      <c r="I7" s="93">
        <v>700889</v>
      </c>
      <c r="J7" s="95">
        <v>4486</v>
      </c>
      <c r="K7" s="134" t="s">
        <v>80</v>
      </c>
      <c r="L7" s="135" t="s">
        <v>80</v>
      </c>
      <c r="M7" s="136" t="s">
        <v>80</v>
      </c>
      <c r="N7" s="96" t="str">
        <f>IF(A7="","",A7)</f>
        <v>倉吉</v>
      </c>
    </row>
    <row r="8" spans="1:14" s="17" customFormat="1" ht="18" customHeight="1" x14ac:dyDescent="0.15">
      <c r="A8" s="137" t="s">
        <v>81</v>
      </c>
      <c r="B8" s="98">
        <v>15007398</v>
      </c>
      <c r="C8" s="99">
        <v>14920005</v>
      </c>
      <c r="D8" s="100">
        <v>85355</v>
      </c>
      <c r="E8" s="98">
        <v>682046</v>
      </c>
      <c r="F8" s="99">
        <v>679011</v>
      </c>
      <c r="G8" s="100">
        <v>3021</v>
      </c>
      <c r="H8" s="98">
        <v>3783786</v>
      </c>
      <c r="I8" s="99">
        <v>3740963</v>
      </c>
      <c r="J8" s="101">
        <v>42823</v>
      </c>
      <c r="K8" s="138" t="s">
        <v>80</v>
      </c>
      <c r="L8" s="139" t="s">
        <v>80</v>
      </c>
      <c r="M8" s="140" t="s">
        <v>80</v>
      </c>
      <c r="N8" s="102" t="str">
        <f>IF(A8="","",A8)</f>
        <v>鳥取県計</v>
      </c>
    </row>
    <row r="9" spans="1:14" s="109" customFormat="1" ht="18" customHeight="1" x14ac:dyDescent="0.15">
      <c r="A9" s="103"/>
      <c r="B9" s="141"/>
      <c r="C9" s="142"/>
      <c r="D9" s="143"/>
      <c r="E9" s="141"/>
      <c r="F9" s="142"/>
      <c r="G9" s="143"/>
      <c r="H9" s="141"/>
      <c r="I9" s="142"/>
      <c r="J9" s="144"/>
      <c r="K9" s="104"/>
      <c r="L9" s="105"/>
      <c r="M9" s="106"/>
      <c r="N9" s="145"/>
    </row>
    <row r="10" spans="1:14" ht="18" customHeight="1" x14ac:dyDescent="0.15">
      <c r="A10" s="110" t="s">
        <v>82</v>
      </c>
      <c r="B10" s="111">
        <v>11722556</v>
      </c>
      <c r="C10" s="112">
        <v>11668799</v>
      </c>
      <c r="D10" s="113">
        <v>53156</v>
      </c>
      <c r="E10" s="111">
        <v>600306</v>
      </c>
      <c r="F10" s="112">
        <v>598693</v>
      </c>
      <c r="G10" s="113">
        <v>1613</v>
      </c>
      <c r="H10" s="111">
        <v>2210518</v>
      </c>
      <c r="I10" s="112">
        <v>2162787</v>
      </c>
      <c r="J10" s="114">
        <v>47731</v>
      </c>
      <c r="K10" s="111" t="s">
        <v>80</v>
      </c>
      <c r="L10" s="112" t="s">
        <v>80</v>
      </c>
      <c r="M10" s="113" t="s">
        <v>80</v>
      </c>
      <c r="N10" s="115" t="str">
        <f t="shared" ref="N10:N17" si="0">IF(A10="","",A10)</f>
        <v>松江</v>
      </c>
    </row>
    <row r="11" spans="1:14" ht="18" customHeight="1" x14ac:dyDescent="0.15">
      <c r="A11" s="91" t="s">
        <v>83</v>
      </c>
      <c r="B11" s="92">
        <v>1691969</v>
      </c>
      <c r="C11" s="93">
        <v>1678118</v>
      </c>
      <c r="D11" s="94">
        <v>13851</v>
      </c>
      <c r="E11" s="92">
        <v>75055</v>
      </c>
      <c r="F11" s="93">
        <v>74396</v>
      </c>
      <c r="G11" s="94">
        <v>659</v>
      </c>
      <c r="H11" s="92">
        <v>750824</v>
      </c>
      <c r="I11" s="93">
        <v>738603</v>
      </c>
      <c r="J11" s="95">
        <v>12221</v>
      </c>
      <c r="K11" s="92" t="s">
        <v>80</v>
      </c>
      <c r="L11" s="93" t="s">
        <v>80</v>
      </c>
      <c r="M11" s="94" t="s">
        <v>80</v>
      </c>
      <c r="N11" s="96" t="str">
        <f t="shared" si="0"/>
        <v>浜田</v>
      </c>
    </row>
    <row r="12" spans="1:14" ht="18" customHeight="1" x14ac:dyDescent="0.15">
      <c r="A12" s="91" t="s">
        <v>84</v>
      </c>
      <c r="B12" s="92">
        <v>3849374</v>
      </c>
      <c r="C12" s="93">
        <v>3818312</v>
      </c>
      <c r="D12" s="94">
        <v>31061</v>
      </c>
      <c r="E12" s="92">
        <v>171646</v>
      </c>
      <c r="F12" s="93">
        <v>170343</v>
      </c>
      <c r="G12" s="94">
        <v>1303</v>
      </c>
      <c r="H12" s="92">
        <v>822491</v>
      </c>
      <c r="I12" s="93">
        <v>777329</v>
      </c>
      <c r="J12" s="95">
        <v>45162</v>
      </c>
      <c r="K12" s="92" t="s">
        <v>80</v>
      </c>
      <c r="L12" s="93" t="s">
        <v>80</v>
      </c>
      <c r="M12" s="94" t="s">
        <v>80</v>
      </c>
      <c r="N12" s="96" t="str">
        <f t="shared" si="0"/>
        <v>出雲</v>
      </c>
    </row>
    <row r="13" spans="1:14" ht="18" customHeight="1" x14ac:dyDescent="0.15">
      <c r="A13" s="91" t="s">
        <v>85</v>
      </c>
      <c r="B13" s="92">
        <v>1216211</v>
      </c>
      <c r="C13" s="93">
        <v>1212870</v>
      </c>
      <c r="D13" s="94">
        <v>3341</v>
      </c>
      <c r="E13" s="92">
        <v>54771</v>
      </c>
      <c r="F13" s="93">
        <v>54639</v>
      </c>
      <c r="G13" s="94">
        <v>132</v>
      </c>
      <c r="H13" s="92">
        <v>526349</v>
      </c>
      <c r="I13" s="93">
        <v>525942</v>
      </c>
      <c r="J13" s="95">
        <v>406</v>
      </c>
      <c r="K13" s="134" t="s">
        <v>80</v>
      </c>
      <c r="L13" s="135" t="s">
        <v>80</v>
      </c>
      <c r="M13" s="136" t="s">
        <v>80</v>
      </c>
      <c r="N13" s="96" t="str">
        <f t="shared" si="0"/>
        <v>益田</v>
      </c>
    </row>
    <row r="14" spans="1:14" ht="18" customHeight="1" x14ac:dyDescent="0.15">
      <c r="A14" s="91" t="s">
        <v>86</v>
      </c>
      <c r="B14" s="92">
        <v>602379</v>
      </c>
      <c r="C14" s="93">
        <v>594719</v>
      </c>
      <c r="D14" s="94">
        <v>7660</v>
      </c>
      <c r="E14" s="92">
        <v>26632</v>
      </c>
      <c r="F14" s="93">
        <v>26309</v>
      </c>
      <c r="G14" s="94">
        <v>323</v>
      </c>
      <c r="H14" s="92">
        <v>147203</v>
      </c>
      <c r="I14" s="93">
        <v>146840</v>
      </c>
      <c r="J14" s="95">
        <v>363</v>
      </c>
      <c r="K14" s="134" t="s">
        <v>80</v>
      </c>
      <c r="L14" s="135" t="s">
        <v>80</v>
      </c>
      <c r="M14" s="136" t="s">
        <v>80</v>
      </c>
      <c r="N14" s="96" t="str">
        <f t="shared" si="0"/>
        <v>石見大田</v>
      </c>
    </row>
    <row r="15" spans="1:14" ht="18" customHeight="1" x14ac:dyDescent="0.15">
      <c r="A15" s="91" t="s">
        <v>87</v>
      </c>
      <c r="B15" s="92">
        <v>806954</v>
      </c>
      <c r="C15" s="93">
        <v>805171</v>
      </c>
      <c r="D15" s="94">
        <v>1783</v>
      </c>
      <c r="E15" s="92">
        <v>35634</v>
      </c>
      <c r="F15" s="93">
        <v>35566</v>
      </c>
      <c r="G15" s="94">
        <v>68</v>
      </c>
      <c r="H15" s="92">
        <v>368378</v>
      </c>
      <c r="I15" s="93">
        <v>280531</v>
      </c>
      <c r="J15" s="95">
        <v>87847</v>
      </c>
      <c r="K15" s="134" t="s">
        <v>80</v>
      </c>
      <c r="L15" s="135" t="s">
        <v>80</v>
      </c>
      <c r="M15" s="136" t="s">
        <v>80</v>
      </c>
      <c r="N15" s="96" t="str">
        <f t="shared" si="0"/>
        <v>大東</v>
      </c>
    </row>
    <row r="16" spans="1:14" ht="18" customHeight="1" x14ac:dyDescent="0.15">
      <c r="A16" s="91" t="s">
        <v>88</v>
      </c>
      <c r="B16" s="92">
        <v>331420</v>
      </c>
      <c r="C16" s="93">
        <v>331132</v>
      </c>
      <c r="D16" s="94">
        <v>287</v>
      </c>
      <c r="E16" s="92">
        <v>14806</v>
      </c>
      <c r="F16" s="93">
        <v>14792</v>
      </c>
      <c r="G16" s="94">
        <v>13</v>
      </c>
      <c r="H16" s="92">
        <v>29793</v>
      </c>
      <c r="I16" s="93">
        <v>29542</v>
      </c>
      <c r="J16" s="95">
        <v>251</v>
      </c>
      <c r="K16" s="134" t="s">
        <v>80</v>
      </c>
      <c r="L16" s="135" t="s">
        <v>80</v>
      </c>
      <c r="M16" s="136" t="s">
        <v>80</v>
      </c>
      <c r="N16" s="96" t="str">
        <f t="shared" si="0"/>
        <v>西郷</v>
      </c>
    </row>
    <row r="17" spans="1:14" s="17" customFormat="1" ht="18" customHeight="1" x14ac:dyDescent="0.15">
      <c r="A17" s="137" t="s">
        <v>89</v>
      </c>
      <c r="B17" s="98">
        <v>20220863</v>
      </c>
      <c r="C17" s="99">
        <v>20109122</v>
      </c>
      <c r="D17" s="100">
        <v>111140</v>
      </c>
      <c r="E17" s="98">
        <v>978849</v>
      </c>
      <c r="F17" s="99">
        <v>974739</v>
      </c>
      <c r="G17" s="100">
        <v>4110</v>
      </c>
      <c r="H17" s="98">
        <v>4855555</v>
      </c>
      <c r="I17" s="99">
        <v>4661575</v>
      </c>
      <c r="J17" s="101">
        <v>193980</v>
      </c>
      <c r="K17" s="138" t="s">
        <v>80</v>
      </c>
      <c r="L17" s="139" t="s">
        <v>80</v>
      </c>
      <c r="M17" s="140" t="s">
        <v>80</v>
      </c>
      <c r="N17" s="102" t="str">
        <f t="shared" si="0"/>
        <v>島根県計</v>
      </c>
    </row>
    <row r="18" spans="1:14" s="109" customFormat="1" ht="18" customHeight="1" x14ac:dyDescent="0.15">
      <c r="A18" s="103"/>
      <c r="B18" s="141"/>
      <c r="C18" s="142"/>
      <c r="D18" s="143"/>
      <c r="E18" s="141"/>
      <c r="F18" s="142"/>
      <c r="G18" s="143"/>
      <c r="H18" s="141"/>
      <c r="I18" s="142"/>
      <c r="J18" s="144"/>
      <c r="K18" s="104"/>
      <c r="L18" s="105"/>
      <c r="M18" s="106"/>
      <c r="N18" s="145"/>
    </row>
    <row r="19" spans="1:14" ht="18" customHeight="1" x14ac:dyDescent="0.15">
      <c r="A19" s="110" t="s">
        <v>90</v>
      </c>
      <c r="B19" s="111">
        <v>24116263</v>
      </c>
      <c r="C19" s="112">
        <v>23936776</v>
      </c>
      <c r="D19" s="113">
        <v>179387</v>
      </c>
      <c r="E19" s="111">
        <v>1191667</v>
      </c>
      <c r="F19" s="112">
        <v>1184829</v>
      </c>
      <c r="G19" s="113">
        <v>6838</v>
      </c>
      <c r="H19" s="111">
        <v>5952731</v>
      </c>
      <c r="I19" s="112">
        <v>5843477</v>
      </c>
      <c r="J19" s="114">
        <v>109254</v>
      </c>
      <c r="K19" s="111" t="s">
        <v>80</v>
      </c>
      <c r="L19" s="112" t="s">
        <v>80</v>
      </c>
      <c r="M19" s="113" t="s">
        <v>80</v>
      </c>
      <c r="N19" s="115" t="str">
        <f t="shared" ref="N19:N32" si="1">IF(A19="","",A19)</f>
        <v>岡山東</v>
      </c>
    </row>
    <row r="20" spans="1:14" ht="18" customHeight="1" x14ac:dyDescent="0.15">
      <c r="A20" s="91" t="s">
        <v>91</v>
      </c>
      <c r="B20" s="92">
        <v>16874201</v>
      </c>
      <c r="C20" s="93">
        <v>16557240</v>
      </c>
      <c r="D20" s="94">
        <v>316017</v>
      </c>
      <c r="E20" s="92">
        <v>768873</v>
      </c>
      <c r="F20" s="93">
        <v>758385</v>
      </c>
      <c r="G20" s="94">
        <v>10488</v>
      </c>
      <c r="H20" s="92">
        <v>8899924</v>
      </c>
      <c r="I20" s="93">
        <v>8434755</v>
      </c>
      <c r="J20" s="95">
        <v>464722</v>
      </c>
      <c r="K20" s="92" t="s">
        <v>80</v>
      </c>
      <c r="L20" s="93" t="s">
        <v>80</v>
      </c>
      <c r="M20" s="94" t="s">
        <v>80</v>
      </c>
      <c r="N20" s="96" t="str">
        <f t="shared" si="1"/>
        <v>岡山西</v>
      </c>
    </row>
    <row r="21" spans="1:14" ht="18" customHeight="1" x14ac:dyDescent="0.15">
      <c r="A21" s="91" t="s">
        <v>92</v>
      </c>
      <c r="B21" s="92">
        <v>2800444</v>
      </c>
      <c r="C21" s="93">
        <v>2766856</v>
      </c>
      <c r="D21" s="94">
        <v>33587</v>
      </c>
      <c r="E21" s="92">
        <v>127535</v>
      </c>
      <c r="F21" s="93">
        <v>126299</v>
      </c>
      <c r="G21" s="94">
        <v>1236</v>
      </c>
      <c r="H21" s="92">
        <v>901825</v>
      </c>
      <c r="I21" s="93">
        <v>899113</v>
      </c>
      <c r="J21" s="95">
        <v>2712</v>
      </c>
      <c r="K21" s="92" t="s">
        <v>80</v>
      </c>
      <c r="L21" s="93" t="s">
        <v>80</v>
      </c>
      <c r="M21" s="94" t="s">
        <v>80</v>
      </c>
      <c r="N21" s="96" t="str">
        <f t="shared" si="1"/>
        <v>西大寺</v>
      </c>
    </row>
    <row r="22" spans="1:14" ht="18" customHeight="1" x14ac:dyDescent="0.15">
      <c r="A22" s="91" t="s">
        <v>93</v>
      </c>
      <c r="B22" s="92">
        <v>2273616</v>
      </c>
      <c r="C22" s="93">
        <v>2266081</v>
      </c>
      <c r="D22" s="94">
        <v>7536</v>
      </c>
      <c r="E22" s="92">
        <v>108127</v>
      </c>
      <c r="F22" s="93">
        <v>107727</v>
      </c>
      <c r="G22" s="94">
        <v>400</v>
      </c>
      <c r="H22" s="92">
        <v>963754</v>
      </c>
      <c r="I22" s="93">
        <v>961786</v>
      </c>
      <c r="J22" s="95">
        <v>1968</v>
      </c>
      <c r="K22" s="92" t="s">
        <v>80</v>
      </c>
      <c r="L22" s="93" t="s">
        <v>80</v>
      </c>
      <c r="M22" s="94" t="s">
        <v>80</v>
      </c>
      <c r="N22" s="96" t="str">
        <f t="shared" si="1"/>
        <v>瀬戸</v>
      </c>
    </row>
    <row r="23" spans="1:14" ht="18" customHeight="1" x14ac:dyDescent="0.15">
      <c r="A23" s="91" t="s">
        <v>94</v>
      </c>
      <c r="B23" s="92">
        <v>2010702</v>
      </c>
      <c r="C23" s="93">
        <v>2004087</v>
      </c>
      <c r="D23" s="94">
        <v>6614</v>
      </c>
      <c r="E23" s="92">
        <v>88850</v>
      </c>
      <c r="F23" s="93">
        <v>88597</v>
      </c>
      <c r="G23" s="94">
        <v>253</v>
      </c>
      <c r="H23" s="92">
        <v>1358141</v>
      </c>
      <c r="I23" s="93">
        <v>1268866</v>
      </c>
      <c r="J23" s="95">
        <v>89275</v>
      </c>
      <c r="K23" s="92">
        <v>1876</v>
      </c>
      <c r="L23" s="93" t="s">
        <v>80</v>
      </c>
      <c r="M23" s="94">
        <v>1876</v>
      </c>
      <c r="N23" s="96" t="str">
        <f t="shared" si="1"/>
        <v>児島</v>
      </c>
    </row>
    <row r="24" spans="1:14" ht="18" customHeight="1" x14ac:dyDescent="0.15">
      <c r="A24" s="91" t="s">
        <v>95</v>
      </c>
      <c r="B24" s="92">
        <v>20616467</v>
      </c>
      <c r="C24" s="93">
        <v>20319002</v>
      </c>
      <c r="D24" s="94">
        <v>296092</v>
      </c>
      <c r="E24" s="92">
        <v>972254</v>
      </c>
      <c r="F24" s="93">
        <v>959736</v>
      </c>
      <c r="G24" s="94">
        <v>12472</v>
      </c>
      <c r="H24" s="92">
        <v>4592690</v>
      </c>
      <c r="I24" s="93">
        <v>4466733</v>
      </c>
      <c r="J24" s="95">
        <v>125957</v>
      </c>
      <c r="K24" s="134" t="s">
        <v>80</v>
      </c>
      <c r="L24" s="135" t="s">
        <v>80</v>
      </c>
      <c r="M24" s="136" t="s">
        <v>80</v>
      </c>
      <c r="N24" s="96" t="str">
        <f t="shared" si="1"/>
        <v>倉敷</v>
      </c>
    </row>
    <row r="25" spans="1:14" ht="18" customHeight="1" x14ac:dyDescent="0.15">
      <c r="A25" s="91" t="s">
        <v>96</v>
      </c>
      <c r="B25" s="92">
        <v>2443458</v>
      </c>
      <c r="C25" s="93">
        <v>2418363</v>
      </c>
      <c r="D25" s="94">
        <v>25094</v>
      </c>
      <c r="E25" s="92">
        <v>117573</v>
      </c>
      <c r="F25" s="93">
        <v>116359</v>
      </c>
      <c r="G25" s="94">
        <v>1214</v>
      </c>
      <c r="H25" s="92">
        <v>944822</v>
      </c>
      <c r="I25" s="93">
        <v>870354</v>
      </c>
      <c r="J25" s="95">
        <v>74468</v>
      </c>
      <c r="K25" s="134" t="s">
        <v>80</v>
      </c>
      <c r="L25" s="135" t="s">
        <v>80</v>
      </c>
      <c r="M25" s="136" t="s">
        <v>80</v>
      </c>
      <c r="N25" s="96" t="str">
        <f t="shared" si="1"/>
        <v>玉島</v>
      </c>
    </row>
    <row r="26" spans="1:14" ht="18" customHeight="1" x14ac:dyDescent="0.15">
      <c r="A26" s="91" t="s">
        <v>97</v>
      </c>
      <c r="B26" s="92">
        <v>4079835</v>
      </c>
      <c r="C26" s="93">
        <v>4054712</v>
      </c>
      <c r="D26" s="94">
        <v>25123</v>
      </c>
      <c r="E26" s="92">
        <v>181875</v>
      </c>
      <c r="F26" s="93">
        <v>180828</v>
      </c>
      <c r="G26" s="94">
        <v>1047</v>
      </c>
      <c r="H26" s="92">
        <v>1259403</v>
      </c>
      <c r="I26" s="93">
        <v>1202771</v>
      </c>
      <c r="J26" s="95">
        <v>56632</v>
      </c>
      <c r="K26" s="134" t="s">
        <v>80</v>
      </c>
      <c r="L26" s="135" t="s">
        <v>80</v>
      </c>
      <c r="M26" s="136" t="s">
        <v>80</v>
      </c>
      <c r="N26" s="96" t="str">
        <f t="shared" si="1"/>
        <v>津山</v>
      </c>
    </row>
    <row r="27" spans="1:14" ht="18" customHeight="1" x14ac:dyDescent="0.15">
      <c r="A27" s="91" t="s">
        <v>98</v>
      </c>
      <c r="B27" s="92">
        <v>2121698</v>
      </c>
      <c r="C27" s="93">
        <v>2113748</v>
      </c>
      <c r="D27" s="94">
        <v>7950</v>
      </c>
      <c r="E27" s="92">
        <v>95419</v>
      </c>
      <c r="F27" s="93">
        <v>95102</v>
      </c>
      <c r="G27" s="94">
        <v>317</v>
      </c>
      <c r="H27" s="92">
        <v>431145</v>
      </c>
      <c r="I27" s="93">
        <v>425948</v>
      </c>
      <c r="J27" s="95">
        <v>5197</v>
      </c>
      <c r="K27" s="134" t="s">
        <v>80</v>
      </c>
      <c r="L27" s="135" t="s">
        <v>80</v>
      </c>
      <c r="M27" s="136" t="s">
        <v>80</v>
      </c>
      <c r="N27" s="96" t="str">
        <f t="shared" si="1"/>
        <v>玉野</v>
      </c>
    </row>
    <row r="28" spans="1:14" ht="18" customHeight="1" x14ac:dyDescent="0.15">
      <c r="A28" s="91" t="s">
        <v>99</v>
      </c>
      <c r="B28" s="92">
        <v>4104969</v>
      </c>
      <c r="C28" s="93">
        <v>3886116</v>
      </c>
      <c r="D28" s="94">
        <v>218853</v>
      </c>
      <c r="E28" s="92">
        <v>192262</v>
      </c>
      <c r="F28" s="93">
        <v>182485</v>
      </c>
      <c r="G28" s="94">
        <v>9777</v>
      </c>
      <c r="H28" s="92">
        <v>799725</v>
      </c>
      <c r="I28" s="93">
        <v>797424</v>
      </c>
      <c r="J28" s="95">
        <v>2301</v>
      </c>
      <c r="K28" s="134" t="s">
        <v>80</v>
      </c>
      <c r="L28" s="135" t="s">
        <v>80</v>
      </c>
      <c r="M28" s="136" t="s">
        <v>80</v>
      </c>
      <c r="N28" s="96" t="str">
        <f t="shared" si="1"/>
        <v>笠岡</v>
      </c>
    </row>
    <row r="29" spans="1:14" ht="18" customHeight="1" x14ac:dyDescent="0.15">
      <c r="A29" s="91" t="s">
        <v>100</v>
      </c>
      <c r="B29" s="92">
        <v>878475</v>
      </c>
      <c r="C29" s="93">
        <v>878434</v>
      </c>
      <c r="D29" s="94">
        <v>41</v>
      </c>
      <c r="E29" s="92">
        <v>39419</v>
      </c>
      <c r="F29" s="93">
        <v>39418</v>
      </c>
      <c r="G29" s="94">
        <v>2</v>
      </c>
      <c r="H29" s="92">
        <v>277745</v>
      </c>
      <c r="I29" s="93">
        <v>276753</v>
      </c>
      <c r="J29" s="95">
        <v>993</v>
      </c>
      <c r="K29" s="134" t="s">
        <v>80</v>
      </c>
      <c r="L29" s="135" t="s">
        <v>80</v>
      </c>
      <c r="M29" s="136" t="s">
        <v>80</v>
      </c>
      <c r="N29" s="96" t="str">
        <f t="shared" si="1"/>
        <v>高梁</v>
      </c>
    </row>
    <row r="30" spans="1:14" ht="18" customHeight="1" x14ac:dyDescent="0.15">
      <c r="A30" s="91" t="s">
        <v>101</v>
      </c>
      <c r="B30" s="92">
        <v>3643912</v>
      </c>
      <c r="C30" s="93">
        <v>3581700</v>
      </c>
      <c r="D30" s="94">
        <v>62212</v>
      </c>
      <c r="E30" s="92">
        <v>181293</v>
      </c>
      <c r="F30" s="93">
        <v>178554</v>
      </c>
      <c r="G30" s="94">
        <v>2740</v>
      </c>
      <c r="H30" s="92">
        <v>110180</v>
      </c>
      <c r="I30" s="93">
        <v>109730</v>
      </c>
      <c r="J30" s="95">
        <v>450</v>
      </c>
      <c r="K30" s="134" t="s">
        <v>80</v>
      </c>
      <c r="L30" s="135" t="s">
        <v>80</v>
      </c>
      <c r="M30" s="136" t="s">
        <v>80</v>
      </c>
      <c r="N30" s="96" t="str">
        <f t="shared" si="1"/>
        <v>新見</v>
      </c>
    </row>
    <row r="31" spans="1:14" ht="18" customHeight="1" x14ac:dyDescent="0.15">
      <c r="A31" s="91" t="s">
        <v>102</v>
      </c>
      <c r="B31" s="92">
        <v>1052764</v>
      </c>
      <c r="C31" s="93">
        <v>1052578</v>
      </c>
      <c r="D31" s="94">
        <v>186</v>
      </c>
      <c r="E31" s="92">
        <v>46780</v>
      </c>
      <c r="F31" s="93">
        <v>46779</v>
      </c>
      <c r="G31" s="94">
        <v>1</v>
      </c>
      <c r="H31" s="92">
        <v>171853</v>
      </c>
      <c r="I31" s="93">
        <v>171434</v>
      </c>
      <c r="J31" s="95">
        <v>419</v>
      </c>
      <c r="K31" s="92" t="s">
        <v>80</v>
      </c>
      <c r="L31" s="93" t="s">
        <v>80</v>
      </c>
      <c r="M31" s="94" t="s">
        <v>80</v>
      </c>
      <c r="N31" s="96" t="str">
        <f t="shared" si="1"/>
        <v>久世</v>
      </c>
    </row>
    <row r="32" spans="1:14" s="17" customFormat="1" ht="18" customHeight="1" x14ac:dyDescent="0.15">
      <c r="A32" s="137" t="s">
        <v>137</v>
      </c>
      <c r="B32" s="98">
        <v>87016803</v>
      </c>
      <c r="C32" s="99">
        <v>85835694</v>
      </c>
      <c r="D32" s="100">
        <v>1178693</v>
      </c>
      <c r="E32" s="98">
        <v>4111926</v>
      </c>
      <c r="F32" s="99">
        <v>4065097</v>
      </c>
      <c r="G32" s="100">
        <v>46783</v>
      </c>
      <c r="H32" s="98">
        <v>26663939</v>
      </c>
      <c r="I32" s="99">
        <v>25729144</v>
      </c>
      <c r="J32" s="101">
        <v>934348</v>
      </c>
      <c r="K32" s="98">
        <v>1876</v>
      </c>
      <c r="L32" s="99" t="s">
        <v>80</v>
      </c>
      <c r="M32" s="100">
        <v>1876</v>
      </c>
      <c r="N32" s="102" t="str">
        <f t="shared" si="1"/>
        <v>岡山県計</v>
      </c>
    </row>
    <row r="33" spans="1:14" s="109" customFormat="1" ht="18" customHeight="1" x14ac:dyDescent="0.15">
      <c r="A33" s="103"/>
      <c r="B33" s="141"/>
      <c r="C33" s="142"/>
      <c r="D33" s="143"/>
      <c r="E33" s="141"/>
      <c r="F33" s="142"/>
      <c r="G33" s="143"/>
      <c r="H33" s="141"/>
      <c r="I33" s="142"/>
      <c r="J33" s="144"/>
      <c r="K33" s="104"/>
      <c r="L33" s="105"/>
      <c r="M33" s="106"/>
      <c r="N33" s="145"/>
    </row>
    <row r="34" spans="1:14" ht="18" customHeight="1" x14ac:dyDescent="0.15">
      <c r="A34" s="110" t="s">
        <v>104</v>
      </c>
      <c r="B34" s="111">
        <v>35465513</v>
      </c>
      <c r="C34" s="112">
        <v>35256250</v>
      </c>
      <c r="D34" s="113">
        <v>204448</v>
      </c>
      <c r="E34" s="111">
        <v>1743907</v>
      </c>
      <c r="F34" s="112">
        <v>1736653</v>
      </c>
      <c r="G34" s="113">
        <v>7125</v>
      </c>
      <c r="H34" s="111">
        <v>6300635</v>
      </c>
      <c r="I34" s="112">
        <v>6136813</v>
      </c>
      <c r="J34" s="114">
        <v>163502</v>
      </c>
      <c r="K34" s="111" t="s">
        <v>80</v>
      </c>
      <c r="L34" s="112" t="s">
        <v>80</v>
      </c>
      <c r="M34" s="113" t="s">
        <v>80</v>
      </c>
      <c r="N34" s="115" t="str">
        <f t="shared" ref="N34:N50" si="2">IF(A34="","",A34)</f>
        <v>広島東</v>
      </c>
    </row>
    <row r="35" spans="1:14" ht="18" customHeight="1" x14ac:dyDescent="0.15">
      <c r="A35" s="91" t="s">
        <v>105</v>
      </c>
      <c r="B35" s="92">
        <v>8046515</v>
      </c>
      <c r="C35" s="93">
        <v>8005963</v>
      </c>
      <c r="D35" s="94">
        <v>40552</v>
      </c>
      <c r="E35" s="92">
        <v>370366</v>
      </c>
      <c r="F35" s="93">
        <v>368893</v>
      </c>
      <c r="G35" s="94">
        <v>1473</v>
      </c>
      <c r="H35" s="92">
        <v>2479473</v>
      </c>
      <c r="I35" s="93">
        <v>2376553</v>
      </c>
      <c r="J35" s="95">
        <v>102919</v>
      </c>
      <c r="K35" s="92" t="s">
        <v>80</v>
      </c>
      <c r="L35" s="93" t="s">
        <v>80</v>
      </c>
      <c r="M35" s="94" t="s">
        <v>80</v>
      </c>
      <c r="N35" s="96" t="str">
        <f t="shared" si="2"/>
        <v>広島南</v>
      </c>
    </row>
    <row r="36" spans="1:14" ht="18" customHeight="1" x14ac:dyDescent="0.15">
      <c r="A36" s="91" t="s">
        <v>106</v>
      </c>
      <c r="B36" s="92">
        <v>39784884</v>
      </c>
      <c r="C36" s="93">
        <v>39290024</v>
      </c>
      <c r="D36" s="94">
        <v>479626</v>
      </c>
      <c r="E36" s="92">
        <v>1851568</v>
      </c>
      <c r="F36" s="93">
        <v>1830530</v>
      </c>
      <c r="G36" s="94">
        <v>20703</v>
      </c>
      <c r="H36" s="92">
        <v>10356707</v>
      </c>
      <c r="I36" s="93">
        <v>10190228</v>
      </c>
      <c r="J36" s="95">
        <v>166479</v>
      </c>
      <c r="K36" s="92">
        <v>186</v>
      </c>
      <c r="L36" s="93" t="s">
        <v>80</v>
      </c>
      <c r="M36" s="94">
        <v>186</v>
      </c>
      <c r="N36" s="96" t="str">
        <f t="shared" si="2"/>
        <v>広島西</v>
      </c>
    </row>
    <row r="37" spans="1:14" ht="18" customHeight="1" x14ac:dyDescent="0.15">
      <c r="A37" s="91" t="s">
        <v>107</v>
      </c>
      <c r="B37" s="92">
        <v>9477873</v>
      </c>
      <c r="C37" s="93">
        <v>9417941</v>
      </c>
      <c r="D37" s="94">
        <v>59844</v>
      </c>
      <c r="E37" s="92">
        <v>424375</v>
      </c>
      <c r="F37" s="93">
        <v>422578</v>
      </c>
      <c r="G37" s="94">
        <v>1797</v>
      </c>
      <c r="H37" s="92">
        <v>4545371</v>
      </c>
      <c r="I37" s="93">
        <v>4308142</v>
      </c>
      <c r="J37" s="95">
        <v>237230</v>
      </c>
      <c r="K37" s="92" t="s">
        <v>80</v>
      </c>
      <c r="L37" s="93" t="s">
        <v>80</v>
      </c>
      <c r="M37" s="94" t="s">
        <v>80</v>
      </c>
      <c r="N37" s="96" t="str">
        <f t="shared" si="2"/>
        <v>広島北</v>
      </c>
    </row>
    <row r="38" spans="1:14" ht="18" customHeight="1" x14ac:dyDescent="0.15">
      <c r="A38" s="91" t="s">
        <v>108</v>
      </c>
      <c r="B38" s="92">
        <v>7465719</v>
      </c>
      <c r="C38" s="93">
        <v>7415429</v>
      </c>
      <c r="D38" s="94">
        <v>50291</v>
      </c>
      <c r="E38" s="92">
        <v>337651</v>
      </c>
      <c r="F38" s="93">
        <v>335730</v>
      </c>
      <c r="G38" s="94">
        <v>1921</v>
      </c>
      <c r="H38" s="92">
        <v>3288965</v>
      </c>
      <c r="I38" s="93">
        <v>3043191</v>
      </c>
      <c r="J38" s="95">
        <v>245774</v>
      </c>
      <c r="K38" s="92" t="s">
        <v>80</v>
      </c>
      <c r="L38" s="93" t="s">
        <v>80</v>
      </c>
      <c r="M38" s="94" t="s">
        <v>80</v>
      </c>
      <c r="N38" s="96" t="str">
        <f t="shared" si="2"/>
        <v>呉</v>
      </c>
    </row>
    <row r="39" spans="1:14" ht="18" customHeight="1" x14ac:dyDescent="0.15">
      <c r="A39" s="91" t="s">
        <v>109</v>
      </c>
      <c r="B39" s="92">
        <v>1187505</v>
      </c>
      <c r="C39" s="93">
        <v>1169172</v>
      </c>
      <c r="D39" s="94">
        <v>18333</v>
      </c>
      <c r="E39" s="92">
        <v>52727</v>
      </c>
      <c r="F39" s="93">
        <v>51910</v>
      </c>
      <c r="G39" s="94">
        <v>818</v>
      </c>
      <c r="H39" s="92">
        <v>349203</v>
      </c>
      <c r="I39" s="93">
        <v>318282</v>
      </c>
      <c r="J39" s="95">
        <v>30922</v>
      </c>
      <c r="K39" s="92" t="s">
        <v>80</v>
      </c>
      <c r="L39" s="93" t="s">
        <v>80</v>
      </c>
      <c r="M39" s="94" t="s">
        <v>80</v>
      </c>
      <c r="N39" s="96" t="str">
        <f t="shared" si="2"/>
        <v>竹原</v>
      </c>
    </row>
    <row r="40" spans="1:14" ht="18" customHeight="1" x14ac:dyDescent="0.15">
      <c r="A40" s="91" t="s">
        <v>110</v>
      </c>
      <c r="B40" s="92">
        <v>2887679</v>
      </c>
      <c r="C40" s="93">
        <v>2879135</v>
      </c>
      <c r="D40" s="94">
        <v>8544</v>
      </c>
      <c r="E40" s="92">
        <v>130091</v>
      </c>
      <c r="F40" s="93">
        <v>128619</v>
      </c>
      <c r="G40" s="94">
        <v>1472</v>
      </c>
      <c r="H40" s="92">
        <v>688144</v>
      </c>
      <c r="I40" s="93">
        <v>676320</v>
      </c>
      <c r="J40" s="95">
        <v>11824</v>
      </c>
      <c r="K40" s="92" t="s">
        <v>80</v>
      </c>
      <c r="L40" s="93" t="s">
        <v>80</v>
      </c>
      <c r="M40" s="94" t="s">
        <v>80</v>
      </c>
      <c r="N40" s="96" t="str">
        <f t="shared" si="2"/>
        <v>三原</v>
      </c>
    </row>
    <row r="41" spans="1:14" ht="18" customHeight="1" x14ac:dyDescent="0.15">
      <c r="A41" s="91" t="s">
        <v>111</v>
      </c>
      <c r="B41" s="92">
        <v>4946727</v>
      </c>
      <c r="C41" s="93">
        <v>4859309</v>
      </c>
      <c r="D41" s="94">
        <v>87418</v>
      </c>
      <c r="E41" s="92">
        <v>223250</v>
      </c>
      <c r="F41" s="93">
        <v>220144</v>
      </c>
      <c r="G41" s="94">
        <v>3106</v>
      </c>
      <c r="H41" s="92">
        <v>1395823</v>
      </c>
      <c r="I41" s="93">
        <v>1237946</v>
      </c>
      <c r="J41" s="95">
        <v>157877</v>
      </c>
      <c r="K41" s="92" t="s">
        <v>80</v>
      </c>
      <c r="L41" s="93" t="s">
        <v>80</v>
      </c>
      <c r="M41" s="94" t="s">
        <v>80</v>
      </c>
      <c r="N41" s="96" t="str">
        <f t="shared" si="2"/>
        <v>尾道</v>
      </c>
    </row>
    <row r="42" spans="1:14" ht="18" customHeight="1" x14ac:dyDescent="0.15">
      <c r="A42" s="91" t="s">
        <v>112</v>
      </c>
      <c r="B42" s="92">
        <v>30444137</v>
      </c>
      <c r="C42" s="93">
        <v>30245905</v>
      </c>
      <c r="D42" s="94">
        <v>198232</v>
      </c>
      <c r="E42" s="92">
        <v>1388315</v>
      </c>
      <c r="F42" s="93">
        <v>1380189</v>
      </c>
      <c r="G42" s="94">
        <v>8126</v>
      </c>
      <c r="H42" s="92">
        <v>7815879</v>
      </c>
      <c r="I42" s="93">
        <v>7770927</v>
      </c>
      <c r="J42" s="95">
        <v>44952</v>
      </c>
      <c r="K42" s="92">
        <v>447</v>
      </c>
      <c r="L42" s="93">
        <v>60</v>
      </c>
      <c r="M42" s="94">
        <v>387</v>
      </c>
      <c r="N42" s="96" t="str">
        <f t="shared" si="2"/>
        <v>福山</v>
      </c>
    </row>
    <row r="43" spans="1:14" ht="18" customHeight="1" x14ac:dyDescent="0.15">
      <c r="A43" s="91" t="s">
        <v>113</v>
      </c>
      <c r="B43" s="92">
        <v>5381936</v>
      </c>
      <c r="C43" s="93">
        <v>5365080</v>
      </c>
      <c r="D43" s="94">
        <v>16856</v>
      </c>
      <c r="E43" s="92">
        <v>249813</v>
      </c>
      <c r="F43" s="93">
        <v>249243</v>
      </c>
      <c r="G43" s="94">
        <v>570</v>
      </c>
      <c r="H43" s="92">
        <v>935978</v>
      </c>
      <c r="I43" s="93">
        <v>915475</v>
      </c>
      <c r="J43" s="95">
        <v>20503</v>
      </c>
      <c r="K43" s="92" t="s">
        <v>80</v>
      </c>
      <c r="L43" s="93" t="s">
        <v>80</v>
      </c>
      <c r="M43" s="94" t="s">
        <v>80</v>
      </c>
      <c r="N43" s="96" t="str">
        <f t="shared" si="2"/>
        <v>府中</v>
      </c>
    </row>
    <row r="44" spans="1:14" ht="18" customHeight="1" x14ac:dyDescent="0.15">
      <c r="A44" s="91" t="s">
        <v>114</v>
      </c>
      <c r="B44" s="92">
        <v>1010350</v>
      </c>
      <c r="C44" s="93">
        <v>1004034</v>
      </c>
      <c r="D44" s="94">
        <v>6317</v>
      </c>
      <c r="E44" s="92">
        <v>46173</v>
      </c>
      <c r="F44" s="93">
        <v>45989</v>
      </c>
      <c r="G44" s="94">
        <v>184</v>
      </c>
      <c r="H44" s="92">
        <v>315940</v>
      </c>
      <c r="I44" s="93">
        <v>310456</v>
      </c>
      <c r="J44" s="95">
        <v>5485</v>
      </c>
      <c r="K44" s="92" t="s">
        <v>80</v>
      </c>
      <c r="L44" s="93" t="s">
        <v>80</v>
      </c>
      <c r="M44" s="94" t="s">
        <v>80</v>
      </c>
      <c r="N44" s="96" t="str">
        <f t="shared" si="2"/>
        <v>三次</v>
      </c>
    </row>
    <row r="45" spans="1:14" ht="18" customHeight="1" x14ac:dyDescent="0.15">
      <c r="A45" s="91" t="s">
        <v>115</v>
      </c>
      <c r="B45" s="92">
        <v>632896</v>
      </c>
      <c r="C45" s="93">
        <v>630495</v>
      </c>
      <c r="D45" s="94">
        <v>2401</v>
      </c>
      <c r="E45" s="92">
        <v>31140</v>
      </c>
      <c r="F45" s="93">
        <v>31099</v>
      </c>
      <c r="G45" s="94">
        <v>41</v>
      </c>
      <c r="H45" s="92">
        <v>240275</v>
      </c>
      <c r="I45" s="93">
        <v>232951</v>
      </c>
      <c r="J45" s="95">
        <v>7324</v>
      </c>
      <c r="K45" s="92" t="s">
        <v>80</v>
      </c>
      <c r="L45" s="93" t="s">
        <v>80</v>
      </c>
      <c r="M45" s="94" t="s">
        <v>80</v>
      </c>
      <c r="N45" s="96" t="str">
        <f t="shared" si="2"/>
        <v>庄原</v>
      </c>
    </row>
    <row r="46" spans="1:14" ht="18" customHeight="1" x14ac:dyDescent="0.15">
      <c r="A46" s="91" t="s">
        <v>116</v>
      </c>
      <c r="B46" s="92">
        <v>22153604</v>
      </c>
      <c r="C46" s="93">
        <v>22102503</v>
      </c>
      <c r="D46" s="94">
        <v>51081</v>
      </c>
      <c r="E46" s="92">
        <v>1012425</v>
      </c>
      <c r="F46" s="93">
        <v>1010488</v>
      </c>
      <c r="G46" s="94">
        <v>1937</v>
      </c>
      <c r="H46" s="92">
        <v>1843747</v>
      </c>
      <c r="I46" s="93">
        <v>1493710</v>
      </c>
      <c r="J46" s="95">
        <v>350037</v>
      </c>
      <c r="K46" s="134" t="s">
        <v>80</v>
      </c>
      <c r="L46" s="135" t="s">
        <v>80</v>
      </c>
      <c r="M46" s="94" t="s">
        <v>80</v>
      </c>
      <c r="N46" s="96" t="str">
        <f t="shared" si="2"/>
        <v>西条</v>
      </c>
    </row>
    <row r="47" spans="1:14" ht="18" customHeight="1" x14ac:dyDescent="0.15">
      <c r="A47" s="91" t="s">
        <v>117</v>
      </c>
      <c r="B47" s="92">
        <v>7074215</v>
      </c>
      <c r="C47" s="93">
        <v>6928490</v>
      </c>
      <c r="D47" s="94">
        <v>143498</v>
      </c>
      <c r="E47" s="92">
        <v>328693</v>
      </c>
      <c r="F47" s="93">
        <v>322538</v>
      </c>
      <c r="G47" s="94">
        <v>6149</v>
      </c>
      <c r="H47" s="92">
        <v>3188204</v>
      </c>
      <c r="I47" s="93">
        <v>3114629</v>
      </c>
      <c r="J47" s="95">
        <v>73575</v>
      </c>
      <c r="K47" s="134" t="s">
        <v>80</v>
      </c>
      <c r="L47" s="135" t="s">
        <v>80</v>
      </c>
      <c r="M47" s="94" t="s">
        <v>80</v>
      </c>
      <c r="N47" s="96" t="str">
        <f t="shared" si="2"/>
        <v>廿日市</v>
      </c>
    </row>
    <row r="48" spans="1:14" ht="18" customHeight="1" x14ac:dyDescent="0.15">
      <c r="A48" s="91" t="s">
        <v>118</v>
      </c>
      <c r="B48" s="92">
        <v>7733112</v>
      </c>
      <c r="C48" s="93">
        <v>7650233</v>
      </c>
      <c r="D48" s="94">
        <v>78810</v>
      </c>
      <c r="E48" s="92">
        <v>353683</v>
      </c>
      <c r="F48" s="93">
        <v>350639</v>
      </c>
      <c r="G48" s="94">
        <v>3029</v>
      </c>
      <c r="H48" s="92">
        <v>2413617</v>
      </c>
      <c r="I48" s="93">
        <v>2400019</v>
      </c>
      <c r="J48" s="95">
        <v>13597</v>
      </c>
      <c r="K48" s="134" t="s">
        <v>80</v>
      </c>
      <c r="L48" s="135" t="s">
        <v>80</v>
      </c>
      <c r="M48" s="136" t="s">
        <v>80</v>
      </c>
      <c r="N48" s="96" t="str">
        <f t="shared" si="2"/>
        <v>海田</v>
      </c>
    </row>
    <row r="49" spans="1:14" ht="18" customHeight="1" x14ac:dyDescent="0.15">
      <c r="A49" s="91" t="s">
        <v>119</v>
      </c>
      <c r="B49" s="92">
        <v>961567</v>
      </c>
      <c r="C49" s="93">
        <v>947999</v>
      </c>
      <c r="D49" s="94">
        <v>13568</v>
      </c>
      <c r="E49" s="92">
        <v>42679</v>
      </c>
      <c r="F49" s="93">
        <v>42084</v>
      </c>
      <c r="G49" s="94">
        <v>596</v>
      </c>
      <c r="H49" s="92">
        <v>167584</v>
      </c>
      <c r="I49" s="93">
        <v>166477</v>
      </c>
      <c r="J49" s="95">
        <v>1107</v>
      </c>
      <c r="K49" s="134" t="s">
        <v>80</v>
      </c>
      <c r="L49" s="135" t="s">
        <v>80</v>
      </c>
      <c r="M49" s="136" t="s">
        <v>80</v>
      </c>
      <c r="N49" s="96" t="str">
        <f t="shared" si="2"/>
        <v>吉田</v>
      </c>
    </row>
    <row r="50" spans="1:14" s="17" customFormat="1" ht="18" customHeight="1" x14ac:dyDescent="0.15">
      <c r="A50" s="137" t="s">
        <v>120</v>
      </c>
      <c r="B50" s="98">
        <v>184654231</v>
      </c>
      <c r="C50" s="99">
        <v>183167960</v>
      </c>
      <c r="D50" s="100">
        <v>1459819</v>
      </c>
      <c r="E50" s="98">
        <v>8586857</v>
      </c>
      <c r="F50" s="99">
        <v>8527325</v>
      </c>
      <c r="G50" s="100">
        <v>59047</v>
      </c>
      <c r="H50" s="98">
        <v>46325544</v>
      </c>
      <c r="I50" s="99">
        <v>44692119</v>
      </c>
      <c r="J50" s="101">
        <v>1633105</v>
      </c>
      <c r="K50" s="138">
        <v>633</v>
      </c>
      <c r="L50" s="139">
        <v>60</v>
      </c>
      <c r="M50" s="140">
        <v>573</v>
      </c>
      <c r="N50" s="102" t="str">
        <f t="shared" si="2"/>
        <v>広島県計</v>
      </c>
    </row>
    <row r="51" spans="1:14" s="109" customFormat="1" ht="18" customHeight="1" x14ac:dyDescent="0.15">
      <c r="A51" s="103"/>
      <c r="B51" s="141"/>
      <c r="C51" s="142"/>
      <c r="D51" s="143"/>
      <c r="E51" s="141"/>
      <c r="F51" s="142"/>
      <c r="G51" s="143"/>
      <c r="H51" s="141"/>
      <c r="I51" s="142"/>
      <c r="J51" s="144"/>
      <c r="K51" s="104"/>
      <c r="L51" s="105"/>
      <c r="M51" s="106"/>
      <c r="N51" s="145"/>
    </row>
    <row r="52" spans="1:14" ht="18" customHeight="1" x14ac:dyDescent="0.15">
      <c r="A52" s="110" t="s">
        <v>121</v>
      </c>
      <c r="B52" s="111">
        <v>12856410</v>
      </c>
      <c r="C52" s="112">
        <v>12788522</v>
      </c>
      <c r="D52" s="113">
        <v>67889</v>
      </c>
      <c r="E52" s="111">
        <v>850928</v>
      </c>
      <c r="F52" s="112">
        <v>848582</v>
      </c>
      <c r="G52" s="113">
        <v>2346</v>
      </c>
      <c r="H52" s="111">
        <v>3124716</v>
      </c>
      <c r="I52" s="112">
        <v>2880237</v>
      </c>
      <c r="J52" s="114">
        <v>244479</v>
      </c>
      <c r="K52" s="111" t="s">
        <v>80</v>
      </c>
      <c r="L52" s="112" t="s">
        <v>80</v>
      </c>
      <c r="M52" s="113" t="s">
        <v>80</v>
      </c>
      <c r="N52" s="115" t="str">
        <f>IF(A52="","",A52)</f>
        <v>下関</v>
      </c>
    </row>
    <row r="53" spans="1:14" ht="18" customHeight="1" x14ac:dyDescent="0.15">
      <c r="A53" s="91" t="s">
        <v>122</v>
      </c>
      <c r="B53" s="92">
        <v>8093050</v>
      </c>
      <c r="C53" s="93">
        <v>8032423</v>
      </c>
      <c r="D53" s="94">
        <v>60627</v>
      </c>
      <c r="E53" s="92">
        <v>452937</v>
      </c>
      <c r="F53" s="93">
        <v>450286</v>
      </c>
      <c r="G53" s="94">
        <v>2651</v>
      </c>
      <c r="H53" s="92">
        <v>1788065</v>
      </c>
      <c r="I53" s="93">
        <v>1603145</v>
      </c>
      <c r="J53" s="95">
        <v>184920</v>
      </c>
      <c r="K53" s="92" t="s">
        <v>80</v>
      </c>
      <c r="L53" s="93" t="s">
        <v>80</v>
      </c>
      <c r="M53" s="94" t="s">
        <v>80</v>
      </c>
      <c r="N53" s="96" t="str">
        <f t="shared" ref="N53:N63" si="3">IF(A53="","",A53)</f>
        <v>宇部</v>
      </c>
    </row>
    <row r="54" spans="1:14" ht="18" customHeight="1" x14ac:dyDescent="0.15">
      <c r="A54" s="91" t="s">
        <v>123</v>
      </c>
      <c r="B54" s="92">
        <v>13440845</v>
      </c>
      <c r="C54" s="93">
        <v>13411223</v>
      </c>
      <c r="D54" s="94">
        <v>29353</v>
      </c>
      <c r="E54" s="92">
        <v>1936082</v>
      </c>
      <c r="F54" s="93">
        <v>1935168</v>
      </c>
      <c r="G54" s="94">
        <v>903</v>
      </c>
      <c r="H54" s="92">
        <v>1225824</v>
      </c>
      <c r="I54" s="93">
        <v>1175897</v>
      </c>
      <c r="J54" s="95">
        <v>49926</v>
      </c>
      <c r="K54" s="92">
        <v>148</v>
      </c>
      <c r="L54" s="93">
        <v>9</v>
      </c>
      <c r="M54" s="94">
        <v>129</v>
      </c>
      <c r="N54" s="96" t="str">
        <f t="shared" si="3"/>
        <v>山口</v>
      </c>
    </row>
    <row r="55" spans="1:14" ht="18" customHeight="1" x14ac:dyDescent="0.15">
      <c r="A55" s="91" t="s">
        <v>124</v>
      </c>
      <c r="B55" s="92">
        <v>598887</v>
      </c>
      <c r="C55" s="93">
        <v>576012</v>
      </c>
      <c r="D55" s="94">
        <v>22876</v>
      </c>
      <c r="E55" s="92">
        <v>26605</v>
      </c>
      <c r="F55" s="93">
        <v>25700</v>
      </c>
      <c r="G55" s="94">
        <v>905</v>
      </c>
      <c r="H55" s="92">
        <v>286162</v>
      </c>
      <c r="I55" s="93">
        <v>256610</v>
      </c>
      <c r="J55" s="95">
        <v>29551</v>
      </c>
      <c r="K55" s="92" t="s">
        <v>80</v>
      </c>
      <c r="L55" s="93" t="s">
        <v>80</v>
      </c>
      <c r="M55" s="94" t="s">
        <v>80</v>
      </c>
      <c r="N55" s="96" t="str">
        <f>IF(A55="","",A55)</f>
        <v>萩</v>
      </c>
    </row>
    <row r="56" spans="1:14" ht="18" customHeight="1" x14ac:dyDescent="0.15">
      <c r="A56" s="91" t="s">
        <v>125</v>
      </c>
      <c r="B56" s="92">
        <v>20475624</v>
      </c>
      <c r="C56" s="93">
        <v>20407953</v>
      </c>
      <c r="D56" s="94">
        <v>67671</v>
      </c>
      <c r="E56" s="92">
        <v>991857</v>
      </c>
      <c r="F56" s="93">
        <v>987786</v>
      </c>
      <c r="G56" s="94">
        <v>4071</v>
      </c>
      <c r="H56" s="92">
        <v>3495657</v>
      </c>
      <c r="I56" s="93">
        <v>3292270</v>
      </c>
      <c r="J56" s="95">
        <v>203386</v>
      </c>
      <c r="K56" s="134" t="s">
        <v>80</v>
      </c>
      <c r="L56" s="135" t="s">
        <v>80</v>
      </c>
      <c r="M56" s="136" t="s">
        <v>80</v>
      </c>
      <c r="N56" s="96" t="str">
        <f t="shared" si="3"/>
        <v>徳山</v>
      </c>
    </row>
    <row r="57" spans="1:14" ht="18" customHeight="1" x14ac:dyDescent="0.15">
      <c r="A57" s="91" t="s">
        <v>126</v>
      </c>
      <c r="B57" s="92">
        <v>3764268</v>
      </c>
      <c r="C57" s="93">
        <v>3725717</v>
      </c>
      <c r="D57" s="94">
        <v>33744</v>
      </c>
      <c r="E57" s="92">
        <v>174057</v>
      </c>
      <c r="F57" s="93">
        <v>172350</v>
      </c>
      <c r="G57" s="94">
        <v>1517</v>
      </c>
      <c r="H57" s="92">
        <v>701249</v>
      </c>
      <c r="I57" s="93">
        <v>701055</v>
      </c>
      <c r="J57" s="95">
        <v>194</v>
      </c>
      <c r="K57" s="134" t="s">
        <v>80</v>
      </c>
      <c r="L57" s="135" t="s">
        <v>80</v>
      </c>
      <c r="M57" s="136" t="s">
        <v>80</v>
      </c>
      <c r="N57" s="96" t="str">
        <f>IF(A57="","",A57)</f>
        <v>防府</v>
      </c>
    </row>
    <row r="58" spans="1:14" ht="18" customHeight="1" x14ac:dyDescent="0.15">
      <c r="A58" s="91" t="s">
        <v>127</v>
      </c>
      <c r="B58" s="92">
        <v>4933992</v>
      </c>
      <c r="C58" s="93">
        <v>4922495</v>
      </c>
      <c r="D58" s="94">
        <v>11497</v>
      </c>
      <c r="E58" s="92">
        <v>219847</v>
      </c>
      <c r="F58" s="93">
        <v>219402</v>
      </c>
      <c r="G58" s="94">
        <v>446</v>
      </c>
      <c r="H58" s="92">
        <v>974082</v>
      </c>
      <c r="I58" s="93">
        <v>943979</v>
      </c>
      <c r="J58" s="95">
        <v>30102</v>
      </c>
      <c r="K58" s="134" t="s">
        <v>80</v>
      </c>
      <c r="L58" s="135" t="s">
        <v>80</v>
      </c>
      <c r="M58" s="136" t="s">
        <v>80</v>
      </c>
      <c r="N58" s="96" t="str">
        <f>IF(A58="","",A58)</f>
        <v>岩国</v>
      </c>
    </row>
    <row r="59" spans="1:14" ht="18" customHeight="1" x14ac:dyDescent="0.15">
      <c r="A59" s="91" t="s">
        <v>128</v>
      </c>
      <c r="B59" s="92">
        <v>1811051</v>
      </c>
      <c r="C59" s="93">
        <v>1803843</v>
      </c>
      <c r="D59" s="94">
        <v>7209</v>
      </c>
      <c r="E59" s="92">
        <v>81262</v>
      </c>
      <c r="F59" s="93">
        <v>81142</v>
      </c>
      <c r="G59" s="94">
        <v>120</v>
      </c>
      <c r="H59" s="92">
        <v>639639</v>
      </c>
      <c r="I59" s="93">
        <v>627549</v>
      </c>
      <c r="J59" s="95">
        <v>12090</v>
      </c>
      <c r="K59" s="134">
        <v>69</v>
      </c>
      <c r="L59" s="135">
        <v>69</v>
      </c>
      <c r="M59" s="136" t="s">
        <v>80</v>
      </c>
      <c r="N59" s="96" t="str">
        <f>IF(A59="","",A59)</f>
        <v>光</v>
      </c>
    </row>
    <row r="60" spans="1:14" ht="18" customHeight="1" x14ac:dyDescent="0.15">
      <c r="A60" s="91" t="s">
        <v>129</v>
      </c>
      <c r="B60" s="92">
        <v>1235266</v>
      </c>
      <c r="C60" s="93">
        <v>1232533</v>
      </c>
      <c r="D60" s="94">
        <v>2732</v>
      </c>
      <c r="E60" s="92">
        <v>54874</v>
      </c>
      <c r="F60" s="93">
        <v>54769</v>
      </c>
      <c r="G60" s="94">
        <v>105</v>
      </c>
      <c r="H60" s="92">
        <v>214114</v>
      </c>
      <c r="I60" s="93">
        <v>214114</v>
      </c>
      <c r="J60" s="95" t="s">
        <v>80</v>
      </c>
      <c r="K60" s="134" t="s">
        <v>80</v>
      </c>
      <c r="L60" s="135" t="s">
        <v>80</v>
      </c>
      <c r="M60" s="136" t="s">
        <v>80</v>
      </c>
      <c r="N60" s="96" t="str">
        <f>IF(A60="","",A60)</f>
        <v>長門</v>
      </c>
    </row>
    <row r="61" spans="1:14" ht="18" customHeight="1" x14ac:dyDescent="0.15">
      <c r="A61" s="91" t="s">
        <v>130</v>
      </c>
      <c r="B61" s="92">
        <v>1119412</v>
      </c>
      <c r="C61" s="93">
        <v>1115972</v>
      </c>
      <c r="D61" s="94">
        <v>3440</v>
      </c>
      <c r="E61" s="92">
        <v>49622</v>
      </c>
      <c r="F61" s="93">
        <v>49473</v>
      </c>
      <c r="G61" s="94">
        <v>149</v>
      </c>
      <c r="H61" s="92">
        <v>492018</v>
      </c>
      <c r="I61" s="93">
        <v>491481</v>
      </c>
      <c r="J61" s="95">
        <v>537</v>
      </c>
      <c r="K61" s="134" t="s">
        <v>80</v>
      </c>
      <c r="L61" s="135" t="s">
        <v>80</v>
      </c>
      <c r="M61" s="136" t="s">
        <v>80</v>
      </c>
      <c r="N61" s="96" t="str">
        <f t="shared" si="3"/>
        <v>柳井</v>
      </c>
    </row>
    <row r="62" spans="1:14" ht="18" customHeight="1" x14ac:dyDescent="0.15">
      <c r="A62" s="91" t="s">
        <v>131</v>
      </c>
      <c r="B62" s="92">
        <v>2356393</v>
      </c>
      <c r="C62" s="93">
        <v>2348466</v>
      </c>
      <c r="D62" s="94">
        <v>7224</v>
      </c>
      <c r="E62" s="92">
        <v>104523</v>
      </c>
      <c r="F62" s="93">
        <v>104184</v>
      </c>
      <c r="G62" s="94">
        <v>308</v>
      </c>
      <c r="H62" s="92">
        <v>748229</v>
      </c>
      <c r="I62" s="93">
        <v>739408</v>
      </c>
      <c r="J62" s="95">
        <v>8821</v>
      </c>
      <c r="K62" s="134" t="s">
        <v>80</v>
      </c>
      <c r="L62" s="135" t="s">
        <v>80</v>
      </c>
      <c r="M62" s="136" t="s">
        <v>80</v>
      </c>
      <c r="N62" s="96" t="str">
        <f t="shared" si="3"/>
        <v>厚狭</v>
      </c>
    </row>
    <row r="63" spans="1:14" s="17" customFormat="1" ht="18" customHeight="1" x14ac:dyDescent="0.15">
      <c r="A63" s="137" t="s">
        <v>132</v>
      </c>
      <c r="B63" s="98">
        <v>70685198</v>
      </c>
      <c r="C63" s="99">
        <v>70365158</v>
      </c>
      <c r="D63" s="100">
        <v>314262</v>
      </c>
      <c r="E63" s="98">
        <v>4942594</v>
      </c>
      <c r="F63" s="99">
        <v>4928841</v>
      </c>
      <c r="G63" s="100">
        <v>13522</v>
      </c>
      <c r="H63" s="98">
        <v>13689753</v>
      </c>
      <c r="I63" s="99">
        <v>12925746</v>
      </c>
      <c r="J63" s="101">
        <v>764007</v>
      </c>
      <c r="K63" s="98">
        <v>217</v>
      </c>
      <c r="L63" s="99">
        <v>78</v>
      </c>
      <c r="M63" s="100">
        <v>129</v>
      </c>
      <c r="N63" s="102" t="str">
        <f t="shared" si="3"/>
        <v>山口県計</v>
      </c>
    </row>
    <row r="64" spans="1:14" s="109" customFormat="1" ht="18" customHeight="1" x14ac:dyDescent="0.15">
      <c r="A64" s="103"/>
      <c r="B64" s="141"/>
      <c r="C64" s="142"/>
      <c r="D64" s="143"/>
      <c r="E64" s="141"/>
      <c r="F64" s="142"/>
      <c r="G64" s="143"/>
      <c r="H64" s="141"/>
      <c r="I64" s="142"/>
      <c r="J64" s="144"/>
      <c r="K64" s="146"/>
      <c r="L64" s="147"/>
      <c r="M64" s="148"/>
      <c r="N64" s="149"/>
    </row>
    <row r="65" spans="1:14" s="17" customFormat="1" ht="18" customHeight="1" thickBot="1" x14ac:dyDescent="0.2">
      <c r="A65" s="123" t="s">
        <v>133</v>
      </c>
      <c r="B65" s="150">
        <v>3093403</v>
      </c>
      <c r="C65" s="151">
        <v>525080</v>
      </c>
      <c r="D65" s="152">
        <v>2517129</v>
      </c>
      <c r="E65" s="150">
        <v>75003</v>
      </c>
      <c r="F65" s="151">
        <v>14673</v>
      </c>
      <c r="G65" s="152">
        <v>59743</v>
      </c>
      <c r="H65" s="150">
        <v>618708</v>
      </c>
      <c r="I65" s="151">
        <v>85125</v>
      </c>
      <c r="J65" s="152">
        <v>359908</v>
      </c>
      <c r="K65" s="150">
        <v>12373</v>
      </c>
      <c r="L65" s="151">
        <v>219</v>
      </c>
      <c r="M65" s="152">
        <v>12154</v>
      </c>
      <c r="N65" s="153" t="s">
        <v>133</v>
      </c>
    </row>
    <row r="66" spans="1:14" s="17" customFormat="1" ht="18" customHeight="1" thickTop="1" thickBot="1" x14ac:dyDescent="0.2">
      <c r="A66" s="128" t="s">
        <v>134</v>
      </c>
      <c r="B66" s="154">
        <v>380677896</v>
      </c>
      <c r="C66" s="155">
        <v>374923019</v>
      </c>
      <c r="D66" s="156">
        <v>5666397</v>
      </c>
      <c r="E66" s="154">
        <v>19377275</v>
      </c>
      <c r="F66" s="155">
        <v>19189686</v>
      </c>
      <c r="G66" s="156">
        <v>186225</v>
      </c>
      <c r="H66" s="157">
        <v>95937286</v>
      </c>
      <c r="I66" s="155">
        <v>91834671</v>
      </c>
      <c r="J66" s="158">
        <v>3928172</v>
      </c>
      <c r="K66" s="159">
        <v>15099</v>
      </c>
      <c r="L66" s="160">
        <v>357</v>
      </c>
      <c r="M66" s="156">
        <v>14732</v>
      </c>
      <c r="N66" s="132" t="s">
        <v>134</v>
      </c>
    </row>
    <row r="68" spans="1:14" x14ac:dyDescent="0.15">
      <c r="B68" s="51"/>
      <c r="C68" s="51"/>
      <c r="D68" s="51"/>
      <c r="E68" s="51"/>
      <c r="F68" s="51"/>
      <c r="G68" s="51"/>
      <c r="H68" s="51"/>
      <c r="I68" s="51"/>
      <c r="J68" s="51"/>
      <c r="K68" s="51"/>
      <c r="L68" s="51"/>
      <c r="M68" s="51"/>
    </row>
    <row r="69" spans="1:14" x14ac:dyDescent="0.15">
      <c r="B69" s="51"/>
      <c r="C69" s="51"/>
      <c r="D69" s="51"/>
      <c r="E69" s="51"/>
      <c r="F69" s="51"/>
      <c r="G69" s="51"/>
      <c r="H69" s="51"/>
      <c r="I69" s="51"/>
      <c r="J69" s="51"/>
      <c r="K69" s="51"/>
      <c r="L69" s="51"/>
      <c r="M69" s="51"/>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view="pageBreakPreview" zoomScale="85" zoomScaleNormal="100" zoomScaleSheetLayoutView="85" workbookViewId="0"/>
  </sheetViews>
  <sheetFormatPr defaultColWidth="5.875" defaultRowHeight="11.25" x14ac:dyDescent="0.15"/>
  <cols>
    <col min="1" max="1" width="12" style="1" customWidth="1"/>
    <col min="2" max="10" width="10.875" style="1" customWidth="1"/>
    <col min="11" max="13" width="12.5" style="1" customWidth="1"/>
    <col min="14" max="14" width="11.875" style="79" customWidth="1"/>
    <col min="15" max="16" width="8.25" style="1" bestFit="1" customWidth="1"/>
    <col min="17" max="16384" width="5.875" style="1"/>
  </cols>
  <sheetData>
    <row r="1" spans="1:14" ht="12" thickBot="1" x14ac:dyDescent="0.2">
      <c r="A1" s="1" t="s">
        <v>138</v>
      </c>
    </row>
    <row r="2" spans="1:14" s="79" customFormat="1" ht="15" customHeight="1" x14ac:dyDescent="0.15">
      <c r="A2" s="360" t="s">
        <v>71</v>
      </c>
      <c r="B2" s="347" t="s">
        <v>27</v>
      </c>
      <c r="C2" s="348"/>
      <c r="D2" s="349"/>
      <c r="E2" s="347" t="s">
        <v>28</v>
      </c>
      <c r="F2" s="348"/>
      <c r="G2" s="349"/>
      <c r="H2" s="347" t="s">
        <v>30</v>
      </c>
      <c r="I2" s="348"/>
      <c r="J2" s="349"/>
      <c r="K2" s="347" t="s">
        <v>36</v>
      </c>
      <c r="L2" s="348"/>
      <c r="M2" s="349"/>
      <c r="N2" s="354" t="s">
        <v>74</v>
      </c>
    </row>
    <row r="3" spans="1:14" s="79" customFormat="1" ht="16.5" customHeight="1" x14ac:dyDescent="0.15">
      <c r="A3" s="361"/>
      <c r="B3" s="80" t="s">
        <v>75</v>
      </c>
      <c r="C3" s="3" t="s">
        <v>59</v>
      </c>
      <c r="D3" s="56" t="s">
        <v>76</v>
      </c>
      <c r="E3" s="80" t="s">
        <v>75</v>
      </c>
      <c r="F3" s="3" t="s">
        <v>59</v>
      </c>
      <c r="G3" s="56" t="s">
        <v>76</v>
      </c>
      <c r="H3" s="80" t="s">
        <v>75</v>
      </c>
      <c r="I3" s="3" t="s">
        <v>59</v>
      </c>
      <c r="J3" s="56" t="s">
        <v>76</v>
      </c>
      <c r="K3" s="80" t="s">
        <v>75</v>
      </c>
      <c r="L3" s="3" t="s">
        <v>59</v>
      </c>
      <c r="M3" s="56" t="s">
        <v>76</v>
      </c>
      <c r="N3" s="355"/>
    </row>
    <row r="4" spans="1:14" x14ac:dyDescent="0.15">
      <c r="A4" s="81"/>
      <c r="B4" s="82" t="s">
        <v>11</v>
      </c>
      <c r="C4" s="6" t="s">
        <v>11</v>
      </c>
      <c r="D4" s="83" t="s">
        <v>11</v>
      </c>
      <c r="E4" s="82" t="s">
        <v>11</v>
      </c>
      <c r="F4" s="6" t="s">
        <v>11</v>
      </c>
      <c r="G4" s="83" t="s">
        <v>11</v>
      </c>
      <c r="H4" s="82" t="s">
        <v>11</v>
      </c>
      <c r="I4" s="6" t="s">
        <v>11</v>
      </c>
      <c r="J4" s="84" t="s">
        <v>11</v>
      </c>
      <c r="K4" s="82" t="s">
        <v>11</v>
      </c>
      <c r="L4" s="6" t="s">
        <v>11</v>
      </c>
      <c r="M4" s="83" t="s">
        <v>11</v>
      </c>
      <c r="N4" s="85"/>
    </row>
    <row r="5" spans="1:14" ht="18" customHeight="1" x14ac:dyDescent="0.15">
      <c r="A5" s="86" t="s">
        <v>77</v>
      </c>
      <c r="B5" s="87">
        <v>19955554</v>
      </c>
      <c r="C5" s="9">
        <v>19356964</v>
      </c>
      <c r="D5" s="88">
        <v>579928</v>
      </c>
      <c r="E5" s="87">
        <v>108526</v>
      </c>
      <c r="F5" s="9">
        <v>107955</v>
      </c>
      <c r="G5" s="88">
        <v>571</v>
      </c>
      <c r="H5" s="87">
        <v>274</v>
      </c>
      <c r="I5" s="9">
        <v>274</v>
      </c>
      <c r="J5" s="89" t="s">
        <v>80</v>
      </c>
      <c r="K5" s="87" t="s">
        <v>80</v>
      </c>
      <c r="L5" s="9" t="s">
        <v>80</v>
      </c>
      <c r="M5" s="88" t="s">
        <v>80</v>
      </c>
      <c r="N5" s="90" t="str">
        <f>IF(A5="","",A5)</f>
        <v>鳥取</v>
      </c>
    </row>
    <row r="6" spans="1:14" ht="18" customHeight="1" x14ac:dyDescent="0.15">
      <c r="A6" s="91" t="s">
        <v>78</v>
      </c>
      <c r="B6" s="134">
        <v>21312369</v>
      </c>
      <c r="C6" s="135">
        <v>20660321</v>
      </c>
      <c r="D6" s="136">
        <v>647005</v>
      </c>
      <c r="E6" s="134">
        <v>74144</v>
      </c>
      <c r="F6" s="135">
        <v>74143</v>
      </c>
      <c r="G6" s="136">
        <v>0</v>
      </c>
      <c r="H6" s="92">
        <v>4078357</v>
      </c>
      <c r="I6" s="93">
        <v>4078350</v>
      </c>
      <c r="J6" s="95">
        <v>6</v>
      </c>
      <c r="K6" s="134" t="s">
        <v>80</v>
      </c>
      <c r="L6" s="135" t="s">
        <v>80</v>
      </c>
      <c r="M6" s="136" t="s">
        <v>80</v>
      </c>
      <c r="N6" s="96" t="str">
        <f>IF(A6="","",A6)</f>
        <v>米子</v>
      </c>
    </row>
    <row r="7" spans="1:14" ht="18" customHeight="1" x14ac:dyDescent="0.15">
      <c r="A7" s="91" t="s">
        <v>79</v>
      </c>
      <c r="B7" s="134">
        <v>7108155</v>
      </c>
      <c r="C7" s="135">
        <v>6848356</v>
      </c>
      <c r="D7" s="136">
        <v>258730</v>
      </c>
      <c r="E7" s="134">
        <v>47413</v>
      </c>
      <c r="F7" s="135">
        <v>47413</v>
      </c>
      <c r="G7" s="136" t="s">
        <v>80</v>
      </c>
      <c r="H7" s="92">
        <v>170</v>
      </c>
      <c r="I7" s="93">
        <v>170</v>
      </c>
      <c r="J7" s="95" t="s">
        <v>80</v>
      </c>
      <c r="K7" s="134" t="s">
        <v>80</v>
      </c>
      <c r="L7" s="135" t="s">
        <v>80</v>
      </c>
      <c r="M7" s="136" t="s">
        <v>80</v>
      </c>
      <c r="N7" s="96" t="str">
        <f>IF(A7="","",A7)</f>
        <v>倉吉</v>
      </c>
    </row>
    <row r="8" spans="1:14" s="17" customFormat="1" ht="18" customHeight="1" x14ac:dyDescent="0.15">
      <c r="A8" s="97" t="s">
        <v>81</v>
      </c>
      <c r="B8" s="138">
        <v>48376079</v>
      </c>
      <c r="C8" s="139">
        <v>46865642</v>
      </c>
      <c r="D8" s="140">
        <v>1485662</v>
      </c>
      <c r="E8" s="138">
        <v>230083</v>
      </c>
      <c r="F8" s="139">
        <v>229511</v>
      </c>
      <c r="G8" s="140">
        <v>572</v>
      </c>
      <c r="H8" s="98">
        <v>4078801</v>
      </c>
      <c r="I8" s="99">
        <v>4078794</v>
      </c>
      <c r="J8" s="101">
        <v>6</v>
      </c>
      <c r="K8" s="138" t="s">
        <v>80</v>
      </c>
      <c r="L8" s="139" t="s">
        <v>80</v>
      </c>
      <c r="M8" s="140" t="s">
        <v>80</v>
      </c>
      <c r="N8" s="102" t="str">
        <f>A8</f>
        <v>鳥取県計</v>
      </c>
    </row>
    <row r="9" spans="1:14" s="109" customFormat="1" ht="18" customHeight="1" x14ac:dyDescent="0.15">
      <c r="A9" s="103"/>
      <c r="B9" s="104"/>
      <c r="C9" s="105"/>
      <c r="D9" s="106"/>
      <c r="E9" s="104"/>
      <c r="F9" s="105"/>
      <c r="G9" s="106"/>
      <c r="H9" s="104"/>
      <c r="I9" s="105"/>
      <c r="J9" s="107"/>
      <c r="K9" s="104"/>
      <c r="L9" s="105"/>
      <c r="M9" s="106"/>
      <c r="N9" s="108"/>
    </row>
    <row r="10" spans="1:14" ht="18" customHeight="1" x14ac:dyDescent="0.15">
      <c r="A10" s="110" t="s">
        <v>82</v>
      </c>
      <c r="B10" s="111">
        <v>25471707</v>
      </c>
      <c r="C10" s="112">
        <v>24997197</v>
      </c>
      <c r="D10" s="113">
        <v>468985</v>
      </c>
      <c r="E10" s="111">
        <v>101893</v>
      </c>
      <c r="F10" s="112">
        <v>101893</v>
      </c>
      <c r="G10" s="113" t="s">
        <v>80</v>
      </c>
      <c r="H10" s="111">
        <v>188</v>
      </c>
      <c r="I10" s="112">
        <v>188</v>
      </c>
      <c r="J10" s="114" t="s">
        <v>80</v>
      </c>
      <c r="K10" s="111" t="s">
        <v>80</v>
      </c>
      <c r="L10" s="112" t="s">
        <v>80</v>
      </c>
      <c r="M10" s="113" t="s">
        <v>80</v>
      </c>
      <c r="N10" s="115" t="str">
        <f t="shared" ref="N10:N16" si="0">IF(A10="","",A10)</f>
        <v>松江</v>
      </c>
    </row>
    <row r="11" spans="1:14" ht="18" customHeight="1" x14ac:dyDescent="0.15">
      <c r="A11" s="91" t="s">
        <v>83</v>
      </c>
      <c r="B11" s="92">
        <v>6951810</v>
      </c>
      <c r="C11" s="93">
        <v>6798235</v>
      </c>
      <c r="D11" s="94">
        <v>149438</v>
      </c>
      <c r="E11" s="92">
        <v>28261</v>
      </c>
      <c r="F11" s="93">
        <v>28261</v>
      </c>
      <c r="G11" s="94">
        <v>0</v>
      </c>
      <c r="H11" s="92">
        <v>49</v>
      </c>
      <c r="I11" s="93">
        <v>49</v>
      </c>
      <c r="J11" s="95" t="s">
        <v>80</v>
      </c>
      <c r="K11" s="92" t="s">
        <v>80</v>
      </c>
      <c r="L11" s="93" t="s">
        <v>80</v>
      </c>
      <c r="M11" s="94" t="s">
        <v>80</v>
      </c>
      <c r="N11" s="96" t="str">
        <f t="shared" si="0"/>
        <v>浜田</v>
      </c>
    </row>
    <row r="12" spans="1:14" ht="18" customHeight="1" x14ac:dyDescent="0.15">
      <c r="A12" s="91" t="s">
        <v>84</v>
      </c>
      <c r="B12" s="92">
        <v>19039646</v>
      </c>
      <c r="C12" s="93">
        <v>18608464</v>
      </c>
      <c r="D12" s="94">
        <v>426416</v>
      </c>
      <c r="E12" s="92">
        <v>73947</v>
      </c>
      <c r="F12" s="93">
        <v>73947</v>
      </c>
      <c r="G12" s="94" t="s">
        <v>80</v>
      </c>
      <c r="H12" s="92">
        <v>242</v>
      </c>
      <c r="I12" s="93">
        <v>242</v>
      </c>
      <c r="J12" s="95" t="s">
        <v>80</v>
      </c>
      <c r="K12" s="92" t="s">
        <v>80</v>
      </c>
      <c r="L12" s="93" t="s">
        <v>80</v>
      </c>
      <c r="M12" s="94" t="s">
        <v>80</v>
      </c>
      <c r="N12" s="96" t="str">
        <f t="shared" si="0"/>
        <v>出雲</v>
      </c>
    </row>
    <row r="13" spans="1:14" ht="18" customHeight="1" x14ac:dyDescent="0.15">
      <c r="A13" s="91" t="s">
        <v>85</v>
      </c>
      <c r="B13" s="134">
        <v>4990381</v>
      </c>
      <c r="C13" s="135">
        <v>4901250</v>
      </c>
      <c r="D13" s="136">
        <v>89131</v>
      </c>
      <c r="E13" s="134">
        <v>18839</v>
      </c>
      <c r="F13" s="135">
        <v>17882</v>
      </c>
      <c r="G13" s="136">
        <v>957</v>
      </c>
      <c r="H13" s="92">
        <v>34</v>
      </c>
      <c r="I13" s="93">
        <v>32</v>
      </c>
      <c r="J13" s="95">
        <v>2</v>
      </c>
      <c r="K13" s="134" t="s">
        <v>80</v>
      </c>
      <c r="L13" s="135" t="s">
        <v>80</v>
      </c>
      <c r="M13" s="136" t="s">
        <v>80</v>
      </c>
      <c r="N13" s="96" t="str">
        <f t="shared" si="0"/>
        <v>益田</v>
      </c>
    </row>
    <row r="14" spans="1:14" ht="18" customHeight="1" x14ac:dyDescent="0.15">
      <c r="A14" s="91" t="s">
        <v>86</v>
      </c>
      <c r="B14" s="134">
        <v>2314490</v>
      </c>
      <c r="C14" s="135">
        <v>2262350</v>
      </c>
      <c r="D14" s="136">
        <v>52140</v>
      </c>
      <c r="E14" s="134" t="s">
        <v>224</v>
      </c>
      <c r="F14" s="135" t="s">
        <v>224</v>
      </c>
      <c r="G14" s="136" t="s">
        <v>224</v>
      </c>
      <c r="H14" s="92">
        <v>27</v>
      </c>
      <c r="I14" s="93">
        <v>27</v>
      </c>
      <c r="J14" s="95" t="s">
        <v>80</v>
      </c>
      <c r="K14" s="134" t="s">
        <v>80</v>
      </c>
      <c r="L14" s="135" t="s">
        <v>80</v>
      </c>
      <c r="M14" s="136" t="s">
        <v>80</v>
      </c>
      <c r="N14" s="96" t="str">
        <f t="shared" si="0"/>
        <v>石見大田</v>
      </c>
    </row>
    <row r="15" spans="1:14" ht="18" customHeight="1" x14ac:dyDescent="0.15">
      <c r="A15" s="91" t="s">
        <v>87</v>
      </c>
      <c r="B15" s="134">
        <v>3581159</v>
      </c>
      <c r="C15" s="135">
        <v>3517122</v>
      </c>
      <c r="D15" s="136">
        <v>64037</v>
      </c>
      <c r="E15" s="134">
        <v>34352</v>
      </c>
      <c r="F15" s="135">
        <v>34352</v>
      </c>
      <c r="G15" s="136" t="s">
        <v>80</v>
      </c>
      <c r="H15" s="92">
        <v>39</v>
      </c>
      <c r="I15" s="93">
        <v>39</v>
      </c>
      <c r="J15" s="95" t="s">
        <v>80</v>
      </c>
      <c r="K15" s="134" t="s">
        <v>80</v>
      </c>
      <c r="L15" s="135" t="s">
        <v>80</v>
      </c>
      <c r="M15" s="136" t="s">
        <v>80</v>
      </c>
      <c r="N15" s="96" t="str">
        <f t="shared" si="0"/>
        <v>大東</v>
      </c>
    </row>
    <row r="16" spans="1:14" ht="18" customHeight="1" x14ac:dyDescent="0.15">
      <c r="A16" s="91" t="s">
        <v>88</v>
      </c>
      <c r="B16" s="134">
        <v>1520307</v>
      </c>
      <c r="C16" s="135">
        <v>1497056</v>
      </c>
      <c r="D16" s="136">
        <v>23251</v>
      </c>
      <c r="E16" s="134" t="s">
        <v>224</v>
      </c>
      <c r="F16" s="135" t="s">
        <v>224</v>
      </c>
      <c r="G16" s="136" t="s">
        <v>224</v>
      </c>
      <c r="H16" s="92">
        <v>3</v>
      </c>
      <c r="I16" s="93">
        <v>3</v>
      </c>
      <c r="J16" s="95" t="s">
        <v>80</v>
      </c>
      <c r="K16" s="134" t="s">
        <v>80</v>
      </c>
      <c r="L16" s="135" t="s">
        <v>80</v>
      </c>
      <c r="M16" s="136" t="s">
        <v>80</v>
      </c>
      <c r="N16" s="96" t="str">
        <f t="shared" si="0"/>
        <v>西郷</v>
      </c>
    </row>
    <row r="17" spans="1:14" s="17" customFormat="1" ht="18" customHeight="1" x14ac:dyDescent="0.15">
      <c r="A17" s="97" t="s">
        <v>89</v>
      </c>
      <c r="B17" s="138">
        <v>63869500</v>
      </c>
      <c r="C17" s="139">
        <v>62581673</v>
      </c>
      <c r="D17" s="140">
        <v>1273399</v>
      </c>
      <c r="E17" s="138">
        <v>285392</v>
      </c>
      <c r="F17" s="139">
        <v>284434</v>
      </c>
      <c r="G17" s="140">
        <v>958</v>
      </c>
      <c r="H17" s="98">
        <v>581</v>
      </c>
      <c r="I17" s="99">
        <v>579</v>
      </c>
      <c r="J17" s="101">
        <v>2</v>
      </c>
      <c r="K17" s="138" t="s">
        <v>80</v>
      </c>
      <c r="L17" s="139" t="s">
        <v>80</v>
      </c>
      <c r="M17" s="140" t="s">
        <v>80</v>
      </c>
      <c r="N17" s="102" t="str">
        <f>A17</f>
        <v>島根県計</v>
      </c>
    </row>
    <row r="18" spans="1:14" s="109" customFormat="1" ht="18" customHeight="1" x14ac:dyDescent="0.15">
      <c r="A18" s="103"/>
      <c r="B18" s="104"/>
      <c r="C18" s="105"/>
      <c r="D18" s="106"/>
      <c r="E18" s="104"/>
      <c r="F18" s="105"/>
      <c r="G18" s="106"/>
      <c r="H18" s="104"/>
      <c r="I18" s="105"/>
      <c r="J18" s="107"/>
      <c r="K18" s="104"/>
      <c r="L18" s="105"/>
      <c r="M18" s="106"/>
      <c r="N18" s="108"/>
    </row>
    <row r="19" spans="1:14" ht="18" customHeight="1" x14ac:dyDescent="0.15">
      <c r="A19" s="110" t="s">
        <v>90</v>
      </c>
      <c r="B19" s="111">
        <v>55998150</v>
      </c>
      <c r="C19" s="112">
        <v>55014888</v>
      </c>
      <c r="D19" s="113">
        <v>970291</v>
      </c>
      <c r="E19" s="111" t="s">
        <v>224</v>
      </c>
      <c r="F19" s="112" t="s">
        <v>224</v>
      </c>
      <c r="G19" s="113" t="s">
        <v>224</v>
      </c>
      <c r="H19" s="111">
        <v>7051831</v>
      </c>
      <c r="I19" s="112">
        <v>7051831</v>
      </c>
      <c r="J19" s="114" t="s">
        <v>80</v>
      </c>
      <c r="K19" s="111" t="s">
        <v>80</v>
      </c>
      <c r="L19" s="112" t="s">
        <v>80</v>
      </c>
      <c r="M19" s="113" t="s">
        <v>80</v>
      </c>
      <c r="N19" s="115" t="str">
        <f t="shared" ref="N19:N31" si="1">IF(A19="","",A19)</f>
        <v>岡山東</v>
      </c>
    </row>
    <row r="20" spans="1:14" ht="18" customHeight="1" x14ac:dyDescent="0.15">
      <c r="A20" s="91" t="s">
        <v>91</v>
      </c>
      <c r="B20" s="92">
        <v>50328027</v>
      </c>
      <c r="C20" s="93">
        <v>48934025</v>
      </c>
      <c r="D20" s="94">
        <v>1380560</v>
      </c>
      <c r="E20" s="92">
        <v>11866</v>
      </c>
      <c r="F20" s="93">
        <v>11575</v>
      </c>
      <c r="G20" s="94">
        <v>291</v>
      </c>
      <c r="H20" s="92">
        <v>334</v>
      </c>
      <c r="I20" s="93">
        <v>330</v>
      </c>
      <c r="J20" s="95">
        <v>4</v>
      </c>
      <c r="K20" s="92" t="s">
        <v>80</v>
      </c>
      <c r="L20" s="93" t="s">
        <v>80</v>
      </c>
      <c r="M20" s="94" t="s">
        <v>80</v>
      </c>
      <c r="N20" s="96" t="str">
        <f t="shared" si="1"/>
        <v>岡山西</v>
      </c>
    </row>
    <row r="21" spans="1:14" ht="18" customHeight="1" x14ac:dyDescent="0.15">
      <c r="A21" s="91" t="s">
        <v>92</v>
      </c>
      <c r="B21" s="92">
        <v>11228114</v>
      </c>
      <c r="C21" s="93">
        <v>10998126</v>
      </c>
      <c r="D21" s="94">
        <v>229867</v>
      </c>
      <c r="E21" s="92" t="s">
        <v>224</v>
      </c>
      <c r="F21" s="93" t="s">
        <v>224</v>
      </c>
      <c r="G21" s="94" t="s">
        <v>224</v>
      </c>
      <c r="H21" s="92">
        <v>96</v>
      </c>
      <c r="I21" s="93">
        <v>96</v>
      </c>
      <c r="J21" s="95" t="s">
        <v>80</v>
      </c>
      <c r="K21" s="92" t="s">
        <v>80</v>
      </c>
      <c r="L21" s="93" t="s">
        <v>80</v>
      </c>
      <c r="M21" s="94" t="s">
        <v>80</v>
      </c>
      <c r="N21" s="96" t="str">
        <f t="shared" si="1"/>
        <v>西大寺</v>
      </c>
    </row>
    <row r="22" spans="1:14" ht="18" customHeight="1" x14ac:dyDescent="0.15">
      <c r="A22" s="91" t="s">
        <v>93</v>
      </c>
      <c r="B22" s="92">
        <v>8917814</v>
      </c>
      <c r="C22" s="93">
        <v>8744890</v>
      </c>
      <c r="D22" s="94">
        <v>170694</v>
      </c>
      <c r="E22" s="92">
        <v>37797854</v>
      </c>
      <c r="F22" s="93">
        <v>37797831</v>
      </c>
      <c r="G22" s="94">
        <v>23</v>
      </c>
      <c r="H22" s="92">
        <v>83</v>
      </c>
      <c r="I22" s="93">
        <v>83</v>
      </c>
      <c r="J22" s="95" t="s">
        <v>80</v>
      </c>
      <c r="K22" s="92" t="s">
        <v>80</v>
      </c>
      <c r="L22" s="93" t="s">
        <v>80</v>
      </c>
      <c r="M22" s="94" t="s">
        <v>80</v>
      </c>
      <c r="N22" s="96" t="str">
        <f t="shared" si="1"/>
        <v>瀬戸</v>
      </c>
    </row>
    <row r="23" spans="1:14" ht="18" customHeight="1" x14ac:dyDescent="0.15">
      <c r="A23" s="91" t="s">
        <v>94</v>
      </c>
      <c r="B23" s="92">
        <v>7539484</v>
      </c>
      <c r="C23" s="93">
        <v>7375274</v>
      </c>
      <c r="D23" s="94">
        <v>164211</v>
      </c>
      <c r="E23" s="92">
        <v>14539</v>
      </c>
      <c r="F23" s="93">
        <v>14425</v>
      </c>
      <c r="G23" s="94">
        <v>114</v>
      </c>
      <c r="H23" s="92">
        <v>72</v>
      </c>
      <c r="I23" s="93">
        <v>72</v>
      </c>
      <c r="J23" s="95" t="s">
        <v>80</v>
      </c>
      <c r="K23" s="92" t="s">
        <v>80</v>
      </c>
      <c r="L23" s="93" t="s">
        <v>80</v>
      </c>
      <c r="M23" s="94" t="s">
        <v>80</v>
      </c>
      <c r="N23" s="96" t="str">
        <f t="shared" si="1"/>
        <v>児島</v>
      </c>
    </row>
    <row r="24" spans="1:14" ht="18" customHeight="1" x14ac:dyDescent="0.15">
      <c r="A24" s="91" t="s">
        <v>95</v>
      </c>
      <c r="B24" s="134">
        <v>40108233</v>
      </c>
      <c r="C24" s="135">
        <v>39238101</v>
      </c>
      <c r="D24" s="136">
        <v>858265</v>
      </c>
      <c r="E24" s="134">
        <v>7899</v>
      </c>
      <c r="F24" s="135">
        <v>7718</v>
      </c>
      <c r="G24" s="136">
        <v>181</v>
      </c>
      <c r="H24" s="92">
        <v>308</v>
      </c>
      <c r="I24" s="93">
        <v>308</v>
      </c>
      <c r="J24" s="95" t="s">
        <v>80</v>
      </c>
      <c r="K24" s="134" t="s">
        <v>224</v>
      </c>
      <c r="L24" s="135" t="s">
        <v>224</v>
      </c>
      <c r="M24" s="136" t="s">
        <v>224</v>
      </c>
      <c r="N24" s="96" t="str">
        <f t="shared" si="1"/>
        <v>倉敷</v>
      </c>
    </row>
    <row r="25" spans="1:14" ht="18" customHeight="1" x14ac:dyDescent="0.15">
      <c r="A25" s="91" t="s">
        <v>96</v>
      </c>
      <c r="B25" s="134">
        <v>7954874</v>
      </c>
      <c r="C25" s="135">
        <v>7649899</v>
      </c>
      <c r="D25" s="136">
        <v>304389</v>
      </c>
      <c r="E25" s="134">
        <v>123912</v>
      </c>
      <c r="F25" s="135">
        <v>123406</v>
      </c>
      <c r="G25" s="136">
        <v>506</v>
      </c>
      <c r="H25" s="92">
        <v>115</v>
      </c>
      <c r="I25" s="93">
        <v>115</v>
      </c>
      <c r="J25" s="95" t="s">
        <v>80</v>
      </c>
      <c r="K25" s="134" t="s">
        <v>80</v>
      </c>
      <c r="L25" s="135" t="s">
        <v>80</v>
      </c>
      <c r="M25" s="136" t="s">
        <v>80</v>
      </c>
      <c r="N25" s="96" t="str">
        <f t="shared" si="1"/>
        <v>玉島</v>
      </c>
    </row>
    <row r="26" spans="1:14" ht="18" customHeight="1" x14ac:dyDescent="0.15">
      <c r="A26" s="91" t="s">
        <v>97</v>
      </c>
      <c r="B26" s="134">
        <v>14934232</v>
      </c>
      <c r="C26" s="135">
        <v>14598867</v>
      </c>
      <c r="D26" s="136">
        <v>331789</v>
      </c>
      <c r="E26" s="134">
        <v>22389</v>
      </c>
      <c r="F26" s="135">
        <v>22359</v>
      </c>
      <c r="G26" s="136">
        <v>30</v>
      </c>
      <c r="H26" s="92">
        <v>147</v>
      </c>
      <c r="I26" s="93">
        <v>147</v>
      </c>
      <c r="J26" s="95" t="s">
        <v>80</v>
      </c>
      <c r="K26" s="134" t="s">
        <v>80</v>
      </c>
      <c r="L26" s="135" t="s">
        <v>80</v>
      </c>
      <c r="M26" s="136" t="s">
        <v>80</v>
      </c>
      <c r="N26" s="96" t="str">
        <f t="shared" si="1"/>
        <v>津山</v>
      </c>
    </row>
    <row r="27" spans="1:14" ht="18" customHeight="1" x14ac:dyDescent="0.15">
      <c r="A27" s="91" t="s">
        <v>98</v>
      </c>
      <c r="B27" s="134">
        <v>5725900</v>
      </c>
      <c r="C27" s="135">
        <v>5651467</v>
      </c>
      <c r="D27" s="136">
        <v>73693</v>
      </c>
      <c r="E27" s="134" t="s">
        <v>224</v>
      </c>
      <c r="F27" s="135" t="s">
        <v>224</v>
      </c>
      <c r="G27" s="136" t="s">
        <v>224</v>
      </c>
      <c r="H27" s="92">
        <v>45</v>
      </c>
      <c r="I27" s="93">
        <v>45</v>
      </c>
      <c r="J27" s="95" t="s">
        <v>80</v>
      </c>
      <c r="K27" s="134" t="s">
        <v>80</v>
      </c>
      <c r="L27" s="135" t="s">
        <v>80</v>
      </c>
      <c r="M27" s="136" t="s">
        <v>80</v>
      </c>
      <c r="N27" s="96" t="str">
        <f t="shared" si="1"/>
        <v>玉野</v>
      </c>
    </row>
    <row r="28" spans="1:14" ht="18" customHeight="1" x14ac:dyDescent="0.15">
      <c r="A28" s="91" t="s">
        <v>99</v>
      </c>
      <c r="B28" s="134">
        <v>9863488</v>
      </c>
      <c r="C28" s="135">
        <v>9554315</v>
      </c>
      <c r="D28" s="136">
        <v>309173</v>
      </c>
      <c r="E28" s="134">
        <v>2611</v>
      </c>
      <c r="F28" s="135">
        <v>2611</v>
      </c>
      <c r="G28" s="136" t="s">
        <v>80</v>
      </c>
      <c r="H28" s="92">
        <v>65</v>
      </c>
      <c r="I28" s="93">
        <v>65</v>
      </c>
      <c r="J28" s="95" t="s">
        <v>80</v>
      </c>
      <c r="K28" s="134" t="s">
        <v>80</v>
      </c>
      <c r="L28" s="135" t="s">
        <v>80</v>
      </c>
      <c r="M28" s="136" t="s">
        <v>80</v>
      </c>
      <c r="N28" s="96" t="str">
        <f t="shared" si="1"/>
        <v>笠岡</v>
      </c>
    </row>
    <row r="29" spans="1:14" ht="18" customHeight="1" x14ac:dyDescent="0.15">
      <c r="A29" s="91" t="s">
        <v>100</v>
      </c>
      <c r="B29" s="134">
        <v>3247466</v>
      </c>
      <c r="C29" s="135">
        <v>3225924</v>
      </c>
      <c r="D29" s="136">
        <v>21439</v>
      </c>
      <c r="E29" s="134">
        <v>12106</v>
      </c>
      <c r="F29" s="135">
        <v>10996</v>
      </c>
      <c r="G29" s="136">
        <v>1111</v>
      </c>
      <c r="H29" s="92">
        <v>13</v>
      </c>
      <c r="I29" s="93">
        <v>13</v>
      </c>
      <c r="J29" s="95" t="s">
        <v>80</v>
      </c>
      <c r="K29" s="134" t="s">
        <v>80</v>
      </c>
      <c r="L29" s="135" t="s">
        <v>80</v>
      </c>
      <c r="M29" s="136" t="s">
        <v>80</v>
      </c>
      <c r="N29" s="96" t="str">
        <f t="shared" si="1"/>
        <v>高梁</v>
      </c>
    </row>
    <row r="30" spans="1:14" ht="18" customHeight="1" x14ac:dyDescent="0.15">
      <c r="A30" s="91" t="s">
        <v>101</v>
      </c>
      <c r="B30" s="134">
        <v>2322477</v>
      </c>
      <c r="C30" s="135">
        <v>2262845</v>
      </c>
      <c r="D30" s="136">
        <v>59632</v>
      </c>
      <c r="E30" s="134">
        <v>15197</v>
      </c>
      <c r="F30" s="135">
        <v>15197</v>
      </c>
      <c r="G30" s="136" t="s">
        <v>80</v>
      </c>
      <c r="H30" s="92">
        <v>13</v>
      </c>
      <c r="I30" s="93">
        <v>13</v>
      </c>
      <c r="J30" s="95" t="s">
        <v>80</v>
      </c>
      <c r="K30" s="134" t="s">
        <v>80</v>
      </c>
      <c r="L30" s="135" t="s">
        <v>80</v>
      </c>
      <c r="M30" s="136" t="s">
        <v>80</v>
      </c>
      <c r="N30" s="96" t="str">
        <f t="shared" si="1"/>
        <v>新見</v>
      </c>
    </row>
    <row r="31" spans="1:14" ht="18" customHeight="1" x14ac:dyDescent="0.15">
      <c r="A31" s="91" t="s">
        <v>102</v>
      </c>
      <c r="B31" s="92">
        <v>3900667</v>
      </c>
      <c r="C31" s="93">
        <v>3821300</v>
      </c>
      <c r="D31" s="94">
        <v>75042</v>
      </c>
      <c r="E31" s="92">
        <v>30763</v>
      </c>
      <c r="F31" s="93">
        <v>30763</v>
      </c>
      <c r="G31" s="94" t="s">
        <v>80</v>
      </c>
      <c r="H31" s="92">
        <v>40</v>
      </c>
      <c r="I31" s="93">
        <v>40</v>
      </c>
      <c r="J31" s="95" t="s">
        <v>80</v>
      </c>
      <c r="K31" s="92" t="s">
        <v>80</v>
      </c>
      <c r="L31" s="93" t="s">
        <v>80</v>
      </c>
      <c r="M31" s="94" t="s">
        <v>80</v>
      </c>
      <c r="N31" s="96" t="str">
        <f t="shared" si="1"/>
        <v>久世</v>
      </c>
    </row>
    <row r="32" spans="1:14" s="17" customFormat="1" ht="18" customHeight="1" x14ac:dyDescent="0.15">
      <c r="A32" s="97" t="s">
        <v>103</v>
      </c>
      <c r="B32" s="98">
        <v>222068925</v>
      </c>
      <c r="C32" s="99">
        <v>217069920</v>
      </c>
      <c r="D32" s="100">
        <v>4949045</v>
      </c>
      <c r="E32" s="98">
        <v>38107874</v>
      </c>
      <c r="F32" s="99">
        <v>38105617</v>
      </c>
      <c r="G32" s="100">
        <v>2257</v>
      </c>
      <c r="H32" s="98">
        <v>7053163</v>
      </c>
      <c r="I32" s="99">
        <v>7053159</v>
      </c>
      <c r="J32" s="101">
        <v>4</v>
      </c>
      <c r="K32" s="98" t="s">
        <v>224</v>
      </c>
      <c r="L32" s="99" t="s">
        <v>224</v>
      </c>
      <c r="M32" s="100" t="s">
        <v>224</v>
      </c>
      <c r="N32" s="102" t="str">
        <f>A32</f>
        <v>岡山県計</v>
      </c>
    </row>
    <row r="33" spans="1:14" s="109" customFormat="1" ht="18" customHeight="1" x14ac:dyDescent="0.15">
      <c r="A33" s="103"/>
      <c r="B33" s="104"/>
      <c r="C33" s="105"/>
      <c r="D33" s="106"/>
      <c r="E33" s="104"/>
      <c r="F33" s="105"/>
      <c r="G33" s="106"/>
      <c r="H33" s="104"/>
      <c r="I33" s="105"/>
      <c r="J33" s="107"/>
      <c r="K33" s="104"/>
      <c r="L33" s="105"/>
      <c r="M33" s="106"/>
      <c r="N33" s="108"/>
    </row>
    <row r="34" spans="1:14" ht="18" customHeight="1" x14ac:dyDescent="0.15">
      <c r="A34" s="110" t="s">
        <v>104</v>
      </c>
      <c r="B34" s="161">
        <v>71523231</v>
      </c>
      <c r="C34" s="162">
        <v>69756335</v>
      </c>
      <c r="D34" s="163">
        <v>1745527</v>
      </c>
      <c r="E34" s="161" t="s">
        <v>224</v>
      </c>
      <c r="F34" s="162" t="s">
        <v>224</v>
      </c>
      <c r="G34" s="163" t="s">
        <v>224</v>
      </c>
      <c r="H34" s="111">
        <v>155</v>
      </c>
      <c r="I34" s="112">
        <v>153</v>
      </c>
      <c r="J34" s="114">
        <v>2</v>
      </c>
      <c r="K34" s="161" t="s">
        <v>80</v>
      </c>
      <c r="L34" s="162" t="s">
        <v>80</v>
      </c>
      <c r="M34" s="163" t="s">
        <v>80</v>
      </c>
      <c r="N34" s="115" t="str">
        <f t="shared" ref="N34:N49" si="2">IF(A34="","",A34)</f>
        <v>広島東</v>
      </c>
    </row>
    <row r="35" spans="1:14" ht="18" customHeight="1" x14ac:dyDescent="0.15">
      <c r="A35" s="91" t="s">
        <v>105</v>
      </c>
      <c r="B35" s="134">
        <v>26556186</v>
      </c>
      <c r="C35" s="135">
        <v>26036813</v>
      </c>
      <c r="D35" s="136">
        <v>512499</v>
      </c>
      <c r="E35" s="134">
        <v>1096</v>
      </c>
      <c r="F35" s="135">
        <v>1096</v>
      </c>
      <c r="G35" s="136" t="s">
        <v>80</v>
      </c>
      <c r="H35" s="92">
        <v>109</v>
      </c>
      <c r="I35" s="93">
        <v>109</v>
      </c>
      <c r="J35" s="95" t="s">
        <v>80</v>
      </c>
      <c r="K35" s="134" t="s">
        <v>224</v>
      </c>
      <c r="L35" s="135" t="s">
        <v>224</v>
      </c>
      <c r="M35" s="136" t="s">
        <v>224</v>
      </c>
      <c r="N35" s="96" t="str">
        <f t="shared" si="2"/>
        <v>広島南</v>
      </c>
    </row>
    <row r="36" spans="1:14" ht="18" customHeight="1" x14ac:dyDescent="0.15">
      <c r="A36" s="91" t="s">
        <v>106</v>
      </c>
      <c r="B36" s="134">
        <v>81902404</v>
      </c>
      <c r="C36" s="135">
        <v>80503644</v>
      </c>
      <c r="D36" s="136">
        <v>1379619</v>
      </c>
      <c r="E36" s="134">
        <v>5538</v>
      </c>
      <c r="F36" s="135">
        <v>4914</v>
      </c>
      <c r="G36" s="136">
        <v>624</v>
      </c>
      <c r="H36" s="92">
        <v>458</v>
      </c>
      <c r="I36" s="93">
        <v>324</v>
      </c>
      <c r="J36" s="95">
        <v>135</v>
      </c>
      <c r="K36" s="134" t="s">
        <v>80</v>
      </c>
      <c r="L36" s="135" t="s">
        <v>80</v>
      </c>
      <c r="M36" s="136" t="s">
        <v>80</v>
      </c>
      <c r="N36" s="96" t="str">
        <f t="shared" si="2"/>
        <v>広島西</v>
      </c>
    </row>
    <row r="37" spans="1:14" ht="18" customHeight="1" x14ac:dyDescent="0.15">
      <c r="A37" s="91" t="s">
        <v>107</v>
      </c>
      <c r="B37" s="134">
        <v>26716656</v>
      </c>
      <c r="C37" s="135">
        <v>25920920</v>
      </c>
      <c r="D37" s="136">
        <v>785085</v>
      </c>
      <c r="E37" s="134">
        <v>17164</v>
      </c>
      <c r="F37" s="135">
        <v>13772</v>
      </c>
      <c r="G37" s="136">
        <v>3392</v>
      </c>
      <c r="H37" s="92">
        <v>175</v>
      </c>
      <c r="I37" s="93">
        <v>175</v>
      </c>
      <c r="J37" s="95" t="s">
        <v>80</v>
      </c>
      <c r="K37" s="134" t="s">
        <v>80</v>
      </c>
      <c r="L37" s="135" t="s">
        <v>80</v>
      </c>
      <c r="M37" s="136" t="s">
        <v>80</v>
      </c>
      <c r="N37" s="96" t="str">
        <f t="shared" si="2"/>
        <v>広島北</v>
      </c>
    </row>
    <row r="38" spans="1:14" ht="18" customHeight="1" x14ac:dyDescent="0.15">
      <c r="A38" s="91" t="s">
        <v>108</v>
      </c>
      <c r="B38" s="134">
        <v>24174046</v>
      </c>
      <c r="C38" s="135">
        <v>23722485</v>
      </c>
      <c r="D38" s="136">
        <v>449723</v>
      </c>
      <c r="E38" s="134">
        <v>338591</v>
      </c>
      <c r="F38" s="135">
        <v>338344</v>
      </c>
      <c r="G38" s="136">
        <v>247</v>
      </c>
      <c r="H38" s="92">
        <v>93</v>
      </c>
      <c r="I38" s="93">
        <v>86</v>
      </c>
      <c r="J38" s="95">
        <v>7</v>
      </c>
      <c r="K38" s="134" t="s">
        <v>80</v>
      </c>
      <c r="L38" s="135" t="s">
        <v>80</v>
      </c>
      <c r="M38" s="136" t="s">
        <v>80</v>
      </c>
      <c r="N38" s="96" t="str">
        <f t="shared" si="2"/>
        <v>呉</v>
      </c>
    </row>
    <row r="39" spans="1:14" ht="18" customHeight="1" x14ac:dyDescent="0.15">
      <c r="A39" s="91" t="s">
        <v>109</v>
      </c>
      <c r="B39" s="134">
        <v>3962649</v>
      </c>
      <c r="C39" s="135">
        <v>3913868</v>
      </c>
      <c r="D39" s="136">
        <v>48782</v>
      </c>
      <c r="E39" s="134">
        <v>43973</v>
      </c>
      <c r="F39" s="135">
        <v>43973</v>
      </c>
      <c r="G39" s="136" t="s">
        <v>80</v>
      </c>
      <c r="H39" s="92">
        <v>18</v>
      </c>
      <c r="I39" s="93">
        <v>18</v>
      </c>
      <c r="J39" s="95" t="s">
        <v>80</v>
      </c>
      <c r="K39" s="134" t="s">
        <v>80</v>
      </c>
      <c r="L39" s="135" t="s">
        <v>80</v>
      </c>
      <c r="M39" s="136" t="s">
        <v>80</v>
      </c>
      <c r="N39" s="96" t="str">
        <f t="shared" si="2"/>
        <v>竹原</v>
      </c>
    </row>
    <row r="40" spans="1:14" ht="18" customHeight="1" x14ac:dyDescent="0.15">
      <c r="A40" s="91" t="s">
        <v>110</v>
      </c>
      <c r="B40" s="134">
        <v>6779512</v>
      </c>
      <c r="C40" s="135">
        <v>6545057</v>
      </c>
      <c r="D40" s="136">
        <v>221417</v>
      </c>
      <c r="E40" s="134" t="s">
        <v>224</v>
      </c>
      <c r="F40" s="135" t="s">
        <v>224</v>
      </c>
      <c r="G40" s="136" t="s">
        <v>224</v>
      </c>
      <c r="H40" s="92">
        <v>34</v>
      </c>
      <c r="I40" s="93">
        <v>34</v>
      </c>
      <c r="J40" s="95" t="s">
        <v>80</v>
      </c>
      <c r="K40" s="134" t="s">
        <v>80</v>
      </c>
      <c r="L40" s="135" t="s">
        <v>80</v>
      </c>
      <c r="M40" s="136" t="s">
        <v>80</v>
      </c>
      <c r="N40" s="96" t="str">
        <f t="shared" si="2"/>
        <v>三原</v>
      </c>
    </row>
    <row r="41" spans="1:14" ht="18" customHeight="1" x14ac:dyDescent="0.15">
      <c r="A41" s="91" t="s">
        <v>111</v>
      </c>
      <c r="B41" s="92">
        <v>15262916</v>
      </c>
      <c r="C41" s="93">
        <v>14863733</v>
      </c>
      <c r="D41" s="94">
        <v>389961</v>
      </c>
      <c r="E41" s="92">
        <v>2766</v>
      </c>
      <c r="F41" s="93">
        <v>2766</v>
      </c>
      <c r="G41" s="94" t="s">
        <v>80</v>
      </c>
      <c r="H41" s="92">
        <v>101</v>
      </c>
      <c r="I41" s="93">
        <v>101</v>
      </c>
      <c r="J41" s="95" t="s">
        <v>80</v>
      </c>
      <c r="K41" s="92" t="s">
        <v>80</v>
      </c>
      <c r="L41" s="93" t="s">
        <v>80</v>
      </c>
      <c r="M41" s="94" t="s">
        <v>80</v>
      </c>
      <c r="N41" s="96" t="str">
        <f t="shared" si="2"/>
        <v>尾道</v>
      </c>
    </row>
    <row r="42" spans="1:14" ht="18" customHeight="1" x14ac:dyDescent="0.15">
      <c r="A42" s="91" t="s">
        <v>112</v>
      </c>
      <c r="B42" s="92">
        <v>68663892</v>
      </c>
      <c r="C42" s="93">
        <v>67180499</v>
      </c>
      <c r="D42" s="94">
        <v>1462655</v>
      </c>
      <c r="E42" s="92">
        <v>27078</v>
      </c>
      <c r="F42" s="93">
        <v>26875</v>
      </c>
      <c r="G42" s="94">
        <v>203</v>
      </c>
      <c r="H42" s="92">
        <v>344</v>
      </c>
      <c r="I42" s="93">
        <v>344</v>
      </c>
      <c r="J42" s="95" t="s">
        <v>80</v>
      </c>
      <c r="K42" s="92" t="s">
        <v>80</v>
      </c>
      <c r="L42" s="93" t="s">
        <v>80</v>
      </c>
      <c r="M42" s="94" t="s">
        <v>80</v>
      </c>
      <c r="N42" s="96" t="str">
        <f t="shared" si="2"/>
        <v>福山</v>
      </c>
    </row>
    <row r="43" spans="1:14" ht="18" customHeight="1" x14ac:dyDescent="0.15">
      <c r="A43" s="91" t="s">
        <v>113</v>
      </c>
      <c r="B43" s="134">
        <v>11255272</v>
      </c>
      <c r="C43" s="135">
        <v>11089584</v>
      </c>
      <c r="D43" s="136">
        <v>165689</v>
      </c>
      <c r="E43" s="134" t="s">
        <v>224</v>
      </c>
      <c r="F43" s="135" t="s">
        <v>224</v>
      </c>
      <c r="G43" s="136" t="s">
        <v>224</v>
      </c>
      <c r="H43" s="92">
        <v>48</v>
      </c>
      <c r="I43" s="93">
        <v>48</v>
      </c>
      <c r="J43" s="95" t="s">
        <v>80</v>
      </c>
      <c r="K43" s="134" t="s">
        <v>80</v>
      </c>
      <c r="L43" s="135" t="s">
        <v>80</v>
      </c>
      <c r="M43" s="136" t="s">
        <v>80</v>
      </c>
      <c r="N43" s="96" t="str">
        <f t="shared" si="2"/>
        <v>府中</v>
      </c>
    </row>
    <row r="44" spans="1:14" ht="18" customHeight="1" x14ac:dyDescent="0.15">
      <c r="A44" s="91" t="s">
        <v>114</v>
      </c>
      <c r="B44" s="92">
        <v>3707333</v>
      </c>
      <c r="C44" s="93">
        <v>3595243</v>
      </c>
      <c r="D44" s="94">
        <v>110021</v>
      </c>
      <c r="E44" s="92">
        <v>28430</v>
      </c>
      <c r="F44" s="93">
        <v>28430</v>
      </c>
      <c r="G44" s="94">
        <v>0</v>
      </c>
      <c r="H44" s="92">
        <v>23</v>
      </c>
      <c r="I44" s="93">
        <v>23</v>
      </c>
      <c r="J44" s="95" t="s">
        <v>80</v>
      </c>
      <c r="K44" s="92" t="s">
        <v>80</v>
      </c>
      <c r="L44" s="93" t="s">
        <v>80</v>
      </c>
      <c r="M44" s="94" t="s">
        <v>80</v>
      </c>
      <c r="N44" s="96" t="str">
        <f t="shared" si="2"/>
        <v>三次</v>
      </c>
    </row>
    <row r="45" spans="1:14" ht="18" customHeight="1" x14ac:dyDescent="0.15">
      <c r="A45" s="91" t="s">
        <v>115</v>
      </c>
      <c r="B45" s="92">
        <v>2533320</v>
      </c>
      <c r="C45" s="93">
        <v>2478806</v>
      </c>
      <c r="D45" s="94">
        <v>51953</v>
      </c>
      <c r="E45" s="92">
        <v>7734</v>
      </c>
      <c r="F45" s="93">
        <v>7734</v>
      </c>
      <c r="G45" s="94" t="s">
        <v>80</v>
      </c>
      <c r="H45" s="92">
        <v>30</v>
      </c>
      <c r="I45" s="93">
        <v>30</v>
      </c>
      <c r="J45" s="95" t="s">
        <v>80</v>
      </c>
      <c r="K45" s="92" t="s">
        <v>80</v>
      </c>
      <c r="L45" s="93" t="s">
        <v>80</v>
      </c>
      <c r="M45" s="94" t="s">
        <v>80</v>
      </c>
      <c r="N45" s="96" t="str">
        <f t="shared" si="2"/>
        <v>庄原</v>
      </c>
    </row>
    <row r="46" spans="1:14" ht="18" customHeight="1" x14ac:dyDescent="0.15">
      <c r="A46" s="91" t="s">
        <v>116</v>
      </c>
      <c r="B46" s="134">
        <v>26573993</v>
      </c>
      <c r="C46" s="135">
        <v>26076849</v>
      </c>
      <c r="D46" s="94">
        <v>476516</v>
      </c>
      <c r="E46" s="92">
        <v>1834040</v>
      </c>
      <c r="F46" s="93">
        <v>1833746</v>
      </c>
      <c r="G46" s="94">
        <v>294</v>
      </c>
      <c r="H46" s="92">
        <v>61</v>
      </c>
      <c r="I46" s="93">
        <v>61</v>
      </c>
      <c r="J46" s="95" t="s">
        <v>80</v>
      </c>
      <c r="K46" s="92" t="s">
        <v>80</v>
      </c>
      <c r="L46" s="93" t="s">
        <v>80</v>
      </c>
      <c r="M46" s="94" t="s">
        <v>80</v>
      </c>
      <c r="N46" s="96" t="str">
        <f t="shared" si="2"/>
        <v>西条</v>
      </c>
    </row>
    <row r="47" spans="1:14" ht="18" customHeight="1" x14ac:dyDescent="0.15">
      <c r="A47" s="91" t="s">
        <v>117</v>
      </c>
      <c r="B47" s="134">
        <v>20724824</v>
      </c>
      <c r="C47" s="135">
        <v>20092656</v>
      </c>
      <c r="D47" s="94">
        <v>616772</v>
      </c>
      <c r="E47" s="92">
        <v>747947</v>
      </c>
      <c r="F47" s="93">
        <v>747947</v>
      </c>
      <c r="G47" s="94" t="s">
        <v>80</v>
      </c>
      <c r="H47" s="92">
        <v>135</v>
      </c>
      <c r="I47" s="93">
        <v>135</v>
      </c>
      <c r="J47" s="95" t="s">
        <v>80</v>
      </c>
      <c r="K47" s="92" t="s">
        <v>80</v>
      </c>
      <c r="L47" s="93" t="s">
        <v>80</v>
      </c>
      <c r="M47" s="94" t="s">
        <v>80</v>
      </c>
      <c r="N47" s="96" t="str">
        <f t="shared" si="2"/>
        <v>廿日市</v>
      </c>
    </row>
    <row r="48" spans="1:14" ht="18" customHeight="1" x14ac:dyDescent="0.15">
      <c r="A48" s="91" t="s">
        <v>118</v>
      </c>
      <c r="B48" s="134">
        <v>22304609</v>
      </c>
      <c r="C48" s="135">
        <v>21971519</v>
      </c>
      <c r="D48" s="136">
        <v>324701</v>
      </c>
      <c r="E48" s="134">
        <v>3489</v>
      </c>
      <c r="F48" s="135">
        <v>3489</v>
      </c>
      <c r="G48" s="136" t="s">
        <v>80</v>
      </c>
      <c r="H48" s="92">
        <v>16950224</v>
      </c>
      <c r="I48" s="93">
        <v>16950224</v>
      </c>
      <c r="J48" s="95" t="s">
        <v>80</v>
      </c>
      <c r="K48" s="134" t="s">
        <v>224</v>
      </c>
      <c r="L48" s="135" t="s">
        <v>224</v>
      </c>
      <c r="M48" s="136" t="s">
        <v>224</v>
      </c>
      <c r="N48" s="96" t="str">
        <f t="shared" si="2"/>
        <v>海田</v>
      </c>
    </row>
    <row r="49" spans="1:14" ht="18" customHeight="1" x14ac:dyDescent="0.15">
      <c r="A49" s="91" t="s">
        <v>119</v>
      </c>
      <c r="B49" s="134">
        <v>2978992</v>
      </c>
      <c r="C49" s="135">
        <v>2869782</v>
      </c>
      <c r="D49" s="136">
        <v>106844</v>
      </c>
      <c r="E49" s="134">
        <v>1549</v>
      </c>
      <c r="F49" s="135">
        <v>1549</v>
      </c>
      <c r="G49" s="136" t="s">
        <v>80</v>
      </c>
      <c r="H49" s="92">
        <v>17</v>
      </c>
      <c r="I49" s="93">
        <v>17</v>
      </c>
      <c r="J49" s="95" t="s">
        <v>80</v>
      </c>
      <c r="K49" s="134" t="s">
        <v>80</v>
      </c>
      <c r="L49" s="135" t="s">
        <v>80</v>
      </c>
      <c r="M49" s="136" t="s">
        <v>80</v>
      </c>
      <c r="N49" s="96" t="str">
        <f t="shared" si="2"/>
        <v>吉田</v>
      </c>
    </row>
    <row r="50" spans="1:14" s="17" customFormat="1" ht="18" customHeight="1" x14ac:dyDescent="0.15">
      <c r="A50" s="97" t="s">
        <v>120</v>
      </c>
      <c r="B50" s="138">
        <v>415619834</v>
      </c>
      <c r="C50" s="139">
        <v>406617792</v>
      </c>
      <c r="D50" s="140">
        <v>8847765</v>
      </c>
      <c r="E50" s="138">
        <v>3136848</v>
      </c>
      <c r="F50" s="139">
        <v>3132089</v>
      </c>
      <c r="G50" s="140">
        <v>4759</v>
      </c>
      <c r="H50" s="98">
        <v>16952024</v>
      </c>
      <c r="I50" s="99">
        <v>16951880</v>
      </c>
      <c r="J50" s="101">
        <v>144</v>
      </c>
      <c r="K50" s="138" t="s">
        <v>224</v>
      </c>
      <c r="L50" s="139" t="s">
        <v>224</v>
      </c>
      <c r="M50" s="140" t="s">
        <v>224</v>
      </c>
      <c r="N50" s="102" t="str">
        <f>A50</f>
        <v>広島県計</v>
      </c>
    </row>
    <row r="51" spans="1:14" s="109" customFormat="1" ht="18" customHeight="1" x14ac:dyDescent="0.15">
      <c r="A51" s="103"/>
      <c r="B51" s="104"/>
      <c r="C51" s="105"/>
      <c r="D51" s="106"/>
      <c r="E51" s="104"/>
      <c r="F51" s="105"/>
      <c r="G51" s="106"/>
      <c r="H51" s="104"/>
      <c r="I51" s="105"/>
      <c r="J51" s="107"/>
      <c r="K51" s="104"/>
      <c r="L51" s="105"/>
      <c r="M51" s="106"/>
      <c r="N51" s="108"/>
    </row>
    <row r="52" spans="1:14" ht="18" customHeight="1" x14ac:dyDescent="0.15">
      <c r="A52" s="110" t="s">
        <v>121</v>
      </c>
      <c r="B52" s="111">
        <v>25665460</v>
      </c>
      <c r="C52" s="112">
        <v>25114442</v>
      </c>
      <c r="D52" s="113">
        <v>545692</v>
      </c>
      <c r="E52" s="111">
        <v>26096</v>
      </c>
      <c r="F52" s="112">
        <v>26096</v>
      </c>
      <c r="G52" s="113" t="s">
        <v>80</v>
      </c>
      <c r="H52" s="111">
        <v>159</v>
      </c>
      <c r="I52" s="112">
        <v>159</v>
      </c>
      <c r="J52" s="114" t="s">
        <v>80</v>
      </c>
      <c r="K52" s="111" t="s">
        <v>80</v>
      </c>
      <c r="L52" s="112" t="s">
        <v>80</v>
      </c>
      <c r="M52" s="113" t="s">
        <v>80</v>
      </c>
      <c r="N52" s="115" t="str">
        <f>IF(A52="","",A52)</f>
        <v>下関</v>
      </c>
    </row>
    <row r="53" spans="1:14" ht="18" customHeight="1" x14ac:dyDescent="0.15">
      <c r="A53" s="91" t="s">
        <v>122</v>
      </c>
      <c r="B53" s="92">
        <v>19585390</v>
      </c>
      <c r="C53" s="93">
        <v>19173499</v>
      </c>
      <c r="D53" s="94">
        <v>402619</v>
      </c>
      <c r="E53" s="92">
        <v>21350</v>
      </c>
      <c r="F53" s="93">
        <v>21350</v>
      </c>
      <c r="G53" s="94" t="s">
        <v>80</v>
      </c>
      <c r="H53" s="92">
        <v>140</v>
      </c>
      <c r="I53" s="93">
        <v>140</v>
      </c>
      <c r="J53" s="95" t="s">
        <v>80</v>
      </c>
      <c r="K53" s="92" t="s">
        <v>80</v>
      </c>
      <c r="L53" s="93" t="s">
        <v>80</v>
      </c>
      <c r="M53" s="94" t="s">
        <v>80</v>
      </c>
      <c r="N53" s="96" t="str">
        <f t="shared" ref="N53:N62" si="3">IF(A53="","",A53)</f>
        <v>宇部</v>
      </c>
    </row>
    <row r="54" spans="1:14" ht="18" customHeight="1" x14ac:dyDescent="0.15">
      <c r="A54" s="91" t="s">
        <v>123</v>
      </c>
      <c r="B54" s="92">
        <v>45356390</v>
      </c>
      <c r="C54" s="93">
        <v>44696901</v>
      </c>
      <c r="D54" s="94">
        <v>643206</v>
      </c>
      <c r="E54" s="92">
        <v>1655035</v>
      </c>
      <c r="F54" s="93">
        <v>1651376</v>
      </c>
      <c r="G54" s="94">
        <v>3660</v>
      </c>
      <c r="H54" s="92">
        <v>286</v>
      </c>
      <c r="I54" s="93">
        <v>286</v>
      </c>
      <c r="J54" s="95" t="s">
        <v>80</v>
      </c>
      <c r="K54" s="92" t="s">
        <v>80</v>
      </c>
      <c r="L54" s="93" t="s">
        <v>80</v>
      </c>
      <c r="M54" s="94" t="s">
        <v>80</v>
      </c>
      <c r="N54" s="96" t="str">
        <f>IF(A54="","",A54)</f>
        <v>山口</v>
      </c>
    </row>
    <row r="55" spans="1:14" ht="18" customHeight="1" x14ac:dyDescent="0.15">
      <c r="A55" s="91" t="s">
        <v>124</v>
      </c>
      <c r="B55" s="92">
        <v>2719596</v>
      </c>
      <c r="C55" s="93">
        <v>2526566</v>
      </c>
      <c r="D55" s="94">
        <v>191489</v>
      </c>
      <c r="E55" s="92">
        <v>64495</v>
      </c>
      <c r="F55" s="93">
        <v>63269</v>
      </c>
      <c r="G55" s="94">
        <v>1226</v>
      </c>
      <c r="H55" s="92">
        <v>36</v>
      </c>
      <c r="I55" s="93">
        <v>36</v>
      </c>
      <c r="J55" s="95" t="s">
        <v>80</v>
      </c>
      <c r="K55" s="92" t="s">
        <v>80</v>
      </c>
      <c r="L55" s="93" t="s">
        <v>80</v>
      </c>
      <c r="M55" s="94" t="s">
        <v>80</v>
      </c>
      <c r="N55" s="96" t="str">
        <f>IF(A55="","",A55)</f>
        <v>萩</v>
      </c>
    </row>
    <row r="56" spans="1:14" ht="18" customHeight="1" x14ac:dyDescent="0.15">
      <c r="A56" s="91" t="s">
        <v>125</v>
      </c>
      <c r="B56" s="134">
        <v>25277683</v>
      </c>
      <c r="C56" s="135">
        <v>24780494</v>
      </c>
      <c r="D56" s="136">
        <v>488114</v>
      </c>
      <c r="E56" s="134">
        <v>21696</v>
      </c>
      <c r="F56" s="135">
        <v>21325</v>
      </c>
      <c r="G56" s="136">
        <v>371</v>
      </c>
      <c r="H56" s="92">
        <v>76</v>
      </c>
      <c r="I56" s="93">
        <v>76</v>
      </c>
      <c r="J56" s="95" t="s">
        <v>80</v>
      </c>
      <c r="K56" s="134" t="s">
        <v>224</v>
      </c>
      <c r="L56" s="135" t="s">
        <v>224</v>
      </c>
      <c r="M56" s="136" t="s">
        <v>224</v>
      </c>
      <c r="N56" s="96" t="str">
        <f>IF(A56="","",A56)</f>
        <v>徳山</v>
      </c>
    </row>
    <row r="57" spans="1:14" ht="18" customHeight="1" x14ac:dyDescent="0.15">
      <c r="A57" s="91" t="s">
        <v>126</v>
      </c>
      <c r="B57" s="134">
        <v>8755266</v>
      </c>
      <c r="C57" s="135">
        <v>8506431</v>
      </c>
      <c r="D57" s="136">
        <v>243851</v>
      </c>
      <c r="E57" s="134">
        <v>884</v>
      </c>
      <c r="F57" s="135">
        <v>884</v>
      </c>
      <c r="G57" s="136" t="s">
        <v>80</v>
      </c>
      <c r="H57" s="92">
        <v>124</v>
      </c>
      <c r="I57" s="93">
        <v>124</v>
      </c>
      <c r="J57" s="95" t="s">
        <v>80</v>
      </c>
      <c r="K57" s="134" t="s">
        <v>80</v>
      </c>
      <c r="L57" s="135" t="s">
        <v>80</v>
      </c>
      <c r="M57" s="136" t="s">
        <v>80</v>
      </c>
      <c r="N57" s="96" t="str">
        <f>IF(A57="","",A57)</f>
        <v>防府</v>
      </c>
    </row>
    <row r="58" spans="1:14" ht="18" customHeight="1" x14ac:dyDescent="0.15">
      <c r="A58" s="91" t="s">
        <v>127</v>
      </c>
      <c r="B58" s="134">
        <v>12019960</v>
      </c>
      <c r="C58" s="135">
        <v>11709577</v>
      </c>
      <c r="D58" s="136">
        <v>308915</v>
      </c>
      <c r="E58" s="134">
        <v>575046</v>
      </c>
      <c r="F58" s="135">
        <v>575005</v>
      </c>
      <c r="G58" s="136">
        <v>41</v>
      </c>
      <c r="H58" s="92">
        <v>79</v>
      </c>
      <c r="I58" s="93">
        <v>79</v>
      </c>
      <c r="J58" s="95" t="s">
        <v>80</v>
      </c>
      <c r="K58" s="134" t="s">
        <v>224</v>
      </c>
      <c r="L58" s="135" t="s">
        <v>224</v>
      </c>
      <c r="M58" s="136" t="s">
        <v>224</v>
      </c>
      <c r="N58" s="96" t="str">
        <f>IF(A58="","",A58)</f>
        <v>岩国</v>
      </c>
    </row>
    <row r="59" spans="1:14" ht="18" customHeight="1" x14ac:dyDescent="0.15">
      <c r="A59" s="91" t="s">
        <v>128</v>
      </c>
      <c r="B59" s="134">
        <v>4428892</v>
      </c>
      <c r="C59" s="135">
        <v>4317066</v>
      </c>
      <c r="D59" s="136">
        <v>107207</v>
      </c>
      <c r="E59" s="134" t="s">
        <v>224</v>
      </c>
      <c r="F59" s="135" t="s">
        <v>224</v>
      </c>
      <c r="G59" s="136" t="s">
        <v>224</v>
      </c>
      <c r="H59" s="92">
        <v>21</v>
      </c>
      <c r="I59" s="93">
        <v>21</v>
      </c>
      <c r="J59" s="95" t="s">
        <v>80</v>
      </c>
      <c r="K59" s="134" t="s">
        <v>80</v>
      </c>
      <c r="L59" s="135" t="s">
        <v>80</v>
      </c>
      <c r="M59" s="136" t="s">
        <v>80</v>
      </c>
      <c r="N59" s="96" t="str">
        <f t="shared" si="3"/>
        <v>光</v>
      </c>
    </row>
    <row r="60" spans="1:14" ht="18" customHeight="1" x14ac:dyDescent="0.15">
      <c r="A60" s="91" t="s">
        <v>129</v>
      </c>
      <c r="B60" s="134">
        <v>2466415</v>
      </c>
      <c r="C60" s="135">
        <v>2392620</v>
      </c>
      <c r="D60" s="136">
        <v>72015</v>
      </c>
      <c r="E60" s="134">
        <v>658</v>
      </c>
      <c r="F60" s="135">
        <v>658</v>
      </c>
      <c r="G60" s="136" t="s">
        <v>80</v>
      </c>
      <c r="H60" s="92">
        <v>17</v>
      </c>
      <c r="I60" s="93">
        <v>17</v>
      </c>
      <c r="J60" s="95">
        <v>0</v>
      </c>
      <c r="K60" s="134" t="s">
        <v>80</v>
      </c>
      <c r="L60" s="135" t="s">
        <v>80</v>
      </c>
      <c r="M60" s="136" t="s">
        <v>80</v>
      </c>
      <c r="N60" s="96" t="str">
        <f t="shared" si="3"/>
        <v>長門</v>
      </c>
    </row>
    <row r="61" spans="1:14" ht="18" customHeight="1" x14ac:dyDescent="0.15">
      <c r="A61" s="91" t="s">
        <v>130</v>
      </c>
      <c r="B61" s="134">
        <v>3258969</v>
      </c>
      <c r="C61" s="135">
        <v>3157156</v>
      </c>
      <c r="D61" s="136">
        <v>99283</v>
      </c>
      <c r="E61" s="134" t="s">
        <v>224</v>
      </c>
      <c r="F61" s="135" t="s">
        <v>224</v>
      </c>
      <c r="G61" s="136" t="s">
        <v>224</v>
      </c>
      <c r="H61" s="92">
        <v>26</v>
      </c>
      <c r="I61" s="93">
        <v>26</v>
      </c>
      <c r="J61" s="95" t="s">
        <v>80</v>
      </c>
      <c r="K61" s="134" t="s">
        <v>80</v>
      </c>
      <c r="L61" s="135" t="s">
        <v>80</v>
      </c>
      <c r="M61" s="136" t="s">
        <v>80</v>
      </c>
      <c r="N61" s="96" t="str">
        <f t="shared" si="3"/>
        <v>柳井</v>
      </c>
    </row>
    <row r="62" spans="1:14" ht="18" customHeight="1" x14ac:dyDescent="0.15">
      <c r="A62" s="91" t="s">
        <v>131</v>
      </c>
      <c r="B62" s="134">
        <v>6817209</v>
      </c>
      <c r="C62" s="135">
        <v>6627806</v>
      </c>
      <c r="D62" s="136">
        <v>188712</v>
      </c>
      <c r="E62" s="134">
        <v>18296</v>
      </c>
      <c r="F62" s="135">
        <v>15429</v>
      </c>
      <c r="G62" s="136">
        <v>2867</v>
      </c>
      <c r="H62" s="92">
        <v>106</v>
      </c>
      <c r="I62" s="93">
        <v>106</v>
      </c>
      <c r="J62" s="95" t="s">
        <v>80</v>
      </c>
      <c r="K62" s="134" t="s">
        <v>224</v>
      </c>
      <c r="L62" s="135" t="s">
        <v>224</v>
      </c>
      <c r="M62" s="136" t="s">
        <v>224</v>
      </c>
      <c r="N62" s="96" t="str">
        <f t="shared" si="3"/>
        <v>厚狭</v>
      </c>
    </row>
    <row r="63" spans="1:14" s="17" customFormat="1" ht="18" customHeight="1" x14ac:dyDescent="0.15">
      <c r="A63" s="97" t="s">
        <v>132</v>
      </c>
      <c r="B63" s="98">
        <v>156351231</v>
      </c>
      <c r="C63" s="99">
        <v>153002560</v>
      </c>
      <c r="D63" s="100">
        <v>3291104</v>
      </c>
      <c r="E63" s="98">
        <v>2383691</v>
      </c>
      <c r="F63" s="99">
        <v>2375526</v>
      </c>
      <c r="G63" s="100">
        <v>8165</v>
      </c>
      <c r="H63" s="98">
        <v>1070</v>
      </c>
      <c r="I63" s="99">
        <v>1070</v>
      </c>
      <c r="J63" s="101">
        <v>0</v>
      </c>
      <c r="K63" s="98">
        <v>189738146</v>
      </c>
      <c r="L63" s="99">
        <v>176883521</v>
      </c>
      <c r="M63" s="100">
        <v>12854626</v>
      </c>
      <c r="N63" s="102" t="str">
        <f>A63</f>
        <v>山口県計</v>
      </c>
    </row>
    <row r="64" spans="1:14" s="109" customFormat="1" ht="18" customHeight="1" x14ac:dyDescent="0.15">
      <c r="A64" s="103"/>
      <c r="B64" s="146"/>
      <c r="C64" s="147"/>
      <c r="D64" s="148"/>
      <c r="E64" s="146"/>
      <c r="F64" s="147"/>
      <c r="G64" s="148"/>
      <c r="H64" s="146"/>
      <c r="I64" s="147"/>
      <c r="J64" s="148"/>
      <c r="K64" s="146"/>
      <c r="L64" s="147"/>
      <c r="M64" s="148"/>
      <c r="N64" s="164"/>
    </row>
    <row r="65" spans="1:14" s="17" customFormat="1" ht="18" customHeight="1" thickBot="1" x14ac:dyDescent="0.2">
      <c r="A65" s="123" t="s">
        <v>133</v>
      </c>
      <c r="B65" s="150">
        <v>4442129</v>
      </c>
      <c r="C65" s="151">
        <v>1132900</v>
      </c>
      <c r="D65" s="152">
        <v>3051957</v>
      </c>
      <c r="E65" s="150">
        <v>40</v>
      </c>
      <c r="F65" s="151" t="s">
        <v>80</v>
      </c>
      <c r="G65" s="152">
        <v>40</v>
      </c>
      <c r="H65" s="150" t="s">
        <v>80</v>
      </c>
      <c r="I65" s="151" t="s">
        <v>80</v>
      </c>
      <c r="J65" s="152" t="s">
        <v>80</v>
      </c>
      <c r="K65" s="150" t="s">
        <v>80</v>
      </c>
      <c r="L65" s="151" t="s">
        <v>80</v>
      </c>
      <c r="M65" s="152" t="s">
        <v>80</v>
      </c>
      <c r="N65" s="165" t="str">
        <f>A65</f>
        <v>局引受分</v>
      </c>
    </row>
    <row r="66" spans="1:14" s="17" customFormat="1" ht="18" customHeight="1" thickTop="1" thickBot="1" x14ac:dyDescent="0.2">
      <c r="A66" s="128" t="s">
        <v>134</v>
      </c>
      <c r="B66" s="159">
        <v>910727699</v>
      </c>
      <c r="C66" s="160">
        <v>887270488</v>
      </c>
      <c r="D66" s="156">
        <v>22898931</v>
      </c>
      <c r="E66" s="154">
        <v>44143928</v>
      </c>
      <c r="F66" s="155">
        <v>44127177</v>
      </c>
      <c r="G66" s="156">
        <v>16750</v>
      </c>
      <c r="H66" s="154">
        <v>28085638</v>
      </c>
      <c r="I66" s="166">
        <v>28085481</v>
      </c>
      <c r="J66" s="156">
        <v>156</v>
      </c>
      <c r="K66" s="154">
        <v>375124004</v>
      </c>
      <c r="L66" s="155">
        <v>350974214</v>
      </c>
      <c r="M66" s="156">
        <v>24149791</v>
      </c>
      <c r="N66" s="132" t="s">
        <v>134</v>
      </c>
    </row>
    <row r="67" spans="1:14" ht="15" customHeight="1" x14ac:dyDescent="0.15"/>
    <row r="68" spans="1:14" x14ac:dyDescent="0.15">
      <c r="B68" s="51"/>
      <c r="C68" s="51"/>
      <c r="D68" s="51"/>
      <c r="E68" s="51"/>
      <c r="F68" s="51"/>
      <c r="G68" s="51"/>
      <c r="H68" s="51"/>
      <c r="I68" s="51"/>
      <c r="J68" s="51"/>
      <c r="K68" s="51"/>
      <c r="L68" s="51"/>
      <c r="M68" s="51"/>
    </row>
    <row r="69" spans="1:14" x14ac:dyDescent="0.15">
      <c r="B69" s="51"/>
      <c r="C69" s="51"/>
      <c r="D69" s="51"/>
      <c r="E69" s="51"/>
      <c r="F69" s="51"/>
      <c r="G69" s="51"/>
      <c r="H69" s="51"/>
      <c r="I69" s="51"/>
      <c r="J69" s="51"/>
      <c r="K69" s="51"/>
      <c r="L69" s="51"/>
      <c r="M69" s="51"/>
    </row>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view="pageBreakPreview" zoomScale="96" zoomScaleNormal="100" zoomScaleSheetLayoutView="96" workbookViewId="0"/>
  </sheetViews>
  <sheetFormatPr defaultColWidth="5.875" defaultRowHeight="11.25" x14ac:dyDescent="0.15"/>
  <cols>
    <col min="1" max="1" width="12" style="1" customWidth="1"/>
    <col min="2" max="4" width="12.5" style="1" customWidth="1"/>
    <col min="5" max="5" width="12.625" style="1" customWidth="1"/>
    <col min="6" max="7" width="11.375" style="1" bestFit="1" customWidth="1"/>
    <col min="8" max="8" width="11.875" style="79" customWidth="1"/>
    <col min="9" max="10" width="8.25" style="1" bestFit="1" customWidth="1"/>
    <col min="11" max="16384" width="5.875" style="1"/>
  </cols>
  <sheetData>
    <row r="1" spans="1:11" ht="12" thickBot="1" x14ac:dyDescent="0.2">
      <c r="A1" s="1" t="s">
        <v>138</v>
      </c>
    </row>
    <row r="2" spans="1:11" s="79" customFormat="1" ht="15" customHeight="1" x14ac:dyDescent="0.15">
      <c r="A2" s="360" t="s">
        <v>71</v>
      </c>
      <c r="B2" s="347" t="s">
        <v>139</v>
      </c>
      <c r="C2" s="348"/>
      <c r="D2" s="349"/>
      <c r="E2" s="347" t="s">
        <v>140</v>
      </c>
      <c r="F2" s="348"/>
      <c r="G2" s="349"/>
      <c r="H2" s="354" t="s">
        <v>74</v>
      </c>
    </row>
    <row r="3" spans="1:11" s="79" customFormat="1" ht="16.5" customHeight="1" x14ac:dyDescent="0.15">
      <c r="A3" s="361"/>
      <c r="B3" s="80" t="s">
        <v>75</v>
      </c>
      <c r="C3" s="3" t="s">
        <v>59</v>
      </c>
      <c r="D3" s="56" t="s">
        <v>76</v>
      </c>
      <c r="E3" s="80" t="s">
        <v>75</v>
      </c>
      <c r="F3" s="3" t="s">
        <v>59</v>
      </c>
      <c r="G3" s="56" t="s">
        <v>76</v>
      </c>
      <c r="H3" s="355"/>
    </row>
    <row r="4" spans="1:11" x14ac:dyDescent="0.15">
      <c r="A4" s="81"/>
      <c r="B4" s="82" t="s">
        <v>11</v>
      </c>
      <c r="C4" s="6" t="s">
        <v>11</v>
      </c>
      <c r="D4" s="83" t="s">
        <v>11</v>
      </c>
      <c r="E4" s="82" t="s">
        <v>11</v>
      </c>
      <c r="F4" s="6" t="s">
        <v>11</v>
      </c>
      <c r="G4" s="84" t="s">
        <v>11</v>
      </c>
      <c r="H4" s="85"/>
    </row>
    <row r="5" spans="1:11" ht="18" customHeight="1" x14ac:dyDescent="0.15">
      <c r="A5" s="86" t="s">
        <v>77</v>
      </c>
      <c r="B5" s="87">
        <v>137717</v>
      </c>
      <c r="C5" s="9">
        <v>137373</v>
      </c>
      <c r="D5" s="88">
        <v>333</v>
      </c>
      <c r="E5" s="87">
        <v>43853428</v>
      </c>
      <c r="F5" s="9">
        <v>42932097</v>
      </c>
      <c r="G5" s="89">
        <v>881303</v>
      </c>
      <c r="H5" s="90" t="str">
        <f>IF(A5="","",A5)</f>
        <v>鳥取</v>
      </c>
      <c r="I5" s="51"/>
      <c r="J5" s="51"/>
      <c r="K5" s="51"/>
    </row>
    <row r="6" spans="1:11" ht="18" customHeight="1" x14ac:dyDescent="0.15">
      <c r="A6" s="91" t="s">
        <v>78</v>
      </c>
      <c r="B6" s="134">
        <v>44287</v>
      </c>
      <c r="C6" s="135">
        <v>43624</v>
      </c>
      <c r="D6" s="136">
        <v>663</v>
      </c>
      <c r="E6" s="92">
        <v>49183047</v>
      </c>
      <c r="F6" s="93">
        <v>48207224</v>
      </c>
      <c r="G6" s="95">
        <v>957566</v>
      </c>
      <c r="H6" s="96" t="str">
        <f>IF(A6="","",A6)</f>
        <v>米子</v>
      </c>
      <c r="I6" s="51"/>
      <c r="J6" s="51"/>
      <c r="K6" s="51"/>
    </row>
    <row r="7" spans="1:11" ht="18" customHeight="1" x14ac:dyDescent="0.15">
      <c r="A7" s="91" t="s">
        <v>79</v>
      </c>
      <c r="B7" s="134">
        <v>11431</v>
      </c>
      <c r="C7" s="135">
        <v>11396</v>
      </c>
      <c r="D7" s="136">
        <v>29</v>
      </c>
      <c r="E7" s="92">
        <v>14456798</v>
      </c>
      <c r="F7" s="93">
        <v>14116589</v>
      </c>
      <c r="G7" s="95">
        <v>337815</v>
      </c>
      <c r="H7" s="96" t="str">
        <f>IF(A7="","",A7)</f>
        <v>倉吉</v>
      </c>
      <c r="I7" s="51"/>
      <c r="J7" s="51"/>
      <c r="K7" s="51"/>
    </row>
    <row r="8" spans="1:11" s="17" customFormat="1" ht="18" customHeight="1" x14ac:dyDescent="0.15">
      <c r="A8" s="97" t="s">
        <v>81</v>
      </c>
      <c r="B8" s="138">
        <v>193434</v>
      </c>
      <c r="C8" s="139">
        <v>192392</v>
      </c>
      <c r="D8" s="140">
        <v>1024</v>
      </c>
      <c r="E8" s="98">
        <v>107493273</v>
      </c>
      <c r="F8" s="99">
        <v>105255910</v>
      </c>
      <c r="G8" s="101">
        <v>2176684</v>
      </c>
      <c r="H8" s="102" t="str">
        <f>A8</f>
        <v>鳥取県計</v>
      </c>
      <c r="I8" s="51"/>
      <c r="J8" s="51"/>
      <c r="K8" s="51"/>
    </row>
    <row r="9" spans="1:11" s="109" customFormat="1" ht="18" customHeight="1" x14ac:dyDescent="0.15">
      <c r="A9" s="103"/>
      <c r="B9" s="104" t="s">
        <v>80</v>
      </c>
      <c r="C9" s="105" t="s">
        <v>80</v>
      </c>
      <c r="D9" s="106" t="s">
        <v>80</v>
      </c>
      <c r="E9" s="104"/>
      <c r="F9" s="105"/>
      <c r="G9" s="107"/>
      <c r="H9" s="108"/>
      <c r="I9" s="51"/>
      <c r="J9" s="51"/>
      <c r="K9" s="51"/>
    </row>
    <row r="10" spans="1:11" ht="18" customHeight="1" x14ac:dyDescent="0.15">
      <c r="A10" s="110" t="s">
        <v>82</v>
      </c>
      <c r="B10" s="111">
        <v>499079</v>
      </c>
      <c r="C10" s="112">
        <v>499073</v>
      </c>
      <c r="D10" s="113">
        <v>6</v>
      </c>
      <c r="E10" s="111">
        <v>62754318</v>
      </c>
      <c r="F10" s="112">
        <v>61962642</v>
      </c>
      <c r="G10" s="114">
        <v>780695</v>
      </c>
      <c r="H10" s="115" t="str">
        <f t="shared" ref="H10:H16" si="0">IF(A10="","",A10)</f>
        <v>松江</v>
      </c>
      <c r="I10" s="51"/>
      <c r="J10" s="51"/>
      <c r="K10" s="51"/>
    </row>
    <row r="11" spans="1:11" ht="18" customHeight="1" x14ac:dyDescent="0.15">
      <c r="A11" s="91" t="s">
        <v>83</v>
      </c>
      <c r="B11" s="92">
        <v>16379</v>
      </c>
      <c r="C11" s="93">
        <v>16332</v>
      </c>
      <c r="D11" s="94">
        <v>48</v>
      </c>
      <c r="E11" s="92">
        <v>14240961</v>
      </c>
      <c r="F11" s="93">
        <v>14013361</v>
      </c>
      <c r="G11" s="95">
        <v>223036</v>
      </c>
      <c r="H11" s="96" t="str">
        <f t="shared" si="0"/>
        <v>浜田</v>
      </c>
      <c r="I11" s="51"/>
      <c r="J11" s="51"/>
      <c r="K11" s="51"/>
    </row>
    <row r="12" spans="1:11" ht="18" customHeight="1" x14ac:dyDescent="0.15">
      <c r="A12" s="91" t="s">
        <v>84</v>
      </c>
      <c r="B12" s="92">
        <v>23128</v>
      </c>
      <c r="C12" s="93">
        <v>22963</v>
      </c>
      <c r="D12" s="94">
        <v>165</v>
      </c>
      <c r="E12" s="92">
        <v>34385165</v>
      </c>
      <c r="F12" s="93">
        <v>33759067</v>
      </c>
      <c r="G12" s="95">
        <v>618314</v>
      </c>
      <c r="H12" s="96" t="str">
        <f t="shared" si="0"/>
        <v>出雲</v>
      </c>
      <c r="I12" s="51"/>
      <c r="J12" s="51"/>
      <c r="K12" s="51"/>
    </row>
    <row r="13" spans="1:11" ht="18" customHeight="1" x14ac:dyDescent="0.15">
      <c r="A13" s="91" t="s">
        <v>85</v>
      </c>
      <c r="B13" s="134">
        <v>11569</v>
      </c>
      <c r="C13" s="135">
        <v>11527</v>
      </c>
      <c r="D13" s="136">
        <v>42</v>
      </c>
      <c r="E13" s="92">
        <v>9843877</v>
      </c>
      <c r="F13" s="93">
        <v>9716731</v>
      </c>
      <c r="G13" s="95">
        <v>127147</v>
      </c>
      <c r="H13" s="96" t="str">
        <f t="shared" si="0"/>
        <v>益田</v>
      </c>
      <c r="I13" s="51"/>
      <c r="J13" s="51"/>
      <c r="K13" s="51"/>
    </row>
    <row r="14" spans="1:11" ht="18" customHeight="1" x14ac:dyDescent="0.15">
      <c r="A14" s="91" t="s">
        <v>86</v>
      </c>
      <c r="B14" s="134" t="s">
        <v>224</v>
      </c>
      <c r="C14" s="135" t="s">
        <v>224</v>
      </c>
      <c r="D14" s="136" t="s">
        <v>224</v>
      </c>
      <c r="E14" s="92">
        <v>4527357</v>
      </c>
      <c r="F14" s="93">
        <v>4454795</v>
      </c>
      <c r="G14" s="95">
        <v>72508</v>
      </c>
      <c r="H14" s="96" t="str">
        <f t="shared" si="0"/>
        <v>石見大田</v>
      </c>
      <c r="I14" s="51"/>
      <c r="J14" s="51"/>
      <c r="K14" s="51"/>
    </row>
    <row r="15" spans="1:11" ht="18" customHeight="1" x14ac:dyDescent="0.15">
      <c r="A15" s="91" t="s">
        <v>87</v>
      </c>
      <c r="B15" s="134">
        <v>1012</v>
      </c>
      <c r="C15" s="135">
        <v>993</v>
      </c>
      <c r="D15" s="136">
        <v>20</v>
      </c>
      <c r="E15" s="92">
        <v>7218627</v>
      </c>
      <c r="F15" s="93">
        <v>7041573</v>
      </c>
      <c r="G15" s="95">
        <v>177054</v>
      </c>
      <c r="H15" s="96" t="str">
        <f t="shared" si="0"/>
        <v>大東</v>
      </c>
      <c r="I15" s="51"/>
      <c r="J15" s="51"/>
      <c r="K15" s="51"/>
    </row>
    <row r="16" spans="1:11" ht="18" customHeight="1" x14ac:dyDescent="0.15">
      <c r="A16" s="91" t="s">
        <v>88</v>
      </c>
      <c r="B16" s="134" t="s">
        <v>224</v>
      </c>
      <c r="C16" s="135" t="s">
        <v>224</v>
      </c>
      <c r="D16" s="136" t="s">
        <v>224</v>
      </c>
      <c r="E16" s="92">
        <v>3048296</v>
      </c>
      <c r="F16" s="93">
        <v>3014752</v>
      </c>
      <c r="G16" s="95">
        <v>33544</v>
      </c>
      <c r="H16" s="96" t="str">
        <f t="shared" si="0"/>
        <v>西郷</v>
      </c>
      <c r="I16" s="51"/>
      <c r="J16" s="51"/>
      <c r="K16" s="51"/>
    </row>
    <row r="17" spans="1:11" s="17" customFormat="1" ht="18" customHeight="1" x14ac:dyDescent="0.15">
      <c r="A17" s="97" t="s">
        <v>89</v>
      </c>
      <c r="B17" s="138">
        <v>561575</v>
      </c>
      <c r="C17" s="139">
        <v>561282</v>
      </c>
      <c r="D17" s="140">
        <v>292</v>
      </c>
      <c r="E17" s="98">
        <v>136018601</v>
      </c>
      <c r="F17" s="99">
        <v>133962923</v>
      </c>
      <c r="G17" s="101">
        <v>2032296</v>
      </c>
      <c r="H17" s="102" t="str">
        <f>A17</f>
        <v>島根県計</v>
      </c>
      <c r="I17" s="51"/>
      <c r="J17" s="51"/>
      <c r="K17" s="51"/>
    </row>
    <row r="18" spans="1:11" s="109" customFormat="1" ht="18" customHeight="1" x14ac:dyDescent="0.15">
      <c r="A18" s="103"/>
      <c r="B18" s="104" t="s">
        <v>80</v>
      </c>
      <c r="C18" s="105" t="s">
        <v>80</v>
      </c>
      <c r="D18" s="106" t="s">
        <v>80</v>
      </c>
      <c r="E18" s="104"/>
      <c r="F18" s="105"/>
      <c r="G18" s="107"/>
      <c r="H18" s="108"/>
      <c r="I18" s="51"/>
      <c r="J18" s="51"/>
      <c r="K18" s="51"/>
    </row>
    <row r="19" spans="1:11" ht="18" customHeight="1" x14ac:dyDescent="0.15">
      <c r="A19" s="110" t="s">
        <v>90</v>
      </c>
      <c r="B19" s="111" t="s">
        <v>224</v>
      </c>
      <c r="C19" s="112" t="s">
        <v>224</v>
      </c>
      <c r="D19" s="113" t="s">
        <v>224</v>
      </c>
      <c r="E19" s="111">
        <v>140249294</v>
      </c>
      <c r="F19" s="112">
        <v>138549125</v>
      </c>
      <c r="G19" s="114">
        <v>1683692</v>
      </c>
      <c r="H19" s="115" t="str">
        <f t="shared" ref="H19:H31" si="1">IF(A19="","",A19)</f>
        <v>岡山東</v>
      </c>
      <c r="I19" s="51"/>
      <c r="J19" s="51"/>
      <c r="K19" s="51"/>
    </row>
    <row r="20" spans="1:11" ht="18" customHeight="1" x14ac:dyDescent="0.15">
      <c r="A20" s="91" t="s">
        <v>91</v>
      </c>
      <c r="B20" s="92">
        <v>194626</v>
      </c>
      <c r="C20" s="93">
        <v>193419</v>
      </c>
      <c r="D20" s="94">
        <v>1207</v>
      </c>
      <c r="E20" s="92">
        <v>113084710</v>
      </c>
      <c r="F20" s="93">
        <v>110441247</v>
      </c>
      <c r="G20" s="95">
        <v>2604650</v>
      </c>
      <c r="H20" s="96" t="str">
        <f t="shared" si="1"/>
        <v>岡山西</v>
      </c>
      <c r="I20" s="51"/>
      <c r="J20" s="51"/>
      <c r="K20" s="51"/>
    </row>
    <row r="21" spans="1:11" ht="18" customHeight="1" x14ac:dyDescent="0.15">
      <c r="A21" s="91" t="s">
        <v>92</v>
      </c>
      <c r="B21" s="92" t="s">
        <v>224</v>
      </c>
      <c r="C21" s="93" t="s">
        <v>224</v>
      </c>
      <c r="D21" s="94" t="s">
        <v>224</v>
      </c>
      <c r="E21" s="92">
        <v>21428369</v>
      </c>
      <c r="F21" s="93">
        <v>21089009</v>
      </c>
      <c r="G21" s="95">
        <v>339193</v>
      </c>
      <c r="H21" s="96" t="str">
        <f t="shared" si="1"/>
        <v>西大寺</v>
      </c>
      <c r="I21" s="51"/>
      <c r="J21" s="51"/>
      <c r="K21" s="51"/>
    </row>
    <row r="22" spans="1:11" ht="18" customHeight="1" x14ac:dyDescent="0.15">
      <c r="A22" s="91" t="s">
        <v>93</v>
      </c>
      <c r="B22" s="92">
        <v>198862</v>
      </c>
      <c r="C22" s="93">
        <v>198836</v>
      </c>
      <c r="D22" s="94">
        <v>27</v>
      </c>
      <c r="E22" s="92">
        <v>56090460</v>
      </c>
      <c r="F22" s="93">
        <v>55850496</v>
      </c>
      <c r="G22" s="95">
        <v>237346</v>
      </c>
      <c r="H22" s="96" t="str">
        <f t="shared" si="1"/>
        <v>瀬戸</v>
      </c>
      <c r="I22" s="51"/>
      <c r="J22" s="51"/>
      <c r="K22" s="51"/>
    </row>
    <row r="23" spans="1:11" ht="18" customHeight="1" x14ac:dyDescent="0.15">
      <c r="A23" s="91" t="s">
        <v>94</v>
      </c>
      <c r="B23" s="92">
        <v>4082</v>
      </c>
      <c r="C23" s="93">
        <v>4081</v>
      </c>
      <c r="D23" s="94">
        <v>1</v>
      </c>
      <c r="E23" s="92">
        <v>15203636</v>
      </c>
      <c r="F23" s="93">
        <v>14885918</v>
      </c>
      <c r="G23" s="95">
        <v>317667</v>
      </c>
      <c r="H23" s="96" t="str">
        <f t="shared" si="1"/>
        <v>児島</v>
      </c>
      <c r="I23" s="51"/>
      <c r="J23" s="51"/>
      <c r="K23" s="51"/>
    </row>
    <row r="24" spans="1:11" ht="18" customHeight="1" x14ac:dyDescent="0.15">
      <c r="A24" s="91" t="s">
        <v>95</v>
      </c>
      <c r="B24" s="134" t="s">
        <v>224</v>
      </c>
      <c r="C24" s="135" t="s">
        <v>224</v>
      </c>
      <c r="D24" s="136" t="s">
        <v>224</v>
      </c>
      <c r="E24" s="92">
        <v>282777056</v>
      </c>
      <c r="F24" s="93">
        <v>269738417</v>
      </c>
      <c r="G24" s="95">
        <v>13019078</v>
      </c>
      <c r="H24" s="96" t="str">
        <f t="shared" si="1"/>
        <v>倉敷</v>
      </c>
      <c r="I24" s="51"/>
      <c r="J24" s="51"/>
      <c r="K24" s="51"/>
    </row>
    <row r="25" spans="1:11" ht="18" customHeight="1" x14ac:dyDescent="0.15">
      <c r="A25" s="91" t="s">
        <v>96</v>
      </c>
      <c r="B25" s="134">
        <v>14148</v>
      </c>
      <c r="C25" s="135">
        <v>14082</v>
      </c>
      <c r="D25" s="136">
        <v>66</v>
      </c>
      <c r="E25" s="92">
        <v>18358615</v>
      </c>
      <c r="F25" s="93">
        <v>17840764</v>
      </c>
      <c r="G25" s="95">
        <v>515173</v>
      </c>
      <c r="H25" s="96" t="str">
        <f t="shared" si="1"/>
        <v>玉島</v>
      </c>
      <c r="I25" s="51"/>
      <c r="J25" s="51"/>
      <c r="K25" s="51"/>
    </row>
    <row r="26" spans="1:11" ht="18" customHeight="1" x14ac:dyDescent="0.15">
      <c r="A26" s="91" t="s">
        <v>97</v>
      </c>
      <c r="B26" s="134">
        <v>67957</v>
      </c>
      <c r="C26" s="135">
        <v>67813</v>
      </c>
      <c r="D26" s="136">
        <v>144</v>
      </c>
      <c r="E26" s="92">
        <v>30672937</v>
      </c>
      <c r="F26" s="93">
        <v>30150279</v>
      </c>
      <c r="G26" s="95">
        <v>516649</v>
      </c>
      <c r="H26" s="96" t="str">
        <f t="shared" si="1"/>
        <v>津山</v>
      </c>
      <c r="I26" s="51"/>
      <c r="J26" s="51"/>
      <c r="K26" s="51"/>
    </row>
    <row r="27" spans="1:11" ht="18" customHeight="1" x14ac:dyDescent="0.15">
      <c r="A27" s="91" t="s">
        <v>98</v>
      </c>
      <c r="B27" s="134" t="s">
        <v>224</v>
      </c>
      <c r="C27" s="135" t="s">
        <v>224</v>
      </c>
      <c r="D27" s="136" t="s">
        <v>224</v>
      </c>
      <c r="E27" s="92">
        <v>11987589</v>
      </c>
      <c r="F27" s="93">
        <v>11839900</v>
      </c>
      <c r="G27" s="95">
        <v>146839</v>
      </c>
      <c r="H27" s="96" t="str">
        <f t="shared" si="1"/>
        <v>玉野</v>
      </c>
      <c r="I27" s="51"/>
      <c r="J27" s="51"/>
      <c r="K27" s="51"/>
    </row>
    <row r="28" spans="1:11" ht="18" customHeight="1" x14ac:dyDescent="0.15">
      <c r="A28" s="91" t="s">
        <v>99</v>
      </c>
      <c r="B28" s="134">
        <v>79940</v>
      </c>
      <c r="C28" s="135">
        <v>79940</v>
      </c>
      <c r="D28" s="136" t="s">
        <v>80</v>
      </c>
      <c r="E28" s="92">
        <v>22606896</v>
      </c>
      <c r="F28" s="93">
        <v>22025639</v>
      </c>
      <c r="G28" s="95">
        <v>575444</v>
      </c>
      <c r="H28" s="96" t="str">
        <f t="shared" si="1"/>
        <v>笠岡</v>
      </c>
      <c r="I28" s="51"/>
      <c r="J28" s="51"/>
      <c r="K28" s="51"/>
    </row>
    <row r="29" spans="1:11" ht="18" customHeight="1" x14ac:dyDescent="0.15">
      <c r="A29" s="91" t="s">
        <v>100</v>
      </c>
      <c r="B29" s="134">
        <v>3370</v>
      </c>
      <c r="C29" s="135">
        <v>3370</v>
      </c>
      <c r="D29" s="136" t="s">
        <v>80</v>
      </c>
      <c r="E29" s="92">
        <v>6570080</v>
      </c>
      <c r="F29" s="93">
        <v>6541094</v>
      </c>
      <c r="G29" s="95">
        <v>28883</v>
      </c>
      <c r="H29" s="96" t="str">
        <f t="shared" si="1"/>
        <v>高梁</v>
      </c>
      <c r="I29" s="51"/>
      <c r="J29" s="51"/>
      <c r="K29" s="51"/>
    </row>
    <row r="30" spans="1:11" ht="18" customHeight="1" x14ac:dyDescent="0.15">
      <c r="A30" s="91" t="s">
        <v>101</v>
      </c>
      <c r="B30" s="134">
        <v>1554</v>
      </c>
      <c r="C30" s="135">
        <v>1554</v>
      </c>
      <c r="D30" s="136" t="s">
        <v>80</v>
      </c>
      <c r="E30" s="92">
        <v>7673185</v>
      </c>
      <c r="F30" s="93">
        <v>7533952</v>
      </c>
      <c r="G30" s="95">
        <v>139233</v>
      </c>
      <c r="H30" s="96" t="str">
        <f t="shared" si="1"/>
        <v>新見</v>
      </c>
      <c r="I30" s="51"/>
      <c r="J30" s="51"/>
      <c r="K30" s="51"/>
    </row>
    <row r="31" spans="1:11" ht="18" customHeight="1" x14ac:dyDescent="0.15">
      <c r="A31" s="91" t="s">
        <v>102</v>
      </c>
      <c r="B31" s="92">
        <v>3925</v>
      </c>
      <c r="C31" s="93">
        <v>3919</v>
      </c>
      <c r="D31" s="94">
        <v>6</v>
      </c>
      <c r="E31" s="92">
        <v>7382155</v>
      </c>
      <c r="F31" s="93">
        <v>7284753</v>
      </c>
      <c r="G31" s="95">
        <v>89923</v>
      </c>
      <c r="H31" s="96" t="str">
        <f t="shared" si="1"/>
        <v>久世</v>
      </c>
      <c r="I31" s="51"/>
      <c r="J31" s="51"/>
      <c r="K31" s="51"/>
    </row>
    <row r="32" spans="1:11" s="17" customFormat="1" ht="18" customHeight="1" x14ac:dyDescent="0.15">
      <c r="A32" s="97" t="s">
        <v>103</v>
      </c>
      <c r="B32" s="98" t="s">
        <v>224</v>
      </c>
      <c r="C32" s="99" t="s">
        <v>224</v>
      </c>
      <c r="D32" s="100" t="s">
        <v>224</v>
      </c>
      <c r="E32" s="98">
        <v>734084982</v>
      </c>
      <c r="F32" s="99">
        <v>713770594</v>
      </c>
      <c r="G32" s="101">
        <v>20213770</v>
      </c>
      <c r="H32" s="102" t="str">
        <f>A32</f>
        <v>岡山県計</v>
      </c>
      <c r="I32" s="51"/>
      <c r="J32" s="51"/>
      <c r="K32" s="51"/>
    </row>
    <row r="33" spans="1:11" s="109" customFormat="1" ht="18" customHeight="1" x14ac:dyDescent="0.15">
      <c r="A33" s="103"/>
      <c r="B33" s="104" t="s">
        <v>80</v>
      </c>
      <c r="C33" s="105" t="s">
        <v>80</v>
      </c>
      <c r="D33" s="106" t="s">
        <v>80</v>
      </c>
      <c r="E33" s="104"/>
      <c r="F33" s="105"/>
      <c r="G33" s="107"/>
      <c r="H33" s="108"/>
      <c r="I33" s="51"/>
      <c r="J33" s="51"/>
      <c r="K33" s="51"/>
    </row>
    <row r="34" spans="1:11" ht="18" customHeight="1" x14ac:dyDescent="0.15">
      <c r="A34" s="110" t="s">
        <v>104</v>
      </c>
      <c r="B34" s="161" t="s">
        <v>224</v>
      </c>
      <c r="C34" s="162" t="s">
        <v>224</v>
      </c>
      <c r="D34" s="163" t="s">
        <v>224</v>
      </c>
      <c r="E34" s="111">
        <v>209725836</v>
      </c>
      <c r="F34" s="112">
        <v>207114670</v>
      </c>
      <c r="G34" s="114">
        <v>2558140</v>
      </c>
      <c r="H34" s="115" t="str">
        <f t="shared" ref="H34:H49" si="2">IF(A34="","",A34)</f>
        <v>広島東</v>
      </c>
      <c r="I34" s="51"/>
      <c r="J34" s="51"/>
      <c r="K34" s="51"/>
    </row>
    <row r="35" spans="1:11" ht="18" customHeight="1" x14ac:dyDescent="0.15">
      <c r="A35" s="91" t="s">
        <v>105</v>
      </c>
      <c r="B35" s="134" t="s">
        <v>224</v>
      </c>
      <c r="C35" s="135" t="s">
        <v>224</v>
      </c>
      <c r="D35" s="136" t="s">
        <v>224</v>
      </c>
      <c r="E35" s="92">
        <v>55624650</v>
      </c>
      <c r="F35" s="93">
        <v>54740468</v>
      </c>
      <c r="G35" s="95">
        <v>875348</v>
      </c>
      <c r="H35" s="96" t="str">
        <f t="shared" si="2"/>
        <v>広島南</v>
      </c>
      <c r="I35" s="51"/>
      <c r="J35" s="51"/>
      <c r="K35" s="51"/>
    </row>
    <row r="36" spans="1:11" ht="18" customHeight="1" x14ac:dyDescent="0.15">
      <c r="A36" s="91" t="s">
        <v>106</v>
      </c>
      <c r="B36" s="134">
        <v>195830</v>
      </c>
      <c r="C36" s="135">
        <v>195221</v>
      </c>
      <c r="D36" s="136">
        <v>609</v>
      </c>
      <c r="E36" s="92">
        <v>184061168</v>
      </c>
      <c r="F36" s="93">
        <v>181490691</v>
      </c>
      <c r="G36" s="95">
        <v>2507004</v>
      </c>
      <c r="H36" s="96" t="str">
        <f t="shared" si="2"/>
        <v>広島西</v>
      </c>
      <c r="I36" s="51"/>
      <c r="J36" s="51"/>
      <c r="K36" s="51"/>
    </row>
    <row r="37" spans="1:11" ht="18" customHeight="1" x14ac:dyDescent="0.15">
      <c r="A37" s="91" t="s">
        <v>107</v>
      </c>
      <c r="B37" s="134">
        <v>50533</v>
      </c>
      <c r="C37" s="135">
        <v>49891</v>
      </c>
      <c r="D37" s="136">
        <v>642</v>
      </c>
      <c r="E37" s="92">
        <v>63303828</v>
      </c>
      <c r="F37" s="93">
        <v>61812680</v>
      </c>
      <c r="G37" s="95">
        <v>1469621</v>
      </c>
      <c r="H37" s="96" t="str">
        <f t="shared" si="2"/>
        <v>広島北</v>
      </c>
      <c r="I37" s="51"/>
      <c r="J37" s="51"/>
      <c r="K37" s="51"/>
    </row>
    <row r="38" spans="1:11" ht="18" customHeight="1" x14ac:dyDescent="0.15">
      <c r="A38" s="91" t="s">
        <v>108</v>
      </c>
      <c r="B38" s="134">
        <v>107584</v>
      </c>
      <c r="C38" s="135">
        <v>107361</v>
      </c>
      <c r="D38" s="136">
        <v>223</v>
      </c>
      <c r="E38" s="92">
        <v>54889056</v>
      </c>
      <c r="F38" s="93">
        <v>53984363</v>
      </c>
      <c r="G38" s="95">
        <v>890924</v>
      </c>
      <c r="H38" s="96" t="str">
        <f t="shared" si="2"/>
        <v>呉</v>
      </c>
      <c r="I38" s="51"/>
      <c r="J38" s="51"/>
      <c r="K38" s="51"/>
    </row>
    <row r="39" spans="1:11" ht="18" customHeight="1" x14ac:dyDescent="0.15">
      <c r="A39" s="91" t="s">
        <v>109</v>
      </c>
      <c r="B39" s="134">
        <v>3494</v>
      </c>
      <c r="C39" s="135">
        <v>3404</v>
      </c>
      <c r="D39" s="136" t="s">
        <v>80</v>
      </c>
      <c r="E39" s="92">
        <v>7795882</v>
      </c>
      <c r="F39" s="93">
        <v>7672142</v>
      </c>
      <c r="G39" s="95">
        <v>123637</v>
      </c>
      <c r="H39" s="96" t="str">
        <f t="shared" si="2"/>
        <v>竹原</v>
      </c>
      <c r="I39" s="51"/>
      <c r="J39" s="51"/>
      <c r="K39" s="51"/>
    </row>
    <row r="40" spans="1:11" ht="18" customHeight="1" x14ac:dyDescent="0.15">
      <c r="A40" s="91" t="s">
        <v>110</v>
      </c>
      <c r="B40" s="134" t="s">
        <v>224</v>
      </c>
      <c r="C40" s="135" t="s">
        <v>224</v>
      </c>
      <c r="D40" s="136" t="s">
        <v>224</v>
      </c>
      <c r="E40" s="92">
        <v>17601184</v>
      </c>
      <c r="F40" s="93">
        <v>17279303</v>
      </c>
      <c r="G40" s="95">
        <v>306927</v>
      </c>
      <c r="H40" s="96" t="str">
        <f t="shared" si="2"/>
        <v>三原</v>
      </c>
      <c r="I40" s="51"/>
      <c r="J40" s="51"/>
      <c r="K40" s="51"/>
    </row>
    <row r="41" spans="1:11" ht="18" customHeight="1" x14ac:dyDescent="0.15">
      <c r="A41" s="91" t="s">
        <v>111</v>
      </c>
      <c r="B41" s="134">
        <v>48497</v>
      </c>
      <c r="C41" s="135">
        <v>48428</v>
      </c>
      <c r="D41" s="94">
        <v>69</v>
      </c>
      <c r="E41" s="134">
        <v>32872184</v>
      </c>
      <c r="F41" s="135">
        <v>32116843</v>
      </c>
      <c r="G41" s="95">
        <v>742543</v>
      </c>
      <c r="H41" s="96" t="str">
        <f t="shared" si="2"/>
        <v>尾道</v>
      </c>
      <c r="I41" s="51"/>
      <c r="J41" s="51"/>
      <c r="K41" s="51"/>
    </row>
    <row r="42" spans="1:11" ht="18" customHeight="1" x14ac:dyDescent="0.15">
      <c r="A42" s="91" t="s">
        <v>112</v>
      </c>
      <c r="B42" s="134">
        <v>198095</v>
      </c>
      <c r="C42" s="135">
        <v>197771</v>
      </c>
      <c r="D42" s="94">
        <v>324</v>
      </c>
      <c r="E42" s="134">
        <v>150853558</v>
      </c>
      <c r="F42" s="135">
        <v>148673162</v>
      </c>
      <c r="G42" s="95">
        <v>2151280</v>
      </c>
      <c r="H42" s="96" t="str">
        <f t="shared" si="2"/>
        <v>福山</v>
      </c>
      <c r="I42" s="51"/>
      <c r="J42" s="51"/>
      <c r="K42" s="51"/>
    </row>
    <row r="43" spans="1:11" ht="18" customHeight="1" x14ac:dyDescent="0.15">
      <c r="A43" s="91" t="s">
        <v>113</v>
      </c>
      <c r="B43" s="134" t="s">
        <v>224</v>
      </c>
      <c r="C43" s="135" t="s">
        <v>224</v>
      </c>
      <c r="D43" s="136" t="s">
        <v>224</v>
      </c>
      <c r="E43" s="134">
        <v>26060706</v>
      </c>
      <c r="F43" s="135">
        <v>25779231</v>
      </c>
      <c r="G43" s="95">
        <v>278527</v>
      </c>
      <c r="H43" s="96" t="str">
        <f t="shared" si="2"/>
        <v>府中</v>
      </c>
      <c r="I43" s="51"/>
      <c r="J43" s="51"/>
      <c r="K43" s="51"/>
    </row>
    <row r="44" spans="1:11" ht="18" customHeight="1" x14ac:dyDescent="0.15">
      <c r="A44" s="91" t="s">
        <v>114</v>
      </c>
      <c r="B44" s="134">
        <v>9978</v>
      </c>
      <c r="C44" s="135">
        <v>9978</v>
      </c>
      <c r="D44" s="94" t="s">
        <v>80</v>
      </c>
      <c r="E44" s="134">
        <v>7896705</v>
      </c>
      <c r="F44" s="135">
        <v>7752257</v>
      </c>
      <c r="G44" s="95">
        <v>142038</v>
      </c>
      <c r="H44" s="96" t="str">
        <f t="shared" si="2"/>
        <v>三次</v>
      </c>
      <c r="I44" s="51"/>
      <c r="J44" s="51"/>
      <c r="K44" s="51"/>
    </row>
    <row r="45" spans="1:11" ht="18" customHeight="1" x14ac:dyDescent="0.15">
      <c r="A45" s="91" t="s">
        <v>115</v>
      </c>
      <c r="B45" s="134">
        <v>3935</v>
      </c>
      <c r="C45" s="135">
        <v>3864</v>
      </c>
      <c r="D45" s="94">
        <v>71</v>
      </c>
      <c r="E45" s="134">
        <v>5149865</v>
      </c>
      <c r="F45" s="135">
        <v>5074009</v>
      </c>
      <c r="G45" s="95">
        <v>73295</v>
      </c>
      <c r="H45" s="96" t="str">
        <f t="shared" si="2"/>
        <v>庄原</v>
      </c>
      <c r="I45" s="51"/>
      <c r="J45" s="51"/>
      <c r="K45" s="51"/>
    </row>
    <row r="46" spans="1:11" ht="18" customHeight="1" x14ac:dyDescent="0.15">
      <c r="A46" s="91" t="s">
        <v>116</v>
      </c>
      <c r="B46" s="134">
        <v>65653</v>
      </c>
      <c r="C46" s="135">
        <v>65541</v>
      </c>
      <c r="D46" s="94">
        <v>112</v>
      </c>
      <c r="E46" s="134">
        <v>81630900</v>
      </c>
      <c r="F46" s="135">
        <v>80533705</v>
      </c>
      <c r="G46" s="95">
        <v>1063319</v>
      </c>
      <c r="H46" s="96" t="str">
        <f t="shared" si="2"/>
        <v>西条</v>
      </c>
      <c r="I46" s="51"/>
      <c r="J46" s="51"/>
      <c r="K46" s="51"/>
    </row>
    <row r="47" spans="1:11" ht="18" customHeight="1" x14ac:dyDescent="0.15">
      <c r="A47" s="91" t="s">
        <v>117</v>
      </c>
      <c r="B47" s="134">
        <v>42644</v>
      </c>
      <c r="C47" s="135">
        <v>42172</v>
      </c>
      <c r="D47" s="94">
        <v>345</v>
      </c>
      <c r="E47" s="134">
        <v>49924084</v>
      </c>
      <c r="F47" s="135">
        <v>48752705</v>
      </c>
      <c r="G47" s="95">
        <v>1128337</v>
      </c>
      <c r="H47" s="96" t="str">
        <f t="shared" si="2"/>
        <v>廿日市</v>
      </c>
      <c r="I47" s="51"/>
      <c r="J47" s="51"/>
      <c r="K47" s="51"/>
    </row>
    <row r="48" spans="1:11" ht="18" customHeight="1" x14ac:dyDescent="0.15">
      <c r="A48" s="91" t="s">
        <v>118</v>
      </c>
      <c r="B48" s="134" t="s">
        <v>224</v>
      </c>
      <c r="C48" s="135" t="s">
        <v>224</v>
      </c>
      <c r="D48" s="136" t="s">
        <v>224</v>
      </c>
      <c r="E48" s="134">
        <v>73394198</v>
      </c>
      <c r="F48" s="135">
        <v>72807772</v>
      </c>
      <c r="G48" s="95">
        <v>565117</v>
      </c>
      <c r="H48" s="96" t="str">
        <f t="shared" si="2"/>
        <v>海田</v>
      </c>
      <c r="I48" s="51"/>
      <c r="J48" s="51"/>
      <c r="K48" s="51"/>
    </row>
    <row r="49" spans="1:11" ht="18" customHeight="1" x14ac:dyDescent="0.15">
      <c r="A49" s="91" t="s">
        <v>119</v>
      </c>
      <c r="B49" s="134">
        <v>13253</v>
      </c>
      <c r="C49" s="135">
        <v>13253</v>
      </c>
      <c r="D49" s="136" t="s">
        <v>80</v>
      </c>
      <c r="E49" s="134">
        <v>6127166</v>
      </c>
      <c r="F49" s="135">
        <v>5965495</v>
      </c>
      <c r="G49" s="95">
        <v>158452</v>
      </c>
      <c r="H49" s="96" t="str">
        <f t="shared" si="2"/>
        <v>吉田</v>
      </c>
      <c r="I49" s="51"/>
      <c r="J49" s="51"/>
      <c r="K49" s="51"/>
    </row>
    <row r="50" spans="1:11" s="17" customFormat="1" ht="18" customHeight="1" x14ac:dyDescent="0.15">
      <c r="A50" s="97" t="s">
        <v>120</v>
      </c>
      <c r="B50" s="138" t="s">
        <v>224</v>
      </c>
      <c r="C50" s="139" t="s">
        <v>224</v>
      </c>
      <c r="D50" s="140" t="s">
        <v>224</v>
      </c>
      <c r="E50" s="138">
        <v>1026910970</v>
      </c>
      <c r="F50" s="285">
        <v>1011549496</v>
      </c>
      <c r="G50" s="101">
        <v>15034510</v>
      </c>
      <c r="H50" s="102" t="str">
        <f>A50</f>
        <v>広島県計</v>
      </c>
      <c r="I50" s="51"/>
      <c r="J50" s="51"/>
      <c r="K50" s="51"/>
    </row>
    <row r="51" spans="1:11" s="109" customFormat="1" ht="18" customHeight="1" x14ac:dyDescent="0.15">
      <c r="A51" s="103"/>
      <c r="B51" s="104" t="s">
        <v>80</v>
      </c>
      <c r="C51" s="105" t="s">
        <v>80</v>
      </c>
      <c r="D51" s="106" t="s">
        <v>80</v>
      </c>
      <c r="E51" s="104"/>
      <c r="F51" s="105"/>
      <c r="G51" s="107"/>
      <c r="H51" s="108"/>
      <c r="I51" s="51"/>
      <c r="J51" s="51"/>
      <c r="K51" s="51"/>
    </row>
    <row r="52" spans="1:11" ht="18" customHeight="1" x14ac:dyDescent="0.15">
      <c r="A52" s="110" t="s">
        <v>121</v>
      </c>
      <c r="B52" s="111">
        <v>507760</v>
      </c>
      <c r="C52" s="112">
        <v>506745</v>
      </c>
      <c r="D52" s="113">
        <v>1015</v>
      </c>
      <c r="E52" s="111">
        <v>65291850</v>
      </c>
      <c r="F52" s="112">
        <v>64179014</v>
      </c>
      <c r="G52" s="114">
        <v>1095198</v>
      </c>
      <c r="H52" s="115" t="str">
        <f>IF(A52="","",A52)</f>
        <v>下関</v>
      </c>
      <c r="I52" s="51"/>
      <c r="J52" s="51"/>
      <c r="K52" s="51"/>
    </row>
    <row r="53" spans="1:11" ht="18" customHeight="1" x14ac:dyDescent="0.15">
      <c r="A53" s="91" t="s">
        <v>122</v>
      </c>
      <c r="B53" s="92">
        <v>143211</v>
      </c>
      <c r="C53" s="93">
        <v>143211</v>
      </c>
      <c r="D53" s="94" t="s">
        <v>80</v>
      </c>
      <c r="E53" s="92">
        <v>46601046</v>
      </c>
      <c r="F53" s="93">
        <v>45757076</v>
      </c>
      <c r="G53" s="95">
        <v>830779</v>
      </c>
      <c r="H53" s="96" t="str">
        <f t="shared" ref="H53:H62" si="3">IF(A53="","",A53)</f>
        <v>宇部</v>
      </c>
      <c r="I53" s="51"/>
      <c r="J53" s="51"/>
      <c r="K53" s="51"/>
    </row>
    <row r="54" spans="1:11" ht="18" customHeight="1" x14ac:dyDescent="0.15">
      <c r="A54" s="91" t="s">
        <v>123</v>
      </c>
      <c r="B54" s="92">
        <v>210778</v>
      </c>
      <c r="C54" s="93">
        <v>210743</v>
      </c>
      <c r="D54" s="94">
        <v>35</v>
      </c>
      <c r="E54" s="92">
        <v>105702375</v>
      </c>
      <c r="F54" s="93">
        <v>104735232</v>
      </c>
      <c r="G54" s="95">
        <v>941823</v>
      </c>
      <c r="H54" s="96" t="str">
        <f>IF(A54="","",A54)</f>
        <v>山口</v>
      </c>
      <c r="I54" s="51"/>
      <c r="J54" s="51"/>
      <c r="K54" s="51"/>
    </row>
    <row r="55" spans="1:11" ht="18" customHeight="1" x14ac:dyDescent="0.15">
      <c r="A55" s="91" t="s">
        <v>124</v>
      </c>
      <c r="B55" s="92">
        <v>43650</v>
      </c>
      <c r="C55" s="93">
        <v>43642</v>
      </c>
      <c r="D55" s="94">
        <v>8</v>
      </c>
      <c r="E55" s="92">
        <v>6022509</v>
      </c>
      <c r="F55" s="93">
        <v>5728131</v>
      </c>
      <c r="G55" s="95">
        <v>278034</v>
      </c>
      <c r="H55" s="96" t="str">
        <f>IF(A55="","",A55)</f>
        <v>萩</v>
      </c>
      <c r="I55" s="51"/>
      <c r="J55" s="51"/>
      <c r="K55" s="51"/>
    </row>
    <row r="56" spans="1:11" ht="18" customHeight="1" x14ac:dyDescent="0.15">
      <c r="A56" s="91" t="s">
        <v>125</v>
      </c>
      <c r="B56" s="134" t="s">
        <v>224</v>
      </c>
      <c r="C56" s="135" t="s">
        <v>224</v>
      </c>
      <c r="D56" s="136" t="s">
        <v>224</v>
      </c>
      <c r="E56" s="92">
        <v>101416161</v>
      </c>
      <c r="F56" s="93">
        <v>96772390</v>
      </c>
      <c r="G56" s="95">
        <v>4618877</v>
      </c>
      <c r="H56" s="96" t="str">
        <f>IF(A56="","",A56)</f>
        <v>徳山</v>
      </c>
      <c r="I56" s="51"/>
      <c r="J56" s="51"/>
      <c r="K56" s="51"/>
    </row>
    <row r="57" spans="1:11" ht="18" customHeight="1" x14ac:dyDescent="0.15">
      <c r="A57" s="91" t="s">
        <v>126</v>
      </c>
      <c r="B57" s="134">
        <v>33906</v>
      </c>
      <c r="C57" s="135">
        <v>33686</v>
      </c>
      <c r="D57" s="136">
        <v>216</v>
      </c>
      <c r="E57" s="92">
        <v>20704544</v>
      </c>
      <c r="F57" s="93">
        <v>20331929</v>
      </c>
      <c r="G57" s="95">
        <v>359528</v>
      </c>
      <c r="H57" s="96" t="str">
        <f>IF(A57="","",A57)</f>
        <v>防府</v>
      </c>
      <c r="I57" s="51"/>
      <c r="J57" s="51"/>
      <c r="K57" s="51"/>
    </row>
    <row r="58" spans="1:11" ht="18" customHeight="1" x14ac:dyDescent="0.15">
      <c r="A58" s="91" t="s">
        <v>127</v>
      </c>
      <c r="B58" s="134" t="s">
        <v>224</v>
      </c>
      <c r="C58" s="135" t="s">
        <v>224</v>
      </c>
      <c r="D58" s="136" t="s">
        <v>224</v>
      </c>
      <c r="E58" s="92">
        <v>86126655</v>
      </c>
      <c r="F58" s="93">
        <v>82974916</v>
      </c>
      <c r="G58" s="95">
        <v>3148519</v>
      </c>
      <c r="H58" s="96" t="str">
        <f>IF(A58="","",A58)</f>
        <v>岩国</v>
      </c>
      <c r="I58" s="51"/>
      <c r="J58" s="51"/>
      <c r="K58" s="51"/>
    </row>
    <row r="59" spans="1:11" ht="18" customHeight="1" x14ac:dyDescent="0.15">
      <c r="A59" s="91" t="s">
        <v>128</v>
      </c>
      <c r="B59" s="134" t="s">
        <v>224</v>
      </c>
      <c r="C59" s="135" t="s">
        <v>224</v>
      </c>
      <c r="D59" s="136" t="s">
        <v>224</v>
      </c>
      <c r="E59" s="92">
        <v>11396508</v>
      </c>
      <c r="F59" s="93">
        <v>11213456</v>
      </c>
      <c r="G59" s="95">
        <v>176299</v>
      </c>
      <c r="H59" s="96" t="str">
        <f t="shared" si="3"/>
        <v>光</v>
      </c>
      <c r="I59" s="51"/>
      <c r="J59" s="51"/>
      <c r="K59" s="51"/>
    </row>
    <row r="60" spans="1:11" ht="18" customHeight="1" x14ac:dyDescent="0.15">
      <c r="A60" s="91" t="s">
        <v>129</v>
      </c>
      <c r="B60" s="134">
        <v>3443</v>
      </c>
      <c r="C60" s="135">
        <v>3434</v>
      </c>
      <c r="D60" s="136">
        <v>8</v>
      </c>
      <c r="E60" s="92">
        <v>6763094</v>
      </c>
      <c r="F60" s="93">
        <v>6652011</v>
      </c>
      <c r="G60" s="95">
        <v>108578</v>
      </c>
      <c r="H60" s="96" t="str">
        <f t="shared" si="3"/>
        <v>長門</v>
      </c>
      <c r="I60" s="51"/>
      <c r="J60" s="51"/>
      <c r="K60" s="51"/>
    </row>
    <row r="61" spans="1:11" ht="18" customHeight="1" x14ac:dyDescent="0.15">
      <c r="A61" s="91" t="s">
        <v>130</v>
      </c>
      <c r="B61" s="134" t="s">
        <v>224</v>
      </c>
      <c r="C61" s="135" t="s">
        <v>224</v>
      </c>
      <c r="D61" s="136" t="s">
        <v>224</v>
      </c>
      <c r="E61" s="92">
        <v>7835968</v>
      </c>
      <c r="F61" s="93">
        <v>7686954</v>
      </c>
      <c r="G61" s="95">
        <v>145871</v>
      </c>
      <c r="H61" s="96" t="str">
        <f t="shared" si="3"/>
        <v>柳井</v>
      </c>
      <c r="I61" s="51"/>
      <c r="J61" s="51"/>
      <c r="K61" s="51"/>
    </row>
    <row r="62" spans="1:11" ht="18" customHeight="1" x14ac:dyDescent="0.15">
      <c r="A62" s="91" t="s">
        <v>131</v>
      </c>
      <c r="B62" s="134" t="s">
        <v>224</v>
      </c>
      <c r="C62" s="135" t="s">
        <v>224</v>
      </c>
      <c r="D62" s="136" t="s">
        <v>224</v>
      </c>
      <c r="E62" s="92">
        <v>115320307</v>
      </c>
      <c r="F62" s="93">
        <v>108473106</v>
      </c>
      <c r="G62" s="95">
        <v>6844355</v>
      </c>
      <c r="H62" s="96" t="str">
        <f t="shared" si="3"/>
        <v>厚狭</v>
      </c>
      <c r="I62" s="51"/>
      <c r="J62" s="51"/>
      <c r="K62" s="51"/>
    </row>
    <row r="63" spans="1:11" s="17" customFormat="1" ht="18" customHeight="1" x14ac:dyDescent="0.15">
      <c r="A63" s="97" t="s">
        <v>132</v>
      </c>
      <c r="B63" s="98">
        <v>1774166</v>
      </c>
      <c r="C63" s="99">
        <v>1772841</v>
      </c>
      <c r="D63" s="100">
        <v>1320</v>
      </c>
      <c r="E63" s="98">
        <v>573181016</v>
      </c>
      <c r="F63" s="99">
        <v>554504214</v>
      </c>
      <c r="G63" s="101">
        <v>18547861</v>
      </c>
      <c r="H63" s="102" t="str">
        <f>A63</f>
        <v>山口県計</v>
      </c>
      <c r="I63" s="51"/>
      <c r="J63" s="51"/>
      <c r="K63" s="51"/>
    </row>
    <row r="64" spans="1:11" s="109" customFormat="1" ht="18" customHeight="1" x14ac:dyDescent="0.15">
      <c r="A64" s="103"/>
      <c r="B64" s="146" t="s">
        <v>80</v>
      </c>
      <c r="C64" s="147" t="s">
        <v>80</v>
      </c>
      <c r="D64" s="148" t="s">
        <v>80</v>
      </c>
      <c r="E64" s="146"/>
      <c r="F64" s="147"/>
      <c r="G64" s="148"/>
      <c r="H64" s="164"/>
      <c r="I64" s="51"/>
      <c r="J64" s="51"/>
      <c r="K64" s="51"/>
    </row>
    <row r="65" spans="1:12" s="17" customFormat="1" ht="18" customHeight="1" thickBot="1" x14ac:dyDescent="0.2">
      <c r="A65" s="123" t="s">
        <v>133</v>
      </c>
      <c r="B65" s="150">
        <v>46908</v>
      </c>
      <c r="C65" s="151">
        <v>7357</v>
      </c>
      <c r="D65" s="152">
        <v>39299</v>
      </c>
      <c r="E65" s="150">
        <v>13723655</v>
      </c>
      <c r="F65" s="151">
        <v>2594483</v>
      </c>
      <c r="G65" s="152">
        <v>10463824</v>
      </c>
      <c r="H65" s="165" t="str">
        <f>A65</f>
        <v>局引受分</v>
      </c>
      <c r="I65" s="51"/>
      <c r="J65" s="51"/>
      <c r="K65" s="51"/>
    </row>
    <row r="66" spans="1:12" s="17" customFormat="1" ht="18" customHeight="1" thickTop="1" thickBot="1" x14ac:dyDescent="0.2">
      <c r="A66" s="128" t="s">
        <v>134</v>
      </c>
      <c r="B66" s="159">
        <v>29736038</v>
      </c>
      <c r="C66" s="160">
        <v>29684481</v>
      </c>
      <c r="D66" s="156">
        <v>50974</v>
      </c>
      <c r="E66" s="159">
        <v>2591412497</v>
      </c>
      <c r="F66" s="167">
        <v>2521637620</v>
      </c>
      <c r="G66" s="156">
        <v>68468946</v>
      </c>
      <c r="H66" s="132" t="s">
        <v>134</v>
      </c>
      <c r="I66" s="51"/>
      <c r="J66" s="51"/>
      <c r="K66" s="51"/>
    </row>
    <row r="67" spans="1:12" ht="15" customHeight="1" x14ac:dyDescent="0.15"/>
    <row r="68" spans="1:12" x14ac:dyDescent="0.15">
      <c r="B68" s="51"/>
      <c r="C68" s="51"/>
      <c r="D68" s="51"/>
      <c r="E68" s="51"/>
      <c r="F68" s="51"/>
      <c r="G68" s="51"/>
      <c r="H68" s="51"/>
      <c r="I68" s="51"/>
      <c r="J68" s="51"/>
      <c r="K68" s="51"/>
      <c r="L68" s="51"/>
    </row>
    <row r="69" spans="1:12" x14ac:dyDescent="0.15">
      <c r="B69" s="51"/>
      <c r="C69" s="51"/>
      <c r="D69" s="51"/>
      <c r="E69" s="51"/>
      <c r="F69" s="51"/>
      <c r="G69" s="51"/>
      <c r="H69" s="51"/>
      <c r="I69" s="51"/>
      <c r="J69" s="51"/>
      <c r="K69" s="51"/>
      <c r="L69" s="51"/>
    </row>
  </sheetData>
  <mergeCells count="4">
    <mergeCell ref="A2:A3"/>
    <mergeCell ref="B2:D2"/>
    <mergeCell ref="E2:G2"/>
    <mergeCell ref="H2:H3"/>
  </mergeCells>
  <phoneticPr fontId="3"/>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85" zoomScaleNormal="100" zoomScaleSheetLayoutView="85" workbookViewId="0">
      <selection sqref="A1:F1"/>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x14ac:dyDescent="0.15">
      <c r="A1" s="342" t="s">
        <v>141</v>
      </c>
      <c r="B1" s="342"/>
      <c r="C1" s="342"/>
      <c r="D1" s="342"/>
      <c r="E1" s="342"/>
      <c r="F1" s="342"/>
    </row>
    <row r="2" spans="1:6" ht="14.25" customHeight="1" thickBot="1" x14ac:dyDescent="0.2">
      <c r="A2" s="391" t="s">
        <v>142</v>
      </c>
      <c r="B2" s="391"/>
      <c r="C2" s="391"/>
      <c r="D2" s="391"/>
      <c r="E2" s="391"/>
      <c r="F2" s="391"/>
    </row>
    <row r="3" spans="1:6" ht="18" customHeight="1" x14ac:dyDescent="0.15">
      <c r="A3" s="343" t="s">
        <v>143</v>
      </c>
      <c r="B3" s="392"/>
      <c r="C3" s="344"/>
      <c r="D3" s="347" t="s">
        <v>144</v>
      </c>
      <c r="E3" s="348"/>
      <c r="F3" s="394"/>
    </row>
    <row r="4" spans="1:6" ht="15" customHeight="1" x14ac:dyDescent="0.15">
      <c r="A4" s="345"/>
      <c r="B4" s="393"/>
      <c r="C4" s="346"/>
      <c r="D4" s="395" t="s">
        <v>145</v>
      </c>
      <c r="E4" s="396"/>
      <c r="F4" s="168" t="s">
        <v>146</v>
      </c>
    </row>
    <row r="5" spans="1:6" s="63" customFormat="1" ht="15" customHeight="1" x14ac:dyDescent="0.15">
      <c r="A5" s="169"/>
      <c r="B5" s="170"/>
      <c r="C5" s="171"/>
      <c r="D5" s="172"/>
      <c r="E5" s="173" t="s">
        <v>147</v>
      </c>
      <c r="F5" s="174" t="s">
        <v>11</v>
      </c>
    </row>
    <row r="6" spans="1:6" ht="27" customHeight="1" x14ac:dyDescent="0.15">
      <c r="A6" s="382" t="s">
        <v>148</v>
      </c>
      <c r="B6" s="385" t="s">
        <v>149</v>
      </c>
      <c r="C6" s="386"/>
      <c r="D6" s="175"/>
      <c r="E6" s="176" t="s">
        <v>80</v>
      </c>
      <c r="F6" s="177" t="s">
        <v>80</v>
      </c>
    </row>
    <row r="7" spans="1:6" ht="27" customHeight="1" x14ac:dyDescent="0.15">
      <c r="A7" s="383"/>
      <c r="B7" s="387" t="s">
        <v>150</v>
      </c>
      <c r="C7" s="388"/>
      <c r="D7" s="178"/>
      <c r="E7" s="179">
        <v>2</v>
      </c>
      <c r="F7" s="180">
        <v>73896</v>
      </c>
    </row>
    <row r="8" spans="1:6" ht="27" customHeight="1" x14ac:dyDescent="0.15">
      <c r="A8" s="383"/>
      <c r="B8" s="387" t="s">
        <v>151</v>
      </c>
      <c r="C8" s="388"/>
      <c r="D8" s="178"/>
      <c r="E8" s="179" t="s">
        <v>80</v>
      </c>
      <c r="F8" s="180" t="s">
        <v>80</v>
      </c>
    </row>
    <row r="9" spans="1:6" ht="27" customHeight="1" x14ac:dyDescent="0.15">
      <c r="A9" s="383"/>
      <c r="B9" s="389" t="s">
        <v>152</v>
      </c>
      <c r="C9" s="181" t="s">
        <v>153</v>
      </c>
      <c r="D9" s="178"/>
      <c r="E9" s="179" t="s">
        <v>80</v>
      </c>
      <c r="F9" s="180" t="s">
        <v>80</v>
      </c>
    </row>
    <row r="10" spans="1:6" ht="27" customHeight="1" x14ac:dyDescent="0.15">
      <c r="A10" s="383"/>
      <c r="B10" s="390"/>
      <c r="C10" s="181" t="s">
        <v>154</v>
      </c>
      <c r="D10" s="178"/>
      <c r="E10" s="179" t="s">
        <v>80</v>
      </c>
      <c r="F10" s="180" t="s">
        <v>80</v>
      </c>
    </row>
    <row r="11" spans="1:6" ht="27" customHeight="1" x14ac:dyDescent="0.15">
      <c r="A11" s="383"/>
      <c r="B11" s="390"/>
      <c r="C11" s="371" t="s">
        <v>155</v>
      </c>
      <c r="D11" s="182" t="s">
        <v>156</v>
      </c>
      <c r="E11" s="183" t="s">
        <v>80</v>
      </c>
      <c r="F11" s="184" t="s">
        <v>80</v>
      </c>
    </row>
    <row r="12" spans="1:6" ht="27" customHeight="1" x14ac:dyDescent="0.15">
      <c r="A12" s="383"/>
      <c r="B12" s="390"/>
      <c r="C12" s="372"/>
      <c r="D12" s="185"/>
      <c r="E12" s="186">
        <v>1</v>
      </c>
      <c r="F12" s="187">
        <v>45963</v>
      </c>
    </row>
    <row r="13" spans="1:6" s="17" customFormat="1" ht="27" customHeight="1" x14ac:dyDescent="0.15">
      <c r="A13" s="383"/>
      <c r="B13" s="390"/>
      <c r="C13" s="188" t="s">
        <v>10</v>
      </c>
      <c r="D13" s="189"/>
      <c r="E13" s="190">
        <v>1</v>
      </c>
      <c r="F13" s="191">
        <v>45963</v>
      </c>
    </row>
    <row r="14" spans="1:6" ht="27" customHeight="1" x14ac:dyDescent="0.15">
      <c r="A14" s="384"/>
      <c r="B14" s="373" t="s">
        <v>157</v>
      </c>
      <c r="C14" s="374"/>
      <c r="D14" s="192"/>
      <c r="E14" s="193">
        <v>1</v>
      </c>
      <c r="F14" s="194">
        <v>27934</v>
      </c>
    </row>
    <row r="15" spans="1:6" ht="27" customHeight="1" x14ac:dyDescent="0.15">
      <c r="A15" s="375" t="s">
        <v>158</v>
      </c>
      <c r="B15" s="377" t="s">
        <v>159</v>
      </c>
      <c r="C15" s="377"/>
      <c r="D15" s="195"/>
      <c r="E15" s="196" t="s">
        <v>80</v>
      </c>
      <c r="F15" s="197" t="s">
        <v>80</v>
      </c>
    </row>
    <row r="16" spans="1:6" ht="27" customHeight="1" x14ac:dyDescent="0.15">
      <c r="A16" s="366"/>
      <c r="B16" s="369" t="s">
        <v>160</v>
      </c>
      <c r="C16" s="369"/>
      <c r="D16" s="178"/>
      <c r="E16" s="179" t="s">
        <v>80</v>
      </c>
      <c r="F16" s="180" t="s">
        <v>80</v>
      </c>
    </row>
    <row r="17" spans="1:6" ht="27" customHeight="1" x14ac:dyDescent="0.15">
      <c r="A17" s="366"/>
      <c r="B17" s="378" t="s">
        <v>161</v>
      </c>
      <c r="C17" s="379"/>
      <c r="D17" s="182" t="s">
        <v>156</v>
      </c>
      <c r="E17" s="198"/>
      <c r="F17" s="184" t="s">
        <v>80</v>
      </c>
    </row>
    <row r="18" spans="1:6" ht="27" customHeight="1" x14ac:dyDescent="0.15">
      <c r="A18" s="366"/>
      <c r="B18" s="380"/>
      <c r="C18" s="381"/>
      <c r="D18" s="185"/>
      <c r="E18" s="186">
        <v>1</v>
      </c>
      <c r="F18" s="187">
        <v>45963</v>
      </c>
    </row>
    <row r="19" spans="1:6" ht="27" customHeight="1" x14ac:dyDescent="0.15">
      <c r="A19" s="366"/>
      <c r="B19" s="369" t="s">
        <v>162</v>
      </c>
      <c r="C19" s="369"/>
      <c r="D19" s="189"/>
      <c r="E19" s="179" t="s">
        <v>80</v>
      </c>
      <c r="F19" s="180" t="s">
        <v>80</v>
      </c>
    </row>
    <row r="20" spans="1:6" ht="27" customHeight="1" x14ac:dyDescent="0.15">
      <c r="A20" s="366"/>
      <c r="B20" s="369" t="s">
        <v>163</v>
      </c>
      <c r="C20" s="369"/>
      <c r="D20" s="189"/>
      <c r="E20" s="179" t="s">
        <v>80</v>
      </c>
      <c r="F20" s="180" t="s">
        <v>80</v>
      </c>
    </row>
    <row r="21" spans="1:6" ht="27" customHeight="1" x14ac:dyDescent="0.15">
      <c r="A21" s="366"/>
      <c r="B21" s="369" t="s">
        <v>164</v>
      </c>
      <c r="C21" s="369"/>
      <c r="D21" s="189"/>
      <c r="E21" s="179" t="s">
        <v>80</v>
      </c>
      <c r="F21" s="180" t="s">
        <v>80</v>
      </c>
    </row>
    <row r="22" spans="1:6" ht="27" customHeight="1" x14ac:dyDescent="0.15">
      <c r="A22" s="366"/>
      <c r="B22" s="369" t="s">
        <v>165</v>
      </c>
      <c r="C22" s="369"/>
      <c r="D22" s="189"/>
      <c r="E22" s="179">
        <v>1</v>
      </c>
      <c r="F22" s="180">
        <v>45963</v>
      </c>
    </row>
    <row r="23" spans="1:6" ht="27" customHeight="1" x14ac:dyDescent="0.15">
      <c r="A23" s="376"/>
      <c r="B23" s="364" t="s">
        <v>166</v>
      </c>
      <c r="C23" s="364"/>
      <c r="D23" s="199"/>
      <c r="E23" s="200" t="s">
        <v>80</v>
      </c>
      <c r="F23" s="201" t="s">
        <v>80</v>
      </c>
    </row>
    <row r="24" spans="1:6" ht="27" customHeight="1" x14ac:dyDescent="0.15">
      <c r="A24" s="365" t="s">
        <v>167</v>
      </c>
      <c r="B24" s="368" t="s">
        <v>168</v>
      </c>
      <c r="C24" s="368"/>
      <c r="D24" s="202"/>
      <c r="E24" s="179" t="s">
        <v>80</v>
      </c>
      <c r="F24" s="180" t="s">
        <v>80</v>
      </c>
    </row>
    <row r="25" spans="1:6" ht="27" customHeight="1" x14ac:dyDescent="0.15">
      <c r="A25" s="366"/>
      <c r="B25" s="369" t="s">
        <v>150</v>
      </c>
      <c r="C25" s="369"/>
      <c r="D25" s="189"/>
      <c r="E25" s="179" t="s">
        <v>80</v>
      </c>
      <c r="F25" s="180" t="s">
        <v>80</v>
      </c>
    </row>
    <row r="26" spans="1:6" ht="27" customHeight="1" x14ac:dyDescent="0.15">
      <c r="A26" s="366"/>
      <c r="B26" s="369" t="s">
        <v>153</v>
      </c>
      <c r="C26" s="369"/>
      <c r="D26" s="189"/>
      <c r="E26" s="179" t="s">
        <v>80</v>
      </c>
      <c r="F26" s="180" t="s">
        <v>80</v>
      </c>
    </row>
    <row r="27" spans="1:6" ht="27" customHeight="1" x14ac:dyDescent="0.15">
      <c r="A27" s="366"/>
      <c r="B27" s="369" t="s">
        <v>154</v>
      </c>
      <c r="C27" s="369"/>
      <c r="D27" s="189"/>
      <c r="E27" s="179" t="s">
        <v>80</v>
      </c>
      <c r="F27" s="180" t="s">
        <v>80</v>
      </c>
    </row>
    <row r="28" spans="1:6" ht="27" customHeight="1" x14ac:dyDescent="0.15">
      <c r="A28" s="366"/>
      <c r="B28" s="369" t="s">
        <v>169</v>
      </c>
      <c r="C28" s="369"/>
      <c r="D28" s="189"/>
      <c r="E28" s="179" t="s">
        <v>80</v>
      </c>
      <c r="F28" s="180" t="s">
        <v>80</v>
      </c>
    </row>
    <row r="29" spans="1:6" ht="27" customHeight="1" thickBot="1" x14ac:dyDescent="0.2">
      <c r="A29" s="367"/>
      <c r="B29" s="370" t="s">
        <v>170</v>
      </c>
      <c r="C29" s="370"/>
      <c r="D29" s="203"/>
      <c r="E29" s="204" t="s">
        <v>80</v>
      </c>
      <c r="F29" s="205" t="s">
        <v>80</v>
      </c>
    </row>
    <row r="30" spans="1:6" ht="4.5" customHeight="1" x14ac:dyDescent="0.15">
      <c r="A30" s="206"/>
      <c r="B30" s="207"/>
      <c r="C30" s="207"/>
      <c r="D30" s="208"/>
      <c r="E30" s="208"/>
      <c r="F30" s="208"/>
    </row>
    <row r="31" spans="1:6" s="52" customFormat="1" ht="28.5" customHeight="1" x14ac:dyDescent="0.15">
      <c r="A31" s="209" t="s">
        <v>171</v>
      </c>
      <c r="B31" s="362" t="s">
        <v>172</v>
      </c>
      <c r="C31" s="362"/>
      <c r="D31" s="362"/>
      <c r="E31" s="362"/>
      <c r="F31" s="362"/>
    </row>
    <row r="32" spans="1:6" s="52" customFormat="1" ht="24.95" customHeight="1" x14ac:dyDescent="0.15">
      <c r="A32" s="210" t="s">
        <v>173</v>
      </c>
      <c r="B32" s="363" t="s">
        <v>174</v>
      </c>
      <c r="C32" s="363"/>
      <c r="D32" s="363"/>
      <c r="E32" s="363"/>
      <c r="F32" s="363"/>
    </row>
    <row r="33" spans="1:6" ht="24.95" customHeight="1" x14ac:dyDescent="0.15">
      <c r="A33" s="211" t="s">
        <v>175</v>
      </c>
      <c r="B33" s="363" t="s">
        <v>176</v>
      </c>
      <c r="C33" s="363"/>
      <c r="D33" s="363"/>
      <c r="E33" s="363"/>
      <c r="F33" s="363"/>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&amp;R広島国税局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E18" sqref="E18"/>
    </sheetView>
  </sheetViews>
  <sheetFormatPr defaultRowHeight="13.5" x14ac:dyDescent="0.15"/>
  <cols>
    <col min="1" max="1" width="9" style="214"/>
    <col min="2" max="2" width="15.5" style="214" bestFit="1" customWidth="1"/>
    <col min="3" max="4" width="18" style="214" customWidth="1"/>
    <col min="5" max="16384" width="9" style="214"/>
  </cols>
  <sheetData>
    <row r="1" spans="1:7" s="213" customFormat="1" ht="14.25" thickBot="1" x14ac:dyDescent="0.2">
      <c r="A1" s="212" t="s">
        <v>177</v>
      </c>
    </row>
    <row r="2" spans="1:7" ht="19.5" customHeight="1" x14ac:dyDescent="0.15">
      <c r="A2" s="343" t="s">
        <v>7</v>
      </c>
      <c r="B2" s="344"/>
      <c r="C2" s="397" t="s">
        <v>178</v>
      </c>
      <c r="D2" s="398"/>
    </row>
    <row r="3" spans="1:7" ht="19.5" customHeight="1" x14ac:dyDescent="0.15">
      <c r="A3" s="345"/>
      <c r="B3" s="346"/>
      <c r="C3" s="215" t="s">
        <v>179</v>
      </c>
      <c r="D3" s="216" t="s">
        <v>180</v>
      </c>
    </row>
    <row r="4" spans="1:7" s="219" customFormat="1" x14ac:dyDescent="0.15">
      <c r="A4" s="399" t="s">
        <v>181</v>
      </c>
      <c r="B4" s="217"/>
      <c r="C4" s="218" t="s">
        <v>182</v>
      </c>
      <c r="D4" s="174" t="s">
        <v>183</v>
      </c>
    </row>
    <row r="5" spans="1:7" ht="30" customHeight="1" x14ac:dyDescent="0.15">
      <c r="A5" s="400"/>
      <c r="B5" s="220" t="s">
        <v>184</v>
      </c>
      <c r="C5" s="221" t="s">
        <v>80</v>
      </c>
      <c r="D5" s="222" t="s">
        <v>80</v>
      </c>
      <c r="E5" s="1"/>
      <c r="F5" s="1"/>
      <c r="G5" s="1"/>
    </row>
    <row r="6" spans="1:7" ht="30" customHeight="1" x14ac:dyDescent="0.15">
      <c r="A6" s="400"/>
      <c r="B6" s="223" t="s">
        <v>185</v>
      </c>
      <c r="C6" s="224" t="s">
        <v>80</v>
      </c>
      <c r="D6" s="225" t="s">
        <v>80</v>
      </c>
      <c r="E6" s="1"/>
      <c r="F6" s="1"/>
      <c r="G6" s="1"/>
    </row>
    <row r="7" spans="1:7" ht="30" customHeight="1" x14ac:dyDescent="0.15">
      <c r="A7" s="400"/>
      <c r="B7" s="223" t="s">
        <v>186</v>
      </c>
      <c r="C7" s="224">
        <v>1</v>
      </c>
      <c r="D7" s="225">
        <v>45963</v>
      </c>
      <c r="E7" s="1"/>
      <c r="F7" s="1"/>
      <c r="G7" s="1"/>
    </row>
    <row r="8" spans="1:7" ht="30" customHeight="1" x14ac:dyDescent="0.15">
      <c r="A8" s="400"/>
      <c r="B8" s="223" t="s">
        <v>187</v>
      </c>
      <c r="C8" s="224" t="s">
        <v>80</v>
      </c>
      <c r="D8" s="225" t="s">
        <v>80</v>
      </c>
      <c r="E8" s="1"/>
      <c r="F8" s="1"/>
      <c r="G8" s="1"/>
    </row>
    <row r="9" spans="1:7" ht="30" customHeight="1" thickBot="1" x14ac:dyDescent="0.2">
      <c r="A9" s="401"/>
      <c r="B9" s="226" t="s">
        <v>10</v>
      </c>
      <c r="C9" s="227">
        <v>1</v>
      </c>
      <c r="D9" s="228">
        <v>45963</v>
      </c>
      <c r="E9" s="1"/>
      <c r="F9" s="1"/>
      <c r="G9" s="1"/>
    </row>
    <row r="10" spans="1:7" x14ac:dyDescent="0.15">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85" zoomScaleNormal="100" zoomScaleSheetLayoutView="85" workbookViewId="0">
      <selection activeCell="E18" sqref="E18"/>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x14ac:dyDescent="0.2">
      <c r="A1" s="1" t="s">
        <v>188</v>
      </c>
    </row>
    <row r="2" spans="1:12" ht="16.5" customHeight="1" x14ac:dyDescent="0.15">
      <c r="A2" s="408" t="s">
        <v>189</v>
      </c>
      <c r="B2" s="410" t="s">
        <v>190</v>
      </c>
      <c r="C2" s="411"/>
      <c r="D2" s="412" t="s">
        <v>191</v>
      </c>
      <c r="E2" s="413"/>
      <c r="F2" s="410" t="s">
        <v>192</v>
      </c>
      <c r="G2" s="411"/>
      <c r="H2" s="414" t="s">
        <v>193</v>
      </c>
      <c r="I2" s="402" t="s">
        <v>194</v>
      </c>
      <c r="J2" s="403"/>
      <c r="K2" s="404"/>
    </row>
    <row r="3" spans="1:12" ht="16.5" customHeight="1" x14ac:dyDescent="0.15">
      <c r="A3" s="409"/>
      <c r="B3" s="80" t="s">
        <v>195</v>
      </c>
      <c r="C3" s="56" t="s">
        <v>196</v>
      </c>
      <c r="D3" s="80" t="s">
        <v>195</v>
      </c>
      <c r="E3" s="56" t="s">
        <v>196</v>
      </c>
      <c r="F3" s="80" t="s">
        <v>195</v>
      </c>
      <c r="G3" s="56" t="s">
        <v>196</v>
      </c>
      <c r="H3" s="415"/>
      <c r="I3" s="405"/>
      <c r="J3" s="406"/>
      <c r="K3" s="407"/>
    </row>
    <row r="4" spans="1:12" x14ac:dyDescent="0.15">
      <c r="A4" s="229"/>
      <c r="B4" s="230" t="s">
        <v>197</v>
      </c>
      <c r="C4" s="83" t="s">
        <v>198</v>
      </c>
      <c r="D4" s="230" t="s">
        <v>197</v>
      </c>
      <c r="E4" s="83" t="s">
        <v>198</v>
      </c>
      <c r="F4" s="230" t="s">
        <v>197</v>
      </c>
      <c r="G4" s="83" t="s">
        <v>198</v>
      </c>
      <c r="H4" s="231" t="s">
        <v>198</v>
      </c>
      <c r="I4" s="232"/>
      <c r="J4" s="233" t="s">
        <v>183</v>
      </c>
      <c r="K4" s="234" t="s">
        <v>198</v>
      </c>
    </row>
    <row r="5" spans="1:12" s="70" customFormat="1" ht="30" customHeight="1" x14ac:dyDescent="0.15">
      <c r="A5" s="64" t="s">
        <v>199</v>
      </c>
      <c r="B5" s="235">
        <v>1</v>
      </c>
      <c r="C5" s="236">
        <v>8446</v>
      </c>
      <c r="D5" s="235" t="s">
        <v>80</v>
      </c>
      <c r="E5" s="236" t="s">
        <v>80</v>
      </c>
      <c r="F5" s="235" t="s">
        <v>80</v>
      </c>
      <c r="G5" s="236" t="s">
        <v>80</v>
      </c>
      <c r="H5" s="237" t="s">
        <v>80</v>
      </c>
      <c r="I5" s="238" t="s">
        <v>200</v>
      </c>
      <c r="J5" s="239" t="s">
        <v>80</v>
      </c>
      <c r="K5" s="240" t="s">
        <v>80</v>
      </c>
      <c r="L5" s="241"/>
    </row>
    <row r="6" spans="1:12" s="70" customFormat="1" ht="30" customHeight="1" x14ac:dyDescent="0.15">
      <c r="A6" s="242" t="s">
        <v>65</v>
      </c>
      <c r="B6" s="243" t="s">
        <v>80</v>
      </c>
      <c r="C6" s="244" t="s">
        <v>80</v>
      </c>
      <c r="D6" s="243" t="s">
        <v>80</v>
      </c>
      <c r="E6" s="244" t="s">
        <v>80</v>
      </c>
      <c r="F6" s="243" t="s">
        <v>80</v>
      </c>
      <c r="G6" s="244" t="s">
        <v>80</v>
      </c>
      <c r="H6" s="245" t="s">
        <v>80</v>
      </c>
      <c r="I6" s="246" t="s">
        <v>200</v>
      </c>
      <c r="J6" s="247" t="s">
        <v>80</v>
      </c>
      <c r="K6" s="248" t="s">
        <v>80</v>
      </c>
      <c r="L6" s="241"/>
    </row>
    <row r="7" spans="1:12" s="70" customFormat="1" ht="30" customHeight="1" x14ac:dyDescent="0.15">
      <c r="A7" s="242" t="s">
        <v>66</v>
      </c>
      <c r="B7" s="243" t="s">
        <v>80</v>
      </c>
      <c r="C7" s="244" t="s">
        <v>80</v>
      </c>
      <c r="D7" s="243" t="s">
        <v>80</v>
      </c>
      <c r="E7" s="244" t="s">
        <v>80</v>
      </c>
      <c r="F7" s="243" t="s">
        <v>80</v>
      </c>
      <c r="G7" s="244" t="s">
        <v>80</v>
      </c>
      <c r="H7" s="245" t="s">
        <v>80</v>
      </c>
      <c r="I7" s="246" t="s">
        <v>156</v>
      </c>
      <c r="J7" s="247" t="s">
        <v>80</v>
      </c>
      <c r="K7" s="248" t="s">
        <v>80</v>
      </c>
      <c r="L7" s="241"/>
    </row>
    <row r="8" spans="1:12" s="70" customFormat="1" ht="30" customHeight="1" x14ac:dyDescent="0.15">
      <c r="A8" s="242" t="s">
        <v>67</v>
      </c>
      <c r="B8" s="243">
        <v>1</v>
      </c>
      <c r="C8" s="244">
        <v>5720</v>
      </c>
      <c r="D8" s="243">
        <v>1</v>
      </c>
      <c r="E8" s="244">
        <v>5720</v>
      </c>
      <c r="F8" s="243" t="s">
        <v>80</v>
      </c>
      <c r="G8" s="244" t="s">
        <v>80</v>
      </c>
      <c r="H8" s="245" t="s">
        <v>80</v>
      </c>
      <c r="I8" s="246" t="s">
        <v>201</v>
      </c>
      <c r="J8" s="247" t="s">
        <v>80</v>
      </c>
      <c r="K8" s="248">
        <v>5720</v>
      </c>
      <c r="L8" s="241"/>
    </row>
    <row r="9" spans="1:12" ht="30" customHeight="1" thickBot="1" x14ac:dyDescent="0.2">
      <c r="A9" s="74" t="s">
        <v>68</v>
      </c>
      <c r="B9" s="249">
        <v>1</v>
      </c>
      <c r="C9" s="250">
        <v>8784</v>
      </c>
      <c r="D9" s="249" t="s">
        <v>80</v>
      </c>
      <c r="E9" s="250" t="s">
        <v>80</v>
      </c>
      <c r="F9" s="249" t="s">
        <v>80</v>
      </c>
      <c r="G9" s="250" t="s">
        <v>80</v>
      </c>
      <c r="H9" s="251" t="s">
        <v>80</v>
      </c>
      <c r="I9" s="252" t="s">
        <v>201</v>
      </c>
      <c r="J9" s="253" t="s">
        <v>80</v>
      </c>
      <c r="K9" s="254" t="s">
        <v>80</v>
      </c>
      <c r="L9" s="255"/>
    </row>
    <row r="10" spans="1:12" ht="30" customHeight="1" thickBot="1" x14ac:dyDescent="0.2">
      <c r="A10" s="74" t="s">
        <v>202</v>
      </c>
      <c r="B10" s="249">
        <v>2</v>
      </c>
      <c r="C10" s="250">
        <v>73896</v>
      </c>
      <c r="D10" s="249">
        <v>1</v>
      </c>
      <c r="E10" s="250">
        <v>45963</v>
      </c>
      <c r="F10" s="249">
        <v>1</v>
      </c>
      <c r="G10" s="250">
        <v>27934</v>
      </c>
      <c r="H10" s="251" t="s">
        <v>80</v>
      </c>
      <c r="I10" s="252" t="s">
        <v>203</v>
      </c>
      <c r="J10" s="253" t="s">
        <v>80</v>
      </c>
      <c r="K10" s="254">
        <v>45963</v>
      </c>
      <c r="L10" s="255"/>
    </row>
    <row r="11" spans="1:12" x14ac:dyDescent="0.15">
      <c r="A11" s="1" t="s">
        <v>204</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&amp;R広島国税局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A509045-CC09-4016-80C9-12BF4D68139B}">
  <ds:schemaRefs>
    <ds:schemaRef ds:uri="http://schemas.microsoft.com/sharepoint/v3/contenttype/forms"/>
  </ds:schemaRefs>
</ds:datastoreItem>
</file>

<file path=customXml/itemProps2.xml><?xml version="1.0" encoding="utf-8"?>
<ds:datastoreItem xmlns:ds="http://schemas.openxmlformats.org/officeDocument/2006/customXml" ds:itemID="{ADA065FB-523C-4DCB-BE33-FAA97BB25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AA49E-4F11-4D81-9339-094FADFA83AD}">
  <ds:schemaRef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2021-05-24T05:29:25Z</cp:lastPrinted>
  <dcterms:created xsi:type="dcterms:W3CDTF">2020-10-29T02:00:46Z</dcterms:created>
  <dcterms:modified xsi:type="dcterms:W3CDTF">2021-06-02T05:12:18Z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