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30" windowWidth="7680" windowHeight="9135" tabRatio="477" activeTab="0"/>
  </bookViews>
  <sheets>
    <sheet name="8-3-1・2" sheetId="1" r:id="rId1"/>
    <sheet name="8-3-3・4" sheetId="2" r:id="rId2"/>
    <sheet name="8-3-5" sheetId="3" r:id="rId3"/>
  </sheets>
  <definedNames>
    <definedName name="_xlnm.Print_Area" localSheetId="0">'8-3-1・2'!$A$1:$I$58</definedName>
    <definedName name="_xlnm.Print_Area" localSheetId="1">'8-3-3・4'!$A$1:$S$56</definedName>
    <definedName name="_xlnm.Print_Area" localSheetId="2">'8-3-5'!$A$1:$P$67</definedName>
  </definedNames>
  <calcPr fullCalcOnLoad="1"/>
</workbook>
</file>

<file path=xl/sharedStrings.xml><?xml version="1.0" encoding="utf-8"?>
<sst xmlns="http://schemas.openxmlformats.org/spreadsheetml/2006/main" count="561" uniqueCount="180">
  <si>
    <t xml:space="preserve"> </t>
  </si>
  <si>
    <t>清酒</t>
  </si>
  <si>
    <t>合成清酒</t>
  </si>
  <si>
    <t>甲類</t>
  </si>
  <si>
    <t>乙類</t>
  </si>
  <si>
    <t>果実酒類</t>
  </si>
  <si>
    <t>果実酒</t>
  </si>
  <si>
    <t>甘味果実酒</t>
  </si>
  <si>
    <t>ウィスキー類</t>
  </si>
  <si>
    <t>スピリッツ類</t>
  </si>
  <si>
    <t>リキュール類</t>
  </si>
  <si>
    <t>雑酒</t>
  </si>
  <si>
    <t>粉末酒</t>
  </si>
  <si>
    <t>区分</t>
  </si>
  <si>
    <t>年度</t>
  </si>
  <si>
    <t>計</t>
  </si>
  <si>
    <t>発泡酒</t>
  </si>
  <si>
    <t>その他の雑酒</t>
  </si>
  <si>
    <t>合計</t>
  </si>
  <si>
    <t>ビール</t>
  </si>
  <si>
    <t>区分</t>
  </si>
  <si>
    <t>スピリッツ類</t>
  </si>
  <si>
    <t>その他</t>
  </si>
  <si>
    <t>清　　酒</t>
  </si>
  <si>
    <t>署名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</si>
  <si>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</si>
  <si>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</si>
  <si>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</si>
  <si>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</si>
  <si>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</si>
  <si>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</si>
  <si>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</si>
  <si>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</si>
  <si>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</si>
  <si>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</si>
  <si>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</si>
  <si>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</si>
  <si>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</si>
  <si>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</si>
  <si>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</si>
  <si>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</si>
  <si>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</si>
  <si>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</si>
  <si>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</si>
  <si>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</si>
  <si>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</si>
  <si>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</si>
  <si>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</si>
  <si>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</si>
  <si>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</si>
  <si>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</si>
  <si>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</si>
  <si>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</si>
  <si>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</si>
  <si>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</si>
  <si>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</si>
  <si>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</si>
  <si>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</si>
  <si>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</si>
  <si>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</si>
  <si>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</si>
  <si>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</si>
  <si>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</si>
  <si>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</si>
  <si>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</si>
  <si>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</si>
  <si>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</si>
  <si>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</si>
  <si>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</si>
  <si>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</si>
  <si>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</si>
  <si>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</si>
  <si>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</si>
  <si>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</si>
  <si>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</si>
  <si>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</si>
  <si>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</si>
  <si>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</si>
  <si>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</si>
  <si>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</si>
  <si>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全管計</t>
  </si>
  <si>
    <t>製成数量等</t>
  </si>
  <si>
    <t>手持数量</t>
  </si>
  <si>
    <t>①製成</t>
  </si>
  <si>
    <t>等混和</t>
  </si>
  <si>
    <t>分等変更</t>
  </si>
  <si>
    <t>調査対象</t>
  </si>
  <si>
    <t>（注）</t>
  </si>
  <si>
    <t>(2)　製成数量の累年比較</t>
  </si>
  <si>
    <t>平成</t>
  </si>
  <si>
    <t>酒類製造者の移出数量</t>
  </si>
  <si>
    <t>販売業者の販売数量</t>
  </si>
  <si>
    <t>消費者に対す</t>
  </si>
  <si>
    <t>製造場　</t>
  </si>
  <si>
    <t>製造場の</t>
  </si>
  <si>
    <t>卸売業者</t>
  </si>
  <si>
    <t>小売業者</t>
  </si>
  <si>
    <t>消費者</t>
  </si>
  <si>
    <t>31日現在販売</t>
  </si>
  <si>
    <t>る販売数量計</t>
  </si>
  <si>
    <t>（課税）</t>
  </si>
  <si>
    <t>支店等</t>
  </si>
  <si>
    <t>業者の手持数量</t>
  </si>
  <si>
    <t>(4)　県別販売(消費)数量の累年比較</t>
  </si>
  <si>
    <t>鳥取県</t>
  </si>
  <si>
    <t>広島県</t>
  </si>
  <si>
    <t>島根県</t>
  </si>
  <si>
    <t>山口県</t>
  </si>
  <si>
    <t>岡山県</t>
  </si>
  <si>
    <t>この表は、「(3)酒類販売(消費)数量」の累年比較を県別に示したものである。</t>
  </si>
  <si>
    <t>雑　　酒</t>
  </si>
  <si>
    <t>（注）　「（３）酒類販売（消費）数量」の「消費者に対する販売数量計」を署別に示したものである。</t>
  </si>
  <si>
    <t>この表は、「(1)酒類製成及び手持数量」の製成数量等の計を累年比較したものである。</t>
  </si>
  <si>
    <t>「清酒」欄の（　）書は、アルコール度数20度に換算した数量である。</t>
  </si>
  <si>
    <t>みりん</t>
  </si>
  <si>
    <t>ビール</t>
  </si>
  <si>
    <t>kl</t>
  </si>
  <si>
    <t>　</t>
  </si>
  <si>
    <t>　</t>
  </si>
  <si>
    <t>　</t>
  </si>
  <si>
    <t>　</t>
  </si>
  <si>
    <t>ウィスキー</t>
  </si>
  <si>
    <t>ブランデー</t>
  </si>
  <si>
    <t>(1) 酒類製成及び手持数量</t>
  </si>
  <si>
    <t>８－３　酒類製成、販売</t>
  </si>
  <si>
    <t>(3) 酒類販売(消費)数量</t>
  </si>
  <si>
    <t>(5) 税務署別酒類販売（消費）数量</t>
  </si>
  <si>
    <t>④用途変更等</t>
  </si>
  <si>
    <t>販売業者</t>
  </si>
  <si>
    <t>×</t>
  </si>
  <si>
    <t>販売（消費）
数量合計</t>
  </si>
  <si>
    <t>-</t>
  </si>
  <si>
    <t>しょうちゅう</t>
  </si>
  <si>
    <t xml:space="preserve">- </t>
  </si>
  <si>
    <t>みりん</t>
  </si>
  <si>
    <t>②アルコール</t>
  </si>
  <si>
    <t>③アルコール</t>
  </si>
  <si>
    <t>①+②+③-④</t>
  </si>
  <si>
    <t>kl</t>
  </si>
  <si>
    <t>①</t>
  </si>
  <si>
    <t>②</t>
  </si>
  <si>
    <t>①＋②</t>
  </si>
  <si>
    <t>kl</t>
  </si>
  <si>
    <t>しょう
ちゅう</t>
  </si>
  <si>
    <t xml:space="preserve"> 販売数量の事績</t>
  </si>
  <si>
    <t>kl</t>
  </si>
  <si>
    <t>　</t>
  </si>
  <si>
    <t xml:space="preserve">× </t>
  </si>
  <si>
    <t xml:space="preserve">- </t>
  </si>
  <si>
    <t>ウィスキー</t>
  </si>
  <si>
    <t>ブランデー</t>
  </si>
  <si>
    <t>しょうちゅう</t>
  </si>
  <si>
    <t>ビール</t>
  </si>
  <si>
    <t>kl</t>
  </si>
  <si>
    <t>ウィスキー</t>
  </si>
  <si>
    <t>ブランデー</t>
  </si>
  <si>
    <t>しょうちゅう</t>
  </si>
  <si>
    <t>ビール</t>
  </si>
  <si>
    <t>×</t>
  </si>
  <si>
    <t xml:space="preserve">× </t>
  </si>
  <si>
    <t>14</t>
  </si>
  <si>
    <t>12</t>
  </si>
  <si>
    <t>13</t>
  </si>
  <si>
    <t>15</t>
  </si>
  <si>
    <t>しょうちゅう</t>
  </si>
  <si>
    <t>甲</t>
  </si>
  <si>
    <t>乙</t>
  </si>
  <si>
    <t>平成17年3月末日現在</t>
  </si>
  <si>
    <t>(23,795)</t>
  </si>
  <si>
    <t>16</t>
  </si>
  <si>
    <t>(23,641)</t>
  </si>
  <si>
    <t>(31,531)</t>
  </si>
  <si>
    <t>平成16年4月1日から平成17年3月31日までの期間の酒類製成の事績</t>
  </si>
  <si>
    <t>12</t>
  </si>
  <si>
    <t>13</t>
  </si>
  <si>
    <t>14</t>
  </si>
  <si>
    <t>15</t>
  </si>
  <si>
    <t>平成16年4月1日から平成17年3月31日までの期間の酒類の製造場からの移出及び</t>
  </si>
  <si>
    <t>平成17年3月</t>
  </si>
  <si>
    <t>しょう
ちゅう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</si>
</sst>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0.E+00"/>
    <numFmt numFmtId="180" formatCode="#,##0_);[Red]\(#,##0\)"/>
    <numFmt numFmtId="181" formatCode="0;&quot;△ &quot;0"/>
    <numFmt numFmtId="182" formatCode="#,##0;&quot;△&quot;* #,##0"/>
    <numFmt numFmtId="183" formatCode="0_);[Red]\(0\)"/>
    <numFmt numFmtId="184" formatCode="0_);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2" xfId="0" applyNumberFormat="1" applyFont="1" applyFill="1" applyBorder="1" applyAlignment="1">
      <alignment/>
    </xf>
    <xf numFmtId="176" fontId="2" fillId="0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distributed" vertical="center"/>
    </xf>
    <xf numFmtId="178" fontId="2" fillId="0" borderId="4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178" fontId="2" fillId="0" borderId="6" xfId="17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 vertical="center"/>
    </xf>
    <xf numFmtId="176" fontId="2" fillId="0" borderId="7" xfId="0" applyNumberFormat="1" applyFont="1" applyFill="1" applyBorder="1" applyAlignment="1">
      <alignment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distributed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80" fontId="2" fillId="0" borderId="2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/>
    </xf>
    <xf numFmtId="0" fontId="3" fillId="0" borderId="2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 vertical="top"/>
    </xf>
    <xf numFmtId="176" fontId="6" fillId="0" borderId="2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distributed"/>
    </xf>
    <xf numFmtId="0" fontId="2" fillId="0" borderId="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6" fontId="2" fillId="0" borderId="5" xfId="0" applyNumberFormat="1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distributed"/>
    </xf>
    <xf numFmtId="0" fontId="2" fillId="0" borderId="19" xfId="0" applyFont="1" applyFill="1" applyBorder="1" applyAlignment="1">
      <alignment horizontal="distributed"/>
    </xf>
    <xf numFmtId="0" fontId="13" fillId="0" borderId="3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right" vertical="top"/>
    </xf>
    <xf numFmtId="176" fontId="2" fillId="0" borderId="20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180" fontId="2" fillId="0" borderId="4" xfId="0" applyNumberFormat="1" applyFont="1" applyFill="1" applyBorder="1" applyAlignment="1">
      <alignment horizontal="right"/>
    </xf>
    <xf numFmtId="180" fontId="2" fillId="0" borderId="8" xfId="0" applyNumberFormat="1" applyFont="1" applyFill="1" applyBorder="1" applyAlignment="1">
      <alignment horizontal="right"/>
    </xf>
    <xf numFmtId="180" fontId="2" fillId="0" borderId="20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76" fontId="2" fillId="0" borderId="8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6" fontId="6" fillId="0" borderId="8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176" fontId="10" fillId="0" borderId="22" xfId="0" applyNumberFormat="1" applyFont="1" applyFill="1" applyBorder="1" applyAlignment="1">
      <alignment/>
    </xf>
    <xf numFmtId="176" fontId="10" fillId="0" borderId="9" xfId="0" applyNumberFormat="1" applyFont="1" applyFill="1" applyBorder="1" applyAlignment="1">
      <alignment/>
    </xf>
    <xf numFmtId="176" fontId="10" fillId="0" borderId="19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2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distributed"/>
    </xf>
    <xf numFmtId="0" fontId="2" fillId="0" borderId="6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178" fontId="2" fillId="0" borderId="20" xfId="0" applyNumberFormat="1" applyFont="1" applyFill="1" applyBorder="1" applyAlignment="1">
      <alignment/>
    </xf>
    <xf numFmtId="178" fontId="2" fillId="0" borderId="8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/>
    </xf>
    <xf numFmtId="178" fontId="2" fillId="0" borderId="21" xfId="0" applyNumberFormat="1" applyFont="1" applyFill="1" applyBorder="1" applyAlignment="1">
      <alignment horizontal="right"/>
    </xf>
    <xf numFmtId="178" fontId="2" fillId="0" borderId="2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 horizontal="right"/>
    </xf>
    <xf numFmtId="178" fontId="2" fillId="0" borderId="20" xfId="0" applyNumberFormat="1" applyFont="1" applyFill="1" applyBorder="1" applyAlignment="1">
      <alignment horizontal="right"/>
    </xf>
    <xf numFmtId="178" fontId="2" fillId="0" borderId="8" xfId="0" applyNumberFormat="1" applyFont="1" applyFill="1" applyBorder="1" applyAlignment="1">
      <alignment horizontal="right"/>
    </xf>
    <xf numFmtId="178" fontId="2" fillId="0" borderId="4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25" xfId="0" applyNumberFormat="1" applyFont="1" applyFill="1" applyBorder="1" applyAlignment="1">
      <alignment horizontal="right"/>
    </xf>
    <xf numFmtId="178" fontId="2" fillId="0" borderId="2" xfId="0" applyNumberFormat="1" applyFont="1" applyFill="1" applyBorder="1" applyAlignment="1">
      <alignment horizontal="right"/>
    </xf>
    <xf numFmtId="178" fontId="6" fillId="0" borderId="20" xfId="0" applyNumberFormat="1" applyFont="1" applyFill="1" applyBorder="1" applyAlignment="1">
      <alignment/>
    </xf>
    <xf numFmtId="178" fontId="6" fillId="0" borderId="8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/>
    </xf>
    <xf numFmtId="178" fontId="6" fillId="0" borderId="2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6" fillId="0" borderId="0" xfId="0" applyFont="1" applyFill="1" applyAlignment="1">
      <alignment/>
    </xf>
    <xf numFmtId="178" fontId="2" fillId="0" borderId="4" xfId="0" applyNumberFormat="1" applyFont="1" applyFill="1" applyBorder="1" applyAlignment="1">
      <alignment/>
    </xf>
    <xf numFmtId="178" fontId="2" fillId="0" borderId="6" xfId="0" applyNumberFormat="1" applyFont="1" applyFill="1" applyBorder="1" applyAlignment="1">
      <alignment/>
    </xf>
    <xf numFmtId="178" fontId="2" fillId="0" borderId="5" xfId="0" applyNumberFormat="1" applyFont="1" applyFill="1" applyBorder="1" applyAlignment="1">
      <alignment/>
    </xf>
    <xf numFmtId="178" fontId="2" fillId="0" borderId="3" xfId="0" applyNumberFormat="1" applyFont="1" applyFill="1" applyBorder="1" applyAlignment="1">
      <alignment/>
    </xf>
    <xf numFmtId="178" fontId="2" fillId="0" borderId="7" xfId="0" applyNumberFormat="1" applyFont="1" applyFill="1" applyBorder="1" applyAlignment="1">
      <alignment/>
    </xf>
    <xf numFmtId="178" fontId="3" fillId="0" borderId="4" xfId="0" applyNumberFormat="1" applyFont="1" applyFill="1" applyBorder="1" applyAlignment="1">
      <alignment horizontal="right" vertical="top"/>
    </xf>
    <xf numFmtId="178" fontId="3" fillId="0" borderId="2" xfId="0" applyNumberFormat="1" applyFont="1" applyFill="1" applyBorder="1" applyAlignment="1">
      <alignment horizontal="right" vertical="top"/>
    </xf>
    <xf numFmtId="178" fontId="3" fillId="0" borderId="6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78" fontId="2" fillId="0" borderId="8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/>
    </xf>
    <xf numFmtId="0" fontId="2" fillId="0" borderId="23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3" fillId="0" borderId="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/>
    </xf>
    <xf numFmtId="0" fontId="12" fillId="0" borderId="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178" fontId="2" fillId="0" borderId="4" xfId="0" applyNumberFormat="1" applyFont="1" applyFill="1" applyBorder="1" applyAlignment="1">
      <alignment horizontal="right"/>
    </xf>
    <xf numFmtId="178" fontId="2" fillId="0" borderId="6" xfId="0" applyNumberFormat="1" applyFont="1" applyFill="1" applyBorder="1" applyAlignment="1">
      <alignment horizontal="right"/>
    </xf>
    <xf numFmtId="176" fontId="2" fillId="0" borderId="5" xfId="0" applyNumberFormat="1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0" fontId="0" fillId="0" borderId="6" xfId="0" applyBorder="1" applyAlignment="1">
      <alignment horizontal="right"/>
    </xf>
    <xf numFmtId="178" fontId="0" fillId="0" borderId="6" xfId="0" applyNumberFormat="1" applyBorder="1" applyAlignment="1">
      <alignment horizontal="right"/>
    </xf>
    <xf numFmtId="178" fontId="2" fillId="0" borderId="4" xfId="0" applyNumberFormat="1" applyFont="1" applyFill="1" applyBorder="1" applyAlignment="1">
      <alignment/>
    </xf>
    <xf numFmtId="178" fontId="2" fillId="0" borderId="6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178" fontId="2" fillId="0" borderId="1" xfId="0" applyNumberFormat="1" applyFont="1" applyFill="1" applyBorder="1" applyAlignment="1">
      <alignment/>
    </xf>
    <xf numFmtId="178" fontId="2" fillId="0" borderId="5" xfId="0" applyNumberFormat="1" applyFont="1" applyFill="1" applyBorder="1" applyAlignment="1">
      <alignment/>
    </xf>
    <xf numFmtId="178" fontId="2" fillId="0" borderId="7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178" fontId="6" fillId="0" borderId="8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178" fontId="2" fillId="0" borderId="8" xfId="0" applyNumberFormat="1" applyFont="1" applyFill="1" applyBorder="1" applyAlignment="1">
      <alignment/>
    </xf>
    <xf numFmtId="178" fontId="2" fillId="0" borderId="21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right" vertical="top"/>
    </xf>
    <xf numFmtId="0" fontId="2" fillId="0" borderId="32" xfId="0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8" fontId="2" fillId="0" borderId="20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right" vertical="top"/>
    </xf>
    <xf numFmtId="0" fontId="2" fillId="0" borderId="31" xfId="0" applyFont="1" applyFill="1" applyBorder="1" applyAlignment="1">
      <alignment/>
    </xf>
    <xf numFmtId="0" fontId="3" fillId="0" borderId="17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11</xdr:row>
      <xdr:rowOff>0</xdr:rowOff>
    </xdr:from>
    <xdr:to>
      <xdr:col>1</xdr:col>
      <xdr:colOff>219075</xdr:colOff>
      <xdr:row>14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42950" y="18097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9525</xdr:rowOff>
    </xdr:from>
    <xdr:to>
      <xdr:col>2</xdr:col>
      <xdr:colOff>19050</xdr:colOff>
      <xdr:row>18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23900" y="2676525"/>
          <a:ext cx="1714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9525</xdr:rowOff>
    </xdr:from>
    <xdr:to>
      <xdr:col>2</xdr:col>
      <xdr:colOff>19050</xdr:colOff>
      <xdr:row>21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723900" y="3190875"/>
          <a:ext cx="1714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9525</xdr:rowOff>
    </xdr:from>
    <xdr:to>
      <xdr:col>2</xdr:col>
      <xdr:colOff>19050</xdr:colOff>
      <xdr:row>27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723900" y="4048125"/>
          <a:ext cx="1714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11</xdr:row>
      <xdr:rowOff>0</xdr:rowOff>
    </xdr:from>
    <xdr:to>
      <xdr:col>1</xdr:col>
      <xdr:colOff>219075</xdr:colOff>
      <xdr:row>14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42950" y="18097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9525</xdr:rowOff>
    </xdr:from>
    <xdr:to>
      <xdr:col>2</xdr:col>
      <xdr:colOff>19050</xdr:colOff>
      <xdr:row>18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723900" y="2676525"/>
          <a:ext cx="1714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9525</xdr:rowOff>
    </xdr:from>
    <xdr:to>
      <xdr:col>2</xdr:col>
      <xdr:colOff>19050</xdr:colOff>
      <xdr:row>21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723900" y="3190875"/>
          <a:ext cx="1714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9525</xdr:rowOff>
    </xdr:from>
    <xdr:to>
      <xdr:col>2</xdr:col>
      <xdr:colOff>19050</xdr:colOff>
      <xdr:row>27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723900" y="4048125"/>
          <a:ext cx="1714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11</xdr:row>
      <xdr:rowOff>0</xdr:rowOff>
    </xdr:from>
    <xdr:to>
      <xdr:col>1</xdr:col>
      <xdr:colOff>219075</xdr:colOff>
      <xdr:row>14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742950" y="18097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9525</xdr:rowOff>
    </xdr:from>
    <xdr:to>
      <xdr:col>2</xdr:col>
      <xdr:colOff>19050</xdr:colOff>
      <xdr:row>18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723900" y="2676525"/>
          <a:ext cx="1714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9525</xdr:rowOff>
    </xdr:from>
    <xdr:to>
      <xdr:col>2</xdr:col>
      <xdr:colOff>19050</xdr:colOff>
      <xdr:row>21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723900" y="3190875"/>
          <a:ext cx="1714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9525</xdr:rowOff>
    </xdr:from>
    <xdr:to>
      <xdr:col>2</xdr:col>
      <xdr:colOff>19050</xdr:colOff>
      <xdr:row>27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23900" y="4048125"/>
          <a:ext cx="1714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8</xdr:row>
      <xdr:rowOff>19050</xdr:rowOff>
    </xdr:from>
    <xdr:to>
      <xdr:col>1</xdr:col>
      <xdr:colOff>171450</xdr:colOff>
      <xdr:row>10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33425" y="13239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171450</xdr:colOff>
      <xdr:row>15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23900" y="2181225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8</xdr:row>
      <xdr:rowOff>28575</xdr:rowOff>
    </xdr:from>
    <xdr:to>
      <xdr:col>17</xdr:col>
      <xdr:colOff>95250</xdr:colOff>
      <xdr:row>10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430125" y="1333500"/>
          <a:ext cx="666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13</xdr:row>
      <xdr:rowOff>38100</xdr:rowOff>
    </xdr:from>
    <xdr:to>
      <xdr:col>17</xdr:col>
      <xdr:colOff>95250</xdr:colOff>
      <xdr:row>15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2439650" y="2200275"/>
          <a:ext cx="571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16</xdr:row>
      <xdr:rowOff>19050</xdr:rowOff>
    </xdr:from>
    <xdr:to>
      <xdr:col>17</xdr:col>
      <xdr:colOff>104775</xdr:colOff>
      <xdr:row>18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2430125" y="2695575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38100</xdr:rowOff>
    </xdr:from>
    <xdr:to>
      <xdr:col>17</xdr:col>
      <xdr:colOff>104775</xdr:colOff>
      <xdr:row>24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430125" y="3571875"/>
          <a:ext cx="762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28575</xdr:rowOff>
    </xdr:from>
    <xdr:to>
      <xdr:col>1</xdr:col>
      <xdr:colOff>161925</xdr:colOff>
      <xdr:row>18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33425" y="2705100"/>
          <a:ext cx="666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21</xdr:row>
      <xdr:rowOff>38100</xdr:rowOff>
    </xdr:from>
    <xdr:to>
      <xdr:col>1</xdr:col>
      <xdr:colOff>180975</xdr:colOff>
      <xdr:row>24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52475" y="3571875"/>
          <a:ext cx="666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19050</xdr:rowOff>
    </xdr:from>
    <xdr:to>
      <xdr:col>1</xdr:col>
      <xdr:colOff>171450</xdr:colOff>
      <xdr:row>10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733425" y="13239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171450</xdr:colOff>
      <xdr:row>15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23900" y="2181225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8</xdr:row>
      <xdr:rowOff>28575</xdr:rowOff>
    </xdr:from>
    <xdr:to>
      <xdr:col>17</xdr:col>
      <xdr:colOff>95250</xdr:colOff>
      <xdr:row>10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12430125" y="1333500"/>
          <a:ext cx="666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13</xdr:row>
      <xdr:rowOff>38100</xdr:rowOff>
    </xdr:from>
    <xdr:to>
      <xdr:col>17</xdr:col>
      <xdr:colOff>95250</xdr:colOff>
      <xdr:row>15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2439650" y="2200275"/>
          <a:ext cx="571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16</xdr:row>
      <xdr:rowOff>19050</xdr:rowOff>
    </xdr:from>
    <xdr:to>
      <xdr:col>17</xdr:col>
      <xdr:colOff>104775</xdr:colOff>
      <xdr:row>18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2430125" y="2695575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38100</xdr:rowOff>
    </xdr:from>
    <xdr:to>
      <xdr:col>17</xdr:col>
      <xdr:colOff>104775</xdr:colOff>
      <xdr:row>24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12430125" y="3571875"/>
          <a:ext cx="762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28575</xdr:rowOff>
    </xdr:from>
    <xdr:to>
      <xdr:col>1</xdr:col>
      <xdr:colOff>161925</xdr:colOff>
      <xdr:row>18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733425" y="2705100"/>
          <a:ext cx="666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21</xdr:row>
      <xdr:rowOff>38100</xdr:rowOff>
    </xdr:from>
    <xdr:to>
      <xdr:col>1</xdr:col>
      <xdr:colOff>180975</xdr:colOff>
      <xdr:row>24</xdr:row>
      <xdr:rowOff>142875</xdr:rowOff>
    </xdr:to>
    <xdr:sp>
      <xdr:nvSpPr>
        <xdr:cNvPr id="16" name="AutoShape 16"/>
        <xdr:cNvSpPr>
          <a:spLocks/>
        </xdr:cNvSpPr>
      </xdr:nvSpPr>
      <xdr:spPr>
        <a:xfrm>
          <a:off x="752475" y="3571875"/>
          <a:ext cx="666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19050</xdr:rowOff>
    </xdr:from>
    <xdr:to>
      <xdr:col>1</xdr:col>
      <xdr:colOff>171450</xdr:colOff>
      <xdr:row>10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733425" y="13239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171450</xdr:colOff>
      <xdr:row>15</xdr:row>
      <xdr:rowOff>142875</xdr:rowOff>
    </xdr:to>
    <xdr:sp>
      <xdr:nvSpPr>
        <xdr:cNvPr id="18" name="AutoShape 18"/>
        <xdr:cNvSpPr>
          <a:spLocks/>
        </xdr:cNvSpPr>
      </xdr:nvSpPr>
      <xdr:spPr>
        <a:xfrm>
          <a:off x="723900" y="2181225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8</xdr:row>
      <xdr:rowOff>28575</xdr:rowOff>
    </xdr:from>
    <xdr:to>
      <xdr:col>17</xdr:col>
      <xdr:colOff>95250</xdr:colOff>
      <xdr:row>10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12430125" y="1333500"/>
          <a:ext cx="666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13</xdr:row>
      <xdr:rowOff>38100</xdr:rowOff>
    </xdr:from>
    <xdr:to>
      <xdr:col>17</xdr:col>
      <xdr:colOff>95250</xdr:colOff>
      <xdr:row>15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12439650" y="2200275"/>
          <a:ext cx="571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16</xdr:row>
      <xdr:rowOff>19050</xdr:rowOff>
    </xdr:from>
    <xdr:to>
      <xdr:col>17</xdr:col>
      <xdr:colOff>104775</xdr:colOff>
      <xdr:row>18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12430125" y="2695575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38100</xdr:rowOff>
    </xdr:from>
    <xdr:to>
      <xdr:col>17</xdr:col>
      <xdr:colOff>104775</xdr:colOff>
      <xdr:row>24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12430125" y="3571875"/>
          <a:ext cx="762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28575</xdr:rowOff>
    </xdr:from>
    <xdr:to>
      <xdr:col>1</xdr:col>
      <xdr:colOff>161925</xdr:colOff>
      <xdr:row>18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733425" y="2705100"/>
          <a:ext cx="666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21</xdr:row>
      <xdr:rowOff>38100</xdr:rowOff>
    </xdr:from>
    <xdr:to>
      <xdr:col>1</xdr:col>
      <xdr:colOff>180975</xdr:colOff>
      <xdr:row>24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752475" y="3571875"/>
          <a:ext cx="666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762000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087225" y="219075"/>
          <a:ext cx="771525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view="pageBreakPreview" zoomScaleSheetLayoutView="100" workbookViewId="0" topLeftCell="A1">
      <selection activeCell="L17" sqref="L17"/>
    </sheetView>
  </sheetViews>
  <sheetFormatPr defaultColWidth="9.00390625" defaultRowHeight="13.5"/>
  <cols>
    <col min="1" max="1" width="8.375" style="41" customWidth="1"/>
    <col min="2" max="2" width="3.125" style="41" customWidth="1"/>
    <col min="3" max="3" width="8.75390625" style="41" customWidth="1"/>
    <col min="4" max="9" width="11.125" style="41" customWidth="1"/>
    <col min="10" max="16384" width="9.00390625" style="41" customWidth="1"/>
  </cols>
  <sheetData>
    <row r="1" spans="1:9" ht="17.25">
      <c r="A1" s="157" t="s">
        <v>124</v>
      </c>
      <c r="B1" s="158"/>
      <c r="C1" s="158"/>
      <c r="D1" s="158"/>
      <c r="E1" s="158"/>
      <c r="F1" s="158"/>
      <c r="G1" s="158"/>
      <c r="H1" s="158"/>
      <c r="I1" s="158"/>
    </row>
    <row r="3" ht="13.5">
      <c r="A3" s="41" t="s">
        <v>123</v>
      </c>
    </row>
    <row r="4" ht="3.75" customHeight="1"/>
    <row r="5" spans="1:9" ht="13.5" customHeight="1">
      <c r="A5" s="149" t="s">
        <v>13</v>
      </c>
      <c r="B5" s="182"/>
      <c r="C5" s="183"/>
      <c r="D5" s="180" t="s">
        <v>81</v>
      </c>
      <c r="E5" s="181"/>
      <c r="F5" s="181"/>
      <c r="G5" s="181"/>
      <c r="H5" s="153"/>
      <c r="I5" s="178" t="s">
        <v>82</v>
      </c>
    </row>
    <row r="6" spans="1:9" ht="13.5" customHeight="1">
      <c r="A6" s="171"/>
      <c r="B6" s="184"/>
      <c r="C6" s="185"/>
      <c r="D6" s="174" t="s">
        <v>83</v>
      </c>
      <c r="E6" s="58" t="s">
        <v>135</v>
      </c>
      <c r="F6" s="58" t="s">
        <v>136</v>
      </c>
      <c r="G6" s="176" t="s">
        <v>127</v>
      </c>
      <c r="H6" s="59" t="s">
        <v>137</v>
      </c>
      <c r="I6" s="179"/>
    </row>
    <row r="7" spans="1:9" ht="13.5">
      <c r="A7" s="186"/>
      <c r="B7" s="187"/>
      <c r="C7" s="188"/>
      <c r="D7" s="175"/>
      <c r="E7" s="60" t="s">
        <v>84</v>
      </c>
      <c r="F7" s="60" t="s">
        <v>85</v>
      </c>
      <c r="G7" s="177"/>
      <c r="H7" s="61" t="s">
        <v>15</v>
      </c>
      <c r="I7" s="62" t="s">
        <v>167</v>
      </c>
    </row>
    <row r="8" spans="1:9" ht="13.5">
      <c r="A8" s="46"/>
      <c r="B8" s="1"/>
      <c r="C8" s="1"/>
      <c r="D8" s="63" t="s">
        <v>138</v>
      </c>
      <c r="E8" s="64" t="s">
        <v>138</v>
      </c>
      <c r="F8" s="64" t="s">
        <v>138</v>
      </c>
      <c r="G8" s="64" t="s">
        <v>138</v>
      </c>
      <c r="H8" s="65" t="s">
        <v>138</v>
      </c>
      <c r="I8" s="131" t="s">
        <v>138</v>
      </c>
    </row>
    <row r="9" spans="1:9" ht="13.5">
      <c r="A9" s="166" t="s">
        <v>1</v>
      </c>
      <c r="B9" s="167"/>
      <c r="C9" s="167"/>
      <c r="D9" s="66">
        <v>24490</v>
      </c>
      <c r="E9" s="40" t="s">
        <v>148</v>
      </c>
      <c r="F9" s="40" t="s">
        <v>148</v>
      </c>
      <c r="G9" s="52">
        <v>222</v>
      </c>
      <c r="H9" s="67">
        <v>24270</v>
      </c>
      <c r="I9" s="4">
        <v>34651</v>
      </c>
    </row>
    <row r="10" spans="1:9" ht="13.5">
      <c r="A10" s="43"/>
      <c r="B10" s="21"/>
      <c r="C10" s="21"/>
      <c r="D10" s="68" t="s">
        <v>168</v>
      </c>
      <c r="E10" s="40" t="s">
        <v>148</v>
      </c>
      <c r="F10" s="40" t="s">
        <v>148</v>
      </c>
      <c r="G10" s="69" t="s">
        <v>148</v>
      </c>
      <c r="H10" s="70" t="s">
        <v>170</v>
      </c>
      <c r="I10" s="71" t="s">
        <v>171</v>
      </c>
    </row>
    <row r="11" spans="1:9" ht="13.5">
      <c r="A11" s="166" t="s">
        <v>2</v>
      </c>
      <c r="B11" s="160"/>
      <c r="C11" s="161"/>
      <c r="D11" s="72" t="s">
        <v>147</v>
      </c>
      <c r="E11" s="40" t="s">
        <v>159</v>
      </c>
      <c r="F11" s="40" t="s">
        <v>159</v>
      </c>
      <c r="G11" s="40" t="s">
        <v>159</v>
      </c>
      <c r="H11" s="40" t="s">
        <v>159</v>
      </c>
      <c r="I11" s="42" t="s">
        <v>159</v>
      </c>
    </row>
    <row r="12" spans="1:9" ht="13.5" customHeight="1">
      <c r="A12" s="192" t="s">
        <v>179</v>
      </c>
      <c r="B12" s="1"/>
      <c r="C12" s="21" t="s">
        <v>3</v>
      </c>
      <c r="D12" s="72" t="s">
        <v>147</v>
      </c>
      <c r="E12" s="40" t="s">
        <v>159</v>
      </c>
      <c r="F12" s="40" t="s">
        <v>159</v>
      </c>
      <c r="G12" s="40" t="s">
        <v>159</v>
      </c>
      <c r="H12" s="40" t="s">
        <v>159</v>
      </c>
      <c r="I12" s="42" t="s">
        <v>159</v>
      </c>
    </row>
    <row r="13" spans="1:9" ht="13.5">
      <c r="A13" s="159"/>
      <c r="B13" s="1"/>
      <c r="C13" s="21" t="s">
        <v>4</v>
      </c>
      <c r="D13" s="72" t="s">
        <v>147</v>
      </c>
      <c r="E13" s="40" t="s">
        <v>159</v>
      </c>
      <c r="F13" s="40" t="s">
        <v>159</v>
      </c>
      <c r="G13" s="40" t="s">
        <v>159</v>
      </c>
      <c r="H13" s="40" t="s">
        <v>159</v>
      </c>
      <c r="I13" s="42" t="s">
        <v>159</v>
      </c>
    </row>
    <row r="14" spans="1:9" ht="13.5">
      <c r="A14" s="159"/>
      <c r="B14" s="1"/>
      <c r="C14" s="21" t="s">
        <v>15</v>
      </c>
      <c r="D14" s="74">
        <v>4293</v>
      </c>
      <c r="E14" s="75">
        <v>5</v>
      </c>
      <c r="F14" s="75">
        <v>1293</v>
      </c>
      <c r="G14" s="76">
        <v>1169</v>
      </c>
      <c r="H14" s="77">
        <v>4420</v>
      </c>
      <c r="I14" s="42">
        <v>2506</v>
      </c>
    </row>
    <row r="15" spans="1:9" ht="13.5">
      <c r="A15" s="166" t="s">
        <v>134</v>
      </c>
      <c r="B15" s="167"/>
      <c r="C15" s="167"/>
      <c r="D15" s="74">
        <v>8748</v>
      </c>
      <c r="E15" s="75">
        <v>251</v>
      </c>
      <c r="F15" s="73" t="s">
        <v>133</v>
      </c>
      <c r="G15" s="76">
        <v>1173</v>
      </c>
      <c r="H15" s="77">
        <v>7826</v>
      </c>
      <c r="I15" s="42">
        <v>783</v>
      </c>
    </row>
    <row r="16" spans="1:9" ht="13.5">
      <c r="A16" s="166" t="s">
        <v>19</v>
      </c>
      <c r="B16" s="167"/>
      <c r="C16" s="167"/>
      <c r="D16" s="74">
        <v>109692</v>
      </c>
      <c r="E16" s="73">
        <v>0</v>
      </c>
      <c r="F16" s="73" t="s">
        <v>133</v>
      </c>
      <c r="G16" s="76">
        <v>428</v>
      </c>
      <c r="H16" s="77">
        <v>109263</v>
      </c>
      <c r="I16" s="42">
        <v>2110</v>
      </c>
    </row>
    <row r="17" spans="1:9" ht="13.5">
      <c r="A17" s="165" t="s">
        <v>5</v>
      </c>
      <c r="B17" s="1"/>
      <c r="C17" s="21" t="s">
        <v>6</v>
      </c>
      <c r="D17" s="72" t="s">
        <v>147</v>
      </c>
      <c r="E17" s="73" t="s">
        <v>147</v>
      </c>
      <c r="F17" s="73" t="s">
        <v>147</v>
      </c>
      <c r="G17" s="73" t="s">
        <v>147</v>
      </c>
      <c r="H17" s="148" t="s">
        <v>147</v>
      </c>
      <c r="I17" s="42" t="s">
        <v>147</v>
      </c>
    </row>
    <row r="18" spans="1:9" ht="13.5">
      <c r="A18" s="165"/>
      <c r="B18" s="1"/>
      <c r="C18" s="27" t="s">
        <v>7</v>
      </c>
      <c r="D18" s="72" t="s">
        <v>147</v>
      </c>
      <c r="E18" s="73" t="s">
        <v>147</v>
      </c>
      <c r="F18" s="73" t="s">
        <v>147</v>
      </c>
      <c r="G18" s="73" t="s">
        <v>147</v>
      </c>
      <c r="H18" s="148" t="s">
        <v>147</v>
      </c>
      <c r="I18" s="42" t="s">
        <v>147</v>
      </c>
    </row>
    <row r="19" spans="1:9" ht="13.5">
      <c r="A19" s="165"/>
      <c r="B19" s="1"/>
      <c r="C19" s="21" t="s">
        <v>15</v>
      </c>
      <c r="D19" s="74">
        <v>8000</v>
      </c>
      <c r="E19" s="73">
        <v>66</v>
      </c>
      <c r="F19" s="73" t="s">
        <v>133</v>
      </c>
      <c r="G19" s="75">
        <v>1085</v>
      </c>
      <c r="H19" s="77">
        <v>6981</v>
      </c>
      <c r="I19" s="42">
        <v>4184</v>
      </c>
    </row>
    <row r="20" spans="1:9" ht="13.5" customHeight="1">
      <c r="A20" s="173" t="s">
        <v>8</v>
      </c>
      <c r="B20" s="1"/>
      <c r="C20" s="38" t="s">
        <v>149</v>
      </c>
      <c r="D20" s="72" t="s">
        <v>147</v>
      </c>
      <c r="E20" s="73" t="s">
        <v>147</v>
      </c>
      <c r="F20" s="73" t="s">
        <v>147</v>
      </c>
      <c r="G20" s="73" t="s">
        <v>147</v>
      </c>
      <c r="H20" s="148" t="s">
        <v>147</v>
      </c>
      <c r="I20" s="42" t="s">
        <v>147</v>
      </c>
    </row>
    <row r="21" spans="1:9" ht="13.5">
      <c r="A21" s="173"/>
      <c r="B21" s="1"/>
      <c r="C21" s="22" t="s">
        <v>150</v>
      </c>
      <c r="D21" s="72" t="s">
        <v>147</v>
      </c>
      <c r="E21" s="73" t="s">
        <v>147</v>
      </c>
      <c r="F21" s="73" t="s">
        <v>147</v>
      </c>
      <c r="G21" s="73" t="s">
        <v>147</v>
      </c>
      <c r="H21" s="148" t="s">
        <v>147</v>
      </c>
      <c r="I21" s="42" t="s">
        <v>147</v>
      </c>
    </row>
    <row r="22" spans="1:9" ht="13.5">
      <c r="A22" s="173"/>
      <c r="B22" s="1"/>
      <c r="C22" s="21" t="s">
        <v>15</v>
      </c>
      <c r="D22" s="72" t="s">
        <v>147</v>
      </c>
      <c r="E22" s="73" t="s">
        <v>147</v>
      </c>
      <c r="F22" s="73" t="s">
        <v>147</v>
      </c>
      <c r="G22" s="73" t="s">
        <v>147</v>
      </c>
      <c r="H22" s="148" t="s">
        <v>147</v>
      </c>
      <c r="I22" s="42" t="s">
        <v>147</v>
      </c>
    </row>
    <row r="23" spans="1:9" ht="13.5" customHeight="1">
      <c r="A23" s="171" t="s">
        <v>9</v>
      </c>
      <c r="B23" s="160"/>
      <c r="C23" s="161"/>
      <c r="D23" s="72" t="s">
        <v>147</v>
      </c>
      <c r="E23" s="73" t="s">
        <v>147</v>
      </c>
      <c r="F23" s="73" t="s">
        <v>147</v>
      </c>
      <c r="G23" s="73" t="s">
        <v>147</v>
      </c>
      <c r="H23" s="148" t="s">
        <v>147</v>
      </c>
      <c r="I23" s="42" t="s">
        <v>147</v>
      </c>
    </row>
    <row r="24" spans="1:9" ht="13.5" customHeight="1">
      <c r="A24" s="166" t="s">
        <v>10</v>
      </c>
      <c r="B24" s="167"/>
      <c r="C24" s="167"/>
      <c r="D24" s="66">
        <v>93939</v>
      </c>
      <c r="E24" s="73">
        <v>4024</v>
      </c>
      <c r="F24" s="40" t="s">
        <v>148</v>
      </c>
      <c r="G24" s="78">
        <v>5601</v>
      </c>
      <c r="H24" s="67">
        <v>92363</v>
      </c>
      <c r="I24" s="4">
        <v>6433</v>
      </c>
    </row>
    <row r="25" spans="1:9" ht="13.5">
      <c r="A25" s="171" t="s">
        <v>11</v>
      </c>
      <c r="B25" s="1"/>
      <c r="C25" s="21" t="s">
        <v>16</v>
      </c>
      <c r="D25" s="72" t="s">
        <v>147</v>
      </c>
      <c r="E25" s="40" t="s">
        <v>159</v>
      </c>
      <c r="F25" s="40" t="s">
        <v>159</v>
      </c>
      <c r="G25" s="40" t="s">
        <v>159</v>
      </c>
      <c r="H25" s="40" t="s">
        <v>159</v>
      </c>
      <c r="I25" s="42" t="s">
        <v>159</v>
      </c>
    </row>
    <row r="26" spans="1:9" ht="13.5">
      <c r="A26" s="171"/>
      <c r="B26" s="1"/>
      <c r="C26" s="21" t="s">
        <v>12</v>
      </c>
      <c r="D26" s="72" t="s">
        <v>147</v>
      </c>
      <c r="E26" s="40" t="s">
        <v>159</v>
      </c>
      <c r="F26" s="40" t="s">
        <v>159</v>
      </c>
      <c r="G26" s="40" t="s">
        <v>159</v>
      </c>
      <c r="H26" s="40" t="s">
        <v>159</v>
      </c>
      <c r="I26" s="42" t="s">
        <v>159</v>
      </c>
    </row>
    <row r="27" spans="1:9" ht="13.5">
      <c r="A27" s="171"/>
      <c r="B27" s="1"/>
      <c r="C27" s="23" t="s">
        <v>17</v>
      </c>
      <c r="D27" s="72" t="s">
        <v>147</v>
      </c>
      <c r="E27" s="40" t="s">
        <v>159</v>
      </c>
      <c r="F27" s="40" t="s">
        <v>159</v>
      </c>
      <c r="G27" s="40" t="s">
        <v>159</v>
      </c>
      <c r="H27" s="40" t="s">
        <v>159</v>
      </c>
      <c r="I27" s="42" t="s">
        <v>159</v>
      </c>
    </row>
    <row r="28" spans="1:9" ht="13.5">
      <c r="A28" s="171"/>
      <c r="B28" s="1"/>
      <c r="C28" s="21" t="s">
        <v>15</v>
      </c>
      <c r="D28" s="66">
        <v>129382</v>
      </c>
      <c r="E28" s="40" t="s">
        <v>148</v>
      </c>
      <c r="F28" s="40" t="s">
        <v>133</v>
      </c>
      <c r="G28" s="78">
        <v>1194</v>
      </c>
      <c r="H28" s="67">
        <v>128188</v>
      </c>
      <c r="I28" s="4">
        <v>5229</v>
      </c>
    </row>
    <row r="29" spans="1:9" ht="13.5">
      <c r="A29" s="162" t="s">
        <v>18</v>
      </c>
      <c r="B29" s="163"/>
      <c r="C29" s="164"/>
      <c r="D29" s="79">
        <v>380596</v>
      </c>
      <c r="E29" s="80">
        <v>4346</v>
      </c>
      <c r="F29" s="80">
        <v>1293</v>
      </c>
      <c r="G29" s="80">
        <v>11208</v>
      </c>
      <c r="H29" s="81">
        <v>375028</v>
      </c>
      <c r="I29" s="49">
        <v>56329</v>
      </c>
    </row>
    <row r="30" spans="1:9" ht="13.5">
      <c r="A30" s="54"/>
      <c r="B30" s="55"/>
      <c r="C30" s="55"/>
      <c r="D30" s="82"/>
      <c r="E30" s="83"/>
      <c r="F30" s="83"/>
      <c r="G30" s="83"/>
      <c r="H30" s="84"/>
      <c r="I30" s="85"/>
    </row>
    <row r="31" spans="1:9" ht="13.5">
      <c r="A31" s="41" t="s">
        <v>86</v>
      </c>
      <c r="C31" s="41" t="s">
        <v>172</v>
      </c>
      <c r="D31" s="86"/>
      <c r="E31" s="86"/>
      <c r="F31" s="86"/>
      <c r="G31" s="86"/>
      <c r="H31" s="86"/>
      <c r="I31" s="86"/>
    </row>
    <row r="32" spans="1:9" ht="13.5">
      <c r="A32" s="41" t="s">
        <v>87</v>
      </c>
      <c r="C32" s="41" t="s">
        <v>113</v>
      </c>
      <c r="D32" s="86"/>
      <c r="E32" s="86"/>
      <c r="F32" s="86"/>
      <c r="G32" s="86"/>
      <c r="H32" s="86"/>
      <c r="I32" s="86"/>
    </row>
    <row r="33" spans="4:9" ht="13.5">
      <c r="D33" s="86"/>
      <c r="E33" s="86"/>
      <c r="F33" s="86"/>
      <c r="G33" s="86"/>
      <c r="H33" s="86"/>
      <c r="I33" s="86"/>
    </row>
    <row r="34" spans="3:9" ht="13.5">
      <c r="C34" s="1"/>
      <c r="D34" s="86"/>
      <c r="E34" s="86"/>
      <c r="F34" s="86"/>
      <c r="G34" s="86"/>
      <c r="H34" s="86"/>
      <c r="I34" s="86"/>
    </row>
    <row r="35" spans="1:9" ht="13.5">
      <c r="A35" s="41" t="s">
        <v>88</v>
      </c>
      <c r="C35" s="1"/>
      <c r="D35" s="86"/>
      <c r="E35" s="86"/>
      <c r="F35" s="86"/>
      <c r="G35" s="86"/>
      <c r="H35" s="86"/>
      <c r="I35" s="86"/>
    </row>
    <row r="36" spans="1:9" s="89" customFormat="1" ht="16.5" customHeight="1">
      <c r="A36" s="189" t="s">
        <v>20</v>
      </c>
      <c r="B36" s="190"/>
      <c r="C36" s="191"/>
      <c r="D36" s="87" t="s">
        <v>1</v>
      </c>
      <c r="E36" s="88" t="s">
        <v>151</v>
      </c>
      <c r="F36" s="44" t="s">
        <v>152</v>
      </c>
      <c r="G36" s="44" t="s">
        <v>5</v>
      </c>
      <c r="H36" s="45" t="s">
        <v>22</v>
      </c>
      <c r="I36" s="45" t="s">
        <v>18</v>
      </c>
    </row>
    <row r="37" spans="1:9" ht="13.5">
      <c r="A37" s="50"/>
      <c r="B37" s="51"/>
      <c r="C37" s="2"/>
      <c r="D37" s="131" t="s">
        <v>153</v>
      </c>
      <c r="E37" s="131" t="s">
        <v>153</v>
      </c>
      <c r="F37" s="131" t="s">
        <v>153</v>
      </c>
      <c r="G37" s="131" t="s">
        <v>153</v>
      </c>
      <c r="H37" s="131" t="s">
        <v>153</v>
      </c>
      <c r="I37" s="131" t="s">
        <v>153</v>
      </c>
    </row>
    <row r="38" spans="1:9" ht="13.5">
      <c r="A38" s="53" t="s">
        <v>89</v>
      </c>
      <c r="B38" s="91" t="s">
        <v>173</v>
      </c>
      <c r="C38" s="92" t="s">
        <v>14</v>
      </c>
      <c r="D38" s="3">
        <v>41322</v>
      </c>
      <c r="E38" s="3">
        <v>3282</v>
      </c>
      <c r="F38" s="3">
        <v>189051</v>
      </c>
      <c r="G38" s="3">
        <v>6969</v>
      </c>
      <c r="H38" s="3">
        <v>82599</v>
      </c>
      <c r="I38" s="3">
        <v>323233</v>
      </c>
    </row>
    <row r="39" spans="1:9" ht="13.5">
      <c r="A39" s="46"/>
      <c r="B39" s="91" t="s">
        <v>174</v>
      </c>
      <c r="C39" s="93"/>
      <c r="D39" s="3">
        <v>34531</v>
      </c>
      <c r="E39" s="3">
        <v>4024</v>
      </c>
      <c r="F39" s="3">
        <v>162334</v>
      </c>
      <c r="G39" s="3">
        <v>6443</v>
      </c>
      <c r="H39" s="3">
        <v>109420</v>
      </c>
      <c r="I39" s="3">
        <v>316752</v>
      </c>
    </row>
    <row r="40" spans="1:9" ht="13.5">
      <c r="A40" s="46"/>
      <c r="B40" s="91" t="s">
        <v>175</v>
      </c>
      <c r="C40" s="93"/>
      <c r="D40" s="3">
        <v>31710</v>
      </c>
      <c r="E40" s="3">
        <v>3809</v>
      </c>
      <c r="F40" s="3">
        <v>134878</v>
      </c>
      <c r="G40" s="3">
        <v>7393</v>
      </c>
      <c r="H40" s="3">
        <v>197032</v>
      </c>
      <c r="I40" s="3">
        <v>374827</v>
      </c>
    </row>
    <row r="41" spans="1:9" ht="13.5">
      <c r="A41" s="46"/>
      <c r="B41" s="91" t="s">
        <v>176</v>
      </c>
      <c r="C41" s="93"/>
      <c r="D41" s="3">
        <v>31092</v>
      </c>
      <c r="E41" s="3">
        <v>3472</v>
      </c>
      <c r="F41" s="3">
        <v>119285</v>
      </c>
      <c r="G41" s="3">
        <v>7097</v>
      </c>
      <c r="H41" s="3">
        <v>214586</v>
      </c>
      <c r="I41" s="3">
        <v>375532</v>
      </c>
    </row>
    <row r="42" spans="1:9" ht="13.5">
      <c r="A42" s="46"/>
      <c r="B42" s="91" t="s">
        <v>169</v>
      </c>
      <c r="C42" s="93"/>
      <c r="D42" s="3">
        <v>24270</v>
      </c>
      <c r="E42" s="3">
        <v>4420</v>
      </c>
      <c r="F42" s="3">
        <v>109263</v>
      </c>
      <c r="G42" s="3">
        <v>6981</v>
      </c>
      <c r="H42" s="3">
        <v>230094</v>
      </c>
      <c r="I42" s="3">
        <v>375028</v>
      </c>
    </row>
    <row r="43" spans="1:9" ht="13.5">
      <c r="A43" s="54"/>
      <c r="B43" s="94"/>
      <c r="C43" s="95"/>
      <c r="D43" s="57"/>
      <c r="E43" s="57"/>
      <c r="F43" s="57"/>
      <c r="G43" s="57"/>
      <c r="H43" s="57"/>
      <c r="I43" s="57"/>
    </row>
    <row r="44" spans="1:9" ht="13.5">
      <c r="A44" s="41" t="s">
        <v>87</v>
      </c>
      <c r="B44" s="172" t="s">
        <v>112</v>
      </c>
      <c r="C44" s="172"/>
      <c r="D44" s="172"/>
      <c r="E44" s="172"/>
      <c r="F44" s="172"/>
      <c r="G44" s="172"/>
      <c r="H44" s="172"/>
      <c r="I44" s="172"/>
    </row>
  </sheetData>
  <mergeCells count="19">
    <mergeCell ref="A36:C36"/>
    <mergeCell ref="A12:A14"/>
    <mergeCell ref="A16:C16"/>
    <mergeCell ref="A24:C24"/>
    <mergeCell ref="A23:C23"/>
    <mergeCell ref="A15:C15"/>
    <mergeCell ref="A29:C29"/>
    <mergeCell ref="A17:A19"/>
    <mergeCell ref="A25:A28"/>
    <mergeCell ref="B44:I44"/>
    <mergeCell ref="A11:C11"/>
    <mergeCell ref="A20:A22"/>
    <mergeCell ref="A1:I1"/>
    <mergeCell ref="A9:C9"/>
    <mergeCell ref="D6:D7"/>
    <mergeCell ref="G6:G7"/>
    <mergeCell ref="I5:I6"/>
    <mergeCell ref="D5:H5"/>
    <mergeCell ref="A5:C7"/>
  </mergeCells>
  <printOptions/>
  <pageMargins left="0.75" right="0.75" top="1" bottom="1" header="0.512" footer="0.512"/>
  <pageSetup firstPageNumber="102" useFirstPageNumber="1" horizontalDpi="300" verticalDpi="300" orientation="portrait" paperSize="9" scale="97" r:id="rId2"/>
  <headerFooter alignWithMargins="0">
    <oddFooter>&amp;C&amp;"ＭＳ 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showGridLines="0" view="pageBreakPreview" zoomScaleSheetLayoutView="100" workbookViewId="0" topLeftCell="A1">
      <selection activeCell="E20" sqref="E20"/>
    </sheetView>
  </sheetViews>
  <sheetFormatPr defaultColWidth="9.00390625" defaultRowHeight="13.5"/>
  <cols>
    <col min="1" max="1" width="8.375" style="41" customWidth="1"/>
    <col min="2" max="2" width="3.125" style="41" customWidth="1"/>
    <col min="3" max="3" width="8.75390625" style="41" customWidth="1"/>
    <col min="4" max="9" width="11.125" style="41" customWidth="1"/>
    <col min="10" max="10" width="8.375" style="41" customWidth="1"/>
    <col min="11" max="11" width="3.125" style="41" customWidth="1"/>
    <col min="12" max="12" width="8.75390625" style="41" customWidth="1"/>
    <col min="13" max="16" width="11.125" style="41" customWidth="1"/>
    <col min="17" max="17" width="11.00390625" style="41" customWidth="1"/>
    <col min="18" max="18" width="2.50390625" style="41" customWidth="1"/>
    <col min="19" max="19" width="8.75390625" style="41" customWidth="1"/>
    <col min="20" max="16384" width="9.00390625" style="41" customWidth="1"/>
  </cols>
  <sheetData>
    <row r="1" ht="13.5">
      <c r="A1" s="41" t="s">
        <v>125</v>
      </c>
    </row>
    <row r="2" ht="3.75" customHeight="1"/>
    <row r="3" spans="1:19" ht="15" customHeight="1">
      <c r="A3" s="149" t="s">
        <v>13</v>
      </c>
      <c r="B3" s="182"/>
      <c r="C3" s="183"/>
      <c r="D3" s="149" t="s">
        <v>90</v>
      </c>
      <c r="E3" s="168"/>
      <c r="F3" s="168"/>
      <c r="G3" s="168"/>
      <c r="H3" s="168"/>
      <c r="I3" s="183"/>
      <c r="J3" s="149" t="s">
        <v>91</v>
      </c>
      <c r="K3" s="168"/>
      <c r="L3" s="168"/>
      <c r="M3" s="168"/>
      <c r="N3" s="168"/>
      <c r="O3" s="121" t="s">
        <v>178</v>
      </c>
      <c r="P3" s="122" t="s">
        <v>92</v>
      </c>
      <c r="Q3" s="149" t="s">
        <v>13</v>
      </c>
      <c r="R3" s="168"/>
      <c r="S3" s="150"/>
    </row>
    <row r="4" spans="1:19" ht="15" customHeight="1">
      <c r="A4" s="171"/>
      <c r="B4" s="184"/>
      <c r="C4" s="185"/>
      <c r="D4" s="98" t="s">
        <v>93</v>
      </c>
      <c r="E4" s="123" t="s">
        <v>94</v>
      </c>
      <c r="F4" s="240" t="s">
        <v>95</v>
      </c>
      <c r="G4" s="238" t="s">
        <v>96</v>
      </c>
      <c r="H4" s="124" t="s">
        <v>97</v>
      </c>
      <c r="I4" s="241" t="s">
        <v>15</v>
      </c>
      <c r="J4" s="215" t="s">
        <v>128</v>
      </c>
      <c r="K4" s="216"/>
      <c r="L4" s="216"/>
      <c r="M4" s="216" t="s">
        <v>97</v>
      </c>
      <c r="N4" s="219"/>
      <c r="O4" s="125" t="s">
        <v>98</v>
      </c>
      <c r="P4" s="126" t="s">
        <v>99</v>
      </c>
      <c r="Q4" s="151"/>
      <c r="R4" s="169"/>
      <c r="S4" s="152"/>
    </row>
    <row r="5" spans="1:19" ht="15" customHeight="1">
      <c r="A5" s="186"/>
      <c r="B5" s="187"/>
      <c r="C5" s="188"/>
      <c r="D5" s="99" t="s">
        <v>100</v>
      </c>
      <c r="E5" s="127" t="s">
        <v>101</v>
      </c>
      <c r="F5" s="239"/>
      <c r="G5" s="239"/>
      <c r="H5" s="128" t="s">
        <v>139</v>
      </c>
      <c r="I5" s="242"/>
      <c r="J5" s="217"/>
      <c r="K5" s="218"/>
      <c r="L5" s="218"/>
      <c r="M5" s="218" t="s">
        <v>140</v>
      </c>
      <c r="N5" s="220"/>
      <c r="O5" s="125" t="s">
        <v>102</v>
      </c>
      <c r="P5" s="129" t="s">
        <v>141</v>
      </c>
      <c r="Q5" s="224"/>
      <c r="R5" s="225"/>
      <c r="S5" s="226"/>
    </row>
    <row r="6" spans="1:19" ht="13.5">
      <c r="A6" s="46"/>
      <c r="B6" s="1"/>
      <c r="C6" s="1"/>
      <c r="D6" s="63" t="s">
        <v>142</v>
      </c>
      <c r="E6" s="64" t="s">
        <v>142</v>
      </c>
      <c r="F6" s="64" t="s">
        <v>142</v>
      </c>
      <c r="G6" s="64" t="s">
        <v>142</v>
      </c>
      <c r="H6" s="130" t="s">
        <v>142</v>
      </c>
      <c r="I6" s="65" t="s">
        <v>142</v>
      </c>
      <c r="J6" s="236" t="s">
        <v>142</v>
      </c>
      <c r="K6" s="237"/>
      <c r="L6" s="237"/>
      <c r="M6" s="227" t="s">
        <v>142</v>
      </c>
      <c r="N6" s="228"/>
      <c r="O6" s="131" t="s">
        <v>142</v>
      </c>
      <c r="P6" s="131" t="s">
        <v>142</v>
      </c>
      <c r="Q6" s="97"/>
      <c r="R6" s="97"/>
      <c r="S6" s="96"/>
    </row>
    <row r="7" spans="1:19" ht="13.5">
      <c r="A7" s="166" t="s">
        <v>1</v>
      </c>
      <c r="B7" s="167"/>
      <c r="C7" s="167"/>
      <c r="D7" s="100">
        <v>266</v>
      </c>
      <c r="E7" s="101">
        <v>1209</v>
      </c>
      <c r="F7" s="101">
        <v>23279</v>
      </c>
      <c r="G7" s="101">
        <v>8054</v>
      </c>
      <c r="H7" s="102">
        <v>1195</v>
      </c>
      <c r="I7" s="103">
        <v>34000</v>
      </c>
      <c r="J7" s="231">
        <v>70639</v>
      </c>
      <c r="K7" s="221"/>
      <c r="L7" s="221"/>
      <c r="M7" s="221">
        <v>49908</v>
      </c>
      <c r="N7" s="222"/>
      <c r="O7" s="104">
        <v>6905</v>
      </c>
      <c r="P7" s="104">
        <v>51102</v>
      </c>
      <c r="Q7" s="167" t="s">
        <v>1</v>
      </c>
      <c r="R7" s="167"/>
      <c r="S7" s="161"/>
    </row>
    <row r="8" spans="1:19" ht="13.5">
      <c r="A8" s="166" t="s">
        <v>2</v>
      </c>
      <c r="B8" s="160"/>
      <c r="C8" s="161"/>
      <c r="D8" s="68" t="s">
        <v>129</v>
      </c>
      <c r="E8" s="107" t="s">
        <v>158</v>
      </c>
      <c r="F8" s="107" t="s">
        <v>158</v>
      </c>
      <c r="G8" s="107" t="s">
        <v>158</v>
      </c>
      <c r="H8" s="105" t="s">
        <v>158</v>
      </c>
      <c r="I8" s="103" t="s">
        <v>158</v>
      </c>
      <c r="J8" s="231">
        <v>6073</v>
      </c>
      <c r="K8" s="221"/>
      <c r="L8" s="221"/>
      <c r="M8" s="223">
        <v>3303</v>
      </c>
      <c r="N8" s="194"/>
      <c r="O8" s="104">
        <v>359</v>
      </c>
      <c r="P8" s="104">
        <v>3305</v>
      </c>
      <c r="Q8" s="167" t="s">
        <v>2</v>
      </c>
      <c r="R8" s="167"/>
      <c r="S8" s="161"/>
    </row>
    <row r="9" spans="1:19" ht="13.5" customHeight="1">
      <c r="A9" s="159" t="s">
        <v>132</v>
      </c>
      <c r="B9" s="1"/>
      <c r="C9" s="21" t="s">
        <v>3</v>
      </c>
      <c r="D9" s="68" t="s">
        <v>129</v>
      </c>
      <c r="E9" s="107" t="s">
        <v>158</v>
      </c>
      <c r="F9" s="107" t="s">
        <v>158</v>
      </c>
      <c r="G9" s="107" t="s">
        <v>158</v>
      </c>
      <c r="H9" s="105" t="s">
        <v>158</v>
      </c>
      <c r="I9" s="103" t="s">
        <v>158</v>
      </c>
      <c r="J9" s="231">
        <v>28980</v>
      </c>
      <c r="K9" s="221"/>
      <c r="L9" s="221"/>
      <c r="M9" s="223">
        <v>11760</v>
      </c>
      <c r="N9" s="194"/>
      <c r="O9" s="104">
        <v>1802</v>
      </c>
      <c r="P9" s="104">
        <v>11818</v>
      </c>
      <c r="Q9" s="21" t="s">
        <v>3</v>
      </c>
      <c r="R9" s="1"/>
      <c r="S9" s="234" t="s">
        <v>143</v>
      </c>
    </row>
    <row r="10" spans="1:19" ht="13.5">
      <c r="A10" s="159"/>
      <c r="B10" s="1"/>
      <c r="C10" s="21" t="s">
        <v>4</v>
      </c>
      <c r="D10" s="68" t="s">
        <v>129</v>
      </c>
      <c r="E10" s="107" t="s">
        <v>158</v>
      </c>
      <c r="F10" s="107" t="s">
        <v>158</v>
      </c>
      <c r="G10" s="107" t="s">
        <v>158</v>
      </c>
      <c r="H10" s="105" t="s">
        <v>158</v>
      </c>
      <c r="I10" s="103" t="s">
        <v>158</v>
      </c>
      <c r="J10" s="231">
        <v>78004</v>
      </c>
      <c r="K10" s="221"/>
      <c r="L10" s="221"/>
      <c r="M10" s="223">
        <v>43287</v>
      </c>
      <c r="N10" s="194"/>
      <c r="O10" s="104">
        <v>6271</v>
      </c>
      <c r="P10" s="104">
        <v>43375</v>
      </c>
      <c r="Q10" s="21" t="s">
        <v>4</v>
      </c>
      <c r="R10" s="1"/>
      <c r="S10" s="235"/>
    </row>
    <row r="11" spans="1:19" ht="13.5">
      <c r="A11" s="159"/>
      <c r="B11" s="1"/>
      <c r="C11" s="21" t="s">
        <v>15</v>
      </c>
      <c r="D11" s="106">
        <v>0</v>
      </c>
      <c r="E11" s="101">
        <v>28</v>
      </c>
      <c r="F11" s="101">
        <v>4901</v>
      </c>
      <c r="G11" s="101">
        <v>302</v>
      </c>
      <c r="H11" s="102">
        <v>144</v>
      </c>
      <c r="I11" s="103">
        <v>5374</v>
      </c>
      <c r="J11" s="231">
        <v>106984</v>
      </c>
      <c r="K11" s="221"/>
      <c r="L11" s="221"/>
      <c r="M11" s="221">
        <v>55047</v>
      </c>
      <c r="N11" s="222"/>
      <c r="O11" s="104">
        <v>8075</v>
      </c>
      <c r="P11" s="104">
        <v>55192</v>
      </c>
      <c r="Q11" s="21" t="s">
        <v>15</v>
      </c>
      <c r="R11" s="1"/>
      <c r="S11" s="235"/>
    </row>
    <row r="12" spans="1:19" ht="13.5">
      <c r="A12" s="166" t="s">
        <v>134</v>
      </c>
      <c r="B12" s="167"/>
      <c r="C12" s="167"/>
      <c r="D12" s="68" t="s">
        <v>131</v>
      </c>
      <c r="E12" s="107">
        <v>3587</v>
      </c>
      <c r="F12" s="107">
        <v>1122</v>
      </c>
      <c r="G12" s="107">
        <v>46</v>
      </c>
      <c r="H12" s="105">
        <v>57</v>
      </c>
      <c r="I12" s="103">
        <v>4811</v>
      </c>
      <c r="J12" s="231">
        <v>13649</v>
      </c>
      <c r="K12" s="221"/>
      <c r="L12" s="221"/>
      <c r="M12" s="223">
        <v>6595</v>
      </c>
      <c r="N12" s="194"/>
      <c r="O12" s="104">
        <v>773</v>
      </c>
      <c r="P12" s="104">
        <v>6652</v>
      </c>
      <c r="Q12" s="167" t="s">
        <v>134</v>
      </c>
      <c r="R12" s="167"/>
      <c r="S12" s="161"/>
    </row>
    <row r="13" spans="1:19" ht="13.5">
      <c r="A13" s="166" t="s">
        <v>19</v>
      </c>
      <c r="B13" s="167"/>
      <c r="C13" s="167"/>
      <c r="D13" s="100">
        <v>14</v>
      </c>
      <c r="E13" s="101">
        <v>111130</v>
      </c>
      <c r="F13" s="101">
        <v>6201</v>
      </c>
      <c r="G13" s="101">
        <v>216</v>
      </c>
      <c r="H13" s="102">
        <v>373</v>
      </c>
      <c r="I13" s="103">
        <v>117933</v>
      </c>
      <c r="J13" s="231">
        <v>550280</v>
      </c>
      <c r="K13" s="221"/>
      <c r="L13" s="221"/>
      <c r="M13" s="221">
        <v>211531</v>
      </c>
      <c r="N13" s="222"/>
      <c r="O13" s="104">
        <v>12560</v>
      </c>
      <c r="P13" s="104">
        <v>211903</v>
      </c>
      <c r="Q13" s="167" t="s">
        <v>19</v>
      </c>
      <c r="R13" s="167"/>
      <c r="S13" s="161"/>
    </row>
    <row r="14" spans="1:19" ht="13.5">
      <c r="A14" s="165" t="s">
        <v>5</v>
      </c>
      <c r="B14" s="1"/>
      <c r="C14" s="21" t="s">
        <v>6</v>
      </c>
      <c r="D14" s="68" t="s">
        <v>129</v>
      </c>
      <c r="E14" s="107" t="s">
        <v>158</v>
      </c>
      <c r="F14" s="107" t="s">
        <v>158</v>
      </c>
      <c r="G14" s="107" t="s">
        <v>158</v>
      </c>
      <c r="H14" s="105" t="s">
        <v>158</v>
      </c>
      <c r="I14" s="103" t="s">
        <v>158</v>
      </c>
      <c r="J14" s="231">
        <v>12201</v>
      </c>
      <c r="K14" s="221"/>
      <c r="L14" s="221"/>
      <c r="M14" s="221">
        <v>8081</v>
      </c>
      <c r="N14" s="222"/>
      <c r="O14" s="104">
        <v>4184</v>
      </c>
      <c r="P14" s="104">
        <v>8355</v>
      </c>
      <c r="Q14" s="21" t="s">
        <v>6</v>
      </c>
      <c r="R14" s="1"/>
      <c r="S14" s="232" t="s">
        <v>5</v>
      </c>
    </row>
    <row r="15" spans="1:19" ht="13.5">
      <c r="A15" s="165"/>
      <c r="B15" s="1"/>
      <c r="C15" s="27" t="s">
        <v>7</v>
      </c>
      <c r="D15" s="68" t="s">
        <v>129</v>
      </c>
      <c r="E15" s="107" t="s">
        <v>158</v>
      </c>
      <c r="F15" s="107" t="s">
        <v>158</v>
      </c>
      <c r="G15" s="107" t="s">
        <v>158</v>
      </c>
      <c r="H15" s="105" t="s">
        <v>158</v>
      </c>
      <c r="I15" s="103" t="s">
        <v>158</v>
      </c>
      <c r="J15" s="231">
        <v>1108</v>
      </c>
      <c r="K15" s="221"/>
      <c r="L15" s="221"/>
      <c r="M15" s="221">
        <v>721</v>
      </c>
      <c r="N15" s="222"/>
      <c r="O15" s="104">
        <v>274</v>
      </c>
      <c r="P15" s="104">
        <v>912</v>
      </c>
      <c r="Q15" s="28" t="s">
        <v>7</v>
      </c>
      <c r="R15" s="1"/>
      <c r="S15" s="232"/>
    </row>
    <row r="16" spans="1:19" ht="13.5">
      <c r="A16" s="165"/>
      <c r="B16" s="1"/>
      <c r="C16" s="21" t="s">
        <v>15</v>
      </c>
      <c r="D16" s="106">
        <v>0</v>
      </c>
      <c r="E16" s="101">
        <v>0</v>
      </c>
      <c r="F16" s="101">
        <v>8536</v>
      </c>
      <c r="G16" s="101">
        <v>162</v>
      </c>
      <c r="H16" s="102">
        <v>466</v>
      </c>
      <c r="I16" s="103">
        <v>9163</v>
      </c>
      <c r="J16" s="231">
        <v>13311</v>
      </c>
      <c r="K16" s="221"/>
      <c r="L16" s="221"/>
      <c r="M16" s="221">
        <v>8800</v>
      </c>
      <c r="N16" s="222"/>
      <c r="O16" s="104">
        <v>4459</v>
      </c>
      <c r="P16" s="104">
        <v>9267</v>
      </c>
      <c r="Q16" s="21" t="s">
        <v>15</v>
      </c>
      <c r="R16" s="1"/>
      <c r="S16" s="232"/>
    </row>
    <row r="17" spans="1:19" ht="13.5" customHeight="1">
      <c r="A17" s="173" t="s">
        <v>8</v>
      </c>
      <c r="B17" s="1"/>
      <c r="C17" s="39" t="s">
        <v>154</v>
      </c>
      <c r="D17" s="68" t="s">
        <v>129</v>
      </c>
      <c r="E17" s="107" t="s">
        <v>158</v>
      </c>
      <c r="F17" s="107" t="s">
        <v>158</v>
      </c>
      <c r="G17" s="107" t="s">
        <v>158</v>
      </c>
      <c r="H17" s="105" t="s">
        <v>158</v>
      </c>
      <c r="I17" s="103" t="s">
        <v>158</v>
      </c>
      <c r="J17" s="231">
        <v>7848</v>
      </c>
      <c r="K17" s="221"/>
      <c r="L17" s="221"/>
      <c r="M17" s="221">
        <v>3721</v>
      </c>
      <c r="N17" s="222"/>
      <c r="O17" s="104">
        <v>1264</v>
      </c>
      <c r="P17" s="104">
        <v>3727</v>
      </c>
      <c r="Q17" s="28" t="s">
        <v>154</v>
      </c>
      <c r="R17" s="1"/>
      <c r="S17" s="233" t="s">
        <v>8</v>
      </c>
    </row>
    <row r="18" spans="1:19" ht="13.5">
      <c r="A18" s="173"/>
      <c r="B18" s="1"/>
      <c r="C18" s="22" t="s">
        <v>155</v>
      </c>
      <c r="D18" s="68" t="s">
        <v>129</v>
      </c>
      <c r="E18" s="107" t="s">
        <v>158</v>
      </c>
      <c r="F18" s="107" t="s">
        <v>158</v>
      </c>
      <c r="G18" s="107" t="s">
        <v>158</v>
      </c>
      <c r="H18" s="105" t="s">
        <v>158</v>
      </c>
      <c r="I18" s="103" t="s">
        <v>158</v>
      </c>
      <c r="J18" s="231">
        <v>1997</v>
      </c>
      <c r="K18" s="221"/>
      <c r="L18" s="221"/>
      <c r="M18" s="221">
        <v>992</v>
      </c>
      <c r="N18" s="222"/>
      <c r="O18" s="104">
        <v>296</v>
      </c>
      <c r="P18" s="104">
        <v>997</v>
      </c>
      <c r="Q18" s="22" t="s">
        <v>155</v>
      </c>
      <c r="R18" s="1"/>
      <c r="S18" s="233"/>
    </row>
    <row r="19" spans="1:19" ht="13.5">
      <c r="A19" s="173"/>
      <c r="B19" s="1"/>
      <c r="C19" s="21" t="s">
        <v>15</v>
      </c>
      <c r="D19" s="68" t="s">
        <v>129</v>
      </c>
      <c r="E19" s="107" t="s">
        <v>158</v>
      </c>
      <c r="F19" s="107" t="s">
        <v>158</v>
      </c>
      <c r="G19" s="107" t="s">
        <v>158</v>
      </c>
      <c r="H19" s="105" t="s">
        <v>158</v>
      </c>
      <c r="I19" s="103" t="s">
        <v>158</v>
      </c>
      <c r="J19" s="231">
        <v>9848</v>
      </c>
      <c r="K19" s="221"/>
      <c r="L19" s="221"/>
      <c r="M19" s="221">
        <v>4716</v>
      </c>
      <c r="N19" s="222"/>
      <c r="O19" s="104">
        <v>1560</v>
      </c>
      <c r="P19" s="104">
        <v>4728</v>
      </c>
      <c r="Q19" s="21" t="s">
        <v>15</v>
      </c>
      <c r="R19" s="1"/>
      <c r="S19" s="233"/>
    </row>
    <row r="20" spans="1:19" ht="13.5" customHeight="1">
      <c r="A20" s="171" t="s">
        <v>9</v>
      </c>
      <c r="B20" s="243"/>
      <c r="C20" s="244"/>
      <c r="D20" s="68" t="s">
        <v>129</v>
      </c>
      <c r="E20" s="107" t="s">
        <v>158</v>
      </c>
      <c r="F20" s="107" t="s">
        <v>158</v>
      </c>
      <c r="G20" s="107" t="s">
        <v>158</v>
      </c>
      <c r="H20" s="105" t="s">
        <v>158</v>
      </c>
      <c r="I20" s="103" t="s">
        <v>158</v>
      </c>
      <c r="J20" s="231">
        <v>7467</v>
      </c>
      <c r="K20" s="221"/>
      <c r="L20" s="221"/>
      <c r="M20" s="223">
        <v>2289</v>
      </c>
      <c r="N20" s="194"/>
      <c r="O20" s="104">
        <v>470</v>
      </c>
      <c r="P20" s="104">
        <v>2315</v>
      </c>
      <c r="Q20" s="166" t="s">
        <v>9</v>
      </c>
      <c r="R20" s="243"/>
      <c r="S20" s="244"/>
    </row>
    <row r="21" spans="1:19" ht="13.5" customHeight="1">
      <c r="A21" s="166" t="s">
        <v>10</v>
      </c>
      <c r="B21" s="167"/>
      <c r="C21" s="167"/>
      <c r="D21" s="106">
        <v>9</v>
      </c>
      <c r="E21" s="101">
        <v>52388</v>
      </c>
      <c r="F21" s="101">
        <v>11947</v>
      </c>
      <c r="G21" s="101">
        <v>88</v>
      </c>
      <c r="H21" s="102">
        <v>164</v>
      </c>
      <c r="I21" s="103">
        <v>64596</v>
      </c>
      <c r="J21" s="231">
        <v>100234</v>
      </c>
      <c r="K21" s="221"/>
      <c r="L21" s="221"/>
      <c r="M21" s="221">
        <v>37502</v>
      </c>
      <c r="N21" s="222"/>
      <c r="O21" s="104">
        <v>5535</v>
      </c>
      <c r="P21" s="104">
        <v>37665</v>
      </c>
      <c r="Q21" s="167" t="s">
        <v>10</v>
      </c>
      <c r="R21" s="167"/>
      <c r="S21" s="161"/>
    </row>
    <row r="22" spans="1:19" ht="13.5">
      <c r="A22" s="171" t="s">
        <v>11</v>
      </c>
      <c r="B22" s="1"/>
      <c r="C22" s="21" t="s">
        <v>16</v>
      </c>
      <c r="D22" s="68" t="s">
        <v>129</v>
      </c>
      <c r="E22" s="107" t="s">
        <v>158</v>
      </c>
      <c r="F22" s="107" t="s">
        <v>158</v>
      </c>
      <c r="G22" s="107" t="s">
        <v>158</v>
      </c>
      <c r="H22" s="105" t="s">
        <v>158</v>
      </c>
      <c r="I22" s="103" t="s">
        <v>158</v>
      </c>
      <c r="J22" s="231">
        <v>431752</v>
      </c>
      <c r="K22" s="221"/>
      <c r="L22" s="221"/>
      <c r="M22" s="221">
        <v>145451</v>
      </c>
      <c r="N22" s="222"/>
      <c r="O22" s="104">
        <v>10016</v>
      </c>
      <c r="P22" s="104">
        <v>145517</v>
      </c>
      <c r="Q22" s="21" t="s">
        <v>16</v>
      </c>
      <c r="R22" s="1"/>
      <c r="S22" s="185" t="s">
        <v>11</v>
      </c>
    </row>
    <row r="23" spans="1:19" ht="13.5">
      <c r="A23" s="171"/>
      <c r="B23" s="1"/>
      <c r="C23" s="21" t="s">
        <v>12</v>
      </c>
      <c r="D23" s="68" t="s">
        <v>129</v>
      </c>
      <c r="E23" s="107" t="s">
        <v>158</v>
      </c>
      <c r="F23" s="107" t="s">
        <v>158</v>
      </c>
      <c r="G23" s="107" t="s">
        <v>158</v>
      </c>
      <c r="H23" s="105" t="s">
        <v>158</v>
      </c>
      <c r="I23" s="103" t="s">
        <v>158</v>
      </c>
      <c r="J23" s="108"/>
      <c r="K23" s="109"/>
      <c r="L23" s="110">
        <v>1</v>
      </c>
      <c r="M23" s="223">
        <v>1</v>
      </c>
      <c r="N23" s="194"/>
      <c r="O23" s="111">
        <v>19</v>
      </c>
      <c r="P23" s="111">
        <v>1</v>
      </c>
      <c r="Q23" s="21" t="s">
        <v>12</v>
      </c>
      <c r="R23" s="1"/>
      <c r="S23" s="185"/>
    </row>
    <row r="24" spans="1:19" ht="13.5">
      <c r="A24" s="171"/>
      <c r="B24" s="1"/>
      <c r="C24" s="23" t="s">
        <v>17</v>
      </c>
      <c r="D24" s="68" t="s">
        <v>129</v>
      </c>
      <c r="E24" s="107" t="s">
        <v>158</v>
      </c>
      <c r="F24" s="107" t="s">
        <v>158</v>
      </c>
      <c r="G24" s="107" t="s">
        <v>158</v>
      </c>
      <c r="H24" s="105" t="s">
        <v>158</v>
      </c>
      <c r="I24" s="103" t="s">
        <v>158</v>
      </c>
      <c r="J24" s="231">
        <v>27280</v>
      </c>
      <c r="K24" s="221"/>
      <c r="L24" s="221"/>
      <c r="M24" s="221">
        <v>11446</v>
      </c>
      <c r="N24" s="222"/>
      <c r="O24" s="104">
        <v>961</v>
      </c>
      <c r="P24" s="104">
        <v>11447</v>
      </c>
      <c r="Q24" s="23" t="s">
        <v>17</v>
      </c>
      <c r="R24" s="1"/>
      <c r="S24" s="185"/>
    </row>
    <row r="25" spans="1:19" ht="13.5">
      <c r="A25" s="171"/>
      <c r="B25" s="1"/>
      <c r="C25" s="21" t="s">
        <v>15</v>
      </c>
      <c r="D25" s="100">
        <v>13</v>
      </c>
      <c r="E25" s="101">
        <v>120849</v>
      </c>
      <c r="F25" s="101">
        <v>12568</v>
      </c>
      <c r="G25" s="101">
        <v>6</v>
      </c>
      <c r="H25" s="102">
        <v>66</v>
      </c>
      <c r="I25" s="103">
        <v>133502</v>
      </c>
      <c r="J25" s="231">
        <v>459033</v>
      </c>
      <c r="K25" s="221"/>
      <c r="L25" s="221"/>
      <c r="M25" s="221">
        <v>156899</v>
      </c>
      <c r="N25" s="222"/>
      <c r="O25" s="104">
        <v>10996</v>
      </c>
      <c r="P25" s="104">
        <v>156966</v>
      </c>
      <c r="Q25" s="21" t="s">
        <v>15</v>
      </c>
      <c r="R25" s="1"/>
      <c r="S25" s="185"/>
    </row>
    <row r="26" spans="1:19" s="132" customFormat="1" ht="13.5">
      <c r="A26" s="162" t="s">
        <v>18</v>
      </c>
      <c r="B26" s="163"/>
      <c r="C26" s="164"/>
      <c r="D26" s="112">
        <v>311</v>
      </c>
      <c r="E26" s="113">
        <v>289871</v>
      </c>
      <c r="F26" s="113">
        <v>73971</v>
      </c>
      <c r="G26" s="113">
        <v>8874</v>
      </c>
      <c r="H26" s="114">
        <v>2504</v>
      </c>
      <c r="I26" s="115">
        <v>375528</v>
      </c>
      <c r="J26" s="229">
        <v>1337522</v>
      </c>
      <c r="K26" s="211"/>
      <c r="L26" s="211"/>
      <c r="M26" s="211">
        <v>536591</v>
      </c>
      <c r="N26" s="212"/>
      <c r="O26" s="116">
        <v>51686</v>
      </c>
      <c r="P26" s="116">
        <v>539094</v>
      </c>
      <c r="Q26" s="163" t="s">
        <v>18</v>
      </c>
      <c r="R26" s="163"/>
      <c r="S26" s="164"/>
    </row>
    <row r="27" spans="1:19" ht="13.5">
      <c r="A27" s="54"/>
      <c r="B27" s="55"/>
      <c r="C27" s="55"/>
      <c r="D27" s="117"/>
      <c r="E27" s="118"/>
      <c r="F27" s="118"/>
      <c r="G27" s="118"/>
      <c r="H27" s="119"/>
      <c r="I27" s="120"/>
      <c r="J27" s="230"/>
      <c r="K27" s="213"/>
      <c r="L27" s="213"/>
      <c r="M27" s="213"/>
      <c r="N27" s="214"/>
      <c r="O27" s="57"/>
      <c r="P27" s="57"/>
      <c r="Q27" s="55"/>
      <c r="R27" s="55"/>
      <c r="S27" s="95"/>
    </row>
    <row r="28" spans="1:3" ht="13.5">
      <c r="A28" s="41" t="s">
        <v>86</v>
      </c>
      <c r="C28" s="41" t="s">
        <v>177</v>
      </c>
    </row>
    <row r="29" ht="13.5">
      <c r="B29" s="41" t="s">
        <v>144</v>
      </c>
    </row>
    <row r="32" spans="1:3" ht="13.5">
      <c r="A32" s="41" t="s">
        <v>103</v>
      </c>
      <c r="C32" s="1"/>
    </row>
    <row r="33" ht="3.75" customHeight="1">
      <c r="C33" s="1"/>
    </row>
    <row r="34" spans="1:19" s="89" customFormat="1" ht="16.5" customHeight="1">
      <c r="A34" s="154" t="s">
        <v>20</v>
      </c>
      <c r="B34" s="155"/>
      <c r="C34" s="156"/>
      <c r="D34" s="87" t="s">
        <v>1</v>
      </c>
      <c r="E34" s="88" t="s">
        <v>156</v>
      </c>
      <c r="F34" s="44" t="s">
        <v>157</v>
      </c>
      <c r="G34" s="44" t="s">
        <v>5</v>
      </c>
      <c r="H34" s="45" t="s">
        <v>22</v>
      </c>
      <c r="I34" s="45" t="s">
        <v>18</v>
      </c>
      <c r="J34" s="154" t="s">
        <v>20</v>
      </c>
      <c r="K34" s="155"/>
      <c r="L34" s="156"/>
      <c r="M34" s="87" t="s">
        <v>1</v>
      </c>
      <c r="N34" s="88" t="s">
        <v>156</v>
      </c>
      <c r="O34" s="44" t="s">
        <v>157</v>
      </c>
      <c r="P34" s="44" t="s">
        <v>5</v>
      </c>
      <c r="Q34" s="45" t="s">
        <v>22</v>
      </c>
      <c r="R34" s="170" t="s">
        <v>18</v>
      </c>
      <c r="S34" s="205"/>
    </row>
    <row r="35" spans="1:19" ht="13.5">
      <c r="A35" s="208" t="s">
        <v>104</v>
      </c>
      <c r="B35" s="51"/>
      <c r="C35" s="2"/>
      <c r="D35" s="90" t="s">
        <v>145</v>
      </c>
      <c r="E35" s="47" t="s">
        <v>145</v>
      </c>
      <c r="F35" s="47" t="s">
        <v>145</v>
      </c>
      <c r="G35" s="47" t="s">
        <v>145</v>
      </c>
      <c r="H35" s="48" t="s">
        <v>145</v>
      </c>
      <c r="I35" s="48" t="s">
        <v>145</v>
      </c>
      <c r="J35" s="208" t="s">
        <v>105</v>
      </c>
      <c r="K35" s="51"/>
      <c r="L35" s="2"/>
      <c r="M35" s="90" t="s">
        <v>145</v>
      </c>
      <c r="N35" s="47" t="s">
        <v>145</v>
      </c>
      <c r="O35" s="47" t="s">
        <v>145</v>
      </c>
      <c r="P35" s="47" t="s">
        <v>145</v>
      </c>
      <c r="Q35" s="48" t="s">
        <v>145</v>
      </c>
      <c r="R35" s="206" t="s">
        <v>145</v>
      </c>
      <c r="S35" s="207"/>
    </row>
    <row r="36" spans="1:19" ht="13.5">
      <c r="A36" s="209"/>
      <c r="B36" s="91" t="s">
        <v>161</v>
      </c>
      <c r="C36" s="92" t="s">
        <v>14</v>
      </c>
      <c r="D36" s="133">
        <v>6777</v>
      </c>
      <c r="E36" s="104">
        <v>2352</v>
      </c>
      <c r="F36" s="104">
        <v>24665</v>
      </c>
      <c r="G36" s="104">
        <v>720</v>
      </c>
      <c r="H36" s="134">
        <v>11270</v>
      </c>
      <c r="I36" s="134">
        <v>45784</v>
      </c>
      <c r="J36" s="209"/>
      <c r="K36" s="91" t="s">
        <v>161</v>
      </c>
      <c r="L36" s="92" t="s">
        <v>14</v>
      </c>
      <c r="M36" s="133">
        <v>24112</v>
      </c>
      <c r="N36" s="104">
        <v>15934</v>
      </c>
      <c r="O36" s="104">
        <v>127796</v>
      </c>
      <c r="P36" s="104">
        <v>5069</v>
      </c>
      <c r="Q36" s="134">
        <v>59200</v>
      </c>
      <c r="R36" s="193">
        <v>232110</v>
      </c>
      <c r="S36" s="194"/>
    </row>
    <row r="37" spans="1:19" ht="13.5">
      <c r="A37" s="209"/>
      <c r="B37" s="91" t="s">
        <v>162</v>
      </c>
      <c r="C37" s="93"/>
      <c r="D37" s="133">
        <v>6510</v>
      </c>
      <c r="E37" s="104">
        <v>2452</v>
      </c>
      <c r="F37" s="104">
        <v>21822</v>
      </c>
      <c r="G37" s="104">
        <v>705</v>
      </c>
      <c r="H37" s="134">
        <v>14766</v>
      </c>
      <c r="I37" s="134">
        <v>46256</v>
      </c>
      <c r="J37" s="209"/>
      <c r="K37" s="91" t="s">
        <v>162</v>
      </c>
      <c r="L37" s="93"/>
      <c r="M37" s="133">
        <v>22294</v>
      </c>
      <c r="N37" s="104">
        <v>16705</v>
      </c>
      <c r="O37" s="104">
        <v>111422</v>
      </c>
      <c r="P37" s="104">
        <v>4716</v>
      </c>
      <c r="Q37" s="134">
        <v>74454</v>
      </c>
      <c r="R37" s="193">
        <v>229588</v>
      </c>
      <c r="S37" s="194"/>
    </row>
    <row r="38" spans="1:19" ht="13.5">
      <c r="A38" s="209"/>
      <c r="B38" s="91" t="s">
        <v>160</v>
      </c>
      <c r="C38" s="93"/>
      <c r="D38" s="133">
        <v>6286</v>
      </c>
      <c r="E38" s="104">
        <v>2855</v>
      </c>
      <c r="F38" s="104">
        <v>19971</v>
      </c>
      <c r="G38" s="104">
        <v>719</v>
      </c>
      <c r="H38" s="134">
        <v>17588</v>
      </c>
      <c r="I38" s="134">
        <v>47420</v>
      </c>
      <c r="J38" s="209"/>
      <c r="K38" s="91" t="s">
        <v>160</v>
      </c>
      <c r="L38" s="93"/>
      <c r="M38" s="133">
        <v>21210</v>
      </c>
      <c r="N38" s="104">
        <v>17724</v>
      </c>
      <c r="O38" s="104">
        <v>100660</v>
      </c>
      <c r="P38" s="104">
        <v>4522</v>
      </c>
      <c r="Q38" s="134">
        <v>81546</v>
      </c>
      <c r="R38" s="193">
        <v>225666</v>
      </c>
      <c r="S38" s="194"/>
    </row>
    <row r="39" spans="1:19" ht="13.5">
      <c r="A39" s="209"/>
      <c r="B39" s="91" t="s">
        <v>163</v>
      </c>
      <c r="C39" s="93"/>
      <c r="D39" s="133">
        <v>5735</v>
      </c>
      <c r="E39" s="104">
        <v>3414</v>
      </c>
      <c r="F39" s="104">
        <v>18170</v>
      </c>
      <c r="G39" s="104">
        <v>635</v>
      </c>
      <c r="H39" s="134">
        <v>17264</v>
      </c>
      <c r="I39" s="134">
        <v>45218</v>
      </c>
      <c r="J39" s="209"/>
      <c r="K39" s="91" t="s">
        <v>163</v>
      </c>
      <c r="L39" s="93"/>
      <c r="M39" s="133">
        <v>18841</v>
      </c>
      <c r="N39" s="104">
        <v>19760</v>
      </c>
      <c r="O39" s="104">
        <v>91518</v>
      </c>
      <c r="P39" s="104">
        <v>4251</v>
      </c>
      <c r="Q39" s="134">
        <v>81674</v>
      </c>
      <c r="R39" s="193">
        <v>216044</v>
      </c>
      <c r="S39" s="194"/>
    </row>
    <row r="40" spans="1:19" ht="13.5">
      <c r="A40" s="209"/>
      <c r="B40" s="91" t="s">
        <v>169</v>
      </c>
      <c r="C40" s="93"/>
      <c r="D40" s="133">
        <v>5212</v>
      </c>
      <c r="E40" s="104">
        <v>3904</v>
      </c>
      <c r="F40" s="104">
        <v>17315</v>
      </c>
      <c r="G40" s="104">
        <v>611</v>
      </c>
      <c r="H40" s="134">
        <v>18431</v>
      </c>
      <c r="I40" s="134">
        <v>45473</v>
      </c>
      <c r="J40" s="209"/>
      <c r="K40" s="91" t="s">
        <v>169</v>
      </c>
      <c r="L40" s="93"/>
      <c r="M40" s="133">
        <v>17163</v>
      </c>
      <c r="N40" s="104">
        <v>21073</v>
      </c>
      <c r="O40" s="104">
        <v>86492</v>
      </c>
      <c r="P40" s="104">
        <v>3962</v>
      </c>
      <c r="Q40" s="134">
        <v>85003</v>
      </c>
      <c r="R40" s="193">
        <v>213693</v>
      </c>
      <c r="S40" s="194"/>
    </row>
    <row r="41" spans="1:19" ht="13.5">
      <c r="A41" s="210"/>
      <c r="B41" s="94"/>
      <c r="C41" s="95"/>
      <c r="D41" s="135"/>
      <c r="E41" s="136"/>
      <c r="F41" s="136"/>
      <c r="G41" s="136"/>
      <c r="H41" s="137"/>
      <c r="I41" s="137"/>
      <c r="J41" s="210"/>
      <c r="K41" s="94"/>
      <c r="L41" s="95"/>
      <c r="M41" s="135"/>
      <c r="N41" s="136"/>
      <c r="O41" s="136"/>
      <c r="P41" s="136"/>
      <c r="Q41" s="137"/>
      <c r="R41" s="203"/>
      <c r="S41" s="204"/>
    </row>
    <row r="42" spans="1:19" ht="13.5">
      <c r="A42" s="208" t="s">
        <v>106</v>
      </c>
      <c r="B42" s="51"/>
      <c r="C42" s="2"/>
      <c r="D42" s="138" t="s">
        <v>146</v>
      </c>
      <c r="E42" s="139" t="s">
        <v>146</v>
      </c>
      <c r="F42" s="139" t="s">
        <v>146</v>
      </c>
      <c r="G42" s="139" t="s">
        <v>146</v>
      </c>
      <c r="H42" s="140" t="s">
        <v>146</v>
      </c>
      <c r="I42" s="140" t="s">
        <v>146</v>
      </c>
      <c r="J42" s="208" t="s">
        <v>107</v>
      </c>
      <c r="K42" s="51"/>
      <c r="L42" s="2"/>
      <c r="M42" s="138" t="s">
        <v>146</v>
      </c>
      <c r="N42" s="139" t="s">
        <v>146</v>
      </c>
      <c r="O42" s="139" t="s">
        <v>146</v>
      </c>
      <c r="P42" s="139" t="s">
        <v>146</v>
      </c>
      <c r="Q42" s="140" t="s">
        <v>146</v>
      </c>
      <c r="R42" s="199"/>
      <c r="S42" s="200"/>
    </row>
    <row r="43" spans="1:19" ht="13.5">
      <c r="A43" s="209"/>
      <c r="B43" s="91" t="s">
        <v>161</v>
      </c>
      <c r="C43" s="92" t="s">
        <v>14</v>
      </c>
      <c r="D43" s="133">
        <v>9459</v>
      </c>
      <c r="E43" s="104">
        <v>4788</v>
      </c>
      <c r="F43" s="104">
        <v>30919</v>
      </c>
      <c r="G43" s="104">
        <v>1461</v>
      </c>
      <c r="H43" s="134">
        <v>11401</v>
      </c>
      <c r="I43" s="134">
        <v>58030</v>
      </c>
      <c r="J43" s="209"/>
      <c r="K43" s="91" t="s">
        <v>161</v>
      </c>
      <c r="L43" s="92" t="s">
        <v>14</v>
      </c>
      <c r="M43" s="133">
        <v>12306</v>
      </c>
      <c r="N43" s="104">
        <v>9918</v>
      </c>
      <c r="O43" s="104">
        <v>65165</v>
      </c>
      <c r="P43" s="104">
        <v>1748</v>
      </c>
      <c r="Q43" s="134">
        <v>27638</v>
      </c>
      <c r="R43" s="193">
        <v>116771</v>
      </c>
      <c r="S43" s="194"/>
    </row>
    <row r="44" spans="1:19" ht="13.5">
      <c r="A44" s="209"/>
      <c r="B44" s="91" t="s">
        <v>162</v>
      </c>
      <c r="C44" s="93"/>
      <c r="D44" s="133">
        <v>9011</v>
      </c>
      <c r="E44" s="104">
        <v>4995</v>
      </c>
      <c r="F44" s="104">
        <v>27695</v>
      </c>
      <c r="G44" s="104">
        <v>1369</v>
      </c>
      <c r="H44" s="134">
        <v>15334</v>
      </c>
      <c r="I44" s="134">
        <v>58405</v>
      </c>
      <c r="J44" s="209"/>
      <c r="K44" s="91" t="s">
        <v>162</v>
      </c>
      <c r="L44" s="93"/>
      <c r="M44" s="133">
        <v>11495</v>
      </c>
      <c r="N44" s="104">
        <v>10343</v>
      </c>
      <c r="O44" s="104">
        <v>57361</v>
      </c>
      <c r="P44" s="104">
        <v>1655</v>
      </c>
      <c r="Q44" s="134">
        <v>36180</v>
      </c>
      <c r="R44" s="193">
        <v>117032</v>
      </c>
      <c r="S44" s="194"/>
    </row>
    <row r="45" spans="1:19" ht="13.5">
      <c r="A45" s="209"/>
      <c r="B45" s="91" t="s">
        <v>160</v>
      </c>
      <c r="C45" s="93"/>
      <c r="D45" s="133">
        <v>8429</v>
      </c>
      <c r="E45" s="104">
        <v>5307</v>
      </c>
      <c r="F45" s="104">
        <v>24792</v>
      </c>
      <c r="G45" s="104">
        <v>1305</v>
      </c>
      <c r="H45" s="134">
        <v>18267</v>
      </c>
      <c r="I45" s="134">
        <v>58101</v>
      </c>
      <c r="J45" s="209"/>
      <c r="K45" s="91" t="s">
        <v>160</v>
      </c>
      <c r="L45" s="93"/>
      <c r="M45" s="133">
        <v>10730</v>
      </c>
      <c r="N45" s="104">
        <v>10588</v>
      </c>
      <c r="O45" s="104">
        <v>50228</v>
      </c>
      <c r="P45" s="104">
        <v>1644</v>
      </c>
      <c r="Q45" s="134">
        <v>39964</v>
      </c>
      <c r="R45" s="193">
        <v>113154</v>
      </c>
      <c r="S45" s="194"/>
    </row>
    <row r="46" spans="1:19" ht="13.5">
      <c r="A46" s="209"/>
      <c r="B46" s="91" t="s">
        <v>163</v>
      </c>
      <c r="C46" s="93"/>
      <c r="D46" s="133">
        <v>7656</v>
      </c>
      <c r="E46" s="104">
        <v>5945</v>
      </c>
      <c r="F46" s="104">
        <v>22146</v>
      </c>
      <c r="G46" s="104">
        <v>1170</v>
      </c>
      <c r="H46" s="134">
        <v>17922</v>
      </c>
      <c r="I46" s="134">
        <v>54841</v>
      </c>
      <c r="J46" s="209"/>
      <c r="K46" s="91" t="s">
        <v>163</v>
      </c>
      <c r="L46" s="93"/>
      <c r="M46" s="133">
        <v>9934</v>
      </c>
      <c r="N46" s="104">
        <v>11344</v>
      </c>
      <c r="O46" s="104">
        <v>45185</v>
      </c>
      <c r="P46" s="104">
        <v>1468</v>
      </c>
      <c r="Q46" s="134">
        <v>39078</v>
      </c>
      <c r="R46" s="193">
        <v>107007</v>
      </c>
      <c r="S46" s="194"/>
    </row>
    <row r="47" spans="1:19" ht="13.5">
      <c r="A47" s="209"/>
      <c r="B47" s="91" t="s">
        <v>169</v>
      </c>
      <c r="C47" s="93"/>
      <c r="D47" s="133">
        <v>7342</v>
      </c>
      <c r="E47" s="104">
        <v>6599</v>
      </c>
      <c r="F47" s="104">
        <v>21128</v>
      </c>
      <c r="G47" s="104">
        <v>1297</v>
      </c>
      <c r="H47" s="134">
        <v>19072</v>
      </c>
      <c r="I47" s="134">
        <v>55438</v>
      </c>
      <c r="J47" s="209"/>
      <c r="K47" s="91" t="s">
        <v>169</v>
      </c>
      <c r="L47" s="93"/>
      <c r="M47" s="133">
        <v>9033</v>
      </c>
      <c r="N47" s="104">
        <v>12109</v>
      </c>
      <c r="O47" s="104">
        <v>42523</v>
      </c>
      <c r="P47" s="104">
        <v>1389</v>
      </c>
      <c r="Q47" s="134">
        <v>40470</v>
      </c>
      <c r="R47" s="193">
        <v>105524</v>
      </c>
      <c r="S47" s="194"/>
    </row>
    <row r="48" spans="1:19" ht="13.5">
      <c r="A48" s="210"/>
      <c r="B48" s="94"/>
      <c r="C48" s="95"/>
      <c r="D48" s="135"/>
      <c r="E48" s="136"/>
      <c r="F48" s="136"/>
      <c r="G48" s="136"/>
      <c r="H48" s="137"/>
      <c r="I48" s="137"/>
      <c r="J48" s="210"/>
      <c r="K48" s="94"/>
      <c r="L48" s="95"/>
      <c r="M48" s="135"/>
      <c r="N48" s="136"/>
      <c r="O48" s="136"/>
      <c r="P48" s="136"/>
      <c r="Q48" s="137"/>
      <c r="R48" s="199"/>
      <c r="S48" s="200"/>
    </row>
    <row r="49" spans="1:19" ht="13.5">
      <c r="A49" s="208" t="s">
        <v>108</v>
      </c>
      <c r="B49" s="51"/>
      <c r="C49" s="2"/>
      <c r="D49" s="138" t="s">
        <v>146</v>
      </c>
      <c r="E49" s="139" t="s">
        <v>146</v>
      </c>
      <c r="F49" s="139" t="s">
        <v>146</v>
      </c>
      <c r="G49" s="139" t="s">
        <v>146</v>
      </c>
      <c r="H49" s="140" t="s">
        <v>146</v>
      </c>
      <c r="I49" s="140" t="s">
        <v>146</v>
      </c>
      <c r="J49" s="208" t="s">
        <v>80</v>
      </c>
      <c r="K49" s="51"/>
      <c r="L49" s="2"/>
      <c r="M49" s="138" t="s">
        <v>146</v>
      </c>
      <c r="N49" s="139" t="s">
        <v>146</v>
      </c>
      <c r="O49" s="139" t="s">
        <v>146</v>
      </c>
      <c r="P49" s="139" t="s">
        <v>146</v>
      </c>
      <c r="Q49" s="140" t="s">
        <v>146</v>
      </c>
      <c r="R49" s="201"/>
      <c r="S49" s="202"/>
    </row>
    <row r="50" spans="1:19" ht="13.5">
      <c r="A50" s="209"/>
      <c r="B50" s="91" t="s">
        <v>161</v>
      </c>
      <c r="C50" s="92" t="s">
        <v>14</v>
      </c>
      <c r="D50" s="133">
        <v>15908</v>
      </c>
      <c r="E50" s="104">
        <v>8077</v>
      </c>
      <c r="F50" s="104">
        <v>63816</v>
      </c>
      <c r="G50" s="104">
        <v>2338</v>
      </c>
      <c r="H50" s="134">
        <v>32145</v>
      </c>
      <c r="I50" s="134">
        <v>122280</v>
      </c>
      <c r="J50" s="209"/>
      <c r="K50" s="91" t="s">
        <v>161</v>
      </c>
      <c r="L50" s="92" t="s">
        <v>14</v>
      </c>
      <c r="M50" s="133">
        <v>68562</v>
      </c>
      <c r="N50" s="104">
        <v>41069</v>
      </c>
      <c r="O50" s="104">
        <v>312361</v>
      </c>
      <c r="P50" s="104">
        <v>11336</v>
      </c>
      <c r="Q50" s="134">
        <v>141654</v>
      </c>
      <c r="R50" s="193">
        <v>574975</v>
      </c>
      <c r="S50" s="197"/>
    </row>
    <row r="51" spans="1:19" ht="13.5">
      <c r="A51" s="209"/>
      <c r="B51" s="91" t="s">
        <v>162</v>
      </c>
      <c r="C51" s="93"/>
      <c r="D51" s="133">
        <v>15208</v>
      </c>
      <c r="E51" s="104">
        <v>8542</v>
      </c>
      <c r="F51" s="104">
        <v>55876</v>
      </c>
      <c r="G51" s="104">
        <v>2296</v>
      </c>
      <c r="H51" s="134">
        <v>41976</v>
      </c>
      <c r="I51" s="134">
        <v>123893</v>
      </c>
      <c r="J51" s="209"/>
      <c r="K51" s="91" t="s">
        <v>162</v>
      </c>
      <c r="L51" s="93"/>
      <c r="M51" s="133">
        <v>64518</v>
      </c>
      <c r="N51" s="104">
        <v>43037</v>
      </c>
      <c r="O51" s="104">
        <v>274176</v>
      </c>
      <c r="P51" s="104">
        <v>10741</v>
      </c>
      <c r="Q51" s="134">
        <v>182710</v>
      </c>
      <c r="R51" s="193">
        <v>575174</v>
      </c>
      <c r="S51" s="198"/>
    </row>
    <row r="52" spans="1:19" ht="13.5">
      <c r="A52" s="209"/>
      <c r="B52" s="91" t="s">
        <v>160</v>
      </c>
      <c r="C52" s="93"/>
      <c r="D52" s="133">
        <v>14717</v>
      </c>
      <c r="E52" s="104">
        <v>9382</v>
      </c>
      <c r="F52" s="104">
        <v>51466</v>
      </c>
      <c r="G52" s="104">
        <v>2254</v>
      </c>
      <c r="H52" s="134">
        <v>47368</v>
      </c>
      <c r="I52" s="134">
        <v>125188</v>
      </c>
      <c r="J52" s="209"/>
      <c r="K52" s="91" t="s">
        <v>160</v>
      </c>
      <c r="L52" s="93"/>
      <c r="M52" s="133">
        <v>61732</v>
      </c>
      <c r="N52" s="104">
        <v>45856</v>
      </c>
      <c r="O52" s="104">
        <v>247117</v>
      </c>
      <c r="P52" s="104">
        <v>10444</v>
      </c>
      <c r="Q52" s="134">
        <v>204733</v>
      </c>
      <c r="R52" s="193">
        <v>569529</v>
      </c>
      <c r="S52" s="194"/>
    </row>
    <row r="53" spans="1:19" ht="13.5">
      <c r="A53" s="209"/>
      <c r="B53" s="91" t="s">
        <v>163</v>
      </c>
      <c r="C53" s="93"/>
      <c r="D53" s="133">
        <v>13743</v>
      </c>
      <c r="E53" s="104">
        <v>10552</v>
      </c>
      <c r="F53" s="104">
        <v>48735</v>
      </c>
      <c r="G53" s="104">
        <v>2100</v>
      </c>
      <c r="H53" s="134">
        <v>45996</v>
      </c>
      <c r="I53" s="134">
        <v>121130</v>
      </c>
      <c r="J53" s="209"/>
      <c r="K53" s="91" t="s">
        <v>163</v>
      </c>
      <c r="L53" s="93"/>
      <c r="M53" s="133">
        <v>55909</v>
      </c>
      <c r="N53" s="104">
        <v>51015</v>
      </c>
      <c r="O53" s="104">
        <v>225754</v>
      </c>
      <c r="P53" s="104">
        <v>9624</v>
      </c>
      <c r="Q53" s="134">
        <v>201934</v>
      </c>
      <c r="R53" s="193">
        <v>544240</v>
      </c>
      <c r="S53" s="194"/>
    </row>
    <row r="54" spans="1:19" ht="13.5">
      <c r="A54" s="209"/>
      <c r="B54" s="91" t="s">
        <v>169</v>
      </c>
      <c r="C54" s="93"/>
      <c r="D54" s="133">
        <v>12352</v>
      </c>
      <c r="E54" s="104">
        <v>11507</v>
      </c>
      <c r="F54" s="104">
        <v>44445</v>
      </c>
      <c r="G54" s="104">
        <v>2008</v>
      </c>
      <c r="H54" s="134">
        <v>48654</v>
      </c>
      <c r="I54" s="134">
        <v>118966</v>
      </c>
      <c r="J54" s="209"/>
      <c r="K54" s="91" t="s">
        <v>169</v>
      </c>
      <c r="L54" s="93"/>
      <c r="M54" s="133">
        <v>51102</v>
      </c>
      <c r="N54" s="104">
        <v>55192</v>
      </c>
      <c r="O54" s="104">
        <v>211903</v>
      </c>
      <c r="P54" s="104">
        <v>9267</v>
      </c>
      <c r="Q54" s="134">
        <v>211630</v>
      </c>
      <c r="R54" s="193">
        <v>539094</v>
      </c>
      <c r="S54" s="194"/>
    </row>
    <row r="55" spans="1:19" ht="13.5">
      <c r="A55" s="210"/>
      <c r="B55" s="94"/>
      <c r="C55" s="95"/>
      <c r="D55" s="56"/>
      <c r="E55" s="57"/>
      <c r="F55" s="57"/>
      <c r="G55" s="57"/>
      <c r="H55" s="24"/>
      <c r="I55" s="24"/>
      <c r="J55" s="210"/>
      <c r="K55" s="94"/>
      <c r="L55" s="95"/>
      <c r="M55" s="56"/>
      <c r="N55" s="57"/>
      <c r="O55" s="57"/>
      <c r="P55" s="57"/>
      <c r="Q55" s="24"/>
      <c r="R55" s="195"/>
      <c r="S55" s="196"/>
    </row>
    <row r="56" spans="1:2" ht="13.5">
      <c r="A56" s="141" t="s">
        <v>87</v>
      </c>
      <c r="B56" s="41" t="s">
        <v>109</v>
      </c>
    </row>
  </sheetData>
  <mergeCells count="105">
    <mergeCell ref="R43:S43"/>
    <mergeCell ref="R44:S44"/>
    <mergeCell ref="Q20:S20"/>
    <mergeCell ref="A20:C20"/>
    <mergeCell ref="A22:A25"/>
    <mergeCell ref="A26:C26"/>
    <mergeCell ref="A34:C34"/>
    <mergeCell ref="Q21:S21"/>
    <mergeCell ref="S22:S25"/>
    <mergeCell ref="Q26:S26"/>
    <mergeCell ref="A3:C5"/>
    <mergeCell ref="G4:G5"/>
    <mergeCell ref="D3:I3"/>
    <mergeCell ref="F4:F5"/>
    <mergeCell ref="I4:I5"/>
    <mergeCell ref="A7:C7"/>
    <mergeCell ref="A8:C8"/>
    <mergeCell ref="A9:A11"/>
    <mergeCell ref="A12:C12"/>
    <mergeCell ref="A13:C13"/>
    <mergeCell ref="A14:A16"/>
    <mergeCell ref="A17:A19"/>
    <mergeCell ref="A21:C21"/>
    <mergeCell ref="J6:L6"/>
    <mergeCell ref="J7:L7"/>
    <mergeCell ref="J8:L8"/>
    <mergeCell ref="J9:L9"/>
    <mergeCell ref="J10:L10"/>
    <mergeCell ref="J11:L11"/>
    <mergeCell ref="J12:L12"/>
    <mergeCell ref="Q7:S7"/>
    <mergeCell ref="Q8:S8"/>
    <mergeCell ref="S9:S11"/>
    <mergeCell ref="Q12:S12"/>
    <mergeCell ref="M9:N9"/>
    <mergeCell ref="Q13:S13"/>
    <mergeCell ref="S14:S16"/>
    <mergeCell ref="S17:S19"/>
    <mergeCell ref="J13:L13"/>
    <mergeCell ref="J14:L14"/>
    <mergeCell ref="J15:L15"/>
    <mergeCell ref="J16:L16"/>
    <mergeCell ref="J17:L17"/>
    <mergeCell ref="J18:L18"/>
    <mergeCell ref="J19:L19"/>
    <mergeCell ref="J26:L26"/>
    <mergeCell ref="J27:L27"/>
    <mergeCell ref="J20:L20"/>
    <mergeCell ref="J21:L21"/>
    <mergeCell ref="J22:L22"/>
    <mergeCell ref="J24:L24"/>
    <mergeCell ref="J25:L25"/>
    <mergeCell ref="M14:N14"/>
    <mergeCell ref="M23:N23"/>
    <mergeCell ref="M20:N20"/>
    <mergeCell ref="M15:N15"/>
    <mergeCell ref="M16:N16"/>
    <mergeCell ref="M19:N19"/>
    <mergeCell ref="M25:N25"/>
    <mergeCell ref="Q3:S5"/>
    <mergeCell ref="M21:N21"/>
    <mergeCell ref="M22:N22"/>
    <mergeCell ref="M10:N10"/>
    <mergeCell ref="M11:N11"/>
    <mergeCell ref="M12:N12"/>
    <mergeCell ref="M13:N13"/>
    <mergeCell ref="M6:N6"/>
    <mergeCell ref="M7:N7"/>
    <mergeCell ref="M26:N26"/>
    <mergeCell ref="M27:N27"/>
    <mergeCell ref="J3:N3"/>
    <mergeCell ref="J4:L5"/>
    <mergeCell ref="M4:N4"/>
    <mergeCell ref="M5:N5"/>
    <mergeCell ref="M24:N24"/>
    <mergeCell ref="M17:N17"/>
    <mergeCell ref="M18:N18"/>
    <mergeCell ref="M8:N8"/>
    <mergeCell ref="A42:A48"/>
    <mergeCell ref="A49:A55"/>
    <mergeCell ref="J34:L34"/>
    <mergeCell ref="J35:J41"/>
    <mergeCell ref="J42:J48"/>
    <mergeCell ref="J49:J55"/>
    <mergeCell ref="R34:S34"/>
    <mergeCell ref="R35:S35"/>
    <mergeCell ref="R36:S36"/>
    <mergeCell ref="A35:A41"/>
    <mergeCell ref="R40:S40"/>
    <mergeCell ref="R42:S42"/>
    <mergeCell ref="R37:S37"/>
    <mergeCell ref="R38:S38"/>
    <mergeCell ref="R39:S39"/>
    <mergeCell ref="R41:S41"/>
    <mergeCell ref="R45:S45"/>
    <mergeCell ref="R46:S46"/>
    <mergeCell ref="R48:S48"/>
    <mergeCell ref="R49:S49"/>
    <mergeCell ref="R47:S47"/>
    <mergeCell ref="R53:S53"/>
    <mergeCell ref="R55:S55"/>
    <mergeCell ref="R50:S50"/>
    <mergeCell ref="R51:S51"/>
    <mergeCell ref="R52:S52"/>
    <mergeCell ref="R54:S54"/>
  </mergeCells>
  <printOptions/>
  <pageMargins left="0.75" right="0.75" top="1" bottom="1" header="0.512" footer="0.512"/>
  <pageSetup firstPageNumber="104" useFirstPageNumber="1" horizontalDpi="300" verticalDpi="300" orientation="portrait" paperSize="9" r:id="rId2"/>
  <headerFooter alignWithMargins="0">
    <oddFooter>&amp;C&amp;"ＭＳ 明朝,標準"-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J28" sqref="J28"/>
    </sheetView>
  </sheetViews>
  <sheetFormatPr defaultColWidth="9.00390625" defaultRowHeight="13.5"/>
  <cols>
    <col min="1" max="1" width="10.125" style="6" customWidth="1"/>
    <col min="2" max="10" width="11.00390625" style="6" customWidth="1"/>
    <col min="11" max="14" width="12.375" style="6" customWidth="1"/>
    <col min="15" max="15" width="10.125" style="6" customWidth="1"/>
    <col min="16" max="16" width="5.375" style="6" customWidth="1"/>
    <col min="17" max="16384" width="9.00390625" style="6" customWidth="1"/>
  </cols>
  <sheetData>
    <row r="1" spans="1:15" ht="17.25" customHeight="1">
      <c r="A1" s="6" t="s">
        <v>126</v>
      </c>
      <c r="O1" s="29"/>
    </row>
    <row r="2" spans="1:15" ht="11.25" customHeight="1">
      <c r="A2" s="30" t="s">
        <v>13</v>
      </c>
      <c r="B2" s="248" t="s">
        <v>23</v>
      </c>
      <c r="C2" s="245" t="s">
        <v>2</v>
      </c>
      <c r="D2" s="251" t="s">
        <v>164</v>
      </c>
      <c r="E2" s="252"/>
      <c r="F2" s="245" t="s">
        <v>114</v>
      </c>
      <c r="G2" s="245" t="s">
        <v>115</v>
      </c>
      <c r="H2" s="245" t="s">
        <v>5</v>
      </c>
      <c r="I2" s="245" t="s">
        <v>121</v>
      </c>
      <c r="J2" s="245" t="s">
        <v>122</v>
      </c>
      <c r="K2" s="245" t="s">
        <v>21</v>
      </c>
      <c r="L2" s="245" t="s">
        <v>10</v>
      </c>
      <c r="M2" s="245" t="s">
        <v>110</v>
      </c>
      <c r="N2" s="255" t="s">
        <v>130</v>
      </c>
      <c r="O2" s="31" t="s">
        <v>13</v>
      </c>
    </row>
    <row r="3" spans="1:15" ht="11.25" customHeight="1">
      <c r="A3" s="32"/>
      <c r="B3" s="249"/>
      <c r="C3" s="246"/>
      <c r="D3" s="253"/>
      <c r="E3" s="254"/>
      <c r="F3" s="246"/>
      <c r="G3" s="246"/>
      <c r="H3" s="246"/>
      <c r="I3" s="246"/>
      <c r="J3" s="246"/>
      <c r="K3" s="246"/>
      <c r="L3" s="246"/>
      <c r="M3" s="246"/>
      <c r="N3" s="256"/>
      <c r="O3" s="32"/>
    </row>
    <row r="4" spans="1:15" ht="11.25" customHeight="1">
      <c r="A4" s="33" t="s">
        <v>24</v>
      </c>
      <c r="B4" s="250"/>
      <c r="C4" s="247"/>
      <c r="D4" s="146" t="s">
        <v>165</v>
      </c>
      <c r="E4" s="147" t="s">
        <v>166</v>
      </c>
      <c r="F4" s="247"/>
      <c r="G4" s="247"/>
      <c r="H4" s="247"/>
      <c r="I4" s="247"/>
      <c r="J4" s="247"/>
      <c r="K4" s="247"/>
      <c r="L4" s="247"/>
      <c r="M4" s="247"/>
      <c r="N4" s="257"/>
      <c r="O4" s="34" t="s">
        <v>24</v>
      </c>
    </row>
    <row r="5" spans="1:15" ht="12" customHeight="1">
      <c r="A5" s="32"/>
      <c r="B5" s="25" t="s">
        <v>116</v>
      </c>
      <c r="C5" s="35" t="s">
        <v>116</v>
      </c>
      <c r="D5" s="35" t="s">
        <v>116</v>
      </c>
      <c r="E5" s="35" t="s">
        <v>116</v>
      </c>
      <c r="F5" s="35" t="s">
        <v>116</v>
      </c>
      <c r="G5" s="35" t="s">
        <v>116</v>
      </c>
      <c r="H5" s="35" t="s">
        <v>116</v>
      </c>
      <c r="I5" s="35" t="s">
        <v>116</v>
      </c>
      <c r="J5" s="35" t="s">
        <v>116</v>
      </c>
      <c r="K5" s="35" t="s">
        <v>116</v>
      </c>
      <c r="L5" s="35" t="s">
        <v>116</v>
      </c>
      <c r="M5" s="35" t="s">
        <v>116</v>
      </c>
      <c r="N5" s="26" t="s">
        <v>116</v>
      </c>
      <c r="O5" s="32"/>
    </row>
    <row r="6" spans="1:18" ht="12" customHeight="1">
      <c r="A6" s="5" t="s">
        <v>25</v>
      </c>
      <c r="B6" s="11">
        <v>2126</v>
      </c>
      <c r="C6" s="18">
        <v>166</v>
      </c>
      <c r="D6" s="18">
        <v>273</v>
      </c>
      <c r="E6" s="18">
        <v>1087</v>
      </c>
      <c r="F6" s="18">
        <v>194</v>
      </c>
      <c r="G6" s="18">
        <v>6980</v>
      </c>
      <c r="H6" s="18">
        <v>227</v>
      </c>
      <c r="I6" s="18">
        <v>139</v>
      </c>
      <c r="J6" s="18">
        <v>27</v>
      </c>
      <c r="K6" s="18">
        <v>59</v>
      </c>
      <c r="L6" s="18">
        <v>1199</v>
      </c>
      <c r="M6" s="18">
        <v>5515</v>
      </c>
      <c r="N6" s="14">
        <v>17992</v>
      </c>
      <c r="O6" s="5" t="s">
        <v>25</v>
      </c>
      <c r="Q6" s="143">
        <f>SUM(B6:M6)</f>
        <v>17992</v>
      </c>
      <c r="R6" s="8" t="str">
        <f>IF(Q6=N6,"●",Q6-N6)</f>
        <v>●</v>
      </c>
    </row>
    <row r="7" spans="1:18" ht="12" customHeight="1">
      <c r="A7" s="5" t="s">
        <v>26</v>
      </c>
      <c r="B7" s="11">
        <v>1943</v>
      </c>
      <c r="C7" s="18">
        <v>315</v>
      </c>
      <c r="D7" s="18">
        <v>473</v>
      </c>
      <c r="E7" s="18">
        <v>1347</v>
      </c>
      <c r="F7" s="18">
        <v>332</v>
      </c>
      <c r="G7" s="18">
        <v>6941</v>
      </c>
      <c r="H7" s="18">
        <v>289</v>
      </c>
      <c r="I7" s="18">
        <v>146</v>
      </c>
      <c r="J7" s="18">
        <v>28</v>
      </c>
      <c r="K7" s="18">
        <v>83</v>
      </c>
      <c r="L7" s="18">
        <v>1364</v>
      </c>
      <c r="M7" s="18">
        <v>5220</v>
      </c>
      <c r="N7" s="14">
        <v>18480</v>
      </c>
      <c r="O7" s="5" t="s">
        <v>26</v>
      </c>
      <c r="Q7" s="143">
        <f>SUM(B7:M7)</f>
        <v>18481</v>
      </c>
      <c r="R7" s="8">
        <f>IF(Q7=N7,"●",Q7-N7)</f>
        <v>1</v>
      </c>
    </row>
    <row r="8" spans="1:18" ht="12" customHeight="1">
      <c r="A8" s="5" t="s">
        <v>27</v>
      </c>
      <c r="B8" s="11">
        <v>1143</v>
      </c>
      <c r="C8" s="18">
        <v>75</v>
      </c>
      <c r="D8" s="18">
        <v>136</v>
      </c>
      <c r="E8" s="18">
        <v>589</v>
      </c>
      <c r="F8" s="18">
        <v>139</v>
      </c>
      <c r="G8" s="18">
        <v>3394</v>
      </c>
      <c r="H8" s="18">
        <v>95</v>
      </c>
      <c r="I8" s="18">
        <v>57</v>
      </c>
      <c r="J8" s="18">
        <v>12</v>
      </c>
      <c r="K8" s="18">
        <v>28</v>
      </c>
      <c r="L8" s="18">
        <v>653</v>
      </c>
      <c r="M8" s="18">
        <v>2682</v>
      </c>
      <c r="N8" s="14">
        <v>9001</v>
      </c>
      <c r="O8" s="5" t="s">
        <v>27</v>
      </c>
      <c r="Q8" s="143">
        <f>SUM(B8:M8)</f>
        <v>9003</v>
      </c>
      <c r="R8" s="8">
        <f>IF(Q8=N8,"●",Q8-N8)</f>
        <v>2</v>
      </c>
    </row>
    <row r="9" spans="1:18" s="8" customFormat="1" ht="12" customHeight="1">
      <c r="A9" s="7" t="s">
        <v>28</v>
      </c>
      <c r="B9" s="12">
        <f>SUM(B6:B8)</f>
        <v>5212</v>
      </c>
      <c r="C9" s="19">
        <v>557</v>
      </c>
      <c r="D9" s="19">
        <f aca="true" t="shared" si="0" ref="D9:N9">SUM(D6:D8)</f>
        <v>882</v>
      </c>
      <c r="E9" s="19">
        <v>3022</v>
      </c>
      <c r="F9" s="19">
        <f t="shared" si="0"/>
        <v>665</v>
      </c>
      <c r="G9" s="19">
        <f t="shared" si="0"/>
        <v>17315</v>
      </c>
      <c r="H9" s="19">
        <f t="shared" si="0"/>
        <v>611</v>
      </c>
      <c r="I9" s="19">
        <f t="shared" si="0"/>
        <v>342</v>
      </c>
      <c r="J9" s="19">
        <v>66</v>
      </c>
      <c r="K9" s="19">
        <f t="shared" si="0"/>
        <v>170</v>
      </c>
      <c r="L9" s="19">
        <v>3215</v>
      </c>
      <c r="M9" s="19">
        <v>13416</v>
      </c>
      <c r="N9" s="15">
        <f t="shared" si="0"/>
        <v>45473</v>
      </c>
      <c r="O9" s="7" t="s">
        <v>28</v>
      </c>
      <c r="Q9" s="143">
        <f>SUM(B9:M9)</f>
        <v>45473</v>
      </c>
      <c r="R9" s="8" t="str">
        <f>IF(Q9=N9,"●",Q9-N9)</f>
        <v>●</v>
      </c>
    </row>
    <row r="10" spans="1:15" ht="12" customHeight="1">
      <c r="A10" s="5" t="s">
        <v>117</v>
      </c>
      <c r="B10" s="1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4"/>
      <c r="O10" s="5" t="s">
        <v>117</v>
      </c>
    </row>
    <row r="11" spans="1:18" ht="12" customHeight="1">
      <c r="A11" s="5" t="s">
        <v>29</v>
      </c>
      <c r="B11" s="11">
        <v>2876</v>
      </c>
      <c r="C11" s="18">
        <v>162</v>
      </c>
      <c r="D11" s="18">
        <v>300</v>
      </c>
      <c r="E11" s="18">
        <v>2003</v>
      </c>
      <c r="F11" s="18">
        <v>284</v>
      </c>
      <c r="G11" s="18">
        <v>7151</v>
      </c>
      <c r="H11" s="18">
        <v>500</v>
      </c>
      <c r="I11" s="18">
        <v>149</v>
      </c>
      <c r="J11" s="18">
        <v>22</v>
      </c>
      <c r="K11" s="18">
        <v>71</v>
      </c>
      <c r="L11" s="18">
        <v>1038</v>
      </c>
      <c r="M11" s="18">
        <v>4738</v>
      </c>
      <c r="N11" s="16">
        <v>19293</v>
      </c>
      <c r="O11" s="5" t="s">
        <v>29</v>
      </c>
      <c r="Q11" s="143">
        <f aca="true" t="shared" si="1" ref="Q11:Q17">SUM(B11:M11)</f>
        <v>19294</v>
      </c>
      <c r="R11" s="8">
        <f aca="true" t="shared" si="2" ref="R11:R18">IF(Q11=N11,"●",Q11-N11)</f>
        <v>1</v>
      </c>
    </row>
    <row r="12" spans="1:18" ht="12" customHeight="1">
      <c r="A12" s="5" t="s">
        <v>30</v>
      </c>
      <c r="B12" s="11">
        <v>871</v>
      </c>
      <c r="C12" s="18">
        <v>56</v>
      </c>
      <c r="D12" s="18">
        <v>288</v>
      </c>
      <c r="E12" s="18">
        <v>751</v>
      </c>
      <c r="F12" s="18">
        <v>89</v>
      </c>
      <c r="G12" s="18">
        <v>3305</v>
      </c>
      <c r="H12" s="18">
        <v>97</v>
      </c>
      <c r="I12" s="18">
        <v>48</v>
      </c>
      <c r="J12" s="18">
        <v>9</v>
      </c>
      <c r="K12" s="18">
        <v>31</v>
      </c>
      <c r="L12" s="18">
        <v>599</v>
      </c>
      <c r="M12" s="18">
        <v>2618</v>
      </c>
      <c r="N12" s="14">
        <v>8762</v>
      </c>
      <c r="O12" s="5" t="s">
        <v>30</v>
      </c>
      <c r="Q12" s="143">
        <f t="shared" si="1"/>
        <v>8762</v>
      </c>
      <c r="R12" s="8" t="str">
        <f t="shared" si="2"/>
        <v>●</v>
      </c>
    </row>
    <row r="13" spans="1:18" ht="12" customHeight="1">
      <c r="A13" s="5" t="s">
        <v>31</v>
      </c>
      <c r="B13" s="11">
        <v>1511</v>
      </c>
      <c r="C13" s="18">
        <v>84</v>
      </c>
      <c r="D13" s="18">
        <v>197</v>
      </c>
      <c r="E13" s="18">
        <v>1293</v>
      </c>
      <c r="F13" s="18">
        <v>186</v>
      </c>
      <c r="G13" s="18">
        <v>4828</v>
      </c>
      <c r="H13" s="18">
        <v>534</v>
      </c>
      <c r="I13" s="18">
        <v>69</v>
      </c>
      <c r="J13" s="18">
        <v>9</v>
      </c>
      <c r="K13" s="18">
        <v>32</v>
      </c>
      <c r="L13" s="18">
        <v>625</v>
      </c>
      <c r="M13" s="18">
        <v>3230</v>
      </c>
      <c r="N13" s="14">
        <v>12598</v>
      </c>
      <c r="O13" s="5" t="s">
        <v>31</v>
      </c>
      <c r="Q13" s="143">
        <f t="shared" si="1"/>
        <v>12598</v>
      </c>
      <c r="R13" s="8" t="str">
        <f t="shared" si="2"/>
        <v>●</v>
      </c>
    </row>
    <row r="14" spans="1:18" ht="12" customHeight="1">
      <c r="A14" s="5" t="s">
        <v>32</v>
      </c>
      <c r="B14" s="11">
        <v>623</v>
      </c>
      <c r="C14" s="18">
        <v>30</v>
      </c>
      <c r="D14" s="18">
        <v>198</v>
      </c>
      <c r="E14" s="18">
        <v>482</v>
      </c>
      <c r="F14" s="18">
        <v>56</v>
      </c>
      <c r="G14" s="18">
        <v>2076</v>
      </c>
      <c r="H14" s="18">
        <v>66</v>
      </c>
      <c r="I14" s="18">
        <v>27</v>
      </c>
      <c r="J14" s="18">
        <v>11</v>
      </c>
      <c r="K14" s="18">
        <v>15</v>
      </c>
      <c r="L14" s="18">
        <v>325</v>
      </c>
      <c r="M14" s="18">
        <v>1527</v>
      </c>
      <c r="N14" s="14">
        <v>5437</v>
      </c>
      <c r="O14" s="5" t="s">
        <v>32</v>
      </c>
      <c r="Q14" s="143">
        <f t="shared" si="1"/>
        <v>5436</v>
      </c>
      <c r="R14" s="8">
        <f t="shared" si="2"/>
        <v>-1</v>
      </c>
    </row>
    <row r="15" spans="1:18" ht="12" customHeight="1">
      <c r="A15" s="5" t="s">
        <v>33</v>
      </c>
      <c r="B15" s="11">
        <v>371</v>
      </c>
      <c r="C15" s="18">
        <v>24</v>
      </c>
      <c r="D15" s="18">
        <v>86</v>
      </c>
      <c r="E15" s="18">
        <v>263</v>
      </c>
      <c r="F15" s="18">
        <v>43</v>
      </c>
      <c r="G15" s="18">
        <v>1168</v>
      </c>
      <c r="H15" s="18">
        <v>30</v>
      </c>
      <c r="I15" s="18">
        <v>16</v>
      </c>
      <c r="J15" s="18">
        <v>5</v>
      </c>
      <c r="K15" s="18">
        <v>12</v>
      </c>
      <c r="L15" s="18">
        <v>169</v>
      </c>
      <c r="M15" s="18">
        <v>907</v>
      </c>
      <c r="N15" s="14">
        <v>3094</v>
      </c>
      <c r="O15" s="5" t="s">
        <v>33</v>
      </c>
      <c r="Q15" s="143">
        <f t="shared" si="1"/>
        <v>3094</v>
      </c>
      <c r="R15" s="8" t="str">
        <f t="shared" si="2"/>
        <v>●</v>
      </c>
    </row>
    <row r="16" spans="1:18" ht="12" customHeight="1">
      <c r="A16" s="5" t="s">
        <v>34</v>
      </c>
      <c r="B16" s="11">
        <v>753</v>
      </c>
      <c r="C16" s="18">
        <v>38</v>
      </c>
      <c r="D16" s="18">
        <v>76</v>
      </c>
      <c r="E16" s="18">
        <v>416</v>
      </c>
      <c r="F16" s="18">
        <v>53</v>
      </c>
      <c r="G16" s="18">
        <v>1696</v>
      </c>
      <c r="H16" s="18">
        <v>56</v>
      </c>
      <c r="I16" s="18">
        <v>16</v>
      </c>
      <c r="J16" s="18">
        <v>2</v>
      </c>
      <c r="K16" s="18">
        <v>5</v>
      </c>
      <c r="L16" s="18">
        <v>152</v>
      </c>
      <c r="M16" s="18">
        <v>982</v>
      </c>
      <c r="N16" s="14">
        <v>4246</v>
      </c>
      <c r="O16" s="5" t="s">
        <v>34</v>
      </c>
      <c r="Q16" s="143">
        <f t="shared" si="1"/>
        <v>4245</v>
      </c>
      <c r="R16" s="8">
        <f t="shared" si="2"/>
        <v>-1</v>
      </c>
    </row>
    <row r="17" spans="1:18" ht="12" customHeight="1">
      <c r="A17" s="5" t="s">
        <v>35</v>
      </c>
      <c r="B17" s="11">
        <v>337</v>
      </c>
      <c r="C17" s="142">
        <v>6</v>
      </c>
      <c r="D17" s="18">
        <v>79</v>
      </c>
      <c r="E17" s="18">
        <v>167</v>
      </c>
      <c r="F17" s="18">
        <v>40</v>
      </c>
      <c r="G17" s="18">
        <v>904</v>
      </c>
      <c r="H17" s="18">
        <v>14</v>
      </c>
      <c r="I17" s="18">
        <v>9</v>
      </c>
      <c r="J17" s="18">
        <v>1</v>
      </c>
      <c r="K17" s="18">
        <v>7</v>
      </c>
      <c r="L17" s="18">
        <v>85</v>
      </c>
      <c r="M17" s="18">
        <v>359</v>
      </c>
      <c r="N17" s="14">
        <v>2008</v>
      </c>
      <c r="O17" s="5" t="s">
        <v>35</v>
      </c>
      <c r="Q17" s="143">
        <f t="shared" si="1"/>
        <v>2008</v>
      </c>
      <c r="R17" s="8" t="str">
        <f t="shared" si="2"/>
        <v>●</v>
      </c>
    </row>
    <row r="18" spans="1:18" s="8" customFormat="1" ht="12" customHeight="1">
      <c r="A18" s="7" t="s">
        <v>36</v>
      </c>
      <c r="B18" s="12">
        <f>SUM(B11:B17)</f>
        <v>7342</v>
      </c>
      <c r="C18" s="19">
        <f aca="true" t="shared" si="3" ref="C18:N18">SUM(C11:C17)</f>
        <v>400</v>
      </c>
      <c r="D18" s="19">
        <f t="shared" si="3"/>
        <v>1224</v>
      </c>
      <c r="E18" s="19">
        <f>SUM(E11:E17)</f>
        <v>5375</v>
      </c>
      <c r="F18" s="19">
        <f t="shared" si="3"/>
        <v>751</v>
      </c>
      <c r="G18" s="19">
        <f t="shared" si="3"/>
        <v>21128</v>
      </c>
      <c r="H18" s="19">
        <f t="shared" si="3"/>
        <v>1297</v>
      </c>
      <c r="I18" s="19">
        <f t="shared" si="3"/>
        <v>334</v>
      </c>
      <c r="J18" s="19">
        <f t="shared" si="3"/>
        <v>59</v>
      </c>
      <c r="K18" s="19">
        <f t="shared" si="3"/>
        <v>173</v>
      </c>
      <c r="L18" s="19">
        <f t="shared" si="3"/>
        <v>2993</v>
      </c>
      <c r="M18" s="19">
        <f t="shared" si="3"/>
        <v>14361</v>
      </c>
      <c r="N18" s="15">
        <f t="shared" si="3"/>
        <v>55438</v>
      </c>
      <c r="O18" s="7" t="s">
        <v>36</v>
      </c>
      <c r="Q18" s="143">
        <f>SUM(B18:M18)</f>
        <v>55437</v>
      </c>
      <c r="R18" s="8">
        <f t="shared" si="2"/>
        <v>-1</v>
      </c>
    </row>
    <row r="19" spans="1:15" ht="12" customHeight="1">
      <c r="A19" s="5" t="s">
        <v>118</v>
      </c>
      <c r="B19" s="1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O19" s="5" t="s">
        <v>118</v>
      </c>
    </row>
    <row r="20" spans="1:18" ht="12" customHeight="1">
      <c r="A20" s="5" t="s">
        <v>37</v>
      </c>
      <c r="B20" s="11">
        <v>1714</v>
      </c>
      <c r="C20" s="18">
        <v>113</v>
      </c>
      <c r="D20" s="18">
        <v>356</v>
      </c>
      <c r="E20" s="18">
        <v>1506</v>
      </c>
      <c r="F20" s="18">
        <v>381</v>
      </c>
      <c r="G20" s="18">
        <v>9770</v>
      </c>
      <c r="H20" s="18">
        <v>446</v>
      </c>
      <c r="I20" s="18">
        <v>185</v>
      </c>
      <c r="J20" s="18">
        <v>80</v>
      </c>
      <c r="K20" s="18">
        <v>140</v>
      </c>
      <c r="L20" s="18">
        <v>1935</v>
      </c>
      <c r="M20" s="18">
        <v>5857</v>
      </c>
      <c r="N20" s="14">
        <v>22482</v>
      </c>
      <c r="O20" s="5" t="s">
        <v>37</v>
      </c>
      <c r="Q20" s="143">
        <f aca="true" t="shared" si="4" ref="Q20:Q33">SUM(B20:M20)</f>
        <v>22483</v>
      </c>
      <c r="R20" s="8">
        <f aca="true" t="shared" si="5" ref="R20:R33">IF(Q20=N20,"●",Q20-N20)</f>
        <v>1</v>
      </c>
    </row>
    <row r="21" spans="1:18" ht="12" customHeight="1">
      <c r="A21" s="5" t="s">
        <v>38</v>
      </c>
      <c r="B21" s="11">
        <v>1605</v>
      </c>
      <c r="C21" s="18">
        <v>103</v>
      </c>
      <c r="D21" s="18">
        <v>311</v>
      </c>
      <c r="E21" s="18">
        <v>1365</v>
      </c>
      <c r="F21" s="18">
        <v>237</v>
      </c>
      <c r="G21" s="18">
        <v>6637</v>
      </c>
      <c r="H21" s="18">
        <v>447</v>
      </c>
      <c r="I21" s="18">
        <v>151</v>
      </c>
      <c r="J21" s="18">
        <v>34</v>
      </c>
      <c r="K21" s="18">
        <v>115</v>
      </c>
      <c r="L21" s="18">
        <v>1700</v>
      </c>
      <c r="M21" s="18">
        <v>5723</v>
      </c>
      <c r="N21" s="14">
        <v>18427</v>
      </c>
      <c r="O21" s="5" t="s">
        <v>38</v>
      </c>
      <c r="Q21" s="143">
        <f t="shared" si="4"/>
        <v>18428</v>
      </c>
      <c r="R21" s="8">
        <f t="shared" si="5"/>
        <v>1</v>
      </c>
    </row>
    <row r="22" spans="1:18" s="9" customFormat="1" ht="12" customHeight="1">
      <c r="A22" s="5" t="s">
        <v>39</v>
      </c>
      <c r="B22" s="11">
        <v>716</v>
      </c>
      <c r="C22" s="18">
        <v>33</v>
      </c>
      <c r="D22" s="18">
        <v>156</v>
      </c>
      <c r="E22" s="18">
        <v>520</v>
      </c>
      <c r="F22" s="18">
        <v>81</v>
      </c>
      <c r="G22" s="18">
        <v>1887</v>
      </c>
      <c r="H22" s="18">
        <v>82</v>
      </c>
      <c r="I22" s="18">
        <v>53</v>
      </c>
      <c r="J22" s="18">
        <v>9</v>
      </c>
      <c r="K22" s="18">
        <v>30</v>
      </c>
      <c r="L22" s="18">
        <v>550</v>
      </c>
      <c r="M22" s="18">
        <v>2113</v>
      </c>
      <c r="N22" s="14">
        <v>6230</v>
      </c>
      <c r="O22" s="5" t="s">
        <v>39</v>
      </c>
      <c r="Q22" s="143">
        <f t="shared" si="4"/>
        <v>6230</v>
      </c>
      <c r="R22" s="8" t="str">
        <f t="shared" si="5"/>
        <v>●</v>
      </c>
    </row>
    <row r="23" spans="1:18" ht="12" customHeight="1">
      <c r="A23" s="5" t="s">
        <v>40</v>
      </c>
      <c r="B23" s="11">
        <v>596</v>
      </c>
      <c r="C23" s="18">
        <v>32</v>
      </c>
      <c r="D23" s="18">
        <v>85</v>
      </c>
      <c r="E23" s="18">
        <v>460</v>
      </c>
      <c r="F23" s="18">
        <v>59</v>
      </c>
      <c r="G23" s="18">
        <v>2156</v>
      </c>
      <c r="H23" s="18">
        <v>53</v>
      </c>
      <c r="I23" s="18">
        <v>38</v>
      </c>
      <c r="J23" s="18">
        <v>12</v>
      </c>
      <c r="K23" s="18">
        <v>15</v>
      </c>
      <c r="L23" s="18">
        <v>446</v>
      </c>
      <c r="M23" s="18">
        <v>1760</v>
      </c>
      <c r="N23" s="14">
        <v>5712</v>
      </c>
      <c r="O23" s="5" t="s">
        <v>40</v>
      </c>
      <c r="Q23" s="143">
        <f t="shared" si="4"/>
        <v>5712</v>
      </c>
      <c r="R23" s="8" t="str">
        <f t="shared" si="5"/>
        <v>●</v>
      </c>
    </row>
    <row r="24" spans="1:18" ht="12" customHeight="1">
      <c r="A24" s="5" t="s">
        <v>41</v>
      </c>
      <c r="B24" s="11">
        <v>2154</v>
      </c>
      <c r="C24" s="18">
        <v>167</v>
      </c>
      <c r="D24" s="18">
        <v>545</v>
      </c>
      <c r="E24" s="18">
        <v>1845</v>
      </c>
      <c r="F24" s="18">
        <v>278</v>
      </c>
      <c r="G24" s="18">
        <v>8370</v>
      </c>
      <c r="H24" s="18">
        <v>408</v>
      </c>
      <c r="I24" s="18">
        <v>178</v>
      </c>
      <c r="J24" s="18">
        <v>51</v>
      </c>
      <c r="K24" s="18">
        <v>135</v>
      </c>
      <c r="L24" s="18">
        <v>2219</v>
      </c>
      <c r="M24" s="18">
        <v>8055</v>
      </c>
      <c r="N24" s="14">
        <v>24405</v>
      </c>
      <c r="O24" s="5" t="s">
        <v>41</v>
      </c>
      <c r="Q24" s="143">
        <f t="shared" si="4"/>
        <v>24405</v>
      </c>
      <c r="R24" s="8" t="str">
        <f t="shared" si="5"/>
        <v>●</v>
      </c>
    </row>
    <row r="25" spans="1:18" ht="12" customHeight="1">
      <c r="A25" s="5" t="s">
        <v>42</v>
      </c>
      <c r="B25" s="11">
        <v>811</v>
      </c>
      <c r="C25" s="18">
        <v>52</v>
      </c>
      <c r="D25" s="18">
        <v>172</v>
      </c>
      <c r="E25" s="18">
        <v>502</v>
      </c>
      <c r="F25" s="18">
        <v>146</v>
      </c>
      <c r="G25" s="18">
        <v>2243</v>
      </c>
      <c r="H25" s="18">
        <v>72</v>
      </c>
      <c r="I25" s="18">
        <v>39</v>
      </c>
      <c r="J25" s="18">
        <v>9</v>
      </c>
      <c r="K25" s="18">
        <v>23</v>
      </c>
      <c r="L25" s="18">
        <v>534</v>
      </c>
      <c r="M25" s="18">
        <v>2021</v>
      </c>
      <c r="N25" s="14">
        <v>6624</v>
      </c>
      <c r="O25" s="5" t="s">
        <v>42</v>
      </c>
      <c r="Q25" s="143">
        <f t="shared" si="4"/>
        <v>6624</v>
      </c>
      <c r="R25" s="8" t="str">
        <f t="shared" si="5"/>
        <v>●</v>
      </c>
    </row>
    <row r="26" spans="1:18" ht="12" customHeight="1">
      <c r="A26" s="5" t="s">
        <v>43</v>
      </c>
      <c r="B26" s="11">
        <v>1623</v>
      </c>
      <c r="C26" s="18">
        <v>71</v>
      </c>
      <c r="D26" s="18">
        <v>223</v>
      </c>
      <c r="E26" s="18">
        <v>977</v>
      </c>
      <c r="F26" s="18">
        <v>149</v>
      </c>
      <c r="G26" s="18">
        <v>4855</v>
      </c>
      <c r="H26" s="18">
        <v>167</v>
      </c>
      <c r="I26" s="18">
        <v>90</v>
      </c>
      <c r="J26" s="18">
        <v>18</v>
      </c>
      <c r="K26" s="18">
        <v>44</v>
      </c>
      <c r="L26" s="18">
        <v>935</v>
      </c>
      <c r="M26" s="18">
        <v>3364</v>
      </c>
      <c r="N26" s="14">
        <v>12517</v>
      </c>
      <c r="O26" s="5" t="s">
        <v>43</v>
      </c>
      <c r="Q26" s="143">
        <f t="shared" si="4"/>
        <v>12516</v>
      </c>
      <c r="R26" s="8">
        <f t="shared" si="5"/>
        <v>-1</v>
      </c>
    </row>
    <row r="27" spans="1:18" ht="12" customHeight="1">
      <c r="A27" s="5" t="s">
        <v>44</v>
      </c>
      <c r="B27" s="11">
        <v>355</v>
      </c>
      <c r="C27" s="18">
        <v>10</v>
      </c>
      <c r="D27" s="18">
        <v>49</v>
      </c>
      <c r="E27" s="18">
        <v>264</v>
      </c>
      <c r="F27" s="18">
        <v>40</v>
      </c>
      <c r="G27" s="18">
        <v>1134</v>
      </c>
      <c r="H27" s="18">
        <v>43</v>
      </c>
      <c r="I27" s="18">
        <v>22</v>
      </c>
      <c r="J27" s="18">
        <v>6</v>
      </c>
      <c r="K27" s="18">
        <v>8</v>
      </c>
      <c r="L27" s="18">
        <v>247</v>
      </c>
      <c r="M27" s="18">
        <v>1082</v>
      </c>
      <c r="N27" s="14">
        <v>3261</v>
      </c>
      <c r="O27" s="5" t="s">
        <v>44</v>
      </c>
      <c r="Q27" s="143">
        <f t="shared" si="4"/>
        <v>3260</v>
      </c>
      <c r="R27" s="8">
        <f t="shared" si="5"/>
        <v>-1</v>
      </c>
    </row>
    <row r="28" spans="1:18" ht="12" customHeight="1">
      <c r="A28" s="5" t="s">
        <v>45</v>
      </c>
      <c r="B28" s="11">
        <v>677</v>
      </c>
      <c r="C28" s="18">
        <v>28</v>
      </c>
      <c r="D28" s="18">
        <v>115</v>
      </c>
      <c r="E28" s="18">
        <v>456</v>
      </c>
      <c r="F28" s="18">
        <v>62</v>
      </c>
      <c r="G28" s="18">
        <v>2096</v>
      </c>
      <c r="H28" s="18">
        <v>46</v>
      </c>
      <c r="I28" s="18">
        <v>32</v>
      </c>
      <c r="J28" s="18">
        <v>8</v>
      </c>
      <c r="K28" s="18">
        <v>14</v>
      </c>
      <c r="L28" s="18">
        <v>369</v>
      </c>
      <c r="M28" s="18">
        <v>1430</v>
      </c>
      <c r="N28" s="14">
        <v>5333</v>
      </c>
      <c r="O28" s="5" t="s">
        <v>45</v>
      </c>
      <c r="Q28" s="143">
        <f t="shared" si="4"/>
        <v>5333</v>
      </c>
      <c r="R28" s="8" t="str">
        <f t="shared" si="5"/>
        <v>●</v>
      </c>
    </row>
    <row r="29" spans="1:18" ht="12" customHeight="1">
      <c r="A29" s="5" t="s">
        <v>46</v>
      </c>
      <c r="B29" s="11">
        <v>512</v>
      </c>
      <c r="C29" s="18">
        <v>8</v>
      </c>
      <c r="D29" s="18">
        <v>34</v>
      </c>
      <c r="E29" s="18">
        <v>327</v>
      </c>
      <c r="F29" s="18">
        <v>33</v>
      </c>
      <c r="G29" s="18">
        <v>1188</v>
      </c>
      <c r="H29" s="18">
        <v>27</v>
      </c>
      <c r="I29" s="18">
        <v>16</v>
      </c>
      <c r="J29" s="18">
        <v>2</v>
      </c>
      <c r="K29" s="18">
        <v>4</v>
      </c>
      <c r="L29" s="18">
        <v>170</v>
      </c>
      <c r="M29" s="18">
        <v>589</v>
      </c>
      <c r="N29" s="14">
        <v>2910</v>
      </c>
      <c r="O29" s="5" t="s">
        <v>46</v>
      </c>
      <c r="Q29" s="143">
        <f t="shared" si="4"/>
        <v>2910</v>
      </c>
      <c r="R29" s="8" t="str">
        <f t="shared" si="5"/>
        <v>●</v>
      </c>
    </row>
    <row r="30" spans="1:18" ht="12" customHeight="1">
      <c r="A30" s="5" t="s">
        <v>47</v>
      </c>
      <c r="B30" s="11">
        <v>349</v>
      </c>
      <c r="C30" s="18">
        <v>14</v>
      </c>
      <c r="D30" s="18">
        <v>53</v>
      </c>
      <c r="E30" s="18">
        <v>281</v>
      </c>
      <c r="F30" s="18">
        <v>20</v>
      </c>
      <c r="G30" s="18">
        <v>935</v>
      </c>
      <c r="H30" s="18">
        <v>23</v>
      </c>
      <c r="I30" s="18">
        <v>9</v>
      </c>
      <c r="J30" s="18">
        <v>2</v>
      </c>
      <c r="K30" s="18">
        <v>5</v>
      </c>
      <c r="L30" s="18">
        <v>114</v>
      </c>
      <c r="M30" s="18">
        <v>523</v>
      </c>
      <c r="N30" s="14">
        <v>2328</v>
      </c>
      <c r="O30" s="5" t="s">
        <v>47</v>
      </c>
      <c r="Q30" s="143">
        <f t="shared" si="4"/>
        <v>2328</v>
      </c>
      <c r="R30" s="8" t="str">
        <f t="shared" si="5"/>
        <v>●</v>
      </c>
    </row>
    <row r="31" spans="1:18" ht="12" customHeight="1">
      <c r="A31" s="5" t="s">
        <v>48</v>
      </c>
      <c r="B31" s="11">
        <v>693</v>
      </c>
      <c r="C31" s="18">
        <v>30</v>
      </c>
      <c r="D31" s="18">
        <v>121</v>
      </c>
      <c r="E31" s="18">
        <v>419</v>
      </c>
      <c r="F31" s="18">
        <v>57</v>
      </c>
      <c r="G31" s="18">
        <v>1857</v>
      </c>
      <c r="H31" s="18">
        <v>158</v>
      </c>
      <c r="I31" s="18">
        <v>39</v>
      </c>
      <c r="J31" s="18">
        <v>7</v>
      </c>
      <c r="K31" s="18">
        <v>18</v>
      </c>
      <c r="L31" s="18">
        <v>409</v>
      </c>
      <c r="M31" s="18">
        <v>1612</v>
      </c>
      <c r="N31" s="14">
        <v>5421</v>
      </c>
      <c r="O31" s="5" t="s">
        <v>48</v>
      </c>
      <c r="Q31" s="143">
        <f t="shared" si="4"/>
        <v>5420</v>
      </c>
      <c r="R31" s="8">
        <f t="shared" si="5"/>
        <v>-1</v>
      </c>
    </row>
    <row r="32" spans="1:18" ht="12" customHeight="1">
      <c r="A32" s="5" t="s">
        <v>49</v>
      </c>
      <c r="B32" s="11">
        <v>547</v>
      </c>
      <c r="C32" s="18">
        <v>18</v>
      </c>
      <c r="D32" s="18">
        <v>57</v>
      </c>
      <c r="E32" s="18">
        <v>308</v>
      </c>
      <c r="F32" s="18">
        <v>53</v>
      </c>
      <c r="G32" s="18">
        <v>1317</v>
      </c>
      <c r="H32" s="18">
        <v>36</v>
      </c>
      <c r="I32" s="18">
        <v>15</v>
      </c>
      <c r="J32" s="18">
        <v>3</v>
      </c>
      <c r="K32" s="18">
        <v>4</v>
      </c>
      <c r="L32" s="18">
        <v>210</v>
      </c>
      <c r="M32" s="18">
        <v>748</v>
      </c>
      <c r="N32" s="14">
        <v>3316</v>
      </c>
      <c r="O32" s="5" t="s">
        <v>49</v>
      </c>
      <c r="Q32" s="143">
        <f t="shared" si="4"/>
        <v>3316</v>
      </c>
      <c r="R32" s="8" t="str">
        <f t="shared" si="5"/>
        <v>●</v>
      </c>
    </row>
    <row r="33" spans="1:18" s="8" customFormat="1" ht="12" customHeight="1">
      <c r="A33" s="7" t="s">
        <v>50</v>
      </c>
      <c r="B33" s="12">
        <f>SUM(B20:B32)</f>
        <v>12352</v>
      </c>
      <c r="C33" s="19">
        <f aca="true" t="shared" si="6" ref="C33:N33">SUM(C20:C32)</f>
        <v>679</v>
      </c>
      <c r="D33" s="19">
        <f t="shared" si="6"/>
        <v>2277</v>
      </c>
      <c r="E33" s="19">
        <f>SUM(E20:E32)</f>
        <v>9230</v>
      </c>
      <c r="F33" s="19">
        <f t="shared" si="6"/>
        <v>1596</v>
      </c>
      <c r="G33" s="19">
        <f t="shared" si="6"/>
        <v>44445</v>
      </c>
      <c r="H33" s="19">
        <f t="shared" si="6"/>
        <v>2008</v>
      </c>
      <c r="I33" s="19">
        <f t="shared" si="6"/>
        <v>867</v>
      </c>
      <c r="J33" s="19">
        <f t="shared" si="6"/>
        <v>241</v>
      </c>
      <c r="K33" s="19">
        <f t="shared" si="6"/>
        <v>555</v>
      </c>
      <c r="L33" s="19">
        <f t="shared" si="6"/>
        <v>9838</v>
      </c>
      <c r="M33" s="19">
        <f t="shared" si="6"/>
        <v>34877</v>
      </c>
      <c r="N33" s="15">
        <f t="shared" si="6"/>
        <v>118966</v>
      </c>
      <c r="O33" s="7" t="s">
        <v>50</v>
      </c>
      <c r="Q33" s="143">
        <f t="shared" si="4"/>
        <v>118965</v>
      </c>
      <c r="R33" s="8">
        <f t="shared" si="5"/>
        <v>-1</v>
      </c>
    </row>
    <row r="34" spans="1:15" ht="12" customHeight="1">
      <c r="A34" s="5" t="s">
        <v>119</v>
      </c>
      <c r="B34" s="1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O34" s="5" t="s">
        <v>119</v>
      </c>
    </row>
    <row r="35" spans="1:18" s="9" customFormat="1" ht="12" customHeight="1">
      <c r="A35" s="5" t="s">
        <v>51</v>
      </c>
      <c r="B35" s="11">
        <v>1558</v>
      </c>
      <c r="C35" s="18">
        <v>140</v>
      </c>
      <c r="D35" s="18">
        <v>463</v>
      </c>
      <c r="E35" s="18">
        <v>1466</v>
      </c>
      <c r="F35" s="18">
        <v>279</v>
      </c>
      <c r="G35" s="18">
        <v>14542</v>
      </c>
      <c r="H35" s="18">
        <v>802</v>
      </c>
      <c r="I35" s="18">
        <v>307</v>
      </c>
      <c r="J35" s="18">
        <v>85</v>
      </c>
      <c r="K35" s="18">
        <v>133</v>
      </c>
      <c r="L35" s="18">
        <v>1420</v>
      </c>
      <c r="M35" s="18">
        <v>3941</v>
      </c>
      <c r="N35" s="14">
        <v>25136</v>
      </c>
      <c r="O35" s="5" t="s">
        <v>51</v>
      </c>
      <c r="Q35" s="143">
        <f aca="true" t="shared" si="7" ref="Q35:Q51">SUM(B35:M35)</f>
        <v>25136</v>
      </c>
      <c r="R35" s="8" t="str">
        <f aca="true" t="shared" si="8" ref="R35:R51">IF(Q35=N35,"●",Q35-N35)</f>
        <v>●</v>
      </c>
    </row>
    <row r="36" spans="1:18" ht="12" customHeight="1">
      <c r="A36" s="5" t="s">
        <v>52</v>
      </c>
      <c r="B36" s="11">
        <v>744</v>
      </c>
      <c r="C36" s="18">
        <v>38</v>
      </c>
      <c r="D36" s="18">
        <v>224</v>
      </c>
      <c r="E36" s="18">
        <v>799</v>
      </c>
      <c r="F36" s="18">
        <v>85</v>
      </c>
      <c r="G36" s="18">
        <v>3960</v>
      </c>
      <c r="H36" s="18">
        <v>154</v>
      </c>
      <c r="I36" s="18">
        <v>65</v>
      </c>
      <c r="J36" s="18">
        <v>13</v>
      </c>
      <c r="K36" s="18">
        <v>63</v>
      </c>
      <c r="L36" s="18">
        <v>769</v>
      </c>
      <c r="M36" s="18">
        <v>3364</v>
      </c>
      <c r="N36" s="14">
        <v>10278</v>
      </c>
      <c r="O36" s="5" t="s">
        <v>52</v>
      </c>
      <c r="Q36" s="143">
        <f t="shared" si="7"/>
        <v>10278</v>
      </c>
      <c r="R36" s="8" t="str">
        <f t="shared" si="8"/>
        <v>●</v>
      </c>
    </row>
    <row r="37" spans="1:18" ht="12" customHeight="1">
      <c r="A37" s="5" t="s">
        <v>53</v>
      </c>
      <c r="B37" s="11">
        <v>1472</v>
      </c>
      <c r="C37" s="18">
        <v>128</v>
      </c>
      <c r="D37" s="18">
        <v>442</v>
      </c>
      <c r="E37" s="18">
        <v>1758</v>
      </c>
      <c r="F37" s="18">
        <v>272</v>
      </c>
      <c r="G37" s="18">
        <v>11495</v>
      </c>
      <c r="H37" s="18">
        <v>647</v>
      </c>
      <c r="I37" s="18">
        <v>171</v>
      </c>
      <c r="J37" s="18">
        <v>34</v>
      </c>
      <c r="K37" s="18">
        <v>121</v>
      </c>
      <c r="L37" s="18">
        <v>1653</v>
      </c>
      <c r="M37" s="18">
        <v>6674</v>
      </c>
      <c r="N37" s="14">
        <v>24867</v>
      </c>
      <c r="O37" s="5" t="s">
        <v>53</v>
      </c>
      <c r="P37" s="6" t="s">
        <v>0</v>
      </c>
      <c r="Q37" s="143">
        <f t="shared" si="7"/>
        <v>24867</v>
      </c>
      <c r="R37" s="8" t="str">
        <f t="shared" si="8"/>
        <v>●</v>
      </c>
    </row>
    <row r="38" spans="1:18" ht="12" customHeight="1">
      <c r="A38" s="5" t="s">
        <v>54</v>
      </c>
      <c r="B38" s="11">
        <v>1730</v>
      </c>
      <c r="C38" s="18">
        <v>96</v>
      </c>
      <c r="D38" s="18">
        <v>612</v>
      </c>
      <c r="E38" s="18">
        <v>1994</v>
      </c>
      <c r="F38" s="18">
        <v>230</v>
      </c>
      <c r="G38" s="18">
        <v>7240</v>
      </c>
      <c r="H38" s="18">
        <v>382</v>
      </c>
      <c r="I38" s="18">
        <v>150</v>
      </c>
      <c r="J38" s="18">
        <v>30</v>
      </c>
      <c r="K38" s="18">
        <v>116</v>
      </c>
      <c r="L38" s="18">
        <v>1764</v>
      </c>
      <c r="M38" s="18">
        <v>9068</v>
      </c>
      <c r="N38" s="14">
        <v>23412</v>
      </c>
      <c r="O38" s="5" t="s">
        <v>54</v>
      </c>
      <c r="Q38" s="143">
        <f t="shared" si="7"/>
        <v>23412</v>
      </c>
      <c r="R38" s="8" t="str">
        <f t="shared" si="8"/>
        <v>●</v>
      </c>
    </row>
    <row r="39" spans="1:18" ht="12" customHeight="1">
      <c r="A39" s="5" t="s">
        <v>55</v>
      </c>
      <c r="B39" s="11">
        <v>1605</v>
      </c>
      <c r="C39" s="18">
        <v>94</v>
      </c>
      <c r="D39" s="18">
        <v>385</v>
      </c>
      <c r="E39" s="18">
        <v>1331</v>
      </c>
      <c r="F39" s="18">
        <v>204</v>
      </c>
      <c r="G39" s="18">
        <v>6994</v>
      </c>
      <c r="H39" s="18">
        <v>237</v>
      </c>
      <c r="I39" s="18">
        <v>120</v>
      </c>
      <c r="J39" s="18">
        <v>56</v>
      </c>
      <c r="K39" s="18">
        <v>55</v>
      </c>
      <c r="L39" s="18">
        <v>1276</v>
      </c>
      <c r="M39" s="18">
        <v>5457</v>
      </c>
      <c r="N39" s="14">
        <v>17814</v>
      </c>
      <c r="O39" s="5" t="s">
        <v>55</v>
      </c>
      <c r="Q39" s="143">
        <f t="shared" si="7"/>
        <v>17814</v>
      </c>
      <c r="R39" s="8" t="str">
        <f t="shared" si="8"/>
        <v>●</v>
      </c>
    </row>
    <row r="40" spans="1:18" ht="12" customHeight="1">
      <c r="A40" s="5" t="s">
        <v>56</v>
      </c>
      <c r="B40" s="11">
        <v>589</v>
      </c>
      <c r="C40" s="18">
        <v>31</v>
      </c>
      <c r="D40" s="18">
        <v>104</v>
      </c>
      <c r="E40" s="18">
        <v>305</v>
      </c>
      <c r="F40" s="18">
        <v>71</v>
      </c>
      <c r="G40" s="18">
        <v>2086</v>
      </c>
      <c r="H40" s="18">
        <v>43</v>
      </c>
      <c r="I40" s="18">
        <v>19</v>
      </c>
      <c r="J40" s="18">
        <v>6</v>
      </c>
      <c r="K40" s="18">
        <v>16</v>
      </c>
      <c r="L40" s="18">
        <v>313</v>
      </c>
      <c r="M40" s="18">
        <v>1151</v>
      </c>
      <c r="N40" s="14">
        <v>4734</v>
      </c>
      <c r="O40" s="5" t="s">
        <v>56</v>
      </c>
      <c r="Q40" s="143">
        <f t="shared" si="7"/>
        <v>4734</v>
      </c>
      <c r="R40" s="8" t="str">
        <f t="shared" si="8"/>
        <v>●</v>
      </c>
    </row>
    <row r="41" spans="1:18" ht="12" customHeight="1">
      <c r="A41" s="5" t="s">
        <v>57</v>
      </c>
      <c r="B41" s="11">
        <v>764</v>
      </c>
      <c r="C41" s="18">
        <v>33</v>
      </c>
      <c r="D41" s="18">
        <v>149</v>
      </c>
      <c r="E41" s="18">
        <v>625</v>
      </c>
      <c r="F41" s="18">
        <v>82</v>
      </c>
      <c r="G41" s="18">
        <v>3076</v>
      </c>
      <c r="H41" s="18">
        <v>96</v>
      </c>
      <c r="I41" s="18">
        <v>58</v>
      </c>
      <c r="J41" s="18">
        <v>19</v>
      </c>
      <c r="K41" s="18">
        <v>33</v>
      </c>
      <c r="L41" s="18">
        <v>628</v>
      </c>
      <c r="M41" s="18">
        <v>2275</v>
      </c>
      <c r="N41" s="14">
        <v>7838</v>
      </c>
      <c r="O41" s="5" t="s">
        <v>57</v>
      </c>
      <c r="Q41" s="143">
        <f t="shared" si="7"/>
        <v>7838</v>
      </c>
      <c r="R41" s="8" t="str">
        <f t="shared" si="8"/>
        <v>●</v>
      </c>
    </row>
    <row r="42" spans="1:18" ht="12" customHeight="1">
      <c r="A42" s="5" t="s">
        <v>58</v>
      </c>
      <c r="B42" s="11">
        <v>1059</v>
      </c>
      <c r="C42" s="18">
        <v>52</v>
      </c>
      <c r="D42" s="18">
        <v>189</v>
      </c>
      <c r="E42" s="18">
        <v>937</v>
      </c>
      <c r="F42" s="18">
        <v>130</v>
      </c>
      <c r="G42" s="18">
        <v>4022</v>
      </c>
      <c r="H42" s="18">
        <v>123</v>
      </c>
      <c r="I42" s="18">
        <v>69</v>
      </c>
      <c r="J42" s="18">
        <v>19</v>
      </c>
      <c r="K42" s="18">
        <v>33</v>
      </c>
      <c r="L42" s="18">
        <v>715</v>
      </c>
      <c r="M42" s="18">
        <v>2962</v>
      </c>
      <c r="N42" s="14">
        <v>10310</v>
      </c>
      <c r="O42" s="5" t="s">
        <v>58</v>
      </c>
      <c r="Q42" s="143">
        <f t="shared" si="7"/>
        <v>10310</v>
      </c>
      <c r="R42" s="8" t="str">
        <f t="shared" si="8"/>
        <v>●</v>
      </c>
    </row>
    <row r="43" spans="1:18" ht="12" customHeight="1">
      <c r="A43" s="5" t="s">
        <v>59</v>
      </c>
      <c r="B43" s="11">
        <v>2355</v>
      </c>
      <c r="C43" s="18">
        <v>178</v>
      </c>
      <c r="D43" s="18">
        <v>558</v>
      </c>
      <c r="E43" s="18">
        <v>2536</v>
      </c>
      <c r="F43" s="18">
        <v>490</v>
      </c>
      <c r="G43" s="18">
        <v>12655</v>
      </c>
      <c r="H43" s="18">
        <v>467</v>
      </c>
      <c r="I43" s="18">
        <v>198</v>
      </c>
      <c r="J43" s="18">
        <v>59</v>
      </c>
      <c r="K43" s="18">
        <v>138</v>
      </c>
      <c r="L43" s="18">
        <v>2402</v>
      </c>
      <c r="M43" s="18">
        <v>8891</v>
      </c>
      <c r="N43" s="14">
        <v>30927</v>
      </c>
      <c r="O43" s="5" t="s">
        <v>59</v>
      </c>
      <c r="Q43" s="143">
        <f t="shared" si="7"/>
        <v>30927</v>
      </c>
      <c r="R43" s="8" t="str">
        <f t="shared" si="8"/>
        <v>●</v>
      </c>
    </row>
    <row r="44" spans="1:18" ht="12" customHeight="1">
      <c r="A44" s="5" t="s">
        <v>60</v>
      </c>
      <c r="B44" s="11">
        <v>602</v>
      </c>
      <c r="C44" s="18">
        <v>26</v>
      </c>
      <c r="D44" s="18">
        <v>116</v>
      </c>
      <c r="E44" s="18">
        <v>707</v>
      </c>
      <c r="F44" s="18">
        <v>88</v>
      </c>
      <c r="G44" s="18">
        <v>2573</v>
      </c>
      <c r="H44" s="18">
        <v>61</v>
      </c>
      <c r="I44" s="18">
        <v>35</v>
      </c>
      <c r="J44" s="18">
        <v>7</v>
      </c>
      <c r="K44" s="18">
        <v>13</v>
      </c>
      <c r="L44" s="18">
        <v>455</v>
      </c>
      <c r="M44" s="18">
        <v>1974</v>
      </c>
      <c r="N44" s="14">
        <v>6657</v>
      </c>
      <c r="O44" s="5" t="s">
        <v>60</v>
      </c>
      <c r="Q44" s="143">
        <f t="shared" si="7"/>
        <v>6657</v>
      </c>
      <c r="R44" s="8" t="str">
        <f t="shared" si="8"/>
        <v>●</v>
      </c>
    </row>
    <row r="45" spans="1:18" ht="12" customHeight="1">
      <c r="A45" s="5" t="s">
        <v>61</v>
      </c>
      <c r="B45" s="11">
        <v>514</v>
      </c>
      <c r="C45" s="18">
        <v>20</v>
      </c>
      <c r="D45" s="18">
        <v>81</v>
      </c>
      <c r="E45" s="18">
        <v>396</v>
      </c>
      <c r="F45" s="18">
        <v>37</v>
      </c>
      <c r="G45" s="18">
        <v>1766</v>
      </c>
      <c r="H45" s="18">
        <v>173</v>
      </c>
      <c r="I45" s="18">
        <v>23</v>
      </c>
      <c r="J45" s="18">
        <v>7</v>
      </c>
      <c r="K45" s="18">
        <v>13</v>
      </c>
      <c r="L45" s="18">
        <v>264</v>
      </c>
      <c r="M45" s="18">
        <v>1385</v>
      </c>
      <c r="N45" s="14">
        <v>4679</v>
      </c>
      <c r="O45" s="5" t="s">
        <v>61</v>
      </c>
      <c r="Q45" s="143">
        <f t="shared" si="7"/>
        <v>4679</v>
      </c>
      <c r="R45" s="8" t="str">
        <f t="shared" si="8"/>
        <v>●</v>
      </c>
    </row>
    <row r="46" spans="1:18" ht="12" customHeight="1">
      <c r="A46" s="5" t="s">
        <v>62</v>
      </c>
      <c r="B46" s="11">
        <v>444</v>
      </c>
      <c r="C46" s="18">
        <v>14</v>
      </c>
      <c r="D46" s="18">
        <v>92</v>
      </c>
      <c r="E46" s="18">
        <v>277</v>
      </c>
      <c r="F46" s="18">
        <v>38</v>
      </c>
      <c r="G46" s="18">
        <v>1404</v>
      </c>
      <c r="H46" s="18">
        <v>33</v>
      </c>
      <c r="I46" s="18">
        <v>18</v>
      </c>
      <c r="J46" s="18">
        <v>3</v>
      </c>
      <c r="K46" s="18">
        <v>10</v>
      </c>
      <c r="L46" s="18">
        <v>165</v>
      </c>
      <c r="M46" s="18">
        <v>777</v>
      </c>
      <c r="N46" s="14">
        <v>3275</v>
      </c>
      <c r="O46" s="5" t="s">
        <v>62</v>
      </c>
      <c r="Q46" s="143">
        <f t="shared" si="7"/>
        <v>3275</v>
      </c>
      <c r="R46" s="8" t="str">
        <f t="shared" si="8"/>
        <v>●</v>
      </c>
    </row>
    <row r="47" spans="1:18" ht="12" customHeight="1">
      <c r="A47" s="5" t="s">
        <v>63</v>
      </c>
      <c r="B47" s="11">
        <v>1258</v>
      </c>
      <c r="C47" s="18">
        <v>46</v>
      </c>
      <c r="D47" s="18">
        <v>252</v>
      </c>
      <c r="E47" s="18">
        <v>881</v>
      </c>
      <c r="F47" s="18">
        <v>102</v>
      </c>
      <c r="G47" s="18">
        <v>4055</v>
      </c>
      <c r="H47" s="18">
        <v>231</v>
      </c>
      <c r="I47" s="18">
        <v>75</v>
      </c>
      <c r="J47" s="18">
        <v>19</v>
      </c>
      <c r="K47" s="18">
        <v>66</v>
      </c>
      <c r="L47" s="18">
        <v>932</v>
      </c>
      <c r="M47" s="18">
        <v>4063</v>
      </c>
      <c r="N47" s="14">
        <v>11980</v>
      </c>
      <c r="O47" s="5" t="s">
        <v>63</v>
      </c>
      <c r="Q47" s="143">
        <f t="shared" si="7"/>
        <v>11980</v>
      </c>
      <c r="R47" s="8" t="str">
        <f t="shared" si="8"/>
        <v>●</v>
      </c>
    </row>
    <row r="48" spans="1:18" ht="12" customHeight="1">
      <c r="A48" s="5" t="s">
        <v>64</v>
      </c>
      <c r="B48" s="11">
        <v>1201</v>
      </c>
      <c r="C48" s="18">
        <v>69</v>
      </c>
      <c r="D48" s="18">
        <v>460</v>
      </c>
      <c r="E48" s="18">
        <v>1237</v>
      </c>
      <c r="F48" s="18">
        <v>170</v>
      </c>
      <c r="G48" s="18">
        <v>4981</v>
      </c>
      <c r="H48" s="18">
        <v>240</v>
      </c>
      <c r="I48" s="18">
        <v>96</v>
      </c>
      <c r="J48" s="18">
        <v>20</v>
      </c>
      <c r="K48" s="18">
        <v>90</v>
      </c>
      <c r="L48" s="18">
        <v>1178</v>
      </c>
      <c r="M48" s="18">
        <v>5721</v>
      </c>
      <c r="N48" s="14">
        <v>15463</v>
      </c>
      <c r="O48" s="5" t="s">
        <v>64</v>
      </c>
      <c r="Q48" s="143">
        <f t="shared" si="7"/>
        <v>15463</v>
      </c>
      <c r="R48" s="8" t="str">
        <f t="shared" si="8"/>
        <v>●</v>
      </c>
    </row>
    <row r="49" spans="1:18" ht="12" customHeight="1">
      <c r="A49" s="5" t="s">
        <v>65</v>
      </c>
      <c r="B49" s="11">
        <v>975</v>
      </c>
      <c r="C49" s="18">
        <v>56</v>
      </c>
      <c r="D49" s="18">
        <v>306</v>
      </c>
      <c r="E49" s="18">
        <v>1094</v>
      </c>
      <c r="F49" s="18">
        <v>95</v>
      </c>
      <c r="G49" s="18">
        <v>4660</v>
      </c>
      <c r="H49" s="18">
        <v>250</v>
      </c>
      <c r="I49" s="18">
        <v>97</v>
      </c>
      <c r="J49" s="18">
        <v>19</v>
      </c>
      <c r="K49" s="18">
        <v>58</v>
      </c>
      <c r="L49" s="18">
        <v>1044</v>
      </c>
      <c r="M49" s="18">
        <v>5076</v>
      </c>
      <c r="N49" s="14">
        <v>13730</v>
      </c>
      <c r="O49" s="5" t="s">
        <v>65</v>
      </c>
      <c r="Q49" s="143">
        <f t="shared" si="7"/>
        <v>13730</v>
      </c>
      <c r="R49" s="8" t="str">
        <f t="shared" si="8"/>
        <v>●</v>
      </c>
    </row>
    <row r="50" spans="1:18" s="9" customFormat="1" ht="12" customHeight="1">
      <c r="A50" s="5" t="s">
        <v>66</v>
      </c>
      <c r="B50" s="11">
        <v>293</v>
      </c>
      <c r="C50" s="18">
        <v>10</v>
      </c>
      <c r="D50" s="18">
        <v>77</v>
      </c>
      <c r="E50" s="18">
        <v>221</v>
      </c>
      <c r="F50" s="18">
        <v>14</v>
      </c>
      <c r="G50" s="18">
        <v>983</v>
      </c>
      <c r="H50" s="18">
        <v>23</v>
      </c>
      <c r="I50" s="18">
        <v>14</v>
      </c>
      <c r="J50" s="18">
        <v>3</v>
      </c>
      <c r="K50" s="18">
        <v>5</v>
      </c>
      <c r="L50" s="18">
        <v>139</v>
      </c>
      <c r="M50" s="18">
        <v>811</v>
      </c>
      <c r="N50" s="14">
        <v>2593</v>
      </c>
      <c r="O50" s="5" t="s">
        <v>66</v>
      </c>
      <c r="Q50" s="143">
        <f t="shared" si="7"/>
        <v>2593</v>
      </c>
      <c r="R50" s="8" t="str">
        <f t="shared" si="8"/>
        <v>●</v>
      </c>
    </row>
    <row r="51" spans="1:18" s="8" customFormat="1" ht="12" customHeight="1">
      <c r="A51" s="7" t="s">
        <v>67</v>
      </c>
      <c r="B51" s="12">
        <f>SUM(B35:B50)</f>
        <v>17163</v>
      </c>
      <c r="C51" s="19">
        <f aca="true" t="shared" si="9" ref="C51:N51">SUM(C35:C50)</f>
        <v>1031</v>
      </c>
      <c r="D51" s="19">
        <f t="shared" si="9"/>
        <v>4510</v>
      </c>
      <c r="E51" s="19">
        <f>SUM(E35:E50)</f>
        <v>16564</v>
      </c>
      <c r="F51" s="19">
        <f t="shared" si="9"/>
        <v>2387</v>
      </c>
      <c r="G51" s="19">
        <f t="shared" si="9"/>
        <v>86492</v>
      </c>
      <c r="H51" s="19">
        <f t="shared" si="9"/>
        <v>3962</v>
      </c>
      <c r="I51" s="19">
        <f t="shared" si="9"/>
        <v>1515</v>
      </c>
      <c r="J51" s="19">
        <f t="shared" si="9"/>
        <v>399</v>
      </c>
      <c r="K51" s="19">
        <f t="shared" si="9"/>
        <v>963</v>
      </c>
      <c r="L51" s="19">
        <f t="shared" si="9"/>
        <v>15117</v>
      </c>
      <c r="M51" s="19">
        <f t="shared" si="9"/>
        <v>63590</v>
      </c>
      <c r="N51" s="15">
        <f t="shared" si="9"/>
        <v>213693</v>
      </c>
      <c r="O51" s="7" t="s">
        <v>67</v>
      </c>
      <c r="Q51" s="143">
        <f t="shared" si="7"/>
        <v>213693</v>
      </c>
      <c r="R51" s="8" t="str">
        <f t="shared" si="8"/>
        <v>●</v>
      </c>
    </row>
    <row r="52" spans="1:15" ht="12" customHeight="1">
      <c r="A52" s="5" t="s">
        <v>120</v>
      </c>
      <c r="B52" s="1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4"/>
      <c r="O52" s="5" t="s">
        <v>120</v>
      </c>
    </row>
    <row r="53" spans="1:18" ht="12" customHeight="1">
      <c r="A53" s="5" t="s">
        <v>68</v>
      </c>
      <c r="B53" s="11">
        <v>1450</v>
      </c>
      <c r="C53" s="18">
        <v>136</v>
      </c>
      <c r="D53" s="18">
        <v>546</v>
      </c>
      <c r="E53" s="18">
        <v>1885</v>
      </c>
      <c r="F53" s="18">
        <v>208</v>
      </c>
      <c r="G53" s="18">
        <v>7675</v>
      </c>
      <c r="H53" s="18">
        <v>279</v>
      </c>
      <c r="I53" s="18">
        <v>158</v>
      </c>
      <c r="J53" s="18">
        <v>44</v>
      </c>
      <c r="K53" s="18">
        <v>84</v>
      </c>
      <c r="L53" s="18">
        <v>1297</v>
      </c>
      <c r="M53" s="18">
        <v>5999</v>
      </c>
      <c r="N53" s="14">
        <v>19761</v>
      </c>
      <c r="O53" s="5" t="s">
        <v>68</v>
      </c>
      <c r="Q53" s="143">
        <f>SUM(B53:M53)</f>
        <v>19761</v>
      </c>
      <c r="R53" s="8" t="str">
        <f aca="true" t="shared" si="10" ref="R53:R62">IF(Q53=N53,"●",Q53-N53)</f>
        <v>●</v>
      </c>
    </row>
    <row r="54" spans="1:18" ht="12" customHeight="1">
      <c r="A54" s="5" t="s">
        <v>69</v>
      </c>
      <c r="B54" s="11">
        <v>1302</v>
      </c>
      <c r="C54" s="18">
        <v>94</v>
      </c>
      <c r="D54" s="18">
        <v>342</v>
      </c>
      <c r="E54" s="18">
        <v>1453</v>
      </c>
      <c r="F54" s="18">
        <v>147</v>
      </c>
      <c r="G54" s="18">
        <v>5819</v>
      </c>
      <c r="H54" s="18">
        <v>224</v>
      </c>
      <c r="I54" s="18">
        <v>104</v>
      </c>
      <c r="J54" s="18">
        <v>30</v>
      </c>
      <c r="K54" s="18">
        <v>79</v>
      </c>
      <c r="L54" s="18">
        <v>950</v>
      </c>
      <c r="M54" s="18">
        <v>4412</v>
      </c>
      <c r="N54" s="14">
        <v>14956</v>
      </c>
      <c r="O54" s="5" t="s">
        <v>69</v>
      </c>
      <c r="Q54" s="143">
        <f aca="true" t="shared" si="11" ref="Q54:Q64">SUM(B54:M54)</f>
        <v>14956</v>
      </c>
      <c r="R54" s="8" t="str">
        <f t="shared" si="10"/>
        <v>●</v>
      </c>
    </row>
    <row r="55" spans="1:18" s="9" customFormat="1" ht="12" customHeight="1">
      <c r="A55" s="5" t="s">
        <v>70</v>
      </c>
      <c r="B55" s="11">
        <v>995</v>
      </c>
      <c r="C55" s="18">
        <v>91</v>
      </c>
      <c r="D55" s="18">
        <v>242</v>
      </c>
      <c r="E55" s="18">
        <v>1164</v>
      </c>
      <c r="F55" s="18">
        <v>174</v>
      </c>
      <c r="G55" s="18">
        <v>4949</v>
      </c>
      <c r="H55" s="18">
        <v>213</v>
      </c>
      <c r="I55" s="18">
        <v>85</v>
      </c>
      <c r="J55" s="18">
        <v>27</v>
      </c>
      <c r="K55" s="18">
        <v>56</v>
      </c>
      <c r="L55" s="18">
        <v>853</v>
      </c>
      <c r="M55" s="18">
        <v>3498</v>
      </c>
      <c r="N55" s="14">
        <v>12347</v>
      </c>
      <c r="O55" s="5" t="s">
        <v>70</v>
      </c>
      <c r="Q55" s="143">
        <f t="shared" si="11"/>
        <v>12347</v>
      </c>
      <c r="R55" s="8" t="str">
        <f t="shared" si="10"/>
        <v>●</v>
      </c>
    </row>
    <row r="56" spans="1:18" ht="12" customHeight="1">
      <c r="A56" s="5" t="s">
        <v>71</v>
      </c>
      <c r="B56" s="11">
        <v>513</v>
      </c>
      <c r="C56" s="18">
        <v>39</v>
      </c>
      <c r="D56" s="18">
        <v>197</v>
      </c>
      <c r="E56" s="18">
        <v>398</v>
      </c>
      <c r="F56" s="18">
        <v>64</v>
      </c>
      <c r="G56" s="18">
        <v>2268</v>
      </c>
      <c r="H56" s="18">
        <v>41</v>
      </c>
      <c r="I56" s="18">
        <v>25</v>
      </c>
      <c r="J56" s="18">
        <v>6</v>
      </c>
      <c r="K56" s="18">
        <v>13</v>
      </c>
      <c r="L56" s="18">
        <v>259</v>
      </c>
      <c r="M56" s="18">
        <v>1244</v>
      </c>
      <c r="N56" s="14">
        <v>5067</v>
      </c>
      <c r="O56" s="5" t="s">
        <v>71</v>
      </c>
      <c r="Q56" s="143">
        <f t="shared" si="11"/>
        <v>5067</v>
      </c>
      <c r="R56" s="8" t="str">
        <f t="shared" si="10"/>
        <v>●</v>
      </c>
    </row>
    <row r="57" spans="1:18" ht="12" customHeight="1">
      <c r="A57" s="5" t="s">
        <v>72</v>
      </c>
      <c r="B57" s="11">
        <v>1220</v>
      </c>
      <c r="C57" s="18">
        <v>71</v>
      </c>
      <c r="D57" s="18">
        <v>348</v>
      </c>
      <c r="E57" s="18">
        <v>1260</v>
      </c>
      <c r="F57" s="18">
        <v>177</v>
      </c>
      <c r="G57" s="18">
        <v>5691</v>
      </c>
      <c r="H57" s="18">
        <v>217</v>
      </c>
      <c r="I57" s="18">
        <v>97</v>
      </c>
      <c r="J57" s="18">
        <v>39</v>
      </c>
      <c r="K57" s="18">
        <v>74</v>
      </c>
      <c r="L57" s="18">
        <v>844</v>
      </c>
      <c r="M57" s="18">
        <v>4344</v>
      </c>
      <c r="N57" s="14">
        <v>14381</v>
      </c>
      <c r="O57" s="5" t="s">
        <v>72</v>
      </c>
      <c r="Q57" s="143">
        <f t="shared" si="11"/>
        <v>14382</v>
      </c>
      <c r="R57" s="8">
        <f t="shared" si="10"/>
        <v>1</v>
      </c>
    </row>
    <row r="58" spans="1:18" ht="12" customHeight="1">
      <c r="A58" s="5" t="s">
        <v>73</v>
      </c>
      <c r="B58" s="11">
        <v>706</v>
      </c>
      <c r="C58" s="18">
        <v>41</v>
      </c>
      <c r="D58" s="18">
        <v>332</v>
      </c>
      <c r="E58" s="18">
        <v>691</v>
      </c>
      <c r="F58" s="18">
        <v>114</v>
      </c>
      <c r="G58" s="18">
        <v>3630</v>
      </c>
      <c r="H58" s="18">
        <v>95</v>
      </c>
      <c r="I58" s="18">
        <v>38</v>
      </c>
      <c r="J58" s="18">
        <v>18</v>
      </c>
      <c r="K58" s="18">
        <v>45</v>
      </c>
      <c r="L58" s="18">
        <v>571</v>
      </c>
      <c r="M58" s="18">
        <v>2781</v>
      </c>
      <c r="N58" s="14">
        <v>9062</v>
      </c>
      <c r="O58" s="5" t="s">
        <v>73</v>
      </c>
      <c r="Q58" s="143">
        <f t="shared" si="11"/>
        <v>9062</v>
      </c>
      <c r="R58" s="8" t="str">
        <f t="shared" si="10"/>
        <v>●</v>
      </c>
    </row>
    <row r="59" spans="1:18" ht="12" customHeight="1">
      <c r="A59" s="5" t="s">
        <v>74</v>
      </c>
      <c r="B59" s="11">
        <v>1104</v>
      </c>
      <c r="C59" s="18">
        <v>64</v>
      </c>
      <c r="D59" s="18">
        <v>303</v>
      </c>
      <c r="E59" s="18">
        <v>946</v>
      </c>
      <c r="F59" s="18">
        <v>144</v>
      </c>
      <c r="G59" s="18">
        <v>5243</v>
      </c>
      <c r="H59" s="144">
        <v>145</v>
      </c>
      <c r="I59" s="18">
        <v>68</v>
      </c>
      <c r="J59" s="18">
        <v>36</v>
      </c>
      <c r="K59" s="18">
        <v>56</v>
      </c>
      <c r="L59" s="18">
        <v>736</v>
      </c>
      <c r="M59" s="18">
        <v>3298</v>
      </c>
      <c r="N59" s="14">
        <v>12144</v>
      </c>
      <c r="O59" s="5" t="s">
        <v>74</v>
      </c>
      <c r="Q59" s="143">
        <f t="shared" si="11"/>
        <v>12143</v>
      </c>
      <c r="R59" s="8">
        <f t="shared" si="10"/>
        <v>-1</v>
      </c>
    </row>
    <row r="60" spans="1:18" ht="12" customHeight="1">
      <c r="A60" s="5" t="s">
        <v>75</v>
      </c>
      <c r="B60" s="11">
        <v>542</v>
      </c>
      <c r="C60" s="18">
        <v>37</v>
      </c>
      <c r="D60" s="18">
        <v>199</v>
      </c>
      <c r="E60" s="18">
        <v>493</v>
      </c>
      <c r="F60" s="18">
        <v>78</v>
      </c>
      <c r="G60" s="18">
        <v>2018</v>
      </c>
      <c r="H60" s="18">
        <v>68</v>
      </c>
      <c r="I60" s="18">
        <v>30</v>
      </c>
      <c r="J60" s="18">
        <v>10</v>
      </c>
      <c r="K60" s="18">
        <v>21</v>
      </c>
      <c r="L60" s="18">
        <v>373</v>
      </c>
      <c r="M60" s="18">
        <v>2031</v>
      </c>
      <c r="N60" s="14">
        <v>5900</v>
      </c>
      <c r="O60" s="5" t="s">
        <v>75</v>
      </c>
      <c r="Q60" s="143">
        <f t="shared" si="11"/>
        <v>5900</v>
      </c>
      <c r="R60" s="8" t="str">
        <f t="shared" si="10"/>
        <v>●</v>
      </c>
    </row>
    <row r="61" spans="1:18" ht="12" customHeight="1">
      <c r="A61" s="5" t="s">
        <v>76</v>
      </c>
      <c r="B61" s="11">
        <v>368</v>
      </c>
      <c r="C61" s="18">
        <v>28</v>
      </c>
      <c r="D61" s="18">
        <v>186</v>
      </c>
      <c r="E61" s="18">
        <v>267</v>
      </c>
      <c r="F61" s="18">
        <v>60</v>
      </c>
      <c r="G61" s="18">
        <v>1906</v>
      </c>
      <c r="H61" s="18">
        <v>30</v>
      </c>
      <c r="I61" s="18">
        <v>23</v>
      </c>
      <c r="J61" s="18">
        <v>8</v>
      </c>
      <c r="K61" s="18">
        <v>8</v>
      </c>
      <c r="L61" s="18">
        <v>191</v>
      </c>
      <c r="M61" s="18">
        <v>927</v>
      </c>
      <c r="N61" s="14">
        <v>4002</v>
      </c>
      <c r="O61" s="5" t="s">
        <v>76</v>
      </c>
      <c r="Q61" s="143">
        <f t="shared" si="11"/>
        <v>4002</v>
      </c>
      <c r="R61" s="8" t="str">
        <f t="shared" si="10"/>
        <v>●</v>
      </c>
    </row>
    <row r="62" spans="1:18" ht="12" customHeight="1">
      <c r="A62" s="5" t="s">
        <v>77</v>
      </c>
      <c r="B62" s="11">
        <v>486</v>
      </c>
      <c r="C62" s="18">
        <v>27</v>
      </c>
      <c r="D62" s="18">
        <v>116</v>
      </c>
      <c r="E62" s="18">
        <v>364</v>
      </c>
      <c r="F62" s="18">
        <v>54</v>
      </c>
      <c r="G62" s="18">
        <v>1793</v>
      </c>
      <c r="H62" s="18">
        <v>45</v>
      </c>
      <c r="I62" s="18">
        <v>25</v>
      </c>
      <c r="J62" s="18">
        <v>11</v>
      </c>
      <c r="K62" s="18">
        <v>10</v>
      </c>
      <c r="L62" s="18">
        <v>232</v>
      </c>
      <c r="M62" s="18">
        <v>1176</v>
      </c>
      <c r="N62" s="14">
        <v>4339</v>
      </c>
      <c r="O62" s="5" t="s">
        <v>77</v>
      </c>
      <c r="Q62" s="143">
        <f t="shared" si="11"/>
        <v>4339</v>
      </c>
      <c r="R62" s="8" t="str">
        <f t="shared" si="10"/>
        <v>●</v>
      </c>
    </row>
    <row r="63" spans="1:18" ht="12" customHeight="1">
      <c r="A63" s="5" t="s">
        <v>78</v>
      </c>
      <c r="B63" s="11">
        <v>347</v>
      </c>
      <c r="C63" s="18">
        <v>10</v>
      </c>
      <c r="D63" s="18">
        <v>114</v>
      </c>
      <c r="E63" s="18">
        <v>263</v>
      </c>
      <c r="F63" s="18">
        <v>33</v>
      </c>
      <c r="G63" s="18">
        <v>1531</v>
      </c>
      <c r="H63" s="18">
        <v>32</v>
      </c>
      <c r="I63" s="18">
        <v>16</v>
      </c>
      <c r="J63" s="18">
        <v>3</v>
      </c>
      <c r="K63" s="18">
        <v>8</v>
      </c>
      <c r="L63" s="18">
        <v>196</v>
      </c>
      <c r="M63" s="18">
        <v>1012</v>
      </c>
      <c r="N63" s="14">
        <v>3565</v>
      </c>
      <c r="O63" s="5" t="s">
        <v>78</v>
      </c>
      <c r="Q63" s="143">
        <f t="shared" si="11"/>
        <v>3565</v>
      </c>
      <c r="R63" s="8" t="str">
        <f>IF(Q63=N63,"●",Q63-N63)</f>
        <v>●</v>
      </c>
    </row>
    <row r="64" spans="1:18" s="8" customFormat="1" ht="12" customHeight="1">
      <c r="A64" s="7" t="s">
        <v>79</v>
      </c>
      <c r="B64" s="12">
        <f>SUM(B53:B63)</f>
        <v>9033</v>
      </c>
      <c r="C64" s="19">
        <f aca="true" t="shared" si="12" ref="C64:N64">SUM(C53:C63)</f>
        <v>638</v>
      </c>
      <c r="D64" s="19">
        <f t="shared" si="12"/>
        <v>2925</v>
      </c>
      <c r="E64" s="19">
        <f>SUM(E53:E63)</f>
        <v>9184</v>
      </c>
      <c r="F64" s="19">
        <f t="shared" si="12"/>
        <v>1253</v>
      </c>
      <c r="G64" s="19">
        <f t="shared" si="12"/>
        <v>42523</v>
      </c>
      <c r="H64" s="145">
        <f t="shared" si="12"/>
        <v>1389</v>
      </c>
      <c r="I64" s="19">
        <f t="shared" si="12"/>
        <v>669</v>
      </c>
      <c r="J64" s="19">
        <f t="shared" si="12"/>
        <v>232</v>
      </c>
      <c r="K64" s="19">
        <f t="shared" si="12"/>
        <v>454</v>
      </c>
      <c r="L64" s="19">
        <f t="shared" si="12"/>
        <v>6502</v>
      </c>
      <c r="M64" s="19">
        <f t="shared" si="12"/>
        <v>30722</v>
      </c>
      <c r="N64" s="15">
        <f t="shared" si="12"/>
        <v>105524</v>
      </c>
      <c r="O64" s="7" t="s">
        <v>79</v>
      </c>
      <c r="Q64" s="143">
        <f t="shared" si="11"/>
        <v>105524</v>
      </c>
      <c r="R64" s="8" t="str">
        <f>IF(Q64=N64,"●",Q64-N64)</f>
        <v>●</v>
      </c>
    </row>
    <row r="65" spans="1:15" ht="12" customHeight="1">
      <c r="A65" s="5"/>
      <c r="B65" s="11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4"/>
      <c r="O65" s="5"/>
    </row>
    <row r="66" spans="1:15" s="8" customFormat="1" ht="12" customHeight="1">
      <c r="A66" s="10" t="s">
        <v>80</v>
      </c>
      <c r="B66" s="13">
        <f>SUM(B9+B18+B33+B51+B64)</f>
        <v>51102</v>
      </c>
      <c r="C66" s="20">
        <f aca="true" t="shared" si="13" ref="C66:N66">SUM(C9+C18+C33+C51+C64)</f>
        <v>3305</v>
      </c>
      <c r="D66" s="20">
        <f t="shared" si="13"/>
        <v>11818</v>
      </c>
      <c r="E66" s="20">
        <f t="shared" si="13"/>
        <v>43375</v>
      </c>
      <c r="F66" s="20">
        <f t="shared" si="13"/>
        <v>6652</v>
      </c>
      <c r="G66" s="20">
        <f t="shared" si="13"/>
        <v>211903</v>
      </c>
      <c r="H66" s="20">
        <f t="shared" si="13"/>
        <v>9267</v>
      </c>
      <c r="I66" s="20">
        <f t="shared" si="13"/>
        <v>3727</v>
      </c>
      <c r="J66" s="20">
        <f t="shared" si="13"/>
        <v>997</v>
      </c>
      <c r="K66" s="20">
        <f t="shared" si="13"/>
        <v>2315</v>
      </c>
      <c r="L66" s="20">
        <f t="shared" si="13"/>
        <v>37665</v>
      </c>
      <c r="M66" s="20">
        <f t="shared" si="13"/>
        <v>156966</v>
      </c>
      <c r="N66" s="17">
        <f t="shared" si="13"/>
        <v>539094</v>
      </c>
      <c r="O66" s="10" t="s">
        <v>80</v>
      </c>
    </row>
    <row r="67" s="36" customFormat="1" ht="15" customHeight="1">
      <c r="A67" s="37" t="s">
        <v>111</v>
      </c>
    </row>
  </sheetData>
  <mergeCells count="12">
    <mergeCell ref="M2:M4"/>
    <mergeCell ref="N2:N4"/>
    <mergeCell ref="I2:I4"/>
    <mergeCell ref="J2:J4"/>
    <mergeCell ref="K2:K4"/>
    <mergeCell ref="L2:L4"/>
    <mergeCell ref="G2:G4"/>
    <mergeCell ref="H2:H4"/>
    <mergeCell ref="B2:B4"/>
    <mergeCell ref="C2:C4"/>
    <mergeCell ref="F2:F4"/>
    <mergeCell ref="D2:E3"/>
  </mergeCells>
  <printOptions/>
  <pageMargins left="0.7874015748031497" right="0.7874015748031497" top="0.984251968503937" bottom="0.7874015748031497" header="0.5118110236220472" footer="0.5118110236220472"/>
  <pageSetup firstPageNumber="106" useFirstPageNumber="1" horizontalDpi="300" verticalDpi="300" orientation="portrait" paperSize="9" scale="97" r:id="rId2"/>
  <headerFooter alignWithMargins="0"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国税庁</cp:lastModifiedBy>
  <cp:lastPrinted>2006-06-14T04:55:38Z</cp:lastPrinted>
  <dcterms:created xsi:type="dcterms:W3CDTF">1997-01-08T22:48:59Z</dcterms:created>
  <dcterms:modified xsi:type="dcterms:W3CDTF">2006-06-23T04:21:41Z</dcterms:modified>
  <cp:category/>
  <cp:version/>
  <cp:contentType/>
  <cp:contentStatus/>
</cp:coreProperties>
</file>