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521" windowWidth="7680" windowHeight="8730" tabRatio="711" activeTab="0"/>
  </bookViews>
  <sheets>
    <sheet name="4-2-1" sheetId="1" r:id="rId1"/>
    <sheet name="4-2-2" sheetId="2" r:id="rId2"/>
    <sheet name="4-2-3(1)" sheetId="3" r:id="rId3"/>
    <sheet name="4-2-3(2)" sheetId="4" r:id="rId4"/>
    <sheet name="4-2-3(3)" sheetId="5" r:id="rId5"/>
    <sheet name="4-2-4(1)" sheetId="6" r:id="rId6"/>
    <sheet name="4-2-4(2)" sheetId="7" r:id="rId7"/>
    <sheet name="4-2-5" sheetId="8" r:id="rId8"/>
    <sheet name="4-2-6" sheetId="9" r:id="rId9"/>
  </sheets>
  <definedNames>
    <definedName name="_xlnm.Print_Area" localSheetId="0">'4-2-1'!$A$1:$H$33</definedName>
    <definedName name="_xlnm.Print_Area" localSheetId="5">'4-2-4(1)'!$A$1:$T$48</definedName>
    <definedName name="_xlnm.Print_Area" localSheetId="6">'4-2-4(2)'!$A$1:$T$46</definedName>
  </definedNames>
  <calcPr fullCalcOnLoad="1"/>
</workbook>
</file>

<file path=xl/sharedStrings.xml><?xml version="1.0" encoding="utf-8"?>
<sst xmlns="http://schemas.openxmlformats.org/spreadsheetml/2006/main" count="710" uniqueCount="257">
  <si>
    <t>相互会社</t>
  </si>
  <si>
    <t>医療法人</t>
  </si>
  <si>
    <t>企業組合</t>
  </si>
  <si>
    <t>会社等</t>
  </si>
  <si>
    <t>人格のない社団等</t>
  </si>
  <si>
    <t>公益法人等</t>
  </si>
  <si>
    <t>普通法人</t>
  </si>
  <si>
    <t>区分</t>
  </si>
  <si>
    <t>内国法人</t>
  </si>
  <si>
    <t>合計</t>
  </si>
  <si>
    <t>金額</t>
  </si>
  <si>
    <t>千円</t>
  </si>
  <si>
    <t>所得金額</t>
  </si>
  <si>
    <t>計</t>
  </si>
  <si>
    <t>協同組合等</t>
  </si>
  <si>
    <t>署名</t>
  </si>
  <si>
    <t>事業年度数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</si>
  <si>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</si>
  <si>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</si>
  <si>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</si>
  <si>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</si>
  <si>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</si>
  <si>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</si>
  <si>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</si>
  <si>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</si>
  <si>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</si>
  <si>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</si>
  <si>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</si>
  <si>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</si>
  <si>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 xml:space="preserve"> 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</si>
  <si>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</si>
  <si>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</si>
  <si>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</si>
  <si>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</si>
  <si>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</si>
  <si>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</si>
  <si>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</si>
  <si>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</si>
  <si>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</si>
  <si>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</si>
  <si>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</si>
  <si>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</si>
  <si>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</si>
  <si>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</si>
  <si>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</si>
  <si>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</si>
  <si>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</si>
  <si>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</si>
  <si>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</si>
  <si>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</si>
  <si>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</si>
  <si>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</si>
  <si>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</si>
  <si>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</si>
  <si>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</si>
  <si>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</si>
  <si>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</si>
  <si>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</si>
  <si>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</si>
  <si>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</si>
  <si>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</si>
  <si>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</si>
  <si>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</si>
  <si>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</si>
  <si>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</si>
  <si>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</si>
  <si>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</si>
  <si>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</si>
  <si>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</si>
  <si>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</si>
  <si>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</si>
  <si>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</si>
  <si>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</si>
  <si>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</si>
  <si>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</t>
  </si>
  <si>
    <t>４－２　法　　人　　数</t>
  </si>
  <si>
    <t>法人数</t>
  </si>
  <si>
    <t>利益</t>
  </si>
  <si>
    <t>欠損</t>
  </si>
  <si>
    <t>小計</t>
  </si>
  <si>
    <t>農業協同組合</t>
  </si>
  <si>
    <t>及び同連合会</t>
  </si>
  <si>
    <t>消費生活協同組合</t>
  </si>
  <si>
    <t>（企業組合を除く。）</t>
  </si>
  <si>
    <t>その他</t>
  </si>
  <si>
    <t>　「(1) 法人数等」のうち法人数について署別に示したものである。</t>
  </si>
  <si>
    <t>業種</t>
  </si>
  <si>
    <t>資本金階級別法人数</t>
  </si>
  <si>
    <t>事業年度数</t>
  </si>
  <si>
    <t>100万円</t>
  </si>
  <si>
    <t>200万円</t>
  </si>
  <si>
    <t>500万円</t>
  </si>
  <si>
    <t>1000万円</t>
  </si>
  <si>
    <t>2000万円</t>
  </si>
  <si>
    <t>5000万円</t>
  </si>
  <si>
    <t>1億円</t>
  </si>
  <si>
    <t>5億円</t>
  </si>
  <si>
    <t>10億円</t>
  </si>
  <si>
    <t>50億円</t>
  </si>
  <si>
    <t>100億円</t>
  </si>
  <si>
    <t>未満</t>
  </si>
  <si>
    <t>以上</t>
  </si>
  <si>
    <t>製造業</t>
  </si>
  <si>
    <t>食料品</t>
  </si>
  <si>
    <t>製糸、紡績、ねん糸</t>
  </si>
  <si>
    <t>織物</t>
  </si>
  <si>
    <t>染色整理</t>
  </si>
  <si>
    <t>その他の繊維工業</t>
  </si>
  <si>
    <t>衣服その他の繊維製品</t>
  </si>
  <si>
    <t>木材、木製品</t>
  </si>
  <si>
    <t>家具、装備品</t>
  </si>
  <si>
    <t>パルプ、紙、紙製品</t>
  </si>
  <si>
    <t>新聞、出版、印刷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</si>
  <si>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</si>
  <si>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</si>
  <si>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</si>
  <si>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</si>
  <si>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</si>
  <si>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</si>
  <si>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</si>
  <si>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</si>
  <si>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</si>
  <si>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</si>
  <si>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</si>
  <si>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</si>
  <si>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</si>
  <si>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時計、時計部品</t>
  </si>
  <si>
    <t>調査対象</t>
  </si>
  <si>
    <t>調査時点</t>
  </si>
  <si>
    <t>卸売業</t>
  </si>
  <si>
    <t>飲食料品</t>
  </si>
  <si>
    <t>繊維品</t>
  </si>
  <si>
    <t>建築材料</t>
  </si>
  <si>
    <t>医薬品、化粧品</t>
  </si>
  <si>
    <t>機械器具</t>
  </si>
  <si>
    <t>鉱物、金属材料</t>
  </si>
  <si>
    <t>貿易</t>
  </si>
  <si>
    <t>小売業</t>
  </si>
  <si>
    <t>飲食料品</t>
  </si>
  <si>
    <t>衣服、身回り品</t>
  </si>
  <si>
    <t>百貨店</t>
  </si>
  <si>
    <t>趣味、娯楽用品</t>
  </si>
  <si>
    <t>その他　</t>
  </si>
  <si>
    <t>建設業</t>
  </si>
  <si>
    <t>総合建設</t>
  </si>
  <si>
    <t>職別建設</t>
  </si>
  <si>
    <t>運輸通信公益事業</t>
  </si>
  <si>
    <t>鉄道</t>
  </si>
  <si>
    <t>道路旅客運送</t>
  </si>
  <si>
    <t>道路貨物運送</t>
  </si>
  <si>
    <t>水運</t>
  </si>
  <si>
    <t>倉庫</t>
  </si>
  <si>
    <t>放送</t>
  </si>
  <si>
    <t>電気供給</t>
  </si>
  <si>
    <t>その他の運輸、運輸</t>
  </si>
  <si>
    <t>附帯サービス、水道</t>
  </si>
  <si>
    <t>サービス業</t>
  </si>
  <si>
    <t>対個人サービス</t>
  </si>
  <si>
    <t>対事業所サービス</t>
  </si>
  <si>
    <t>映画</t>
  </si>
  <si>
    <t>娯楽</t>
  </si>
  <si>
    <t>その他のサービス業</t>
  </si>
  <si>
    <t>自動車修理</t>
  </si>
  <si>
    <t>その他の修理</t>
  </si>
  <si>
    <t>料理飲食</t>
  </si>
  <si>
    <t>料理、飲食店</t>
  </si>
  <si>
    <t>旅 館 業</t>
  </si>
  <si>
    <t>旅館</t>
  </si>
  <si>
    <t>　 計</t>
  </si>
  <si>
    <t>農    林</t>
  </si>
  <si>
    <t>農林</t>
  </si>
  <si>
    <t>水 産 業</t>
  </si>
  <si>
    <t>漁業、水産養殖</t>
  </si>
  <si>
    <t>鉱業</t>
  </si>
  <si>
    <t>原油、天然ガス</t>
  </si>
  <si>
    <t>非金属</t>
  </si>
  <si>
    <t>金融保険業</t>
  </si>
  <si>
    <t>銀行、信託</t>
  </si>
  <si>
    <t>その他の金融</t>
  </si>
  <si>
    <t>証券、商品取引</t>
  </si>
  <si>
    <t>保険、保険サービス</t>
  </si>
  <si>
    <t>不動産業</t>
  </si>
  <si>
    <t>その他の産業</t>
  </si>
  <si>
    <t>　「(1) 法人数等」のうち内国普通法人について署別に示したものである。</t>
  </si>
  <si>
    <t>決算期</t>
  </si>
  <si>
    <t>年１回決算のもの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</si>
  <si>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</si>
  <si>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</si>
  <si>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</si>
  <si>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</si>
  <si>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</si>
  <si>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</si>
  <si>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</si>
  <si>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</si>
  <si>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</si>
  <si>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</si>
  <si>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</si>
  <si>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</si>
  <si>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２・８月</t>
  </si>
  <si>
    <t>３・９月</t>
  </si>
  <si>
    <t>４・10月</t>
  </si>
  <si>
    <t>５・11月</t>
  </si>
  <si>
    <t>６・12月</t>
  </si>
  <si>
    <t>７・１月</t>
  </si>
  <si>
    <t>　（注）　年１回決算の法人数欄には、事業年度月数が７か月以上のものを揚げ、年２回決算法人</t>
  </si>
  <si>
    <t>　　　　数欄には、事業年度月数が６か月以下のものを揚げた。</t>
  </si>
  <si>
    <t>外国法人等</t>
  </si>
  <si>
    <t>中小企業協同組合</t>
  </si>
  <si>
    <t>利益計上法人</t>
  </si>
  <si>
    <t>欠損金額</t>
  </si>
  <si>
    <t>光学機械器具</t>
  </si>
  <si>
    <t>家具、建具、じゅう器</t>
  </si>
  <si>
    <t>欠損法人</t>
  </si>
  <si>
    <t>ニット</t>
  </si>
  <si>
    <t>年２回決算のもの</t>
  </si>
  <si>
    <t>県</t>
  </si>
  <si>
    <t>料理飲食旅館業</t>
  </si>
  <si>
    <t>農林水産業</t>
  </si>
  <si>
    <t>金融保険業</t>
  </si>
  <si>
    <t>不動産業</t>
  </si>
  <si>
    <t>その他の産業</t>
  </si>
  <si>
    <t>鳥取県</t>
  </si>
  <si>
    <t>島根県</t>
  </si>
  <si>
    <t>岡山県</t>
  </si>
  <si>
    <t>広島県</t>
  </si>
  <si>
    <t>山口県</t>
  </si>
  <si>
    <t>局計</t>
  </si>
  <si>
    <t>(1) 法人数等</t>
  </si>
  <si>
    <t>(2) 税務署別法人数</t>
  </si>
  <si>
    <t>(3) 業種別、資本金階級別法人数等(その１）</t>
  </si>
  <si>
    <t>(4) 県別業種別、資本金階級別法人数等(その１）</t>
  </si>
  <si>
    <t>(6) 決算期別、資本金階級別法人数等</t>
  </si>
  <si>
    <t>(5) 税務署別、資本金階級別法人数等</t>
  </si>
  <si>
    <t>(3) 業種別、資本金階級別法人数等(その２）</t>
  </si>
  <si>
    <t>(3) 業種別、資本金階級別法人数等(その３）</t>
  </si>
  <si>
    <t>金属・石炭</t>
  </si>
  <si>
    <t>特定目的会社</t>
  </si>
  <si>
    <t>外国  法人</t>
  </si>
  <si>
    <t>公益  法人等</t>
  </si>
  <si>
    <t>協同  組合等</t>
  </si>
  <si>
    <t>輸送用機械器具</t>
  </si>
  <si>
    <t>理化学機械器具</t>
  </si>
  <si>
    <t>ガス・熱供給</t>
  </si>
  <si>
    <t>(4) 県別業種別、資本金階級別法人数等(その２）</t>
  </si>
  <si>
    <t>中間法人</t>
  </si>
  <si>
    <t>漁業生産組合、漁業協同組合</t>
  </si>
  <si>
    <t>森林組合、同連合会</t>
  </si>
  <si>
    <t>及び生産森林組合</t>
  </si>
  <si>
    <t>（注）　この表には、清算中の法人及び連結申告に関する計数は含まれていない。</t>
  </si>
  <si>
    <t>　平成16年2月１日から平成17年1月31日までの間に事業年度が終了した内国普通法人</t>
  </si>
  <si>
    <t>　平成17年6月30日</t>
  </si>
  <si>
    <t>調査対象　平成16年2月1日から平成17年1月31日までの間に終了した事業年度分について、</t>
  </si>
  <si>
    <t>　　　　平成17年6月30日までに申告又は処理（更正・決定等）をしたもの。</t>
  </si>
  <si>
    <t>平成16年2月1日から平成17年1月31日までの間に事業年度が終了した内国普通法人</t>
  </si>
  <si>
    <t>平成17年6月30日</t>
  </si>
  <si>
    <t>　平成16年2月1日から平成17年1月31日までの間に事業年度が終了した内国普通法人</t>
  </si>
  <si>
    <t>うち　特定目的会社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</si>
</sst>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E+00"/>
    <numFmt numFmtId="179" formatCode="0_ "/>
    <numFmt numFmtId="180" formatCode="#,##0;[Red]#,##0"/>
    <numFmt numFmtId="181" formatCode="@\ "/>
    <numFmt numFmtId="182" formatCode="0_);[Red]\(0\)"/>
    <numFmt numFmtId="183" formatCode="#,##0;&quot;△&quot;* #,##0;* &quot;- &quot;"/>
    <numFmt numFmtId="184" formatCode="#,##0\ ;&quot; △&quot;* #,##0\ ;* &quot;- 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sz val="10"/>
      <color indexed="9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top"/>
    </xf>
    <xf numFmtId="176" fontId="4" fillId="0" borderId="0" xfId="0" applyNumberFormat="1" applyFont="1" applyAlignment="1">
      <alignment horizontal="distributed" vertic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distributed" vertical="top"/>
    </xf>
    <xf numFmtId="176" fontId="4" fillId="0" borderId="14" xfId="0" applyNumberFormat="1" applyFont="1" applyBorder="1" applyAlignment="1">
      <alignment horizontal="distributed" vertical="top"/>
    </xf>
    <xf numFmtId="176" fontId="4" fillId="0" borderId="15" xfId="0" applyNumberFormat="1" applyFont="1" applyBorder="1" applyAlignment="1">
      <alignment horizontal="distributed" vertical="top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6" fontId="4" fillId="0" borderId="19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distributed" textRotation="255"/>
    </xf>
    <xf numFmtId="176" fontId="6" fillId="0" borderId="20" xfId="0" applyNumberFormat="1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176" fontId="4" fillId="0" borderId="16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distributed" vertical="top"/>
    </xf>
    <xf numFmtId="176" fontId="4" fillId="0" borderId="19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distributed" vertical="top"/>
    </xf>
    <xf numFmtId="176" fontId="2" fillId="0" borderId="0" xfId="0" applyNumberFormat="1" applyFont="1" applyBorder="1" applyAlignment="1">
      <alignment horizontal="center" vertical="distributed" textRotation="255"/>
    </xf>
    <xf numFmtId="176" fontId="2" fillId="0" borderId="22" xfId="0" applyNumberFormat="1" applyFont="1" applyBorder="1" applyAlignment="1">
      <alignment horizontal="center" vertical="distributed" textRotation="255"/>
    </xf>
    <xf numFmtId="176" fontId="7" fillId="0" borderId="21" xfId="0" applyNumberFormat="1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center" vertical="distributed" textRotation="255"/>
    </xf>
    <xf numFmtId="0" fontId="0" fillId="0" borderId="21" xfId="0" applyBorder="1" applyAlignment="1">
      <alignment/>
    </xf>
    <xf numFmtId="176" fontId="4" fillId="0" borderId="26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horizontal="right" vertical="top"/>
    </xf>
    <xf numFmtId="176" fontId="4" fillId="0" borderId="16" xfId="0" applyNumberFormat="1" applyFont="1" applyBorder="1" applyAlignment="1">
      <alignment horizontal="right" vertical="top"/>
    </xf>
    <xf numFmtId="176" fontId="4" fillId="0" borderId="11" xfId="0" applyNumberFormat="1" applyFont="1" applyBorder="1" applyAlignment="1">
      <alignment horizontal="right" vertical="top"/>
    </xf>
    <xf numFmtId="177" fontId="7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distributed" vertical="center"/>
    </xf>
    <xf numFmtId="0" fontId="0" fillId="0" borderId="20" xfId="0" applyBorder="1" applyAlignment="1">
      <alignment/>
    </xf>
    <xf numFmtId="176" fontId="2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0" xfId="0" applyNumberFormat="1" applyFont="1" applyAlignment="1" quotePrefix="1">
      <alignment horizontal="right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distributed" vertical="top"/>
    </xf>
    <xf numFmtId="176" fontId="4" fillId="0" borderId="14" xfId="0" applyNumberFormat="1" applyFont="1" applyFill="1" applyBorder="1" applyAlignment="1">
      <alignment horizontal="distributed" vertical="top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176" fontId="7" fillId="0" borderId="23" xfId="0" applyNumberFormat="1" applyFont="1" applyFill="1" applyBorder="1" applyAlignment="1">
      <alignment horizontal="center" vertical="distributed" textRotation="255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left" vertical="center"/>
    </xf>
    <xf numFmtId="176" fontId="4" fillId="0" borderId="31" xfId="0" applyNumberFormat="1" applyFont="1" applyFill="1" applyBorder="1" applyAlignment="1">
      <alignment horizontal="distributed" vertical="center"/>
    </xf>
    <xf numFmtId="176" fontId="4" fillId="0" borderId="32" xfId="0" applyNumberFormat="1" applyFont="1" applyFill="1" applyBorder="1" applyAlignment="1">
      <alignment horizontal="distributed" vertical="center"/>
    </xf>
    <xf numFmtId="176" fontId="7" fillId="0" borderId="29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Alignment="1">
      <alignment vertical="center"/>
    </xf>
    <xf numFmtId="176" fontId="3" fillId="0" borderId="33" xfId="0" applyNumberFormat="1" applyFont="1" applyBorder="1" applyAlignment="1">
      <alignment horizontal="distributed" vertical="center"/>
    </xf>
    <xf numFmtId="176" fontId="3" fillId="0" borderId="34" xfId="0" applyNumberFormat="1" applyFont="1" applyBorder="1" applyAlignment="1">
      <alignment horizontal="distributed" vertical="center"/>
    </xf>
    <xf numFmtId="183" fontId="4" fillId="0" borderId="6" xfId="0" applyNumberFormat="1" applyFont="1" applyFill="1" applyBorder="1" applyAlignment="1">
      <alignment vertical="center"/>
    </xf>
    <xf numFmtId="183" fontId="4" fillId="0" borderId="7" xfId="0" applyNumberFormat="1" applyFont="1" applyFill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horizontal="right" vertical="center"/>
    </xf>
    <xf numFmtId="184" fontId="4" fillId="0" borderId="6" xfId="0" applyNumberFormat="1" applyFont="1" applyFill="1" applyBorder="1" applyAlignment="1">
      <alignment vertical="center"/>
    </xf>
    <xf numFmtId="184" fontId="4" fillId="0" borderId="9" xfId="0" applyNumberFormat="1" applyFont="1" applyFill="1" applyBorder="1" applyAlignment="1">
      <alignment vertical="center"/>
    </xf>
    <xf numFmtId="184" fontId="4" fillId="0" borderId="6" xfId="0" applyNumberFormat="1" applyFont="1" applyFill="1" applyBorder="1" applyAlignment="1">
      <alignment horizontal="right" vertical="center"/>
    </xf>
    <xf numFmtId="184" fontId="4" fillId="0" borderId="17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4" fillId="0" borderId="18" xfId="0" applyNumberFormat="1" applyFont="1" applyFill="1" applyBorder="1" applyAlignment="1">
      <alignment horizontal="right" vertical="center"/>
    </xf>
    <xf numFmtId="183" fontId="4" fillId="0" borderId="17" xfId="0" applyNumberFormat="1" applyFont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vertical="center"/>
    </xf>
    <xf numFmtId="184" fontId="4" fillId="0" borderId="7" xfId="0" applyNumberFormat="1" applyFont="1" applyFill="1" applyBorder="1" applyAlignment="1">
      <alignment vertical="center"/>
    </xf>
    <xf numFmtId="184" fontId="4" fillId="0" borderId="1" xfId="0" applyNumberFormat="1" applyFont="1" applyFill="1" applyBorder="1" applyAlignment="1">
      <alignment vertical="center"/>
    </xf>
    <xf numFmtId="184" fontId="4" fillId="0" borderId="7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184" fontId="7" fillId="0" borderId="27" xfId="0" applyNumberFormat="1" applyFont="1" applyFill="1" applyBorder="1" applyAlignment="1">
      <alignment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6" xfId="0" applyNumberFormat="1" applyFont="1" applyBorder="1" applyAlignment="1">
      <alignment horizontal="right" vertical="center"/>
    </xf>
    <xf numFmtId="183" fontId="2" fillId="0" borderId="7" xfId="0" applyNumberFormat="1" applyFont="1" applyBorder="1" applyAlignment="1">
      <alignment horizontal="right" vertical="center"/>
    </xf>
    <xf numFmtId="183" fontId="2" fillId="0" borderId="8" xfId="0" applyNumberFormat="1" applyFont="1" applyBorder="1" applyAlignment="1">
      <alignment horizontal="right" vertical="center"/>
    </xf>
    <xf numFmtId="183" fontId="2" fillId="0" borderId="9" xfId="0" applyNumberFormat="1" applyFont="1" applyBorder="1" applyAlignment="1">
      <alignment horizontal="right" vertical="center"/>
    </xf>
    <xf numFmtId="183" fontId="8" fillId="0" borderId="1" xfId="0" applyNumberFormat="1" applyFont="1" applyBorder="1" applyAlignment="1">
      <alignment horizontal="right" vertical="center"/>
    </xf>
    <xf numFmtId="183" fontId="8" fillId="0" borderId="6" xfId="0" applyNumberFormat="1" applyFont="1" applyBorder="1" applyAlignment="1">
      <alignment horizontal="right" vertical="center"/>
    </xf>
    <xf numFmtId="183" fontId="8" fillId="0" borderId="7" xfId="0" applyNumberFormat="1" applyFont="1" applyBorder="1" applyAlignment="1">
      <alignment horizontal="right" vertical="center"/>
    </xf>
    <xf numFmtId="183" fontId="8" fillId="0" borderId="8" xfId="0" applyNumberFormat="1" applyFont="1" applyBorder="1" applyAlignment="1">
      <alignment horizontal="right" vertical="center"/>
    </xf>
    <xf numFmtId="183" fontId="8" fillId="0" borderId="9" xfId="0" applyNumberFormat="1" applyFont="1" applyBorder="1" applyAlignment="1">
      <alignment horizontal="right" vertical="center"/>
    </xf>
    <xf numFmtId="183" fontId="2" fillId="0" borderId="35" xfId="0" applyNumberFormat="1" applyFont="1" applyBorder="1" applyAlignment="1">
      <alignment horizontal="right" vertical="center"/>
    </xf>
    <xf numFmtId="183" fontId="2" fillId="0" borderId="36" xfId="0" applyNumberFormat="1" applyFont="1" applyBorder="1" applyAlignment="1">
      <alignment horizontal="right" vertical="center"/>
    </xf>
    <xf numFmtId="183" fontId="2" fillId="0" borderId="37" xfId="0" applyNumberFormat="1" applyFont="1" applyBorder="1" applyAlignment="1">
      <alignment horizontal="right" vertical="center"/>
    </xf>
    <xf numFmtId="183" fontId="2" fillId="0" borderId="38" xfId="0" applyNumberFormat="1" applyFont="1" applyBorder="1" applyAlignment="1">
      <alignment horizontal="right" vertical="center"/>
    </xf>
    <xf numFmtId="183" fontId="2" fillId="0" borderId="39" xfId="0" applyNumberFormat="1" applyFont="1" applyBorder="1" applyAlignment="1">
      <alignment horizontal="right" vertical="center"/>
    </xf>
    <xf numFmtId="183" fontId="2" fillId="0" borderId="40" xfId="0" applyNumberFormat="1" applyFont="1" applyBorder="1" applyAlignment="1">
      <alignment horizontal="right" vertical="center"/>
    </xf>
    <xf numFmtId="183" fontId="2" fillId="0" borderId="33" xfId="0" applyNumberFormat="1" applyFont="1" applyBorder="1" applyAlignment="1">
      <alignment horizontal="right" vertical="center"/>
    </xf>
    <xf numFmtId="183" fontId="2" fillId="0" borderId="41" xfId="0" applyNumberFormat="1" applyFont="1" applyBorder="1" applyAlignment="1">
      <alignment horizontal="right" vertical="center"/>
    </xf>
    <xf numFmtId="183" fontId="2" fillId="0" borderId="42" xfId="0" applyNumberFormat="1" applyFont="1" applyBorder="1" applyAlignment="1">
      <alignment horizontal="right" vertical="center"/>
    </xf>
    <xf numFmtId="183" fontId="2" fillId="0" borderId="43" xfId="0" applyNumberFormat="1" applyFont="1" applyBorder="1" applyAlignment="1">
      <alignment horizontal="right" vertical="center"/>
    </xf>
    <xf numFmtId="183" fontId="2" fillId="0" borderId="44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horizontal="right" vertical="center"/>
    </xf>
    <xf numFmtId="183" fontId="2" fillId="0" borderId="4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right" vertical="center"/>
    </xf>
    <xf numFmtId="183" fontId="8" fillId="0" borderId="27" xfId="0" applyNumberFormat="1" applyFont="1" applyBorder="1" applyAlignment="1">
      <alignment horizontal="right" vertical="center"/>
    </xf>
    <xf numFmtId="183" fontId="8" fillId="0" borderId="13" xfId="0" applyNumberFormat="1" applyFont="1" applyBorder="1" applyAlignment="1">
      <alignment horizontal="right" vertical="center"/>
    </xf>
    <xf numFmtId="183" fontId="8" fillId="0" borderId="25" xfId="0" applyNumberFormat="1" applyFont="1" applyBorder="1" applyAlignment="1">
      <alignment horizontal="right" vertical="center"/>
    </xf>
    <xf numFmtId="183" fontId="8" fillId="0" borderId="45" xfId="0" applyNumberFormat="1" applyFont="1" applyBorder="1" applyAlignment="1">
      <alignment horizontal="right" vertical="center"/>
    </xf>
    <xf numFmtId="183" fontId="8" fillId="0" borderId="15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7" fillId="0" borderId="6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vertical="center"/>
    </xf>
    <xf numFmtId="183" fontId="7" fillId="0" borderId="18" xfId="0" applyNumberFormat="1" applyFont="1" applyBorder="1" applyAlignment="1">
      <alignment horizontal="right" vertical="center"/>
    </xf>
    <xf numFmtId="183" fontId="7" fillId="0" borderId="9" xfId="0" applyNumberFormat="1" applyFont="1" applyBorder="1" applyAlignment="1">
      <alignment vertical="center"/>
    </xf>
    <xf numFmtId="183" fontId="7" fillId="0" borderId="1" xfId="0" applyNumberFormat="1" applyFont="1" applyBorder="1" applyAlignment="1">
      <alignment vertical="center"/>
    </xf>
    <xf numFmtId="183" fontId="13" fillId="0" borderId="6" xfId="0" applyNumberFormat="1" applyFont="1" applyBorder="1" applyAlignment="1">
      <alignment vertical="center"/>
    </xf>
    <xf numFmtId="183" fontId="13" fillId="0" borderId="18" xfId="0" applyNumberFormat="1" applyFont="1" applyBorder="1" applyAlignment="1">
      <alignment vertical="center"/>
    </xf>
    <xf numFmtId="183" fontId="13" fillId="0" borderId="9" xfId="0" applyNumberFormat="1" applyFont="1" applyBorder="1" applyAlignment="1">
      <alignment vertical="center"/>
    </xf>
    <xf numFmtId="183" fontId="13" fillId="0" borderId="1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7" fillId="0" borderId="27" xfId="0" applyNumberFormat="1" applyFont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horizontal="right" vertical="center"/>
    </xf>
    <xf numFmtId="184" fontId="4" fillId="0" borderId="17" xfId="0" applyNumberFormat="1" applyFont="1" applyBorder="1" applyAlignment="1">
      <alignment horizontal="right" vertical="center"/>
    </xf>
    <xf numFmtId="184" fontId="4" fillId="0" borderId="17" xfId="0" applyNumberFormat="1" applyFont="1" applyFill="1" applyBorder="1" applyAlignment="1">
      <alignment vertical="center"/>
    </xf>
    <xf numFmtId="184" fontId="7" fillId="0" borderId="40" xfId="0" applyNumberFormat="1" applyFont="1" applyBorder="1" applyAlignment="1">
      <alignment vertical="center"/>
    </xf>
    <xf numFmtId="184" fontId="7" fillId="0" borderId="33" xfId="0" applyNumberFormat="1" applyFont="1" applyBorder="1" applyAlignment="1">
      <alignment vertical="center"/>
    </xf>
    <xf numFmtId="184" fontId="7" fillId="0" borderId="41" xfId="0" applyNumberFormat="1" applyFont="1" applyBorder="1" applyAlignment="1">
      <alignment vertical="center"/>
    </xf>
    <xf numFmtId="184" fontId="7" fillId="0" borderId="46" xfId="0" applyNumberFormat="1" applyFont="1" applyBorder="1" applyAlignment="1">
      <alignment vertical="center"/>
    </xf>
    <xf numFmtId="184" fontId="7" fillId="0" borderId="43" xfId="0" applyNumberFormat="1" applyFont="1" applyBorder="1" applyAlignment="1">
      <alignment vertical="center"/>
    </xf>
    <xf numFmtId="184" fontId="7" fillId="0" borderId="35" xfId="0" applyNumberFormat="1" applyFont="1" applyBorder="1" applyAlignment="1">
      <alignment vertical="center"/>
    </xf>
    <xf numFmtId="184" fontId="7" fillId="0" borderId="47" xfId="0" applyNumberFormat="1" applyFont="1" applyBorder="1" applyAlignment="1">
      <alignment vertical="center"/>
    </xf>
    <xf numFmtId="184" fontId="7" fillId="0" borderId="39" xfId="0" applyNumberFormat="1" applyFont="1" applyBorder="1" applyAlignment="1">
      <alignment vertical="center"/>
    </xf>
    <xf numFmtId="184" fontId="7" fillId="0" borderId="36" xfId="0" applyNumberFormat="1" applyFont="1" applyBorder="1" applyAlignment="1">
      <alignment vertical="center"/>
    </xf>
    <xf numFmtId="184" fontId="7" fillId="0" borderId="37" xfId="0" applyNumberFormat="1" applyFont="1" applyBorder="1" applyAlignment="1">
      <alignment vertical="center"/>
    </xf>
    <xf numFmtId="184" fontId="7" fillId="0" borderId="35" xfId="0" applyNumberFormat="1" applyFont="1" applyFill="1" applyBorder="1" applyAlignment="1">
      <alignment vertical="center"/>
    </xf>
    <xf numFmtId="184" fontId="7" fillId="0" borderId="36" xfId="0" applyNumberFormat="1" applyFont="1" applyFill="1" applyBorder="1" applyAlignment="1">
      <alignment vertical="center"/>
    </xf>
    <xf numFmtId="184" fontId="7" fillId="0" borderId="37" xfId="0" applyNumberFormat="1" applyFont="1" applyFill="1" applyBorder="1" applyAlignment="1">
      <alignment vertical="center"/>
    </xf>
    <xf numFmtId="184" fontId="7" fillId="0" borderId="47" xfId="0" applyNumberFormat="1" applyFont="1" applyFill="1" applyBorder="1" applyAlignment="1">
      <alignment vertical="center"/>
    </xf>
    <xf numFmtId="184" fontId="7" fillId="0" borderId="39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84" fontId="4" fillId="0" borderId="35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184" fontId="4" fillId="0" borderId="37" xfId="0" applyNumberFormat="1" applyFont="1" applyFill="1" applyBorder="1" applyAlignment="1">
      <alignment vertical="center"/>
    </xf>
    <xf numFmtId="184" fontId="4" fillId="0" borderId="47" xfId="0" applyNumberFormat="1" applyFont="1" applyFill="1" applyBorder="1" applyAlignment="1">
      <alignment vertical="center"/>
    </xf>
    <xf numFmtId="184" fontId="4" fillId="0" borderId="39" xfId="0" applyNumberFormat="1" applyFont="1" applyFill="1" applyBorder="1" applyAlignment="1">
      <alignment vertical="center"/>
    </xf>
    <xf numFmtId="184" fontId="4" fillId="0" borderId="1" xfId="0" applyNumberFormat="1" applyFont="1" applyBorder="1" applyAlignment="1">
      <alignment horizontal="right" vertical="center"/>
    </xf>
    <xf numFmtId="184" fontId="7" fillId="0" borderId="35" xfId="0" applyNumberFormat="1" applyFont="1" applyBorder="1" applyAlignment="1">
      <alignment horizontal="right" vertical="center"/>
    </xf>
    <xf numFmtId="184" fontId="7" fillId="0" borderId="36" xfId="0" applyNumberFormat="1" applyFont="1" applyBorder="1" applyAlignment="1">
      <alignment horizontal="right" vertical="center"/>
    </xf>
    <xf numFmtId="184" fontId="7" fillId="0" borderId="37" xfId="0" applyNumberFormat="1" applyFont="1" applyBorder="1" applyAlignment="1">
      <alignment horizontal="right" vertical="center"/>
    </xf>
    <xf numFmtId="184" fontId="7" fillId="0" borderId="47" xfId="0" applyNumberFormat="1" applyFont="1" applyBorder="1" applyAlignment="1">
      <alignment horizontal="right" vertical="center"/>
    </xf>
    <xf numFmtId="184" fontId="4" fillId="0" borderId="48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right" vertical="center"/>
    </xf>
    <xf numFmtId="184" fontId="4" fillId="0" borderId="31" xfId="0" applyNumberFormat="1" applyFont="1" applyBorder="1" applyAlignment="1">
      <alignment horizontal="right" vertical="center"/>
    </xf>
    <xf numFmtId="184" fontId="0" fillId="0" borderId="48" xfId="0" applyNumberFormat="1" applyBorder="1" applyAlignment="1">
      <alignment horizontal="right" vertical="center"/>
    </xf>
    <xf numFmtId="184" fontId="0" fillId="0" borderId="49" xfId="0" applyNumberFormat="1" applyBorder="1" applyAlignment="1">
      <alignment horizontal="right" vertical="center"/>
    </xf>
    <xf numFmtId="184" fontId="0" fillId="0" borderId="31" xfId="0" applyNumberFormat="1" applyBorder="1" applyAlignment="1">
      <alignment horizontal="right" vertical="center"/>
    </xf>
    <xf numFmtId="184" fontId="7" fillId="0" borderId="40" xfId="0" applyNumberFormat="1" applyFont="1" applyBorder="1" applyAlignment="1">
      <alignment horizontal="right" vertical="center"/>
    </xf>
    <xf numFmtId="184" fontId="7" fillId="0" borderId="33" xfId="0" applyNumberFormat="1" applyFont="1" applyBorder="1" applyAlignment="1">
      <alignment horizontal="right" vertical="center"/>
    </xf>
    <xf numFmtId="184" fontId="7" fillId="0" borderId="41" xfId="0" applyNumberFormat="1" applyFont="1" applyBorder="1" applyAlignment="1">
      <alignment horizontal="right" vertical="center"/>
    </xf>
    <xf numFmtId="184" fontId="7" fillId="0" borderId="46" xfId="0" applyNumberFormat="1" applyFont="1" applyBorder="1" applyAlignment="1">
      <alignment horizontal="right" vertical="center"/>
    </xf>
    <xf numFmtId="184" fontId="0" fillId="0" borderId="1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right" vertical="center"/>
    </xf>
    <xf numFmtId="184" fontId="0" fillId="0" borderId="7" xfId="0" applyNumberFormat="1" applyBorder="1" applyAlignment="1">
      <alignment horizontal="right" vertical="center"/>
    </xf>
    <xf numFmtId="184" fontId="7" fillId="0" borderId="1" xfId="0" applyNumberFormat="1" applyFont="1" applyBorder="1" applyAlignment="1">
      <alignment vertical="center"/>
    </xf>
    <xf numFmtId="184" fontId="7" fillId="0" borderId="7" xfId="0" applyNumberFormat="1" applyFont="1" applyBorder="1" applyAlignment="1">
      <alignment vertical="center"/>
    </xf>
    <xf numFmtId="184" fontId="13" fillId="0" borderId="1" xfId="0" applyNumberFormat="1" applyFont="1" applyBorder="1" applyAlignment="1">
      <alignment vertical="center"/>
    </xf>
    <xf numFmtId="184" fontId="13" fillId="0" borderId="7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0" borderId="2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horizontal="right" vertical="center"/>
    </xf>
    <xf numFmtId="183" fontId="4" fillId="0" borderId="17" xfId="0" applyNumberFormat="1" applyFont="1" applyBorder="1" applyAlignment="1">
      <alignment horizontal="right" vertical="center"/>
    </xf>
    <xf numFmtId="183" fontId="4" fillId="0" borderId="8" xfId="0" applyNumberFormat="1" applyFont="1" applyBorder="1" applyAlignment="1">
      <alignment horizontal="right" vertical="center"/>
    </xf>
    <xf numFmtId="183" fontId="7" fillId="0" borderId="17" xfId="0" applyNumberFormat="1" applyFont="1" applyBorder="1" applyAlignment="1">
      <alignment vertical="center"/>
    </xf>
    <xf numFmtId="183" fontId="7" fillId="0" borderId="50" xfId="0" applyNumberFormat="1" applyFont="1" applyBorder="1" applyAlignment="1">
      <alignment vertical="center"/>
    </xf>
    <xf numFmtId="184" fontId="9" fillId="0" borderId="1" xfId="0" applyNumberFormat="1" applyFont="1" applyBorder="1" applyAlignment="1">
      <alignment vertical="center"/>
    </xf>
    <xf numFmtId="184" fontId="9" fillId="0" borderId="6" xfId="0" applyNumberFormat="1" applyFont="1" applyBorder="1" applyAlignment="1">
      <alignment vertical="center"/>
    </xf>
    <xf numFmtId="184" fontId="9" fillId="0" borderId="7" xfId="0" applyNumberFormat="1" applyFont="1" applyBorder="1" applyAlignment="1">
      <alignment vertical="center"/>
    </xf>
    <xf numFmtId="184" fontId="9" fillId="0" borderId="17" xfId="0" applyNumberFormat="1" applyFont="1" applyBorder="1" applyAlignment="1">
      <alignment vertical="center"/>
    </xf>
    <xf numFmtId="183" fontId="7" fillId="0" borderId="47" xfId="0" applyNumberFormat="1" applyFont="1" applyBorder="1" applyAlignment="1">
      <alignment vertical="center"/>
    </xf>
    <xf numFmtId="183" fontId="7" fillId="0" borderId="51" xfId="0" applyNumberFormat="1" applyFont="1" applyBorder="1" applyAlignment="1">
      <alignment vertical="center"/>
    </xf>
    <xf numFmtId="183" fontId="7" fillId="0" borderId="37" xfId="0" applyNumberFormat="1" applyFont="1" applyBorder="1" applyAlignment="1">
      <alignment vertical="center"/>
    </xf>
    <xf numFmtId="183" fontId="9" fillId="0" borderId="17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9" xfId="0" applyNumberFormat="1" applyFont="1" applyBorder="1" applyAlignment="1">
      <alignment vertical="center"/>
    </xf>
    <xf numFmtId="183" fontId="7" fillId="0" borderId="24" xfId="0" applyNumberFormat="1" applyFont="1" applyBorder="1" applyAlignment="1">
      <alignment vertical="center"/>
    </xf>
    <xf numFmtId="183" fontId="7" fillId="0" borderId="25" xfId="0" applyNumberFormat="1" applyFont="1" applyBorder="1" applyAlignment="1">
      <alignment vertical="center"/>
    </xf>
    <xf numFmtId="183" fontId="4" fillId="0" borderId="7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32" xfId="0" applyNumberFormat="1" applyFont="1" applyFill="1" applyBorder="1" applyAlignment="1">
      <alignment horizontal="right" vertical="center"/>
    </xf>
    <xf numFmtId="183" fontId="7" fillId="0" borderId="36" xfId="0" applyNumberFormat="1" applyFont="1" applyFill="1" applyBorder="1" applyAlignment="1">
      <alignment vertical="center"/>
    </xf>
    <xf numFmtId="183" fontId="7" fillId="0" borderId="51" xfId="0" applyNumberFormat="1" applyFont="1" applyFill="1" applyBorder="1" applyAlignment="1">
      <alignment vertical="center"/>
    </xf>
    <xf numFmtId="183" fontId="4" fillId="0" borderId="31" xfId="0" applyNumberFormat="1" applyFont="1" applyFill="1" applyBorder="1" applyAlignment="1">
      <alignment horizontal="right" vertical="center"/>
    </xf>
    <xf numFmtId="183" fontId="4" fillId="0" borderId="51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36" xfId="0" applyNumberFormat="1" applyFont="1" applyFill="1" applyBorder="1" applyAlignment="1">
      <alignment vertical="center"/>
    </xf>
    <xf numFmtId="183" fontId="4" fillId="0" borderId="51" xfId="0" applyNumberFormat="1" applyFont="1" applyFill="1" applyBorder="1" applyAlignment="1">
      <alignment vertical="center"/>
    </xf>
    <xf numFmtId="183" fontId="4" fillId="0" borderId="7" xfId="0" applyNumberFormat="1" applyFont="1" applyBorder="1" applyAlignment="1">
      <alignment horizontal="right" vertical="center"/>
    </xf>
    <xf numFmtId="183" fontId="7" fillId="0" borderId="47" xfId="0" applyNumberFormat="1" applyFont="1" applyBorder="1" applyAlignment="1">
      <alignment horizontal="right" vertical="center"/>
    </xf>
    <xf numFmtId="183" fontId="7" fillId="0" borderId="51" xfId="0" applyNumberFormat="1" applyFont="1" applyBorder="1" applyAlignment="1">
      <alignment horizontal="right" vertical="center"/>
    </xf>
    <xf numFmtId="183" fontId="7" fillId="0" borderId="37" xfId="0" applyNumberFormat="1" applyFont="1" applyBorder="1" applyAlignment="1">
      <alignment horizontal="right" vertical="center"/>
    </xf>
    <xf numFmtId="183" fontId="4" fillId="0" borderId="52" xfId="0" applyNumberFormat="1" applyFont="1" applyBorder="1" applyAlignment="1">
      <alignment horizontal="right" vertical="center"/>
    </xf>
    <xf numFmtId="183" fontId="4" fillId="0" borderId="53" xfId="0" applyNumberFormat="1" applyFont="1" applyBorder="1" applyAlignment="1">
      <alignment horizontal="right" vertical="center"/>
    </xf>
    <xf numFmtId="183" fontId="4" fillId="0" borderId="49" xfId="0" applyNumberFormat="1" applyFont="1" applyBorder="1" applyAlignment="1">
      <alignment horizontal="right" vertical="center"/>
    </xf>
    <xf numFmtId="183" fontId="4" fillId="0" borderId="31" xfId="0" applyNumberFormat="1" applyFon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53" xfId="0" applyNumberFormat="1" applyBorder="1" applyAlignment="1">
      <alignment horizontal="right" vertical="center"/>
    </xf>
    <xf numFmtId="183" fontId="0" fillId="0" borderId="31" xfId="0" applyNumberFormat="1" applyBorder="1" applyAlignment="1">
      <alignment horizontal="right" vertical="center"/>
    </xf>
    <xf numFmtId="183" fontId="7" fillId="0" borderId="46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3" fontId="7" fillId="0" borderId="41" xfId="0" applyNumberFormat="1" applyFont="1" applyBorder="1" applyAlignment="1">
      <alignment horizontal="right" vertical="center"/>
    </xf>
    <xf numFmtId="183" fontId="0" fillId="0" borderId="17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7" fillId="0" borderId="51" xfId="0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7" fillId="0" borderId="36" xfId="0" applyNumberFormat="1" applyFont="1" applyBorder="1" applyAlignment="1">
      <alignment vertical="center"/>
    </xf>
    <xf numFmtId="183" fontId="7" fillId="0" borderId="33" xfId="0" applyNumberFormat="1" applyFont="1" applyBorder="1" applyAlignment="1">
      <alignment vertical="center"/>
    </xf>
    <xf numFmtId="183" fontId="7" fillId="0" borderId="34" xfId="0" applyNumberFormat="1" applyFont="1" applyBorder="1" applyAlignment="1">
      <alignment vertical="center"/>
    </xf>
    <xf numFmtId="183" fontId="7" fillId="0" borderId="43" xfId="0" applyNumberFormat="1" applyFont="1" applyBorder="1" applyAlignment="1">
      <alignment vertical="center"/>
    </xf>
    <xf numFmtId="183" fontId="7" fillId="0" borderId="46" xfId="0" applyNumberFormat="1" applyFont="1" applyBorder="1" applyAlignment="1">
      <alignment vertical="center"/>
    </xf>
    <xf numFmtId="183" fontId="7" fillId="0" borderId="41" xfId="0" applyNumberFormat="1" applyFont="1" applyBorder="1" applyAlignment="1">
      <alignment vertical="center"/>
    </xf>
    <xf numFmtId="183" fontId="4" fillId="0" borderId="18" xfId="0" applyNumberFormat="1" applyFont="1" applyBorder="1" applyAlignment="1" quotePrefix="1">
      <alignment vertical="center"/>
    </xf>
    <xf numFmtId="183" fontId="13" fillId="0" borderId="18" xfId="0" applyNumberFormat="1" applyFont="1" applyBorder="1" applyAlignment="1" quotePrefix="1">
      <alignment vertical="center"/>
    </xf>
    <xf numFmtId="183" fontId="4" fillId="0" borderId="1" xfId="0" applyNumberFormat="1" applyFont="1" applyFill="1" applyBorder="1" applyAlignment="1">
      <alignment vertical="center"/>
    </xf>
    <xf numFmtId="183" fontId="4" fillId="0" borderId="1" xfId="0" applyNumberFormat="1" applyFont="1" applyBorder="1" applyAlignment="1">
      <alignment horizontal="right" vertical="center"/>
    </xf>
    <xf numFmtId="183" fontId="7" fillId="0" borderId="39" xfId="0" applyNumberFormat="1" applyFont="1" applyBorder="1" applyAlignment="1">
      <alignment horizontal="right" vertical="center"/>
    </xf>
    <xf numFmtId="176" fontId="3" fillId="0" borderId="54" xfId="0" applyNumberFormat="1" applyFont="1" applyBorder="1" applyAlignment="1">
      <alignment horizontal="distributed" vertical="center"/>
    </xf>
    <xf numFmtId="176" fontId="3" fillId="0" borderId="41" xfId="0" applyNumberFormat="1" applyFont="1" applyBorder="1" applyAlignment="1">
      <alignment horizontal="distributed" vertical="center"/>
    </xf>
    <xf numFmtId="183" fontId="7" fillId="0" borderId="4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3" fontId="7" fillId="0" borderId="37" xfId="0" applyNumberFormat="1" applyFont="1" applyFill="1" applyBorder="1" applyAlignment="1">
      <alignment horizontal="right" vertical="center"/>
    </xf>
    <xf numFmtId="184" fontId="7" fillId="0" borderId="38" xfId="0" applyNumberFormat="1" applyFont="1" applyFill="1" applyBorder="1" applyAlignment="1">
      <alignment vertical="center"/>
    </xf>
    <xf numFmtId="184" fontId="7" fillId="0" borderId="51" xfId="0" applyNumberFormat="1" applyFont="1" applyFill="1" applyBorder="1" applyAlignment="1">
      <alignment vertical="center"/>
    </xf>
    <xf numFmtId="184" fontId="7" fillId="0" borderId="46" xfId="0" applyNumberFormat="1" applyFont="1" applyFill="1" applyBorder="1" applyAlignment="1">
      <alignment vertical="center"/>
    </xf>
    <xf numFmtId="184" fontId="7" fillId="0" borderId="41" xfId="0" applyNumberFormat="1" applyFont="1" applyFill="1" applyBorder="1" applyAlignment="1">
      <alignment vertical="center"/>
    </xf>
    <xf numFmtId="184" fontId="7" fillId="0" borderId="34" xfId="0" applyNumberFormat="1" applyFont="1" applyFill="1" applyBorder="1" applyAlignment="1">
      <alignment vertical="center"/>
    </xf>
    <xf numFmtId="183" fontId="7" fillId="0" borderId="30" xfId="0" applyNumberFormat="1" applyFont="1" applyBorder="1" applyAlignment="1">
      <alignment vertical="center"/>
    </xf>
    <xf numFmtId="176" fontId="4" fillId="0" borderId="19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distributed" vertical="top"/>
    </xf>
    <xf numFmtId="183" fontId="7" fillId="0" borderId="37" xfId="0" applyNumberFormat="1" applyFont="1" applyFill="1" applyBorder="1" applyAlignment="1">
      <alignment vertical="center"/>
    </xf>
    <xf numFmtId="183" fontId="4" fillId="0" borderId="37" xfId="0" applyNumberFormat="1" applyFont="1" applyFill="1" applyBorder="1" applyAlignment="1">
      <alignment vertical="center"/>
    </xf>
    <xf numFmtId="183" fontId="4" fillId="0" borderId="37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shrinkToFit="1"/>
    </xf>
    <xf numFmtId="184" fontId="7" fillId="0" borderId="30" xfId="0" applyNumberFormat="1" applyFont="1" applyBorder="1" applyAlignment="1">
      <alignment horizontal="right" vertical="center"/>
    </xf>
    <xf numFmtId="183" fontId="2" fillId="0" borderId="6" xfId="0" applyNumberFormat="1" applyFont="1" applyFill="1" applyBorder="1" applyAlignment="1">
      <alignment horizontal="right" vertical="center"/>
    </xf>
    <xf numFmtId="183" fontId="2" fillId="0" borderId="7" xfId="0" applyNumberFormat="1" applyFont="1" applyFill="1" applyBorder="1" applyAlignment="1">
      <alignment horizontal="right" vertical="center"/>
    </xf>
    <xf numFmtId="183" fontId="2" fillId="0" borderId="8" xfId="0" applyNumberFormat="1" applyFont="1" applyFill="1" applyBorder="1" applyAlignment="1">
      <alignment horizontal="right" vertical="center"/>
    </xf>
    <xf numFmtId="183" fontId="2" fillId="0" borderId="9" xfId="0" applyNumberFormat="1" applyFont="1" applyFill="1" applyBorder="1" applyAlignment="1">
      <alignment horizontal="right" vertical="center"/>
    </xf>
    <xf numFmtId="184" fontId="4" fillId="0" borderId="17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83" fontId="4" fillId="0" borderId="18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horizontal="right" vertical="center"/>
    </xf>
    <xf numFmtId="183" fontId="4" fillId="0" borderId="17" xfId="0" applyNumberFormat="1" applyFont="1" applyBorder="1" applyAlignment="1">
      <alignment vertical="center"/>
    </xf>
    <xf numFmtId="176" fontId="4" fillId="0" borderId="26" xfId="0" applyNumberFormat="1" applyFont="1" applyFill="1" applyBorder="1" applyAlignment="1">
      <alignment horizontal="distributed" vertical="center"/>
    </xf>
    <xf numFmtId="183" fontId="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83" fontId="2" fillId="0" borderId="1" xfId="0" applyNumberFormat="1" applyFont="1" applyBorder="1" applyAlignment="1">
      <alignment horizontal="right" vertical="center"/>
    </xf>
    <xf numFmtId="183" fontId="2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distributed" textRotation="255" wrapText="1"/>
    </xf>
    <xf numFmtId="0" fontId="2" fillId="0" borderId="17" xfId="0" applyFont="1" applyBorder="1" applyAlignment="1">
      <alignment horizontal="center" vertical="distributed" textRotation="255" wrapText="1"/>
    </xf>
    <xf numFmtId="0" fontId="2" fillId="0" borderId="56" xfId="0" applyFont="1" applyBorder="1" applyAlignment="1">
      <alignment horizontal="center" vertical="distributed" textRotation="255" wrapText="1"/>
    </xf>
    <xf numFmtId="0" fontId="2" fillId="0" borderId="26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27" xfId="0" applyFont="1" applyBorder="1" applyAlignment="1">
      <alignment horizontal="center" vertical="distributed" textRotation="255" wrapText="1"/>
    </xf>
    <xf numFmtId="0" fontId="2" fillId="0" borderId="16" xfId="0" applyFont="1" applyBorder="1" applyAlignment="1">
      <alignment horizontal="center" vertical="distributed" textRotation="255" wrapText="1"/>
    </xf>
    <xf numFmtId="0" fontId="2" fillId="0" borderId="4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6" fontId="4" fillId="0" borderId="44" xfId="0" applyNumberFormat="1" applyFont="1" applyBorder="1" applyAlignment="1">
      <alignment horizontal="distributed" vertical="center"/>
    </xf>
    <xf numFmtId="176" fontId="4" fillId="0" borderId="26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55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28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7" fillId="0" borderId="54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25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distributed" vertical="center"/>
    </xf>
    <xf numFmtId="176" fontId="4" fillId="0" borderId="24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17" xfId="0" applyNumberFormat="1" applyFont="1" applyBorder="1" applyAlignment="1">
      <alignment horizontal="center" vertical="distributed" textRotation="255"/>
    </xf>
    <xf numFmtId="176" fontId="4" fillId="0" borderId="6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9" xfId="0" applyNumberFormat="1" applyFont="1" applyBorder="1" applyAlignment="1">
      <alignment horizontal="distributed" vertical="center"/>
    </xf>
    <xf numFmtId="176" fontId="4" fillId="0" borderId="5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distributed" vertical="center"/>
    </xf>
    <xf numFmtId="176" fontId="5" fillId="0" borderId="57" xfId="0" applyNumberFormat="1" applyFont="1" applyBorder="1" applyAlignment="1">
      <alignment horizontal="distributed" vertical="top"/>
    </xf>
    <xf numFmtId="176" fontId="5" fillId="0" borderId="58" xfId="0" applyNumberFormat="1" applyFont="1" applyBorder="1" applyAlignment="1">
      <alignment horizontal="distributed" vertical="top"/>
    </xf>
    <xf numFmtId="176" fontId="4" fillId="0" borderId="52" xfId="0" applyNumberFormat="1" applyFont="1" applyBorder="1" applyAlignment="1">
      <alignment horizontal="center" vertical="distributed" textRotation="255"/>
    </xf>
    <xf numFmtId="176" fontId="5" fillId="0" borderId="59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distributed"/>
    </xf>
    <xf numFmtId="184" fontId="4" fillId="0" borderId="1" xfId="0" applyNumberFormat="1" applyFont="1" applyBorder="1" applyAlignment="1">
      <alignment vertical="center"/>
    </xf>
    <xf numFmtId="184" fontId="14" fillId="0" borderId="60" xfId="0" applyNumberFormat="1" applyFont="1" applyBorder="1" applyAlignment="1">
      <alignment vertical="center"/>
    </xf>
    <xf numFmtId="184" fontId="4" fillId="0" borderId="17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4" fontId="4" fillId="0" borderId="32" xfId="0" applyNumberFormat="1" applyFont="1" applyBorder="1" applyAlignment="1">
      <alignment vertical="center"/>
    </xf>
    <xf numFmtId="183" fontId="4" fillId="0" borderId="56" xfId="0" applyNumberFormat="1" applyFont="1" applyBorder="1" applyAlignment="1">
      <alignment vertical="center"/>
    </xf>
    <xf numFmtId="183" fontId="0" fillId="0" borderId="61" xfId="0" applyNumberFormat="1" applyFont="1" applyBorder="1" applyAlignment="1">
      <alignment horizontal="right" vertical="center"/>
    </xf>
    <xf numFmtId="183" fontId="4" fillId="0" borderId="61" xfId="0" applyNumberFormat="1" applyFont="1" applyBorder="1" applyAlignment="1">
      <alignment vertical="center"/>
    </xf>
    <xf numFmtId="183" fontId="4" fillId="0" borderId="7" xfId="0" applyNumberFormat="1" applyFont="1" applyBorder="1" applyAlignment="1">
      <alignment horizontal="right" vertical="center"/>
    </xf>
    <xf numFmtId="183" fontId="0" fillId="0" borderId="32" xfId="0" applyNumberFormat="1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50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52" xfId="0" applyNumberFormat="1" applyFont="1" applyFill="1" applyBorder="1" applyAlignment="1">
      <alignment horizontal="center" vertical="distributed" textRotation="255"/>
    </xf>
    <xf numFmtId="176" fontId="4" fillId="0" borderId="17" xfId="0" applyNumberFormat="1" applyFont="1" applyFill="1" applyBorder="1" applyAlignment="1">
      <alignment horizontal="center" vertical="distributed" textRotation="255"/>
    </xf>
    <xf numFmtId="176" fontId="4" fillId="0" borderId="36" xfId="0" applyNumberFormat="1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>
      <alignment horizontal="distributed" vertical="center"/>
    </xf>
    <xf numFmtId="176" fontId="4" fillId="0" borderId="39" xfId="0" applyNumberFormat="1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distributed"/>
    </xf>
    <xf numFmtId="176" fontId="4" fillId="0" borderId="62" xfId="0" applyNumberFormat="1" applyFont="1" applyFill="1" applyBorder="1" applyAlignment="1">
      <alignment horizontal="distributed"/>
    </xf>
    <xf numFmtId="176" fontId="4" fillId="0" borderId="6" xfId="0" applyNumberFormat="1" applyFont="1" applyFill="1" applyBorder="1" applyAlignment="1">
      <alignment horizontal="distributed" vertical="top"/>
    </xf>
    <xf numFmtId="176" fontId="4" fillId="0" borderId="8" xfId="0" applyNumberFormat="1" applyFont="1" applyFill="1" applyBorder="1" applyAlignment="1">
      <alignment horizontal="distributed" vertical="top"/>
    </xf>
    <xf numFmtId="176" fontId="4" fillId="0" borderId="6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distributed"/>
    </xf>
    <xf numFmtId="176" fontId="7" fillId="0" borderId="30" xfId="0" applyNumberFormat="1" applyFont="1" applyFill="1" applyBorder="1" applyAlignment="1">
      <alignment horizontal="distributed" vertical="center"/>
    </xf>
    <xf numFmtId="176" fontId="7" fillId="0" borderId="39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top"/>
    </xf>
    <xf numFmtId="176" fontId="4" fillId="0" borderId="3" xfId="0" applyNumberFormat="1" applyFont="1" applyFill="1" applyBorder="1" applyAlignment="1">
      <alignment horizontal="distributed" vertical="center"/>
    </xf>
    <xf numFmtId="176" fontId="4" fillId="0" borderId="55" xfId="0" applyNumberFormat="1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horizontal="distributed" vertical="center"/>
    </xf>
    <xf numFmtId="176" fontId="4" fillId="0" borderId="24" xfId="0" applyNumberFormat="1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distributed" vertical="center"/>
    </xf>
    <xf numFmtId="176" fontId="4" fillId="0" borderId="1" xfId="0" applyNumberFormat="1" applyFont="1" applyFill="1" applyBorder="1" applyAlignment="1">
      <alignment horizontal="distributed" vertical="center"/>
    </xf>
    <xf numFmtId="176" fontId="4" fillId="0" borderId="27" xfId="0" applyNumberFormat="1" applyFont="1" applyFill="1" applyBorder="1" applyAlignment="1">
      <alignment horizontal="distributed" vertical="center"/>
    </xf>
    <xf numFmtId="176" fontId="4" fillId="0" borderId="28" xfId="0" applyNumberFormat="1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9" xfId="0" applyNumberFormat="1" applyFont="1" applyFill="1" applyBorder="1" applyAlignment="1">
      <alignment horizontal="distributed" vertical="center"/>
    </xf>
    <xf numFmtId="176" fontId="4" fillId="0" borderId="5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7" fillId="0" borderId="54" xfId="0" applyNumberFormat="1" applyFont="1" applyBorder="1" applyAlignment="1">
      <alignment horizontal="distributed" vertical="center"/>
    </xf>
    <xf numFmtId="176" fontId="7" fillId="0" borderId="43" xfId="0" applyNumberFormat="1" applyFont="1" applyBorder="1" applyAlignment="1">
      <alignment horizontal="distributed" vertical="center"/>
    </xf>
    <xf numFmtId="0" fontId="2" fillId="0" borderId="28" xfId="0" applyFont="1" applyBorder="1" applyAlignment="1">
      <alignment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57" xfId="0" applyNumberFormat="1" applyFont="1" applyBorder="1" applyAlignment="1">
      <alignment horizontal="distributed" vertical="center"/>
    </xf>
    <xf numFmtId="176" fontId="4" fillId="0" borderId="58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center" vertical="distributed" textRotation="255"/>
    </xf>
    <xf numFmtId="176" fontId="2" fillId="0" borderId="13" xfId="0" applyNumberFormat="1" applyFont="1" applyBorder="1" applyAlignment="1">
      <alignment horizontal="center" vertical="distributed" textRotation="255"/>
    </xf>
    <xf numFmtId="176" fontId="4" fillId="0" borderId="6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4" fillId="0" borderId="63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176" fontId="7" fillId="0" borderId="13" xfId="0" applyNumberFormat="1" applyFont="1" applyBorder="1" applyAlignment="1">
      <alignment horizontal="distributed" vertical="center"/>
    </xf>
    <xf numFmtId="176" fontId="7" fillId="0" borderId="50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6" fontId="4" fillId="0" borderId="59" xfId="0" applyNumberFormat="1" applyFont="1" applyBorder="1" applyAlignment="1">
      <alignment horizontal="distributed" vertical="center"/>
    </xf>
    <xf numFmtId="176" fontId="4" fillId="0" borderId="57" xfId="0" applyNumberFormat="1" applyFont="1" applyBorder="1" applyAlignment="1">
      <alignment horizontal="distributed" vertical="center"/>
    </xf>
    <xf numFmtId="176" fontId="4" fillId="0" borderId="58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753225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53225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753225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753225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753225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753225" y="7143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SheetLayoutView="100" workbookViewId="0" topLeftCell="A1">
      <selection activeCell="J12" sqref="J12"/>
    </sheetView>
  </sheetViews>
  <sheetFormatPr defaultColWidth="9.00390625" defaultRowHeight="13.5"/>
  <cols>
    <col min="1" max="2" width="3.125" style="5" customWidth="1"/>
    <col min="3" max="3" width="24.375" style="5" customWidth="1"/>
    <col min="4" max="4" width="8.75390625" style="5" customWidth="1"/>
    <col min="5" max="5" width="9.625" style="5" bestFit="1" customWidth="1"/>
    <col min="6" max="6" width="15.125" style="5" customWidth="1"/>
    <col min="7" max="7" width="9.625" style="5" customWidth="1"/>
    <col min="8" max="8" width="14.875" style="5" customWidth="1"/>
    <col min="9" max="16384" width="9.00390625" style="5" customWidth="1"/>
  </cols>
  <sheetData>
    <row r="1" spans="1:8" ht="20.25" customHeight="1">
      <c r="A1" s="320" t="s">
        <v>75</v>
      </c>
      <c r="B1" s="320"/>
      <c r="C1" s="320"/>
      <c r="D1" s="320"/>
      <c r="E1" s="320"/>
      <c r="F1" s="320"/>
      <c r="G1" s="320"/>
      <c r="H1" s="320"/>
    </row>
    <row r="2" ht="18.75" customHeight="1"/>
    <row r="3" ht="17.25" customHeight="1">
      <c r="A3" s="3" t="s">
        <v>227</v>
      </c>
    </row>
    <row r="4" spans="1:8" s="11" customFormat="1" ht="30" customHeight="1">
      <c r="A4" s="338" t="s">
        <v>7</v>
      </c>
      <c r="B4" s="338"/>
      <c r="C4" s="340"/>
      <c r="D4" s="338" t="s">
        <v>76</v>
      </c>
      <c r="E4" s="339" t="s">
        <v>12</v>
      </c>
      <c r="F4" s="338"/>
      <c r="G4" s="338"/>
      <c r="H4" s="338"/>
    </row>
    <row r="5" spans="1:8" s="11" customFormat="1" ht="30" customHeight="1">
      <c r="A5" s="338"/>
      <c r="B5" s="338"/>
      <c r="C5" s="340"/>
      <c r="D5" s="338"/>
      <c r="E5" s="338" t="s">
        <v>77</v>
      </c>
      <c r="F5" s="338"/>
      <c r="G5" s="339" t="s">
        <v>78</v>
      </c>
      <c r="H5" s="338"/>
    </row>
    <row r="6" spans="1:8" s="11" customFormat="1" ht="30" customHeight="1">
      <c r="A6" s="338"/>
      <c r="B6" s="338"/>
      <c r="C6" s="340"/>
      <c r="D6" s="338"/>
      <c r="E6" s="12" t="s">
        <v>16</v>
      </c>
      <c r="F6" s="13" t="s">
        <v>10</v>
      </c>
      <c r="G6" s="14" t="s">
        <v>16</v>
      </c>
      <c r="H6" s="10" t="s">
        <v>10</v>
      </c>
    </row>
    <row r="7" spans="1:8" ht="18" customHeight="1">
      <c r="A7" s="334" t="s">
        <v>8</v>
      </c>
      <c r="B7" s="337" t="s">
        <v>6</v>
      </c>
      <c r="C7" s="15"/>
      <c r="D7" s="16"/>
      <c r="E7" s="17"/>
      <c r="F7" s="18" t="s">
        <v>11</v>
      </c>
      <c r="G7" s="19"/>
      <c r="H7" s="20" t="s">
        <v>11</v>
      </c>
    </row>
    <row r="8" spans="1:8" ht="30" customHeight="1">
      <c r="A8" s="335"/>
      <c r="B8" s="332"/>
      <c r="C8" s="2" t="s">
        <v>3</v>
      </c>
      <c r="D8" s="135">
        <v>145159</v>
      </c>
      <c r="E8" s="136">
        <v>41558</v>
      </c>
      <c r="F8" s="137">
        <v>1197921523</v>
      </c>
      <c r="G8" s="138">
        <v>104993</v>
      </c>
      <c r="H8" s="139">
        <v>443158626</v>
      </c>
    </row>
    <row r="9" spans="1:8" ht="30" customHeight="1">
      <c r="A9" s="335"/>
      <c r="B9" s="332"/>
      <c r="C9" s="314" t="s">
        <v>256</v>
      </c>
      <c r="D9" s="135">
        <v>2</v>
      </c>
      <c r="E9" s="308">
        <v>3</v>
      </c>
      <c r="F9" s="309">
        <v>722</v>
      </c>
      <c r="G9" s="310">
        <v>0</v>
      </c>
      <c r="H9" s="311">
        <v>0</v>
      </c>
    </row>
    <row r="10" spans="1:8" ht="30" customHeight="1">
      <c r="A10" s="335"/>
      <c r="B10" s="332"/>
      <c r="C10" s="2" t="s">
        <v>2</v>
      </c>
      <c r="D10" s="135">
        <v>160</v>
      </c>
      <c r="E10" s="136">
        <v>30</v>
      </c>
      <c r="F10" s="137">
        <v>259648</v>
      </c>
      <c r="G10" s="138">
        <v>137</v>
      </c>
      <c r="H10" s="139">
        <v>357918</v>
      </c>
    </row>
    <row r="11" spans="1:8" ht="30" customHeight="1">
      <c r="A11" s="335"/>
      <c r="B11" s="332"/>
      <c r="C11" s="2" t="s">
        <v>0</v>
      </c>
      <c r="D11" s="135">
        <v>0</v>
      </c>
      <c r="E11" s="136">
        <v>0</v>
      </c>
      <c r="F11" s="137">
        <v>0</v>
      </c>
      <c r="G11" s="138">
        <v>0</v>
      </c>
      <c r="H11" s="139">
        <v>0</v>
      </c>
    </row>
    <row r="12" spans="1:8" ht="30" customHeight="1">
      <c r="A12" s="335"/>
      <c r="B12" s="332"/>
      <c r="C12" s="2" t="s">
        <v>1</v>
      </c>
      <c r="D12" s="135">
        <v>3214</v>
      </c>
      <c r="E12" s="308">
        <v>1860</v>
      </c>
      <c r="F12" s="309">
        <v>61300736</v>
      </c>
      <c r="G12" s="310">
        <v>1364</v>
      </c>
      <c r="H12" s="311">
        <v>6753974</v>
      </c>
    </row>
    <row r="13" spans="1:8" ht="30" customHeight="1">
      <c r="A13" s="335"/>
      <c r="B13" s="332"/>
      <c r="C13" s="2" t="s">
        <v>244</v>
      </c>
      <c r="D13" s="135">
        <v>19</v>
      </c>
      <c r="E13" s="136">
        <v>4</v>
      </c>
      <c r="F13" s="137">
        <v>460</v>
      </c>
      <c r="G13" s="138">
        <v>15</v>
      </c>
      <c r="H13" s="139">
        <v>43885</v>
      </c>
    </row>
    <row r="14" spans="1:8" ht="30" customHeight="1">
      <c r="A14" s="335"/>
      <c r="B14" s="333"/>
      <c r="C14" s="45" t="s">
        <v>79</v>
      </c>
      <c r="D14" s="140">
        <v>148552</v>
      </c>
      <c r="E14" s="141">
        <v>43452</v>
      </c>
      <c r="F14" s="142">
        <v>1259482367</v>
      </c>
      <c r="G14" s="143">
        <v>106509</v>
      </c>
      <c r="H14" s="144">
        <v>450314403</v>
      </c>
    </row>
    <row r="15" spans="1:8" ht="30" customHeight="1">
      <c r="A15" s="335"/>
      <c r="B15" s="329" t="s">
        <v>4</v>
      </c>
      <c r="C15" s="330"/>
      <c r="D15" s="145">
        <v>990</v>
      </c>
      <c r="E15" s="146">
        <v>568</v>
      </c>
      <c r="F15" s="147">
        <v>769585</v>
      </c>
      <c r="G15" s="148">
        <v>440</v>
      </c>
      <c r="H15" s="149">
        <v>578788</v>
      </c>
    </row>
    <row r="16" spans="1:8" ht="15" customHeight="1">
      <c r="A16" s="335"/>
      <c r="B16" s="331" t="s">
        <v>14</v>
      </c>
      <c r="C16" s="48" t="s">
        <v>80</v>
      </c>
      <c r="D16" s="321">
        <v>233</v>
      </c>
      <c r="E16" s="322">
        <v>86</v>
      </c>
      <c r="F16" s="319">
        <v>3000040</v>
      </c>
      <c r="G16" s="322">
        <v>149</v>
      </c>
      <c r="H16" s="319">
        <v>6543638</v>
      </c>
    </row>
    <row r="17" spans="1:8" ht="15" customHeight="1">
      <c r="A17" s="335"/>
      <c r="B17" s="332"/>
      <c r="C17" s="49" t="s">
        <v>81</v>
      </c>
      <c r="D17" s="321"/>
      <c r="E17" s="322"/>
      <c r="F17" s="319"/>
      <c r="G17" s="322"/>
      <c r="H17" s="319"/>
    </row>
    <row r="18" spans="1:8" ht="15" customHeight="1">
      <c r="A18" s="335"/>
      <c r="B18" s="332"/>
      <c r="C18" s="48" t="s">
        <v>82</v>
      </c>
      <c r="D18" s="321">
        <v>37</v>
      </c>
      <c r="E18" s="322">
        <v>23</v>
      </c>
      <c r="F18" s="319">
        <v>1512245</v>
      </c>
      <c r="G18" s="322">
        <v>15</v>
      </c>
      <c r="H18" s="319">
        <v>66822</v>
      </c>
    </row>
    <row r="19" spans="1:8" ht="15" customHeight="1">
      <c r="A19" s="335"/>
      <c r="B19" s="332"/>
      <c r="C19" s="49" t="s">
        <v>81</v>
      </c>
      <c r="D19" s="321"/>
      <c r="E19" s="322"/>
      <c r="F19" s="319"/>
      <c r="G19" s="322"/>
      <c r="H19" s="319"/>
    </row>
    <row r="20" spans="1:8" ht="15" customHeight="1">
      <c r="A20" s="335"/>
      <c r="B20" s="332"/>
      <c r="C20" s="21" t="s">
        <v>207</v>
      </c>
      <c r="D20" s="321">
        <v>1445</v>
      </c>
      <c r="E20" s="322">
        <v>790</v>
      </c>
      <c r="F20" s="319">
        <v>4276714</v>
      </c>
      <c r="G20" s="322">
        <v>682</v>
      </c>
      <c r="H20" s="319">
        <v>1315784</v>
      </c>
    </row>
    <row r="21" spans="1:8" ht="15" customHeight="1">
      <c r="A21" s="335"/>
      <c r="B21" s="332"/>
      <c r="C21" s="22" t="s">
        <v>83</v>
      </c>
      <c r="D21" s="321"/>
      <c r="E21" s="322"/>
      <c r="F21" s="319"/>
      <c r="G21" s="322"/>
      <c r="H21" s="319"/>
    </row>
    <row r="22" spans="1:8" ht="15" customHeight="1">
      <c r="A22" s="335"/>
      <c r="B22" s="332"/>
      <c r="C22" s="306" t="s">
        <v>245</v>
      </c>
      <c r="D22" s="321">
        <v>273</v>
      </c>
      <c r="E22" s="322">
        <v>125</v>
      </c>
      <c r="F22" s="319">
        <v>952890</v>
      </c>
      <c r="G22" s="322">
        <v>152</v>
      </c>
      <c r="H22" s="319">
        <v>546949</v>
      </c>
    </row>
    <row r="23" spans="1:8" ht="15" customHeight="1">
      <c r="A23" s="335"/>
      <c r="B23" s="332"/>
      <c r="C23" s="49" t="s">
        <v>81</v>
      </c>
      <c r="D23" s="321"/>
      <c r="E23" s="322"/>
      <c r="F23" s="319"/>
      <c r="G23" s="322"/>
      <c r="H23" s="319"/>
    </row>
    <row r="24" spans="1:8" ht="15" customHeight="1">
      <c r="A24" s="335"/>
      <c r="B24" s="332"/>
      <c r="C24" s="293" t="s">
        <v>246</v>
      </c>
      <c r="D24" s="321">
        <v>362</v>
      </c>
      <c r="E24" s="322">
        <v>167</v>
      </c>
      <c r="F24" s="319">
        <v>1162872</v>
      </c>
      <c r="G24" s="322">
        <v>205</v>
      </c>
      <c r="H24" s="319">
        <v>208121</v>
      </c>
    </row>
    <row r="25" spans="1:8" ht="15" customHeight="1">
      <c r="A25" s="335"/>
      <c r="B25" s="332"/>
      <c r="C25" s="49" t="s">
        <v>247</v>
      </c>
      <c r="D25" s="321"/>
      <c r="E25" s="322"/>
      <c r="F25" s="319"/>
      <c r="G25" s="322"/>
      <c r="H25" s="319"/>
    </row>
    <row r="26" spans="1:8" ht="30" customHeight="1">
      <c r="A26" s="335"/>
      <c r="B26" s="332"/>
      <c r="C26" s="2" t="s">
        <v>84</v>
      </c>
      <c r="D26" s="135">
        <v>1845</v>
      </c>
      <c r="E26" s="136">
        <v>944</v>
      </c>
      <c r="F26" s="137">
        <v>13017884</v>
      </c>
      <c r="G26" s="138">
        <v>930</v>
      </c>
      <c r="H26" s="139">
        <v>13579344</v>
      </c>
    </row>
    <row r="27" spans="1:8" ht="30" customHeight="1">
      <c r="A27" s="335"/>
      <c r="B27" s="333"/>
      <c r="C27" s="45" t="s">
        <v>79</v>
      </c>
      <c r="D27" s="140">
        <v>4195</v>
      </c>
      <c r="E27" s="141">
        <v>2135</v>
      </c>
      <c r="F27" s="142">
        <v>23922646</v>
      </c>
      <c r="G27" s="143">
        <v>2133</v>
      </c>
      <c r="H27" s="144">
        <v>22260658</v>
      </c>
    </row>
    <row r="28" spans="1:8" ht="30" customHeight="1">
      <c r="A28" s="336"/>
      <c r="B28" s="327" t="s">
        <v>5</v>
      </c>
      <c r="C28" s="328"/>
      <c r="D28" s="150">
        <v>2191</v>
      </c>
      <c r="E28" s="151">
        <v>1000</v>
      </c>
      <c r="F28" s="152">
        <v>7820653</v>
      </c>
      <c r="G28" s="153">
        <v>1208</v>
      </c>
      <c r="H28" s="154">
        <v>5459435</v>
      </c>
    </row>
    <row r="29" spans="1:8" ht="30" customHeight="1">
      <c r="A29" s="325" t="s">
        <v>206</v>
      </c>
      <c r="B29" s="326"/>
      <c r="C29" s="326"/>
      <c r="D29" s="155">
        <v>43</v>
      </c>
      <c r="E29" s="156">
        <v>10</v>
      </c>
      <c r="F29" s="157">
        <v>267382</v>
      </c>
      <c r="G29" s="158">
        <v>33</v>
      </c>
      <c r="H29" s="159">
        <v>37948</v>
      </c>
    </row>
    <row r="30" spans="1:8" ht="33" customHeight="1">
      <c r="A30" s="323" t="s">
        <v>9</v>
      </c>
      <c r="B30" s="324"/>
      <c r="C30" s="324"/>
      <c r="D30" s="160">
        <v>155971</v>
      </c>
      <c r="E30" s="161">
        <v>47165</v>
      </c>
      <c r="F30" s="162">
        <v>1292262633</v>
      </c>
      <c r="G30" s="163">
        <v>110323</v>
      </c>
      <c r="H30" s="164">
        <v>478651232</v>
      </c>
    </row>
    <row r="31" spans="1:8" ht="19.5" customHeight="1">
      <c r="A31" s="1"/>
      <c r="B31" s="3" t="s">
        <v>251</v>
      </c>
      <c r="D31" s="3"/>
      <c r="E31" s="3"/>
      <c r="F31" s="3"/>
      <c r="G31" s="3"/>
      <c r="H31" s="4"/>
    </row>
    <row r="32" spans="1:8" ht="19.5" customHeight="1">
      <c r="A32" s="1"/>
      <c r="B32" s="3" t="s">
        <v>252</v>
      </c>
      <c r="C32" s="3"/>
      <c r="D32" s="3"/>
      <c r="E32" s="3"/>
      <c r="F32" s="3"/>
      <c r="G32" s="3"/>
      <c r="H32" s="4"/>
    </row>
    <row r="33" ht="19.5" customHeight="1">
      <c r="B33" s="5" t="s">
        <v>248</v>
      </c>
    </row>
  </sheetData>
  <mergeCells count="38">
    <mergeCell ref="E5:F5"/>
    <mergeCell ref="D4:D6"/>
    <mergeCell ref="E4:H4"/>
    <mergeCell ref="A4:C6"/>
    <mergeCell ref="G5:H5"/>
    <mergeCell ref="B15:C15"/>
    <mergeCell ref="B16:B27"/>
    <mergeCell ref="A7:A28"/>
    <mergeCell ref="B7:B14"/>
    <mergeCell ref="G16:G17"/>
    <mergeCell ref="A30:C30"/>
    <mergeCell ref="A29:C29"/>
    <mergeCell ref="B28:C28"/>
    <mergeCell ref="D24:D25"/>
    <mergeCell ref="E24:E25"/>
    <mergeCell ref="F24:F25"/>
    <mergeCell ref="G24:G25"/>
    <mergeCell ref="G18:G19"/>
    <mergeCell ref="H16:H17"/>
    <mergeCell ref="H18:H19"/>
    <mergeCell ref="D20:D21"/>
    <mergeCell ref="E20:E21"/>
    <mergeCell ref="F20:F21"/>
    <mergeCell ref="G20:G21"/>
    <mergeCell ref="H20:H21"/>
    <mergeCell ref="D16:D17"/>
    <mergeCell ref="E16:E17"/>
    <mergeCell ref="F16:F17"/>
    <mergeCell ref="H24:H25"/>
    <mergeCell ref="A1:H1"/>
    <mergeCell ref="H22:H23"/>
    <mergeCell ref="D22:D23"/>
    <mergeCell ref="E22:E23"/>
    <mergeCell ref="F22:F23"/>
    <mergeCell ref="G22:G23"/>
    <mergeCell ref="D18:D19"/>
    <mergeCell ref="E18:E19"/>
    <mergeCell ref="F18:F19"/>
  </mergeCells>
  <printOptions/>
  <pageMargins left="0.7874015748031497" right="0.7874015748031497" top="0.984251968503937" bottom="0.8661417322834646" header="0.5118110236220472" footer="0.5118110236220472"/>
  <pageSetup firstPageNumber="60" useFirstPageNumber="1" horizontalDpi="300" verticalDpi="300" orientation="portrait" paperSize="9" scale="98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workbookViewId="0" topLeftCell="A46">
      <selection activeCell="G46" sqref="G46"/>
    </sheetView>
  </sheetViews>
  <sheetFormatPr defaultColWidth="9.00390625" defaultRowHeight="13.5"/>
  <cols>
    <col min="1" max="1" width="8.125" style="6" customWidth="1"/>
    <col min="2" max="12" width="7.125" style="6" customWidth="1"/>
    <col min="13" max="13" width="7.375" style="6" customWidth="1"/>
    <col min="14" max="16384" width="9.00390625" style="6" customWidth="1"/>
  </cols>
  <sheetData>
    <row r="1" spans="1:13" ht="17.25" customHeight="1">
      <c r="A1" s="72" t="s">
        <v>228</v>
      </c>
      <c r="M1" s="7"/>
    </row>
    <row r="2" spans="1:13" s="23" customFormat="1" ht="16.5" customHeight="1">
      <c r="A2" s="341" t="s">
        <v>15</v>
      </c>
      <c r="B2" s="345" t="s">
        <v>8</v>
      </c>
      <c r="C2" s="346"/>
      <c r="D2" s="346"/>
      <c r="E2" s="346"/>
      <c r="F2" s="346"/>
      <c r="G2" s="346"/>
      <c r="H2" s="346"/>
      <c r="I2" s="346"/>
      <c r="J2" s="346"/>
      <c r="K2" s="347"/>
      <c r="L2" s="342" t="s">
        <v>237</v>
      </c>
      <c r="M2" s="342" t="s">
        <v>9</v>
      </c>
    </row>
    <row r="3" spans="1:13" s="23" customFormat="1" ht="16.5" customHeight="1">
      <c r="A3" s="341"/>
      <c r="B3" s="348" t="s">
        <v>6</v>
      </c>
      <c r="C3" s="349"/>
      <c r="D3" s="349"/>
      <c r="E3" s="349"/>
      <c r="F3" s="349"/>
      <c r="G3" s="349"/>
      <c r="H3" s="350"/>
      <c r="I3" s="342" t="s">
        <v>4</v>
      </c>
      <c r="J3" s="342" t="s">
        <v>239</v>
      </c>
      <c r="K3" s="342" t="s">
        <v>238</v>
      </c>
      <c r="L3" s="343"/>
      <c r="M3" s="343"/>
    </row>
    <row r="4" spans="1:13" s="23" customFormat="1" ht="23.25" customHeight="1">
      <c r="A4" s="341"/>
      <c r="B4" s="106" t="s">
        <v>3</v>
      </c>
      <c r="C4" s="107" t="s">
        <v>2</v>
      </c>
      <c r="D4" s="107" t="s">
        <v>0</v>
      </c>
      <c r="E4" s="107" t="s">
        <v>1</v>
      </c>
      <c r="F4" s="107" t="s">
        <v>236</v>
      </c>
      <c r="G4" s="290" t="s">
        <v>244</v>
      </c>
      <c r="H4" s="291" t="s">
        <v>79</v>
      </c>
      <c r="I4" s="344"/>
      <c r="J4" s="344"/>
      <c r="K4" s="344"/>
      <c r="L4" s="344"/>
      <c r="M4" s="344"/>
    </row>
    <row r="5" spans="1:13" ht="11.25" customHeight="1">
      <c r="A5" s="73" t="s">
        <v>17</v>
      </c>
      <c r="B5" s="118">
        <v>4104</v>
      </c>
      <c r="C5" s="119">
        <v>5</v>
      </c>
      <c r="D5" s="119">
        <v>0</v>
      </c>
      <c r="E5" s="119">
        <v>108</v>
      </c>
      <c r="F5" s="119">
        <v>0</v>
      </c>
      <c r="G5" s="119">
        <v>0</v>
      </c>
      <c r="H5" s="129">
        <f>SUM(B5:G5)</f>
        <v>4217</v>
      </c>
      <c r="I5" s="165">
        <v>36</v>
      </c>
      <c r="J5" s="165">
        <v>227</v>
      </c>
      <c r="K5" s="165">
        <v>103</v>
      </c>
      <c r="L5" s="165">
        <v>0</v>
      </c>
      <c r="M5" s="165">
        <f>SUM(H5,I5,J5,K5,L5)</f>
        <v>4583</v>
      </c>
    </row>
    <row r="6" spans="1:13" ht="11.25" customHeight="1">
      <c r="A6" s="73" t="s">
        <v>18</v>
      </c>
      <c r="B6" s="118">
        <v>4134</v>
      </c>
      <c r="C6" s="119">
        <v>4</v>
      </c>
      <c r="D6" s="119">
        <v>0</v>
      </c>
      <c r="E6" s="119">
        <v>136</v>
      </c>
      <c r="F6" s="119">
        <v>0</v>
      </c>
      <c r="G6" s="119">
        <v>1</v>
      </c>
      <c r="H6" s="129">
        <f aca="true" t="shared" si="0" ref="H6:H63">SUM(B6:G6)</f>
        <v>4275</v>
      </c>
      <c r="I6" s="165">
        <v>33</v>
      </c>
      <c r="J6" s="165">
        <v>153</v>
      </c>
      <c r="K6" s="165">
        <v>83</v>
      </c>
      <c r="L6" s="165">
        <v>1</v>
      </c>
      <c r="M6" s="165">
        <f>SUM(H6,I6,J6,K6,L6)</f>
        <v>4545</v>
      </c>
    </row>
    <row r="7" spans="1:13" ht="11.25" customHeight="1">
      <c r="A7" s="73" t="s">
        <v>19</v>
      </c>
      <c r="B7" s="166">
        <v>1869</v>
      </c>
      <c r="C7" s="119">
        <v>3</v>
      </c>
      <c r="D7" s="119">
        <v>0</v>
      </c>
      <c r="E7" s="119">
        <v>62</v>
      </c>
      <c r="F7" s="119">
        <v>0</v>
      </c>
      <c r="G7" s="119">
        <v>0</v>
      </c>
      <c r="H7" s="129">
        <f t="shared" si="0"/>
        <v>1934</v>
      </c>
      <c r="I7" s="166">
        <v>26</v>
      </c>
      <c r="J7" s="165">
        <v>98</v>
      </c>
      <c r="K7" s="165">
        <v>34</v>
      </c>
      <c r="L7" s="165">
        <v>0</v>
      </c>
      <c r="M7" s="165">
        <f>SUM(H7,I7,J7,K7,L7)</f>
        <v>2092</v>
      </c>
    </row>
    <row r="8" spans="1:13" s="44" customFormat="1" ht="11.25" customHeight="1">
      <c r="A8" s="75" t="s">
        <v>20</v>
      </c>
      <c r="B8" s="167">
        <f>SUM(B5:B7)</f>
        <v>10107</v>
      </c>
      <c r="C8" s="168">
        <f>SUM(C5:C7)</f>
        <v>12</v>
      </c>
      <c r="D8" s="168">
        <f aca="true" t="shared" si="1" ref="D8:L8">SUM(D5:D7)</f>
        <v>0</v>
      </c>
      <c r="E8" s="168">
        <f t="shared" si="1"/>
        <v>306</v>
      </c>
      <c r="F8" s="168">
        <f t="shared" si="1"/>
        <v>0</v>
      </c>
      <c r="G8" s="168">
        <f t="shared" si="1"/>
        <v>1</v>
      </c>
      <c r="H8" s="129">
        <f t="shared" si="0"/>
        <v>10426</v>
      </c>
      <c r="I8" s="171">
        <f t="shared" si="1"/>
        <v>95</v>
      </c>
      <c r="J8" s="171">
        <f t="shared" si="1"/>
        <v>478</v>
      </c>
      <c r="K8" s="171">
        <f t="shared" si="1"/>
        <v>220</v>
      </c>
      <c r="L8" s="171">
        <f t="shared" si="1"/>
        <v>1</v>
      </c>
      <c r="M8" s="171">
        <f>SUM(H8,I8,J8,K8,L8)</f>
        <v>11220</v>
      </c>
    </row>
    <row r="9" spans="1:13" ht="11.25" customHeight="1">
      <c r="A9" s="73"/>
      <c r="B9" s="118"/>
      <c r="C9" s="119"/>
      <c r="D9" s="285"/>
      <c r="E9" s="119"/>
      <c r="F9" s="119"/>
      <c r="G9" s="119"/>
      <c r="H9" s="129"/>
      <c r="I9" s="165"/>
      <c r="J9" s="165"/>
      <c r="K9" s="165"/>
      <c r="L9" s="165"/>
      <c r="M9" s="165"/>
    </row>
    <row r="10" spans="1:13" ht="11.25" customHeight="1">
      <c r="A10" s="73" t="s">
        <v>21</v>
      </c>
      <c r="B10" s="118">
        <v>4353</v>
      </c>
      <c r="C10" s="119">
        <v>2</v>
      </c>
      <c r="D10" s="119">
        <v>0</v>
      </c>
      <c r="E10" s="119">
        <v>112</v>
      </c>
      <c r="F10" s="119">
        <v>0</v>
      </c>
      <c r="G10" s="119">
        <v>1</v>
      </c>
      <c r="H10" s="129">
        <f t="shared" si="0"/>
        <v>4468</v>
      </c>
      <c r="I10" s="165">
        <v>39</v>
      </c>
      <c r="J10" s="165">
        <v>250</v>
      </c>
      <c r="K10" s="165">
        <v>160</v>
      </c>
      <c r="L10" s="165">
        <v>0</v>
      </c>
      <c r="M10" s="165">
        <f aca="true" t="shared" si="2" ref="M10:M17">SUM(H10,I10,J10,K10,L10)</f>
        <v>4917</v>
      </c>
    </row>
    <row r="11" spans="1:13" ht="11.25" customHeight="1">
      <c r="A11" s="73" t="s">
        <v>22</v>
      </c>
      <c r="B11" s="118">
        <v>1809</v>
      </c>
      <c r="C11" s="119">
        <v>3</v>
      </c>
      <c r="D11" s="119">
        <v>0</v>
      </c>
      <c r="E11" s="119">
        <v>31</v>
      </c>
      <c r="F11" s="119">
        <v>0</v>
      </c>
      <c r="G11" s="119">
        <v>1</v>
      </c>
      <c r="H11" s="129">
        <f t="shared" si="0"/>
        <v>1844</v>
      </c>
      <c r="I11" s="165">
        <v>40</v>
      </c>
      <c r="J11" s="165">
        <v>110</v>
      </c>
      <c r="K11" s="165">
        <v>43</v>
      </c>
      <c r="L11" s="165">
        <v>0</v>
      </c>
      <c r="M11" s="165">
        <f t="shared" si="2"/>
        <v>2037</v>
      </c>
    </row>
    <row r="12" spans="1:13" ht="11.25" customHeight="1">
      <c r="A12" s="73" t="s">
        <v>23</v>
      </c>
      <c r="B12" s="118">
        <v>2649</v>
      </c>
      <c r="C12" s="119">
        <v>3</v>
      </c>
      <c r="D12" s="119">
        <v>0</v>
      </c>
      <c r="E12" s="119">
        <v>90</v>
      </c>
      <c r="F12" s="119">
        <v>0</v>
      </c>
      <c r="G12" s="119">
        <v>0</v>
      </c>
      <c r="H12" s="129">
        <f t="shared" si="0"/>
        <v>2742</v>
      </c>
      <c r="I12" s="165">
        <v>29</v>
      </c>
      <c r="J12" s="165">
        <v>126</v>
      </c>
      <c r="K12" s="165">
        <v>58</v>
      </c>
      <c r="L12" s="165">
        <v>2</v>
      </c>
      <c r="M12" s="165">
        <f t="shared" si="2"/>
        <v>2957</v>
      </c>
    </row>
    <row r="13" spans="1:13" ht="11.25" customHeight="1">
      <c r="A13" s="73" t="s">
        <v>24</v>
      </c>
      <c r="B13" s="118">
        <v>1272</v>
      </c>
      <c r="C13" s="119">
        <v>5</v>
      </c>
      <c r="D13" s="119">
        <v>0</v>
      </c>
      <c r="E13" s="119">
        <v>25</v>
      </c>
      <c r="F13" s="119">
        <v>0</v>
      </c>
      <c r="G13" s="119">
        <v>0</v>
      </c>
      <c r="H13" s="129">
        <f t="shared" si="0"/>
        <v>1302</v>
      </c>
      <c r="I13" s="165">
        <v>17</v>
      </c>
      <c r="J13" s="165">
        <v>52</v>
      </c>
      <c r="K13" s="165">
        <v>24</v>
      </c>
      <c r="L13" s="165">
        <v>0</v>
      </c>
      <c r="M13" s="165">
        <f t="shared" si="2"/>
        <v>1395</v>
      </c>
    </row>
    <row r="14" spans="1:13" ht="11.25" customHeight="1">
      <c r="A14" s="73" t="s">
        <v>25</v>
      </c>
      <c r="B14" s="118">
        <v>629</v>
      </c>
      <c r="C14" s="119">
        <v>1</v>
      </c>
      <c r="D14" s="119">
        <v>0</v>
      </c>
      <c r="E14" s="119">
        <v>18</v>
      </c>
      <c r="F14" s="119">
        <v>0</v>
      </c>
      <c r="G14" s="119">
        <v>0</v>
      </c>
      <c r="H14" s="129">
        <f t="shared" si="0"/>
        <v>648</v>
      </c>
      <c r="I14" s="165">
        <v>9</v>
      </c>
      <c r="J14" s="165">
        <v>55</v>
      </c>
      <c r="K14" s="165">
        <v>18</v>
      </c>
      <c r="L14" s="165">
        <v>0</v>
      </c>
      <c r="M14" s="165">
        <f t="shared" si="2"/>
        <v>730</v>
      </c>
    </row>
    <row r="15" spans="1:13" ht="11.25" customHeight="1">
      <c r="A15" s="73" t="s">
        <v>26</v>
      </c>
      <c r="B15" s="118">
        <v>919</v>
      </c>
      <c r="C15" s="119">
        <v>1</v>
      </c>
      <c r="D15" s="119">
        <v>0</v>
      </c>
      <c r="E15" s="119">
        <v>22</v>
      </c>
      <c r="F15" s="119">
        <v>0</v>
      </c>
      <c r="G15" s="119">
        <v>0</v>
      </c>
      <c r="H15" s="129">
        <f t="shared" si="0"/>
        <v>942</v>
      </c>
      <c r="I15" s="165">
        <v>18</v>
      </c>
      <c r="J15" s="165">
        <v>87</v>
      </c>
      <c r="K15" s="165">
        <v>18</v>
      </c>
      <c r="L15" s="165">
        <v>0</v>
      </c>
      <c r="M15" s="165">
        <f t="shared" si="2"/>
        <v>1065</v>
      </c>
    </row>
    <row r="16" spans="1:13" ht="11.25" customHeight="1">
      <c r="A16" s="73" t="s">
        <v>27</v>
      </c>
      <c r="B16" s="118">
        <v>345</v>
      </c>
      <c r="C16" s="119">
        <v>0</v>
      </c>
      <c r="D16" s="119">
        <v>0</v>
      </c>
      <c r="E16" s="119">
        <v>2</v>
      </c>
      <c r="F16" s="119">
        <v>0</v>
      </c>
      <c r="G16" s="119">
        <v>0</v>
      </c>
      <c r="H16" s="129">
        <f t="shared" si="0"/>
        <v>347</v>
      </c>
      <c r="I16" s="165">
        <v>5</v>
      </c>
      <c r="J16" s="165">
        <v>35</v>
      </c>
      <c r="K16" s="165">
        <v>11</v>
      </c>
      <c r="L16" s="165">
        <v>1</v>
      </c>
      <c r="M16" s="165">
        <f t="shared" si="2"/>
        <v>399</v>
      </c>
    </row>
    <row r="17" spans="1:13" s="44" customFormat="1" ht="11.25" customHeight="1">
      <c r="A17" s="75" t="s">
        <v>28</v>
      </c>
      <c r="B17" s="167">
        <f>SUM(B10:B16)</f>
        <v>11976</v>
      </c>
      <c r="C17" s="168">
        <f aca="true" t="shared" si="3" ref="C17:L17">SUM(C10:C16)</f>
        <v>15</v>
      </c>
      <c r="D17" s="168">
        <f t="shared" si="3"/>
        <v>0</v>
      </c>
      <c r="E17" s="168">
        <f t="shared" si="3"/>
        <v>300</v>
      </c>
      <c r="F17" s="168">
        <f t="shared" si="3"/>
        <v>0</v>
      </c>
      <c r="G17" s="168">
        <f t="shared" si="3"/>
        <v>2</v>
      </c>
      <c r="H17" s="129">
        <f t="shared" si="0"/>
        <v>12293</v>
      </c>
      <c r="I17" s="171">
        <f t="shared" si="3"/>
        <v>157</v>
      </c>
      <c r="J17" s="171">
        <f t="shared" si="3"/>
        <v>715</v>
      </c>
      <c r="K17" s="171">
        <f t="shared" si="3"/>
        <v>332</v>
      </c>
      <c r="L17" s="171">
        <f t="shared" si="3"/>
        <v>3</v>
      </c>
      <c r="M17" s="171">
        <f t="shared" si="2"/>
        <v>13500</v>
      </c>
    </row>
    <row r="18" spans="1:13" ht="11.25" customHeight="1">
      <c r="A18" s="73" t="s">
        <v>29</v>
      </c>
      <c r="B18" s="172"/>
      <c r="C18" s="173"/>
      <c r="D18" s="286"/>
      <c r="E18" s="173"/>
      <c r="F18" s="173"/>
      <c r="G18" s="173"/>
      <c r="H18" s="129"/>
      <c r="I18" s="175"/>
      <c r="J18" s="175"/>
      <c r="K18" s="175"/>
      <c r="L18" s="175"/>
      <c r="M18" s="175"/>
    </row>
    <row r="19" spans="1:13" ht="11.25" customHeight="1">
      <c r="A19" s="73" t="s">
        <v>30</v>
      </c>
      <c r="B19" s="118">
        <v>7607</v>
      </c>
      <c r="C19" s="124">
        <v>7</v>
      </c>
      <c r="D19" s="119">
        <v>0</v>
      </c>
      <c r="E19" s="119">
        <v>142</v>
      </c>
      <c r="F19" s="119">
        <v>0</v>
      </c>
      <c r="G19" s="119">
        <v>1</v>
      </c>
      <c r="H19" s="129">
        <f t="shared" si="0"/>
        <v>7757</v>
      </c>
      <c r="I19" s="165">
        <v>36</v>
      </c>
      <c r="J19" s="165">
        <v>232</v>
      </c>
      <c r="K19" s="165">
        <v>113</v>
      </c>
      <c r="L19" s="165">
        <v>2</v>
      </c>
      <c r="M19" s="165">
        <f aca="true" t="shared" si="4" ref="M19:M32">SUM(H19,I19,J19,K19,L19)</f>
        <v>8140</v>
      </c>
    </row>
    <row r="20" spans="1:13" ht="11.25" customHeight="1">
      <c r="A20" s="73" t="s">
        <v>31</v>
      </c>
      <c r="B20" s="118">
        <v>7973</v>
      </c>
      <c r="C20" s="124">
        <v>9</v>
      </c>
      <c r="D20" s="119">
        <v>0</v>
      </c>
      <c r="E20" s="119">
        <v>147</v>
      </c>
      <c r="F20" s="119">
        <v>0</v>
      </c>
      <c r="G20" s="119">
        <v>1</v>
      </c>
      <c r="H20" s="129">
        <v>8130</v>
      </c>
      <c r="I20" s="165">
        <v>28</v>
      </c>
      <c r="J20" s="165">
        <v>155</v>
      </c>
      <c r="K20" s="165">
        <v>72</v>
      </c>
      <c r="L20" s="165">
        <v>1</v>
      </c>
      <c r="M20" s="165">
        <f t="shared" si="4"/>
        <v>8386</v>
      </c>
    </row>
    <row r="21" spans="1:13" ht="11.25" customHeight="1">
      <c r="A21" s="73" t="s">
        <v>32</v>
      </c>
      <c r="B21" s="118">
        <v>1808</v>
      </c>
      <c r="C21" s="124">
        <v>3</v>
      </c>
      <c r="D21" s="119">
        <v>0</v>
      </c>
      <c r="E21" s="119">
        <v>52</v>
      </c>
      <c r="F21" s="119">
        <v>0</v>
      </c>
      <c r="G21" s="119">
        <v>0</v>
      </c>
      <c r="H21" s="129">
        <f t="shared" si="0"/>
        <v>1863</v>
      </c>
      <c r="I21" s="165">
        <v>7</v>
      </c>
      <c r="J21" s="165">
        <v>33</v>
      </c>
      <c r="K21" s="165">
        <v>12</v>
      </c>
      <c r="L21" s="165">
        <v>0</v>
      </c>
      <c r="M21" s="165">
        <f t="shared" si="4"/>
        <v>1915</v>
      </c>
    </row>
    <row r="22" spans="1:13" ht="11.25" customHeight="1">
      <c r="A22" s="73" t="s">
        <v>33</v>
      </c>
      <c r="B22" s="118">
        <v>1729</v>
      </c>
      <c r="C22" s="124">
        <v>1</v>
      </c>
      <c r="D22" s="119">
        <v>0</v>
      </c>
      <c r="E22" s="119">
        <v>38</v>
      </c>
      <c r="F22" s="119">
        <v>0</v>
      </c>
      <c r="G22" s="119">
        <v>0</v>
      </c>
      <c r="H22" s="129">
        <f t="shared" si="0"/>
        <v>1768</v>
      </c>
      <c r="I22" s="165">
        <v>1</v>
      </c>
      <c r="J22" s="165">
        <v>59</v>
      </c>
      <c r="K22" s="165">
        <v>26</v>
      </c>
      <c r="L22" s="165">
        <v>0</v>
      </c>
      <c r="M22" s="165">
        <f t="shared" si="4"/>
        <v>1854</v>
      </c>
    </row>
    <row r="23" spans="1:13" ht="11.25" customHeight="1">
      <c r="A23" s="73" t="s">
        <v>34</v>
      </c>
      <c r="B23" s="118">
        <v>6986</v>
      </c>
      <c r="C23" s="124">
        <v>4</v>
      </c>
      <c r="D23" s="119">
        <v>0</v>
      </c>
      <c r="E23" s="119">
        <v>156</v>
      </c>
      <c r="F23" s="119">
        <v>0</v>
      </c>
      <c r="G23" s="119">
        <v>2</v>
      </c>
      <c r="H23" s="129">
        <f t="shared" si="0"/>
        <v>7148</v>
      </c>
      <c r="I23" s="165">
        <v>34</v>
      </c>
      <c r="J23" s="165">
        <v>112</v>
      </c>
      <c r="K23" s="165">
        <v>63</v>
      </c>
      <c r="L23" s="165">
        <v>3</v>
      </c>
      <c r="M23" s="165">
        <f t="shared" si="4"/>
        <v>7360</v>
      </c>
    </row>
    <row r="24" spans="1:13" ht="11.25" customHeight="1">
      <c r="A24" s="73" t="s">
        <v>35</v>
      </c>
      <c r="B24" s="118">
        <v>1588</v>
      </c>
      <c r="C24" s="124">
        <v>6</v>
      </c>
      <c r="D24" s="119">
        <v>0</v>
      </c>
      <c r="E24" s="119">
        <v>49</v>
      </c>
      <c r="F24" s="119">
        <v>0</v>
      </c>
      <c r="G24" s="119">
        <v>1</v>
      </c>
      <c r="H24" s="129">
        <f t="shared" si="0"/>
        <v>1644</v>
      </c>
      <c r="I24" s="165">
        <v>6</v>
      </c>
      <c r="J24" s="165">
        <v>36</v>
      </c>
      <c r="K24" s="165">
        <v>23</v>
      </c>
      <c r="L24" s="165">
        <v>1</v>
      </c>
      <c r="M24" s="165">
        <f t="shared" si="4"/>
        <v>1710</v>
      </c>
    </row>
    <row r="25" spans="1:13" ht="11.25" customHeight="1">
      <c r="A25" s="73" t="s">
        <v>36</v>
      </c>
      <c r="B25" s="118">
        <v>3769</v>
      </c>
      <c r="C25" s="124">
        <v>4</v>
      </c>
      <c r="D25" s="119">
        <v>0</v>
      </c>
      <c r="E25" s="119">
        <v>64</v>
      </c>
      <c r="F25" s="119">
        <v>0</v>
      </c>
      <c r="G25" s="119">
        <v>0</v>
      </c>
      <c r="H25" s="129">
        <f t="shared" si="0"/>
        <v>3837</v>
      </c>
      <c r="I25" s="165">
        <v>23</v>
      </c>
      <c r="J25" s="165">
        <v>153</v>
      </c>
      <c r="K25" s="165">
        <v>64</v>
      </c>
      <c r="L25" s="165">
        <v>2</v>
      </c>
      <c r="M25" s="165">
        <f t="shared" si="4"/>
        <v>4079</v>
      </c>
    </row>
    <row r="26" spans="1:13" ht="11.25" customHeight="1">
      <c r="A26" s="73" t="s">
        <v>37</v>
      </c>
      <c r="B26" s="118">
        <v>1108</v>
      </c>
      <c r="C26" s="124">
        <v>1</v>
      </c>
      <c r="D26" s="119">
        <v>0</v>
      </c>
      <c r="E26" s="119">
        <v>36</v>
      </c>
      <c r="F26" s="119">
        <v>0</v>
      </c>
      <c r="G26" s="119">
        <v>0</v>
      </c>
      <c r="H26" s="129">
        <f t="shared" si="0"/>
        <v>1145</v>
      </c>
      <c r="I26" s="165">
        <v>5</v>
      </c>
      <c r="J26" s="165">
        <v>31</v>
      </c>
      <c r="K26" s="165">
        <v>18</v>
      </c>
      <c r="L26" s="165">
        <v>1</v>
      </c>
      <c r="M26" s="165">
        <f t="shared" si="4"/>
        <v>1200</v>
      </c>
    </row>
    <row r="27" spans="1:13" ht="11.25" customHeight="1">
      <c r="A27" s="73" t="s">
        <v>38</v>
      </c>
      <c r="B27" s="118">
        <v>1842</v>
      </c>
      <c r="C27" s="124">
        <v>5</v>
      </c>
      <c r="D27" s="119">
        <v>0</v>
      </c>
      <c r="E27" s="119">
        <v>38</v>
      </c>
      <c r="F27" s="119">
        <v>0</v>
      </c>
      <c r="G27" s="119">
        <v>0</v>
      </c>
      <c r="H27" s="129">
        <f t="shared" si="0"/>
        <v>1885</v>
      </c>
      <c r="I27" s="165">
        <v>17</v>
      </c>
      <c r="J27" s="165">
        <v>60</v>
      </c>
      <c r="K27" s="165">
        <v>24</v>
      </c>
      <c r="L27" s="165">
        <v>0</v>
      </c>
      <c r="M27" s="165">
        <f t="shared" si="4"/>
        <v>1986</v>
      </c>
    </row>
    <row r="28" spans="1:13" ht="11.25" customHeight="1">
      <c r="A28" s="73" t="s">
        <v>39</v>
      </c>
      <c r="B28" s="118">
        <v>583</v>
      </c>
      <c r="C28" s="124">
        <v>0</v>
      </c>
      <c r="D28" s="119">
        <v>0</v>
      </c>
      <c r="E28" s="119">
        <v>13</v>
      </c>
      <c r="F28" s="119">
        <v>0</v>
      </c>
      <c r="G28" s="119">
        <v>0</v>
      </c>
      <c r="H28" s="129">
        <f t="shared" si="0"/>
        <v>596</v>
      </c>
      <c r="I28" s="165">
        <v>9</v>
      </c>
      <c r="J28" s="165">
        <v>22</v>
      </c>
      <c r="K28" s="165">
        <v>18</v>
      </c>
      <c r="L28" s="165">
        <v>0</v>
      </c>
      <c r="M28" s="165">
        <f t="shared" si="4"/>
        <v>645</v>
      </c>
    </row>
    <row r="29" spans="1:13" ht="11.25" customHeight="1">
      <c r="A29" s="73" t="s">
        <v>40</v>
      </c>
      <c r="B29" s="118">
        <v>583</v>
      </c>
      <c r="C29" s="124">
        <v>0</v>
      </c>
      <c r="D29" s="119">
        <v>0</v>
      </c>
      <c r="E29" s="119">
        <v>11</v>
      </c>
      <c r="F29" s="119">
        <v>0</v>
      </c>
      <c r="G29" s="119">
        <v>0</v>
      </c>
      <c r="H29" s="129">
        <f t="shared" si="0"/>
        <v>594</v>
      </c>
      <c r="I29" s="165">
        <v>4</v>
      </c>
      <c r="J29" s="165">
        <v>31</v>
      </c>
      <c r="K29" s="165">
        <v>10</v>
      </c>
      <c r="L29" s="165">
        <v>0</v>
      </c>
      <c r="M29" s="165">
        <f t="shared" si="4"/>
        <v>639</v>
      </c>
    </row>
    <row r="30" spans="1:13" ht="11.25" customHeight="1">
      <c r="A30" s="73" t="s">
        <v>41</v>
      </c>
      <c r="B30" s="118">
        <v>1962</v>
      </c>
      <c r="C30" s="124">
        <v>2</v>
      </c>
      <c r="D30" s="119">
        <v>0</v>
      </c>
      <c r="E30" s="119">
        <v>53</v>
      </c>
      <c r="F30" s="119">
        <v>0</v>
      </c>
      <c r="G30" s="119">
        <v>0</v>
      </c>
      <c r="H30" s="129">
        <f t="shared" si="0"/>
        <v>2017</v>
      </c>
      <c r="I30" s="165">
        <v>13</v>
      </c>
      <c r="J30" s="165">
        <v>61</v>
      </c>
      <c r="K30" s="165">
        <v>22</v>
      </c>
      <c r="L30" s="165">
        <v>0</v>
      </c>
      <c r="M30" s="165">
        <f t="shared" si="4"/>
        <v>2113</v>
      </c>
    </row>
    <row r="31" spans="1:13" ht="11.25" customHeight="1">
      <c r="A31" s="73" t="s">
        <v>42</v>
      </c>
      <c r="B31" s="118">
        <v>871</v>
      </c>
      <c r="C31" s="124">
        <v>2</v>
      </c>
      <c r="D31" s="119">
        <v>0</v>
      </c>
      <c r="E31" s="119">
        <v>27</v>
      </c>
      <c r="F31" s="119">
        <v>0</v>
      </c>
      <c r="G31" s="119">
        <v>0</v>
      </c>
      <c r="H31" s="129">
        <f t="shared" si="0"/>
        <v>900</v>
      </c>
      <c r="I31" s="165">
        <v>15</v>
      </c>
      <c r="J31" s="165">
        <v>41</v>
      </c>
      <c r="K31" s="165">
        <v>14</v>
      </c>
      <c r="L31" s="165">
        <v>0</v>
      </c>
      <c r="M31" s="165">
        <f t="shared" si="4"/>
        <v>970</v>
      </c>
    </row>
    <row r="32" spans="1:13" s="44" customFormat="1" ht="11.25" customHeight="1">
      <c r="A32" s="75" t="s">
        <v>43</v>
      </c>
      <c r="B32" s="167">
        <f>SUM(B19:B31)</f>
        <v>38409</v>
      </c>
      <c r="C32" s="168">
        <f aca="true" t="shared" si="5" ref="C32:L32">SUM(C19:C31)</f>
        <v>44</v>
      </c>
      <c r="D32" s="168">
        <f t="shared" si="5"/>
        <v>0</v>
      </c>
      <c r="E32" s="168">
        <f t="shared" si="5"/>
        <v>826</v>
      </c>
      <c r="F32" s="168">
        <f t="shared" si="5"/>
        <v>0</v>
      </c>
      <c r="G32" s="168">
        <f t="shared" si="5"/>
        <v>5</v>
      </c>
      <c r="H32" s="129">
        <f t="shared" si="0"/>
        <v>39284</v>
      </c>
      <c r="I32" s="171">
        <f t="shared" si="5"/>
        <v>198</v>
      </c>
      <c r="J32" s="171">
        <f t="shared" si="5"/>
        <v>1026</v>
      </c>
      <c r="K32" s="171">
        <f t="shared" si="5"/>
        <v>479</v>
      </c>
      <c r="L32" s="171">
        <f t="shared" si="5"/>
        <v>10</v>
      </c>
      <c r="M32" s="171">
        <f t="shared" si="4"/>
        <v>40997</v>
      </c>
    </row>
    <row r="33" spans="1:13" ht="11.25" customHeight="1">
      <c r="A33" s="73"/>
      <c r="B33" s="172"/>
      <c r="C33" s="173"/>
      <c r="D33" s="286"/>
      <c r="E33" s="173"/>
      <c r="F33" s="173"/>
      <c r="G33" s="173"/>
      <c r="H33" s="129"/>
      <c r="I33" s="175"/>
      <c r="J33" s="175"/>
      <c r="K33" s="175"/>
      <c r="L33" s="175"/>
      <c r="M33" s="175"/>
    </row>
    <row r="34" spans="1:13" ht="11.25" customHeight="1">
      <c r="A34" s="73" t="s">
        <v>44</v>
      </c>
      <c r="B34" s="108">
        <v>6672</v>
      </c>
      <c r="C34" s="119">
        <v>11</v>
      </c>
      <c r="D34" s="119">
        <v>0</v>
      </c>
      <c r="E34" s="119">
        <v>98</v>
      </c>
      <c r="F34" s="119">
        <v>0</v>
      </c>
      <c r="G34" s="119">
        <v>1</v>
      </c>
      <c r="H34" s="129">
        <f t="shared" si="0"/>
        <v>6782</v>
      </c>
      <c r="I34" s="287">
        <v>40</v>
      </c>
      <c r="J34" s="165">
        <v>117</v>
      </c>
      <c r="K34" s="165">
        <v>137</v>
      </c>
      <c r="L34" s="165">
        <v>0</v>
      </c>
      <c r="M34" s="165">
        <f aca="true" t="shared" si="6" ref="M34:M50">SUM(H34,I34,J34,K34,L34)</f>
        <v>7076</v>
      </c>
    </row>
    <row r="35" spans="1:13" ht="11.25" customHeight="1">
      <c r="A35" s="73" t="s">
        <v>45</v>
      </c>
      <c r="B35" s="108">
        <v>3890</v>
      </c>
      <c r="C35" s="119">
        <v>5</v>
      </c>
      <c r="D35" s="119">
        <v>0</v>
      </c>
      <c r="E35" s="119">
        <v>81</v>
      </c>
      <c r="F35" s="119">
        <v>0</v>
      </c>
      <c r="G35" s="119">
        <v>2</v>
      </c>
      <c r="H35" s="129">
        <f t="shared" si="0"/>
        <v>3978</v>
      </c>
      <c r="I35" s="287">
        <v>15</v>
      </c>
      <c r="J35" s="165">
        <v>81</v>
      </c>
      <c r="K35" s="165">
        <v>44</v>
      </c>
      <c r="L35" s="288">
        <v>1</v>
      </c>
      <c r="M35" s="165">
        <f t="shared" si="6"/>
        <v>4119</v>
      </c>
    </row>
    <row r="36" spans="1:13" ht="11.25" customHeight="1">
      <c r="A36" s="73" t="s">
        <v>46</v>
      </c>
      <c r="B36" s="108">
        <v>9560</v>
      </c>
      <c r="C36" s="119">
        <v>9</v>
      </c>
      <c r="D36" s="119">
        <v>0</v>
      </c>
      <c r="E36" s="119">
        <v>130</v>
      </c>
      <c r="F36" s="119">
        <v>0</v>
      </c>
      <c r="G36" s="119">
        <v>0</v>
      </c>
      <c r="H36" s="129">
        <f t="shared" si="0"/>
        <v>9699</v>
      </c>
      <c r="I36" s="287">
        <v>28</v>
      </c>
      <c r="J36" s="165">
        <v>153</v>
      </c>
      <c r="K36" s="165">
        <v>97</v>
      </c>
      <c r="L36" s="165">
        <v>6</v>
      </c>
      <c r="M36" s="165">
        <f t="shared" si="6"/>
        <v>9983</v>
      </c>
    </row>
    <row r="37" spans="1:13" ht="11.25" customHeight="1">
      <c r="A37" s="73" t="s">
        <v>47</v>
      </c>
      <c r="B37" s="108">
        <v>6329</v>
      </c>
      <c r="C37" s="119">
        <v>4</v>
      </c>
      <c r="D37" s="119">
        <v>0</v>
      </c>
      <c r="E37" s="119">
        <v>130</v>
      </c>
      <c r="F37" s="119">
        <v>0</v>
      </c>
      <c r="G37" s="119">
        <v>0</v>
      </c>
      <c r="H37" s="129">
        <f t="shared" si="0"/>
        <v>6463</v>
      </c>
      <c r="I37" s="287">
        <v>22</v>
      </c>
      <c r="J37" s="165">
        <v>108</v>
      </c>
      <c r="K37" s="165">
        <v>62</v>
      </c>
      <c r="L37" s="165">
        <v>3</v>
      </c>
      <c r="M37" s="165">
        <f t="shared" si="6"/>
        <v>6658</v>
      </c>
    </row>
    <row r="38" spans="1:13" ht="11.25" customHeight="1">
      <c r="A38" s="73" t="s">
        <v>48</v>
      </c>
      <c r="B38" s="108">
        <v>4686</v>
      </c>
      <c r="C38" s="119">
        <v>4</v>
      </c>
      <c r="D38" s="119">
        <v>0</v>
      </c>
      <c r="E38" s="119">
        <v>102</v>
      </c>
      <c r="F38" s="119">
        <v>1</v>
      </c>
      <c r="G38" s="119">
        <v>1</v>
      </c>
      <c r="H38" s="129">
        <f t="shared" si="0"/>
        <v>4794</v>
      </c>
      <c r="I38" s="287">
        <v>23</v>
      </c>
      <c r="J38" s="165">
        <v>99</v>
      </c>
      <c r="K38" s="165">
        <v>45</v>
      </c>
      <c r="L38" s="165">
        <v>3</v>
      </c>
      <c r="M38" s="165">
        <f t="shared" si="6"/>
        <v>4964</v>
      </c>
    </row>
    <row r="39" spans="1:13" ht="11.25" customHeight="1">
      <c r="A39" s="73" t="s">
        <v>49</v>
      </c>
      <c r="B39" s="108">
        <v>709</v>
      </c>
      <c r="C39" s="119">
        <v>0</v>
      </c>
      <c r="D39" s="119">
        <v>0</v>
      </c>
      <c r="E39" s="119">
        <v>20</v>
      </c>
      <c r="F39" s="119">
        <v>0</v>
      </c>
      <c r="G39" s="119">
        <v>0</v>
      </c>
      <c r="H39" s="129">
        <f t="shared" si="0"/>
        <v>729</v>
      </c>
      <c r="I39" s="287">
        <v>2</v>
      </c>
      <c r="J39" s="165">
        <v>14</v>
      </c>
      <c r="K39" s="165">
        <v>11</v>
      </c>
      <c r="L39" s="165">
        <v>1</v>
      </c>
      <c r="M39" s="165">
        <f t="shared" si="6"/>
        <v>757</v>
      </c>
    </row>
    <row r="40" spans="1:13" ht="11.25" customHeight="1">
      <c r="A40" s="73" t="s">
        <v>50</v>
      </c>
      <c r="B40" s="108">
        <v>1969</v>
      </c>
      <c r="C40" s="119">
        <v>6</v>
      </c>
      <c r="D40" s="119">
        <v>0</v>
      </c>
      <c r="E40" s="119">
        <v>37</v>
      </c>
      <c r="F40" s="119">
        <v>0</v>
      </c>
      <c r="G40" s="119">
        <v>0</v>
      </c>
      <c r="H40" s="129">
        <f t="shared" si="0"/>
        <v>2012</v>
      </c>
      <c r="I40" s="287">
        <v>11</v>
      </c>
      <c r="J40" s="165">
        <v>56</v>
      </c>
      <c r="K40" s="165">
        <v>24</v>
      </c>
      <c r="L40" s="165">
        <v>1</v>
      </c>
      <c r="M40" s="165">
        <f t="shared" si="6"/>
        <v>2104</v>
      </c>
    </row>
    <row r="41" spans="1:13" ht="11.25" customHeight="1">
      <c r="A41" s="73" t="s">
        <v>51</v>
      </c>
      <c r="B41" s="108">
        <v>3399</v>
      </c>
      <c r="C41" s="119">
        <v>2</v>
      </c>
      <c r="D41" s="119">
        <v>0</v>
      </c>
      <c r="E41" s="119">
        <v>72</v>
      </c>
      <c r="F41" s="119">
        <v>0</v>
      </c>
      <c r="G41" s="119">
        <v>1</v>
      </c>
      <c r="H41" s="129">
        <f t="shared" si="0"/>
        <v>3474</v>
      </c>
      <c r="I41" s="287">
        <v>21</v>
      </c>
      <c r="J41" s="165">
        <v>74</v>
      </c>
      <c r="K41" s="165">
        <v>52</v>
      </c>
      <c r="L41" s="165">
        <v>0</v>
      </c>
      <c r="M41" s="165">
        <f t="shared" si="6"/>
        <v>3621</v>
      </c>
    </row>
    <row r="42" spans="1:13" ht="11.25" customHeight="1">
      <c r="A42" s="73" t="s">
        <v>52</v>
      </c>
      <c r="B42" s="108">
        <v>9189</v>
      </c>
      <c r="C42" s="119">
        <v>8</v>
      </c>
      <c r="D42" s="119">
        <v>0</v>
      </c>
      <c r="E42" s="119">
        <v>152</v>
      </c>
      <c r="F42" s="119">
        <v>0</v>
      </c>
      <c r="G42" s="119">
        <v>1</v>
      </c>
      <c r="H42" s="129">
        <f t="shared" si="0"/>
        <v>9350</v>
      </c>
      <c r="I42" s="287">
        <v>36</v>
      </c>
      <c r="J42" s="165">
        <v>158</v>
      </c>
      <c r="K42" s="165">
        <v>101</v>
      </c>
      <c r="L42" s="165">
        <v>1</v>
      </c>
      <c r="M42" s="165">
        <f t="shared" si="6"/>
        <v>9646</v>
      </c>
    </row>
    <row r="43" spans="1:13" ht="11.25" customHeight="1">
      <c r="A43" s="73" t="s">
        <v>53</v>
      </c>
      <c r="B43" s="108">
        <v>2318</v>
      </c>
      <c r="C43" s="119">
        <v>3</v>
      </c>
      <c r="D43" s="119">
        <v>0</v>
      </c>
      <c r="E43" s="119">
        <v>43</v>
      </c>
      <c r="F43" s="119">
        <v>0</v>
      </c>
      <c r="G43" s="119">
        <v>0</v>
      </c>
      <c r="H43" s="129">
        <f t="shared" si="0"/>
        <v>2364</v>
      </c>
      <c r="I43" s="287">
        <v>20</v>
      </c>
      <c r="J43" s="165">
        <v>68</v>
      </c>
      <c r="K43" s="165">
        <v>32</v>
      </c>
      <c r="L43" s="165">
        <v>1</v>
      </c>
      <c r="M43" s="165">
        <f t="shared" si="6"/>
        <v>2485</v>
      </c>
    </row>
    <row r="44" spans="1:13" ht="11.25" customHeight="1">
      <c r="A44" s="73" t="s">
        <v>54</v>
      </c>
      <c r="B44" s="108">
        <v>1131</v>
      </c>
      <c r="C44" s="119">
        <v>3</v>
      </c>
      <c r="D44" s="119">
        <v>0</v>
      </c>
      <c r="E44" s="119">
        <v>26</v>
      </c>
      <c r="F44" s="119">
        <v>0</v>
      </c>
      <c r="G44" s="119">
        <v>0</v>
      </c>
      <c r="H44" s="129">
        <f t="shared" si="0"/>
        <v>1160</v>
      </c>
      <c r="I44" s="287">
        <v>8</v>
      </c>
      <c r="J44" s="165">
        <v>36</v>
      </c>
      <c r="K44" s="165">
        <v>15</v>
      </c>
      <c r="L44" s="165">
        <v>0</v>
      </c>
      <c r="M44" s="165">
        <f t="shared" si="6"/>
        <v>1219</v>
      </c>
    </row>
    <row r="45" spans="1:13" ht="11.25" customHeight="1">
      <c r="A45" s="73" t="s">
        <v>55</v>
      </c>
      <c r="B45" s="108">
        <v>681</v>
      </c>
      <c r="C45" s="119">
        <v>0</v>
      </c>
      <c r="D45" s="119">
        <v>0</v>
      </c>
      <c r="E45" s="119">
        <v>17</v>
      </c>
      <c r="F45" s="119">
        <v>0</v>
      </c>
      <c r="G45" s="119">
        <v>0</v>
      </c>
      <c r="H45" s="129">
        <f t="shared" si="0"/>
        <v>698</v>
      </c>
      <c r="I45" s="287">
        <v>5</v>
      </c>
      <c r="J45" s="165">
        <v>30</v>
      </c>
      <c r="K45" s="165">
        <v>12</v>
      </c>
      <c r="L45" s="165">
        <v>0</v>
      </c>
      <c r="M45" s="165">
        <f t="shared" si="6"/>
        <v>745</v>
      </c>
    </row>
    <row r="46" spans="1:13" ht="11.25" customHeight="1">
      <c r="A46" s="73" t="s">
        <v>56</v>
      </c>
      <c r="B46" s="108">
        <v>2601</v>
      </c>
      <c r="C46" s="119">
        <v>3</v>
      </c>
      <c r="D46" s="119">
        <v>0</v>
      </c>
      <c r="E46" s="119">
        <v>70</v>
      </c>
      <c r="F46" s="119">
        <v>0</v>
      </c>
      <c r="G46" s="119">
        <v>1</v>
      </c>
      <c r="H46" s="129">
        <f t="shared" si="0"/>
        <v>2675</v>
      </c>
      <c r="I46" s="287">
        <v>14</v>
      </c>
      <c r="J46" s="165">
        <v>65</v>
      </c>
      <c r="K46" s="165">
        <v>30</v>
      </c>
      <c r="L46" s="165">
        <v>0</v>
      </c>
      <c r="M46" s="165">
        <f t="shared" si="6"/>
        <v>2784</v>
      </c>
    </row>
    <row r="47" spans="1:13" ht="11.25" customHeight="1">
      <c r="A47" s="73" t="s">
        <v>57</v>
      </c>
      <c r="B47" s="108">
        <v>4379</v>
      </c>
      <c r="C47" s="119">
        <v>2</v>
      </c>
      <c r="D47" s="119">
        <v>0</v>
      </c>
      <c r="E47" s="119">
        <v>104</v>
      </c>
      <c r="F47" s="119">
        <v>0</v>
      </c>
      <c r="G47" s="119">
        <v>0</v>
      </c>
      <c r="H47" s="129">
        <f t="shared" si="0"/>
        <v>4485</v>
      </c>
      <c r="I47" s="287">
        <v>16</v>
      </c>
      <c r="J47" s="165">
        <v>61</v>
      </c>
      <c r="K47" s="165">
        <v>39</v>
      </c>
      <c r="L47" s="165">
        <v>4</v>
      </c>
      <c r="M47" s="165">
        <f t="shared" si="6"/>
        <v>4605</v>
      </c>
    </row>
    <row r="48" spans="1:13" ht="11.25" customHeight="1">
      <c r="A48" s="73" t="s">
        <v>58</v>
      </c>
      <c r="B48" s="108">
        <v>3242</v>
      </c>
      <c r="C48" s="119">
        <v>2</v>
      </c>
      <c r="D48" s="119">
        <v>0</v>
      </c>
      <c r="E48" s="119">
        <v>69</v>
      </c>
      <c r="F48" s="119">
        <v>0</v>
      </c>
      <c r="G48" s="119">
        <v>0</v>
      </c>
      <c r="H48" s="129">
        <f t="shared" si="0"/>
        <v>3313</v>
      </c>
      <c r="I48" s="287">
        <v>11</v>
      </c>
      <c r="J48" s="165">
        <v>31</v>
      </c>
      <c r="K48" s="165">
        <v>18</v>
      </c>
      <c r="L48" s="165">
        <v>1</v>
      </c>
      <c r="M48" s="165">
        <f t="shared" si="6"/>
        <v>3374</v>
      </c>
    </row>
    <row r="49" spans="1:13" ht="11.25" customHeight="1">
      <c r="A49" s="73" t="s">
        <v>59</v>
      </c>
      <c r="B49" s="108">
        <v>664</v>
      </c>
      <c r="C49" s="119">
        <v>0</v>
      </c>
      <c r="D49" s="119">
        <v>0</v>
      </c>
      <c r="E49" s="119">
        <v>9</v>
      </c>
      <c r="F49" s="119">
        <v>0</v>
      </c>
      <c r="G49" s="119">
        <v>0</v>
      </c>
      <c r="H49" s="129">
        <f t="shared" si="0"/>
        <v>673</v>
      </c>
      <c r="I49" s="287">
        <v>13</v>
      </c>
      <c r="J49" s="165">
        <v>30</v>
      </c>
      <c r="K49" s="165">
        <v>11</v>
      </c>
      <c r="L49" s="165">
        <v>0</v>
      </c>
      <c r="M49" s="165">
        <f t="shared" si="6"/>
        <v>727</v>
      </c>
    </row>
    <row r="50" spans="1:13" s="44" customFormat="1" ht="11.25" customHeight="1">
      <c r="A50" s="75" t="s">
        <v>60</v>
      </c>
      <c r="B50" s="236">
        <f>SUM(B34:B49)</f>
        <v>61419</v>
      </c>
      <c r="C50" s="168">
        <f aca="true" t="shared" si="7" ref="C50:L50">SUM(C34:C49)</f>
        <v>62</v>
      </c>
      <c r="D50" s="168">
        <f t="shared" si="7"/>
        <v>0</v>
      </c>
      <c r="E50" s="168">
        <f t="shared" si="7"/>
        <v>1160</v>
      </c>
      <c r="F50" s="168">
        <f t="shared" si="7"/>
        <v>1</v>
      </c>
      <c r="G50" s="119">
        <f t="shared" si="7"/>
        <v>7</v>
      </c>
      <c r="H50" s="129">
        <f t="shared" si="0"/>
        <v>62649</v>
      </c>
      <c r="I50" s="167">
        <f t="shared" si="7"/>
        <v>285</v>
      </c>
      <c r="J50" s="167">
        <f t="shared" si="7"/>
        <v>1181</v>
      </c>
      <c r="K50" s="167">
        <f t="shared" si="7"/>
        <v>730</v>
      </c>
      <c r="L50" s="167">
        <f t="shared" si="7"/>
        <v>22</v>
      </c>
      <c r="M50" s="171">
        <f t="shared" si="6"/>
        <v>64867</v>
      </c>
    </row>
    <row r="51" spans="1:13" ht="11.25" customHeight="1">
      <c r="A51" s="73"/>
      <c r="B51" s="172"/>
      <c r="C51" s="173"/>
      <c r="D51" s="286"/>
      <c r="E51" s="173"/>
      <c r="F51" s="173"/>
      <c r="G51" s="173"/>
      <c r="H51" s="129"/>
      <c r="I51" s="175"/>
      <c r="J51" s="175"/>
      <c r="K51" s="175"/>
      <c r="L51" s="175"/>
      <c r="M51" s="175"/>
    </row>
    <row r="52" spans="1:13" ht="11.25" customHeight="1">
      <c r="A52" s="73" t="s">
        <v>61</v>
      </c>
      <c r="B52" s="118">
        <v>5502</v>
      </c>
      <c r="C52" s="119">
        <v>7</v>
      </c>
      <c r="D52" s="119">
        <v>0</v>
      </c>
      <c r="E52" s="119">
        <v>121</v>
      </c>
      <c r="F52" s="119">
        <v>1</v>
      </c>
      <c r="G52" s="119">
        <v>1</v>
      </c>
      <c r="H52" s="129">
        <f t="shared" si="0"/>
        <v>5632</v>
      </c>
      <c r="I52" s="165">
        <v>33</v>
      </c>
      <c r="J52" s="165">
        <v>177</v>
      </c>
      <c r="K52" s="165">
        <v>87</v>
      </c>
      <c r="L52" s="165">
        <v>3</v>
      </c>
      <c r="M52" s="165">
        <f aca="true" t="shared" si="8" ref="M52:M63">SUM(H52,I52,J52,K52,L52)</f>
        <v>5932</v>
      </c>
    </row>
    <row r="53" spans="1:13" ht="11.25" customHeight="1">
      <c r="A53" s="73" t="s">
        <v>62</v>
      </c>
      <c r="B53" s="118">
        <v>2974</v>
      </c>
      <c r="C53" s="119">
        <v>4</v>
      </c>
      <c r="D53" s="119">
        <v>0</v>
      </c>
      <c r="E53" s="119">
        <v>84</v>
      </c>
      <c r="F53" s="119">
        <v>0</v>
      </c>
      <c r="G53" s="119">
        <v>0</v>
      </c>
      <c r="H53" s="129">
        <f t="shared" si="0"/>
        <v>3062</v>
      </c>
      <c r="I53" s="165">
        <v>20</v>
      </c>
      <c r="J53" s="165">
        <v>75</v>
      </c>
      <c r="K53" s="165">
        <v>33</v>
      </c>
      <c r="L53" s="165">
        <v>1</v>
      </c>
      <c r="M53" s="165">
        <f t="shared" si="8"/>
        <v>3191</v>
      </c>
    </row>
    <row r="54" spans="1:13" ht="11.25" customHeight="1">
      <c r="A54" s="73" t="s">
        <v>63</v>
      </c>
      <c r="B54" s="118">
        <v>2656</v>
      </c>
      <c r="C54" s="119">
        <v>3</v>
      </c>
      <c r="D54" s="119">
        <v>0</v>
      </c>
      <c r="E54" s="119">
        <v>74</v>
      </c>
      <c r="F54" s="119">
        <v>0</v>
      </c>
      <c r="G54" s="119">
        <v>1</v>
      </c>
      <c r="H54" s="129">
        <f t="shared" si="0"/>
        <v>2734</v>
      </c>
      <c r="I54" s="165">
        <v>54</v>
      </c>
      <c r="J54" s="165">
        <v>129</v>
      </c>
      <c r="K54" s="165">
        <v>116</v>
      </c>
      <c r="L54" s="165">
        <v>1</v>
      </c>
      <c r="M54" s="165">
        <f t="shared" si="8"/>
        <v>3034</v>
      </c>
    </row>
    <row r="55" spans="1:13" ht="11.25" customHeight="1">
      <c r="A55" s="73" t="s">
        <v>64</v>
      </c>
      <c r="B55" s="118">
        <v>911</v>
      </c>
      <c r="C55" s="119">
        <v>5</v>
      </c>
      <c r="D55" s="119">
        <v>0</v>
      </c>
      <c r="E55" s="119">
        <v>31</v>
      </c>
      <c r="F55" s="119">
        <v>0</v>
      </c>
      <c r="G55" s="119">
        <v>2</v>
      </c>
      <c r="H55" s="129">
        <f t="shared" si="0"/>
        <v>949</v>
      </c>
      <c r="I55" s="165">
        <v>20</v>
      </c>
      <c r="J55" s="165">
        <v>54</v>
      </c>
      <c r="K55" s="165">
        <v>24</v>
      </c>
      <c r="L55" s="165">
        <v>0</v>
      </c>
      <c r="M55" s="165">
        <f t="shared" si="8"/>
        <v>1047</v>
      </c>
    </row>
    <row r="56" spans="1:13" ht="11.25" customHeight="1">
      <c r="A56" s="73" t="s">
        <v>65</v>
      </c>
      <c r="B56" s="118">
        <v>3682</v>
      </c>
      <c r="C56" s="119">
        <v>0</v>
      </c>
      <c r="D56" s="119">
        <v>0</v>
      </c>
      <c r="E56" s="119">
        <v>84</v>
      </c>
      <c r="F56" s="119">
        <v>0</v>
      </c>
      <c r="G56" s="119">
        <v>0</v>
      </c>
      <c r="H56" s="129">
        <f t="shared" si="0"/>
        <v>3766</v>
      </c>
      <c r="I56" s="165">
        <v>27</v>
      </c>
      <c r="J56" s="165">
        <v>90</v>
      </c>
      <c r="K56" s="165">
        <v>57</v>
      </c>
      <c r="L56" s="165">
        <v>0</v>
      </c>
      <c r="M56" s="165">
        <f t="shared" si="8"/>
        <v>3940</v>
      </c>
    </row>
    <row r="57" spans="1:13" ht="11.25" customHeight="1">
      <c r="A57" s="73" t="s">
        <v>66</v>
      </c>
      <c r="B57" s="118">
        <v>1507</v>
      </c>
      <c r="C57" s="119">
        <v>1</v>
      </c>
      <c r="D57" s="119">
        <v>0</v>
      </c>
      <c r="E57" s="119">
        <v>49</v>
      </c>
      <c r="F57" s="119">
        <v>0</v>
      </c>
      <c r="G57" s="119">
        <v>0</v>
      </c>
      <c r="H57" s="129">
        <f t="shared" si="0"/>
        <v>1557</v>
      </c>
      <c r="I57" s="165">
        <v>13</v>
      </c>
      <c r="J57" s="165">
        <v>55</v>
      </c>
      <c r="K57" s="165">
        <v>26</v>
      </c>
      <c r="L57" s="165">
        <v>0</v>
      </c>
      <c r="M57" s="165">
        <f t="shared" si="8"/>
        <v>1651</v>
      </c>
    </row>
    <row r="58" spans="1:13" ht="11.25" customHeight="1">
      <c r="A58" s="73" t="s">
        <v>67</v>
      </c>
      <c r="B58" s="118">
        <v>2381</v>
      </c>
      <c r="C58" s="119">
        <v>2</v>
      </c>
      <c r="D58" s="119">
        <v>0</v>
      </c>
      <c r="E58" s="119">
        <v>80</v>
      </c>
      <c r="F58" s="119">
        <v>0</v>
      </c>
      <c r="G58" s="119">
        <v>0</v>
      </c>
      <c r="H58" s="129">
        <f t="shared" si="0"/>
        <v>2463</v>
      </c>
      <c r="I58" s="165">
        <v>27</v>
      </c>
      <c r="J58" s="165">
        <v>74</v>
      </c>
      <c r="K58" s="165">
        <v>32</v>
      </c>
      <c r="L58" s="165">
        <v>1</v>
      </c>
      <c r="M58" s="165">
        <f t="shared" si="8"/>
        <v>2597</v>
      </c>
    </row>
    <row r="59" spans="1:13" ht="11.25" customHeight="1">
      <c r="A59" s="73" t="s">
        <v>68</v>
      </c>
      <c r="B59" s="118">
        <v>1089</v>
      </c>
      <c r="C59" s="119">
        <v>3</v>
      </c>
      <c r="D59" s="119">
        <v>0</v>
      </c>
      <c r="E59" s="119">
        <v>26</v>
      </c>
      <c r="F59" s="119">
        <v>0</v>
      </c>
      <c r="G59" s="119">
        <v>0</v>
      </c>
      <c r="H59" s="129">
        <f t="shared" si="0"/>
        <v>1118</v>
      </c>
      <c r="I59" s="165">
        <v>14</v>
      </c>
      <c r="J59" s="165">
        <v>35</v>
      </c>
      <c r="K59" s="165">
        <v>15</v>
      </c>
      <c r="L59" s="165">
        <v>0</v>
      </c>
      <c r="M59" s="165">
        <f t="shared" si="8"/>
        <v>1182</v>
      </c>
    </row>
    <row r="60" spans="1:13" ht="11.25" customHeight="1">
      <c r="A60" s="73" t="s">
        <v>69</v>
      </c>
      <c r="B60" s="118">
        <v>526</v>
      </c>
      <c r="C60" s="119">
        <v>0</v>
      </c>
      <c r="D60" s="119">
        <v>0</v>
      </c>
      <c r="E60" s="119">
        <v>13</v>
      </c>
      <c r="F60" s="119">
        <v>0</v>
      </c>
      <c r="G60" s="119">
        <v>0</v>
      </c>
      <c r="H60" s="129">
        <f t="shared" si="0"/>
        <v>539</v>
      </c>
      <c r="I60" s="165">
        <v>15</v>
      </c>
      <c r="J60" s="165">
        <v>27</v>
      </c>
      <c r="K60" s="165">
        <v>17</v>
      </c>
      <c r="L60" s="165">
        <v>0</v>
      </c>
      <c r="M60" s="165">
        <f t="shared" si="8"/>
        <v>598</v>
      </c>
    </row>
    <row r="61" spans="1:13" ht="11.25" customHeight="1">
      <c r="A61" s="73" t="s">
        <v>70</v>
      </c>
      <c r="B61" s="118">
        <v>856</v>
      </c>
      <c r="C61" s="119">
        <v>0</v>
      </c>
      <c r="D61" s="119">
        <v>0</v>
      </c>
      <c r="E61" s="119">
        <v>14</v>
      </c>
      <c r="F61" s="119">
        <v>0</v>
      </c>
      <c r="G61" s="119">
        <v>0</v>
      </c>
      <c r="H61" s="129">
        <f t="shared" si="0"/>
        <v>870</v>
      </c>
      <c r="I61" s="165">
        <v>7</v>
      </c>
      <c r="J61" s="165">
        <v>42</v>
      </c>
      <c r="K61" s="165">
        <v>12</v>
      </c>
      <c r="L61" s="165">
        <v>0</v>
      </c>
      <c r="M61" s="165">
        <f t="shared" si="8"/>
        <v>931</v>
      </c>
    </row>
    <row r="62" spans="1:13" ht="11.25" customHeight="1">
      <c r="A62" s="73" t="s">
        <v>71</v>
      </c>
      <c r="B62" s="118">
        <v>1162</v>
      </c>
      <c r="C62" s="119">
        <v>2</v>
      </c>
      <c r="D62" s="119">
        <v>0</v>
      </c>
      <c r="E62" s="119">
        <v>46</v>
      </c>
      <c r="F62" s="119">
        <v>0</v>
      </c>
      <c r="G62" s="119">
        <v>0</v>
      </c>
      <c r="H62" s="129">
        <f t="shared" si="0"/>
        <v>1210</v>
      </c>
      <c r="I62" s="165">
        <v>25</v>
      </c>
      <c r="J62" s="165">
        <v>37</v>
      </c>
      <c r="K62" s="165">
        <v>11</v>
      </c>
      <c r="L62" s="165">
        <v>1</v>
      </c>
      <c r="M62" s="165">
        <f t="shared" si="8"/>
        <v>1284</v>
      </c>
    </row>
    <row r="63" spans="1:13" s="44" customFormat="1" ht="11.25" customHeight="1">
      <c r="A63" s="75" t="s">
        <v>72</v>
      </c>
      <c r="B63" s="167">
        <f>SUM(B52:B62)</f>
        <v>23246</v>
      </c>
      <c r="C63" s="168">
        <f aca="true" t="shared" si="9" ref="C63:L63">SUM(C52:C62)</f>
        <v>27</v>
      </c>
      <c r="D63" s="168">
        <f t="shared" si="9"/>
        <v>0</v>
      </c>
      <c r="E63" s="168">
        <f t="shared" si="9"/>
        <v>622</v>
      </c>
      <c r="F63" s="168">
        <f t="shared" si="9"/>
        <v>1</v>
      </c>
      <c r="G63" s="119">
        <f t="shared" si="9"/>
        <v>4</v>
      </c>
      <c r="H63" s="129">
        <f t="shared" si="0"/>
        <v>23900</v>
      </c>
      <c r="I63" s="171">
        <f t="shared" si="9"/>
        <v>255</v>
      </c>
      <c r="J63" s="171">
        <f t="shared" si="9"/>
        <v>795</v>
      </c>
      <c r="K63" s="171">
        <f t="shared" si="9"/>
        <v>430</v>
      </c>
      <c r="L63" s="171">
        <f t="shared" si="9"/>
        <v>7</v>
      </c>
      <c r="M63" s="171">
        <f t="shared" si="8"/>
        <v>25387</v>
      </c>
    </row>
    <row r="64" spans="1:13" ht="11.25" customHeight="1">
      <c r="A64" s="73"/>
      <c r="B64" s="118"/>
      <c r="C64" s="119"/>
      <c r="D64" s="285"/>
      <c r="E64" s="119"/>
      <c r="F64" s="119"/>
      <c r="G64" s="119"/>
      <c r="H64" s="129"/>
      <c r="I64" s="165"/>
      <c r="J64" s="165"/>
      <c r="K64" s="165"/>
      <c r="L64" s="165"/>
      <c r="M64" s="165"/>
    </row>
    <row r="65" spans="1:13" s="44" customFormat="1" ht="11.25" customHeight="1">
      <c r="A65" s="76" t="s">
        <v>73</v>
      </c>
      <c r="B65" s="248">
        <f>SUM(B8,B17,B32,B50,B63)</f>
        <v>145157</v>
      </c>
      <c r="C65" s="177">
        <f aca="true" t="shared" si="10" ref="C65:M65">SUM(C8,C17,C32,C50,C63)</f>
        <v>160</v>
      </c>
      <c r="D65" s="177">
        <f t="shared" si="10"/>
        <v>0</v>
      </c>
      <c r="E65" s="177">
        <f t="shared" si="10"/>
        <v>3214</v>
      </c>
      <c r="F65" s="177">
        <f t="shared" si="10"/>
        <v>2</v>
      </c>
      <c r="G65" s="177">
        <f t="shared" si="10"/>
        <v>19</v>
      </c>
      <c r="H65" s="177">
        <f t="shared" si="10"/>
        <v>148552</v>
      </c>
      <c r="I65" s="176">
        <f t="shared" si="10"/>
        <v>990</v>
      </c>
      <c r="J65" s="176">
        <f t="shared" si="10"/>
        <v>4195</v>
      </c>
      <c r="K65" s="176">
        <f t="shared" si="10"/>
        <v>2191</v>
      </c>
      <c r="L65" s="176">
        <f t="shared" si="10"/>
        <v>43</v>
      </c>
      <c r="M65" s="178">
        <f t="shared" si="10"/>
        <v>155971</v>
      </c>
    </row>
    <row r="66" spans="1:2" ht="15" customHeight="1">
      <c r="A66" s="7" t="s">
        <v>74</v>
      </c>
      <c r="B66" s="6" t="s">
        <v>85</v>
      </c>
    </row>
    <row r="67" ht="12">
      <c r="A67" s="74"/>
    </row>
    <row r="68" ht="12">
      <c r="A68" s="74"/>
    </row>
  </sheetData>
  <mergeCells count="8">
    <mergeCell ref="A2:A4"/>
    <mergeCell ref="L2:L4"/>
    <mergeCell ref="B2:K2"/>
    <mergeCell ref="M2:M4"/>
    <mergeCell ref="K3:K4"/>
    <mergeCell ref="B3:H3"/>
    <mergeCell ref="I3:I4"/>
    <mergeCell ref="J3:J4"/>
  </mergeCells>
  <printOptions/>
  <pageMargins left="0.7874015748031497" right="0.7874015748031497" top="0.984251968503937" bottom="0.7874015748031497" header="0.5118110236220472" footer="0.5118110236220472"/>
  <pageSetup firstPageNumber="61" useFirstPageNumber="1" horizontalDpi="300" verticalDpi="300" orientation="portrait" paperSize="9" scale="92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showGridLines="0" view="pageBreakPreview" zoomScaleSheetLayoutView="100" workbookViewId="0" topLeftCell="A1">
      <pane xSplit="3" ySplit="5" topLeftCell="I27" activePane="bottomRight" state="frozen"/>
      <selection pane="topLeft" activeCell="J3" sqref="J3"/>
      <selection pane="topRight" activeCell="J3" sqref="J3"/>
      <selection pane="bottomLeft" activeCell="J3" sqref="J3"/>
      <selection pane="bottomRight" activeCell="H43" sqref="H43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2" t="s">
        <v>229</v>
      </c>
    </row>
    <row r="2" spans="1:20" s="23" customFormat="1" ht="18.75" customHeight="1">
      <c r="A2" s="348" t="s">
        <v>86</v>
      </c>
      <c r="B2" s="349"/>
      <c r="C2" s="350"/>
      <c r="D2" s="342" t="s">
        <v>76</v>
      </c>
      <c r="E2" s="345" t="s">
        <v>208</v>
      </c>
      <c r="F2" s="347"/>
      <c r="G2" s="345" t="s">
        <v>212</v>
      </c>
      <c r="H2" s="347"/>
      <c r="I2" s="345" t="s">
        <v>87</v>
      </c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7"/>
    </row>
    <row r="3" spans="1:20" s="23" customFormat="1" ht="16.5" customHeight="1">
      <c r="A3" s="365"/>
      <c r="B3" s="366"/>
      <c r="C3" s="367"/>
      <c r="D3" s="343"/>
      <c r="E3" s="348" t="s">
        <v>88</v>
      </c>
      <c r="F3" s="359" t="s">
        <v>12</v>
      </c>
      <c r="G3" s="361" t="s">
        <v>88</v>
      </c>
      <c r="H3" s="350" t="s">
        <v>209</v>
      </c>
      <c r="I3" s="50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27" t="s">
        <v>99</v>
      </c>
    </row>
    <row r="4" spans="1:20" s="23" customFormat="1" ht="16.5" customHeight="1">
      <c r="A4" s="358"/>
      <c r="B4" s="368"/>
      <c r="C4" s="363"/>
      <c r="D4" s="344"/>
      <c r="E4" s="358"/>
      <c r="F4" s="360"/>
      <c r="G4" s="362"/>
      <c r="H4" s="363"/>
      <c r="I4" s="51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30" t="s">
        <v>101</v>
      </c>
    </row>
    <row r="5" spans="1:20" s="7" customFormat="1" ht="18" customHeight="1">
      <c r="A5" s="31"/>
      <c r="B5" s="369"/>
      <c r="C5" s="370"/>
      <c r="D5" s="8"/>
      <c r="E5" s="32"/>
      <c r="F5" s="33" t="s">
        <v>11</v>
      </c>
      <c r="G5" s="34"/>
      <c r="H5" s="35" t="s">
        <v>11</v>
      </c>
      <c r="I5" s="34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20.25" customHeight="1">
      <c r="A6" s="364" t="s">
        <v>102</v>
      </c>
      <c r="B6" s="354" t="s">
        <v>103</v>
      </c>
      <c r="C6" s="355"/>
      <c r="D6" s="179">
        <v>3252</v>
      </c>
      <c r="E6" s="110">
        <v>801</v>
      </c>
      <c r="F6" s="117">
        <v>24378129</v>
      </c>
      <c r="G6" s="116">
        <v>2477</v>
      </c>
      <c r="H6" s="111">
        <v>11795810</v>
      </c>
      <c r="I6" s="127">
        <v>23</v>
      </c>
      <c r="J6" s="119">
        <v>18</v>
      </c>
      <c r="K6" s="119">
        <v>1183</v>
      </c>
      <c r="L6" s="119">
        <v>482</v>
      </c>
      <c r="M6" s="119">
        <v>1089</v>
      </c>
      <c r="N6" s="119">
        <v>313</v>
      </c>
      <c r="O6" s="119">
        <v>103</v>
      </c>
      <c r="P6" s="119">
        <v>36</v>
      </c>
      <c r="Q6" s="122">
        <v>1</v>
      </c>
      <c r="R6" s="119">
        <v>4</v>
      </c>
      <c r="S6" s="122">
        <v>0</v>
      </c>
      <c r="T6" s="261">
        <v>0</v>
      </c>
    </row>
    <row r="7" spans="1:20" ht="20.25" customHeight="1">
      <c r="A7" s="364"/>
      <c r="B7" s="354" t="s">
        <v>104</v>
      </c>
      <c r="C7" s="355"/>
      <c r="D7" s="179">
        <v>78</v>
      </c>
      <c r="E7" s="110">
        <v>15</v>
      </c>
      <c r="F7" s="117">
        <v>11227982</v>
      </c>
      <c r="G7" s="116">
        <v>67</v>
      </c>
      <c r="H7" s="111">
        <v>365294</v>
      </c>
      <c r="I7" s="234">
        <v>0</v>
      </c>
      <c r="J7" s="122">
        <v>0</v>
      </c>
      <c r="K7" s="119">
        <v>27</v>
      </c>
      <c r="L7" s="119">
        <v>9</v>
      </c>
      <c r="M7" s="119">
        <v>30</v>
      </c>
      <c r="N7" s="119">
        <v>4</v>
      </c>
      <c r="O7" s="119">
        <v>5</v>
      </c>
      <c r="P7" s="119">
        <v>1</v>
      </c>
      <c r="Q7" s="122">
        <v>0</v>
      </c>
      <c r="R7" s="122">
        <v>0</v>
      </c>
      <c r="S7" s="122">
        <v>0</v>
      </c>
      <c r="T7" s="261">
        <v>2</v>
      </c>
    </row>
    <row r="8" spans="1:20" ht="20.25" customHeight="1">
      <c r="A8" s="364"/>
      <c r="B8" s="354" t="s">
        <v>105</v>
      </c>
      <c r="C8" s="355"/>
      <c r="D8" s="179">
        <v>180</v>
      </c>
      <c r="E8" s="110">
        <v>42</v>
      </c>
      <c r="F8" s="117">
        <v>1403242</v>
      </c>
      <c r="G8" s="116">
        <v>142</v>
      </c>
      <c r="H8" s="111">
        <v>1224223</v>
      </c>
      <c r="I8" s="127">
        <v>2</v>
      </c>
      <c r="J8" s="119">
        <v>1</v>
      </c>
      <c r="K8" s="119">
        <v>52</v>
      </c>
      <c r="L8" s="119">
        <v>27</v>
      </c>
      <c r="M8" s="119">
        <v>77</v>
      </c>
      <c r="N8" s="119">
        <v>16</v>
      </c>
      <c r="O8" s="119">
        <v>5</v>
      </c>
      <c r="P8" s="122">
        <v>0</v>
      </c>
      <c r="Q8" s="122">
        <v>0</v>
      </c>
      <c r="R8" s="122">
        <v>0</v>
      </c>
      <c r="S8" s="122">
        <v>0</v>
      </c>
      <c r="T8" s="261">
        <v>0</v>
      </c>
    </row>
    <row r="9" spans="1:20" s="9" customFormat="1" ht="20.25" customHeight="1">
      <c r="A9" s="364"/>
      <c r="B9" s="354" t="s">
        <v>213</v>
      </c>
      <c r="C9" s="355"/>
      <c r="D9" s="179">
        <v>28</v>
      </c>
      <c r="E9" s="110">
        <v>4</v>
      </c>
      <c r="F9" s="117">
        <v>4706</v>
      </c>
      <c r="G9" s="116">
        <v>25</v>
      </c>
      <c r="H9" s="111">
        <v>32929</v>
      </c>
      <c r="I9" s="234">
        <v>0</v>
      </c>
      <c r="J9" s="122">
        <v>0</v>
      </c>
      <c r="K9" s="119">
        <v>9</v>
      </c>
      <c r="L9" s="119">
        <v>6</v>
      </c>
      <c r="M9" s="119">
        <v>9</v>
      </c>
      <c r="N9" s="119">
        <v>4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261">
        <v>0</v>
      </c>
    </row>
    <row r="10" spans="1:20" ht="20.25" customHeight="1">
      <c r="A10" s="364"/>
      <c r="B10" s="354" t="s">
        <v>106</v>
      </c>
      <c r="C10" s="355"/>
      <c r="D10" s="179">
        <v>82</v>
      </c>
      <c r="E10" s="110">
        <v>28</v>
      </c>
      <c r="F10" s="117">
        <v>1689250</v>
      </c>
      <c r="G10" s="116">
        <v>55</v>
      </c>
      <c r="H10" s="111">
        <v>610972</v>
      </c>
      <c r="I10" s="234">
        <v>0</v>
      </c>
      <c r="J10" s="122">
        <v>0</v>
      </c>
      <c r="K10" s="119">
        <v>25</v>
      </c>
      <c r="L10" s="119">
        <v>7</v>
      </c>
      <c r="M10" s="119">
        <v>35</v>
      </c>
      <c r="N10" s="119">
        <v>9</v>
      </c>
      <c r="O10" s="119">
        <v>5</v>
      </c>
      <c r="P10" s="119">
        <v>1</v>
      </c>
      <c r="Q10" s="122">
        <v>0</v>
      </c>
      <c r="R10" s="122">
        <v>0</v>
      </c>
      <c r="S10" s="122">
        <v>0</v>
      </c>
      <c r="T10" s="261">
        <v>0</v>
      </c>
    </row>
    <row r="11" spans="1:20" ht="20.25" customHeight="1">
      <c r="A11" s="364"/>
      <c r="B11" s="354" t="s">
        <v>107</v>
      </c>
      <c r="C11" s="355"/>
      <c r="D11" s="179">
        <v>171</v>
      </c>
      <c r="E11" s="110">
        <v>48</v>
      </c>
      <c r="F11" s="117">
        <v>410204</v>
      </c>
      <c r="G11" s="116">
        <v>129</v>
      </c>
      <c r="H11" s="111">
        <v>301563</v>
      </c>
      <c r="I11" s="234">
        <v>1</v>
      </c>
      <c r="J11" s="122">
        <v>0</v>
      </c>
      <c r="K11" s="119">
        <v>64</v>
      </c>
      <c r="L11" s="119">
        <v>19</v>
      </c>
      <c r="M11" s="119">
        <v>63</v>
      </c>
      <c r="N11" s="119">
        <v>18</v>
      </c>
      <c r="O11" s="119">
        <v>4</v>
      </c>
      <c r="P11" s="122">
        <v>2</v>
      </c>
      <c r="Q11" s="122">
        <v>0</v>
      </c>
      <c r="R11" s="122">
        <v>0</v>
      </c>
      <c r="S11" s="122">
        <v>0</v>
      </c>
      <c r="T11" s="261">
        <v>0</v>
      </c>
    </row>
    <row r="12" spans="1:20" ht="20.25" customHeight="1">
      <c r="A12" s="364"/>
      <c r="B12" s="354" t="s">
        <v>108</v>
      </c>
      <c r="C12" s="355"/>
      <c r="D12" s="179">
        <v>1936</v>
      </c>
      <c r="E12" s="110">
        <v>371</v>
      </c>
      <c r="F12" s="117">
        <v>11532020</v>
      </c>
      <c r="G12" s="116">
        <v>1588</v>
      </c>
      <c r="H12" s="111">
        <v>11406229</v>
      </c>
      <c r="I12" s="234">
        <v>3</v>
      </c>
      <c r="J12" s="119">
        <v>5</v>
      </c>
      <c r="K12" s="119">
        <v>820</v>
      </c>
      <c r="L12" s="119">
        <v>213</v>
      </c>
      <c r="M12" s="119">
        <v>723</v>
      </c>
      <c r="N12" s="119">
        <v>133</v>
      </c>
      <c r="O12" s="119">
        <v>27</v>
      </c>
      <c r="P12" s="119">
        <v>10</v>
      </c>
      <c r="Q12" s="122">
        <v>1</v>
      </c>
      <c r="R12" s="119">
        <v>1</v>
      </c>
      <c r="S12" s="122">
        <v>0</v>
      </c>
      <c r="T12" s="261">
        <v>0</v>
      </c>
    </row>
    <row r="13" spans="1:20" ht="20.25" customHeight="1">
      <c r="A13" s="364"/>
      <c r="B13" s="354" t="s">
        <v>109</v>
      </c>
      <c r="C13" s="355"/>
      <c r="D13" s="179">
        <v>1015</v>
      </c>
      <c r="E13" s="110">
        <v>248</v>
      </c>
      <c r="F13" s="117">
        <v>11870095</v>
      </c>
      <c r="G13" s="116">
        <v>775</v>
      </c>
      <c r="H13" s="111">
        <v>2770547</v>
      </c>
      <c r="I13" s="127">
        <v>4</v>
      </c>
      <c r="J13" s="119">
        <v>4</v>
      </c>
      <c r="K13" s="119">
        <v>322</v>
      </c>
      <c r="L13" s="119">
        <v>181</v>
      </c>
      <c r="M13" s="119">
        <v>353</v>
      </c>
      <c r="N13" s="119">
        <v>112</v>
      </c>
      <c r="O13" s="119">
        <v>30</v>
      </c>
      <c r="P13" s="119">
        <v>8</v>
      </c>
      <c r="Q13" s="122">
        <v>0</v>
      </c>
      <c r="R13" s="122">
        <v>0</v>
      </c>
      <c r="S13" s="119">
        <v>1</v>
      </c>
      <c r="T13" s="261">
        <v>0</v>
      </c>
    </row>
    <row r="14" spans="1:20" ht="20.25" customHeight="1">
      <c r="A14" s="364"/>
      <c r="B14" s="354" t="s">
        <v>110</v>
      </c>
      <c r="C14" s="355"/>
      <c r="D14" s="179">
        <v>953</v>
      </c>
      <c r="E14" s="110">
        <v>198</v>
      </c>
      <c r="F14" s="117">
        <v>1790971</v>
      </c>
      <c r="G14" s="116">
        <v>768</v>
      </c>
      <c r="H14" s="111">
        <v>4229452</v>
      </c>
      <c r="I14" s="127">
        <v>4</v>
      </c>
      <c r="J14" s="119">
        <v>1</v>
      </c>
      <c r="K14" s="119">
        <v>421</v>
      </c>
      <c r="L14" s="119">
        <v>170</v>
      </c>
      <c r="M14" s="119">
        <v>271</v>
      </c>
      <c r="N14" s="119">
        <v>63</v>
      </c>
      <c r="O14" s="119">
        <v>20</v>
      </c>
      <c r="P14" s="119">
        <v>3</v>
      </c>
      <c r="Q14" s="119">
        <v>0</v>
      </c>
      <c r="R14" s="122">
        <v>0</v>
      </c>
      <c r="S14" s="122">
        <v>0</v>
      </c>
      <c r="T14" s="261">
        <v>0</v>
      </c>
    </row>
    <row r="15" spans="1:20" ht="20.25" customHeight="1">
      <c r="A15" s="364"/>
      <c r="B15" s="354" t="s">
        <v>111</v>
      </c>
      <c r="C15" s="355"/>
      <c r="D15" s="179">
        <v>316</v>
      </c>
      <c r="E15" s="110">
        <v>130</v>
      </c>
      <c r="F15" s="117">
        <v>7211294</v>
      </c>
      <c r="G15" s="116">
        <v>187</v>
      </c>
      <c r="H15" s="111">
        <v>873238</v>
      </c>
      <c r="I15" s="234">
        <v>1</v>
      </c>
      <c r="J15" s="119">
        <v>1</v>
      </c>
      <c r="K15" s="119">
        <v>81</v>
      </c>
      <c r="L15" s="119">
        <v>40</v>
      </c>
      <c r="M15" s="119">
        <v>125</v>
      </c>
      <c r="N15" s="119">
        <v>45</v>
      </c>
      <c r="O15" s="119">
        <v>16</v>
      </c>
      <c r="P15" s="122">
        <v>4</v>
      </c>
      <c r="Q15" s="122">
        <v>2</v>
      </c>
      <c r="R15" s="119">
        <v>1</v>
      </c>
      <c r="S15" s="122">
        <v>0</v>
      </c>
      <c r="T15" s="261">
        <v>0</v>
      </c>
    </row>
    <row r="16" spans="1:20" ht="20.25" customHeight="1">
      <c r="A16" s="364"/>
      <c r="B16" s="354" t="s">
        <v>112</v>
      </c>
      <c r="C16" s="355"/>
      <c r="D16" s="179">
        <v>1378</v>
      </c>
      <c r="E16" s="110">
        <v>366</v>
      </c>
      <c r="F16" s="117">
        <v>10830819</v>
      </c>
      <c r="G16" s="116">
        <v>1027</v>
      </c>
      <c r="H16" s="111">
        <v>3090167</v>
      </c>
      <c r="I16" s="127">
        <v>8</v>
      </c>
      <c r="J16" s="122">
        <v>1</v>
      </c>
      <c r="K16" s="128">
        <v>554</v>
      </c>
      <c r="L16" s="119">
        <v>167</v>
      </c>
      <c r="M16" s="119">
        <v>492</v>
      </c>
      <c r="N16" s="119">
        <v>120</v>
      </c>
      <c r="O16" s="119">
        <v>28</v>
      </c>
      <c r="P16" s="119">
        <v>7</v>
      </c>
      <c r="Q16" s="122">
        <v>1</v>
      </c>
      <c r="R16" s="122">
        <v>0</v>
      </c>
      <c r="S16" s="122">
        <v>0</v>
      </c>
      <c r="T16" s="261">
        <v>0</v>
      </c>
    </row>
    <row r="17" spans="1:20" ht="20.25" customHeight="1">
      <c r="A17" s="364"/>
      <c r="B17" s="354" t="s">
        <v>113</v>
      </c>
      <c r="C17" s="355"/>
      <c r="D17" s="179">
        <v>362</v>
      </c>
      <c r="E17" s="110">
        <v>177</v>
      </c>
      <c r="F17" s="117">
        <v>59585893</v>
      </c>
      <c r="G17" s="116">
        <v>186</v>
      </c>
      <c r="H17" s="111">
        <v>3049671</v>
      </c>
      <c r="I17" s="127">
        <v>1</v>
      </c>
      <c r="J17" s="122">
        <v>0</v>
      </c>
      <c r="K17" s="119">
        <v>59</v>
      </c>
      <c r="L17" s="119">
        <v>22</v>
      </c>
      <c r="M17" s="119">
        <v>143</v>
      </c>
      <c r="N17" s="119">
        <v>60</v>
      </c>
      <c r="O17" s="119">
        <v>23</v>
      </c>
      <c r="P17" s="119">
        <v>27</v>
      </c>
      <c r="Q17" s="122">
        <v>5</v>
      </c>
      <c r="R17" s="119">
        <v>16</v>
      </c>
      <c r="S17" s="119">
        <v>1</v>
      </c>
      <c r="T17" s="120">
        <v>5</v>
      </c>
    </row>
    <row r="18" spans="1:20" s="9" customFormat="1" ht="20.25" customHeight="1">
      <c r="A18" s="364"/>
      <c r="B18" s="354" t="s">
        <v>114</v>
      </c>
      <c r="C18" s="355"/>
      <c r="D18" s="179">
        <v>45</v>
      </c>
      <c r="E18" s="110">
        <v>26</v>
      </c>
      <c r="F18" s="117">
        <v>1603247</v>
      </c>
      <c r="G18" s="116">
        <v>19</v>
      </c>
      <c r="H18" s="111">
        <v>166884</v>
      </c>
      <c r="I18" s="234">
        <v>0</v>
      </c>
      <c r="J18" s="122">
        <v>0</v>
      </c>
      <c r="K18" s="119">
        <v>7</v>
      </c>
      <c r="L18" s="122">
        <v>1</v>
      </c>
      <c r="M18" s="119">
        <v>14</v>
      </c>
      <c r="N18" s="119">
        <v>12</v>
      </c>
      <c r="O18" s="119">
        <v>7</v>
      </c>
      <c r="P18" s="122">
        <v>4</v>
      </c>
      <c r="Q18" s="122">
        <v>0</v>
      </c>
      <c r="R18" s="122">
        <v>0</v>
      </c>
      <c r="S18" s="122">
        <v>0</v>
      </c>
      <c r="T18" s="261">
        <v>0</v>
      </c>
    </row>
    <row r="19" spans="1:20" ht="20.25" customHeight="1">
      <c r="A19" s="364"/>
      <c r="B19" s="354" t="s">
        <v>115</v>
      </c>
      <c r="C19" s="355"/>
      <c r="D19" s="179">
        <v>6</v>
      </c>
      <c r="E19" s="112">
        <v>3</v>
      </c>
      <c r="F19" s="180">
        <v>28446</v>
      </c>
      <c r="G19" s="116">
        <v>3</v>
      </c>
      <c r="H19" s="111">
        <v>0</v>
      </c>
      <c r="I19" s="234">
        <v>0</v>
      </c>
      <c r="J19" s="122">
        <v>0</v>
      </c>
      <c r="K19" s="122">
        <v>1</v>
      </c>
      <c r="L19" s="122">
        <v>0</v>
      </c>
      <c r="M19" s="119">
        <v>3</v>
      </c>
      <c r="N19" s="119">
        <v>2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261">
        <v>0</v>
      </c>
    </row>
    <row r="20" spans="1:20" ht="20.25" customHeight="1">
      <c r="A20" s="364"/>
      <c r="B20" s="354" t="s">
        <v>116</v>
      </c>
      <c r="C20" s="355"/>
      <c r="D20" s="179">
        <v>155</v>
      </c>
      <c r="E20" s="110">
        <v>64</v>
      </c>
      <c r="F20" s="117">
        <v>4825298</v>
      </c>
      <c r="G20" s="116">
        <v>92</v>
      </c>
      <c r="H20" s="111">
        <v>509247</v>
      </c>
      <c r="I20" s="234">
        <v>0</v>
      </c>
      <c r="J20" s="122">
        <v>0</v>
      </c>
      <c r="K20" s="119">
        <v>57</v>
      </c>
      <c r="L20" s="119">
        <v>13</v>
      </c>
      <c r="M20" s="119">
        <v>50</v>
      </c>
      <c r="N20" s="119">
        <v>20</v>
      </c>
      <c r="O20" s="119">
        <v>5</v>
      </c>
      <c r="P20" s="119">
        <v>9</v>
      </c>
      <c r="Q20" s="122">
        <v>0</v>
      </c>
      <c r="R20" s="119">
        <v>1</v>
      </c>
      <c r="S20" s="122">
        <v>0</v>
      </c>
      <c r="T20" s="261">
        <v>0</v>
      </c>
    </row>
    <row r="21" spans="1:20" ht="20.25" customHeight="1">
      <c r="A21" s="364"/>
      <c r="B21" s="354" t="s">
        <v>117</v>
      </c>
      <c r="C21" s="355"/>
      <c r="D21" s="179">
        <v>30</v>
      </c>
      <c r="E21" s="110">
        <v>8</v>
      </c>
      <c r="F21" s="117">
        <v>166659</v>
      </c>
      <c r="G21" s="116">
        <v>22</v>
      </c>
      <c r="H21" s="111">
        <v>59476</v>
      </c>
      <c r="I21" s="234">
        <v>0</v>
      </c>
      <c r="J21" s="122">
        <v>0</v>
      </c>
      <c r="K21" s="119">
        <v>9</v>
      </c>
      <c r="L21" s="119">
        <v>4</v>
      </c>
      <c r="M21" s="119">
        <v>13</v>
      </c>
      <c r="N21" s="122">
        <v>0</v>
      </c>
      <c r="O21" s="122">
        <v>3</v>
      </c>
      <c r="P21" s="122">
        <v>1</v>
      </c>
      <c r="Q21" s="122">
        <v>0</v>
      </c>
      <c r="R21" s="122">
        <v>0</v>
      </c>
      <c r="S21" s="122">
        <v>0</v>
      </c>
      <c r="T21" s="261">
        <v>0</v>
      </c>
    </row>
    <row r="22" spans="1:20" ht="20.25" customHeight="1">
      <c r="A22" s="364"/>
      <c r="B22" s="354" t="s">
        <v>118</v>
      </c>
      <c r="C22" s="355"/>
      <c r="D22" s="179">
        <v>1242</v>
      </c>
      <c r="E22" s="110">
        <v>355</v>
      </c>
      <c r="F22" s="117">
        <v>24808735</v>
      </c>
      <c r="G22" s="116">
        <v>903</v>
      </c>
      <c r="H22" s="111">
        <v>7473904</v>
      </c>
      <c r="I22" s="127">
        <v>2</v>
      </c>
      <c r="J22" s="122">
        <v>1</v>
      </c>
      <c r="K22" s="119">
        <v>357</v>
      </c>
      <c r="L22" s="119">
        <v>168</v>
      </c>
      <c r="M22" s="119">
        <v>419</v>
      </c>
      <c r="N22" s="119">
        <v>208</v>
      </c>
      <c r="O22" s="119">
        <v>58</v>
      </c>
      <c r="P22" s="119">
        <v>21</v>
      </c>
      <c r="Q22" s="122">
        <v>2</v>
      </c>
      <c r="R22" s="122">
        <v>4</v>
      </c>
      <c r="S22" s="122">
        <v>0</v>
      </c>
      <c r="T22" s="261">
        <v>2</v>
      </c>
    </row>
    <row r="23" spans="1:20" ht="20.25" customHeight="1">
      <c r="A23" s="364"/>
      <c r="B23" s="354" t="s">
        <v>119</v>
      </c>
      <c r="C23" s="355"/>
      <c r="D23" s="179">
        <v>516</v>
      </c>
      <c r="E23" s="110">
        <v>180</v>
      </c>
      <c r="F23" s="117">
        <v>7990902</v>
      </c>
      <c r="G23" s="116">
        <v>338</v>
      </c>
      <c r="H23" s="111">
        <v>1393921</v>
      </c>
      <c r="I23" s="127">
        <v>1</v>
      </c>
      <c r="J23" s="122">
        <v>0</v>
      </c>
      <c r="K23" s="119">
        <v>200</v>
      </c>
      <c r="L23" s="119">
        <v>86</v>
      </c>
      <c r="M23" s="119">
        <v>145</v>
      </c>
      <c r="N23" s="119">
        <v>49</v>
      </c>
      <c r="O23" s="119">
        <v>20</v>
      </c>
      <c r="P23" s="119">
        <v>12</v>
      </c>
      <c r="Q23" s="119">
        <v>1</v>
      </c>
      <c r="R23" s="122">
        <v>2</v>
      </c>
      <c r="S23" s="122">
        <v>0</v>
      </c>
      <c r="T23" s="261">
        <v>0</v>
      </c>
    </row>
    <row r="24" spans="1:20" ht="20.25" customHeight="1">
      <c r="A24" s="364"/>
      <c r="B24" s="354" t="s">
        <v>120</v>
      </c>
      <c r="C24" s="355"/>
      <c r="D24" s="179">
        <v>101</v>
      </c>
      <c r="E24" s="110">
        <v>43</v>
      </c>
      <c r="F24" s="117">
        <v>4840269</v>
      </c>
      <c r="G24" s="116">
        <v>59</v>
      </c>
      <c r="H24" s="111">
        <v>164091</v>
      </c>
      <c r="I24" s="234">
        <v>0</v>
      </c>
      <c r="J24" s="122">
        <v>0</v>
      </c>
      <c r="K24" s="119">
        <v>39</v>
      </c>
      <c r="L24" s="119">
        <v>10</v>
      </c>
      <c r="M24" s="119">
        <v>30</v>
      </c>
      <c r="N24" s="119">
        <v>9</v>
      </c>
      <c r="O24" s="119">
        <v>8</v>
      </c>
      <c r="P24" s="119">
        <v>4</v>
      </c>
      <c r="Q24" s="122">
        <v>0</v>
      </c>
      <c r="R24" s="122">
        <v>0</v>
      </c>
      <c r="S24" s="122">
        <v>0</v>
      </c>
      <c r="T24" s="120">
        <v>1</v>
      </c>
    </row>
    <row r="25" spans="1:20" ht="20.25" customHeight="1">
      <c r="A25" s="364"/>
      <c r="B25" s="354" t="s">
        <v>121</v>
      </c>
      <c r="C25" s="355"/>
      <c r="D25" s="179">
        <v>2086</v>
      </c>
      <c r="E25" s="110">
        <v>733</v>
      </c>
      <c r="F25" s="117">
        <v>23401691</v>
      </c>
      <c r="G25" s="116">
        <v>1368</v>
      </c>
      <c r="H25" s="111">
        <v>4851207</v>
      </c>
      <c r="I25" s="127">
        <v>1</v>
      </c>
      <c r="J25" s="119">
        <v>3</v>
      </c>
      <c r="K25" s="119">
        <v>872</v>
      </c>
      <c r="L25" s="119">
        <v>338</v>
      </c>
      <c r="M25" s="119">
        <v>621</v>
      </c>
      <c r="N25" s="119">
        <v>181</v>
      </c>
      <c r="O25" s="119">
        <v>41</v>
      </c>
      <c r="P25" s="119">
        <v>26</v>
      </c>
      <c r="Q25" s="119">
        <v>1</v>
      </c>
      <c r="R25" s="119">
        <v>1</v>
      </c>
      <c r="S25" s="122">
        <v>1</v>
      </c>
      <c r="T25" s="261">
        <v>0</v>
      </c>
    </row>
    <row r="26" spans="1:20" ht="20.25" customHeight="1">
      <c r="A26" s="364"/>
      <c r="B26" s="354" t="s">
        <v>122</v>
      </c>
      <c r="C26" s="355"/>
      <c r="D26" s="179">
        <v>2315</v>
      </c>
      <c r="E26" s="110">
        <v>823</v>
      </c>
      <c r="F26" s="117">
        <v>25260960</v>
      </c>
      <c r="G26" s="116">
        <v>1512</v>
      </c>
      <c r="H26" s="111">
        <v>16493096</v>
      </c>
      <c r="I26" s="127">
        <v>6</v>
      </c>
      <c r="J26" s="119">
        <v>2</v>
      </c>
      <c r="K26" s="119">
        <v>828</v>
      </c>
      <c r="L26" s="119">
        <v>312</v>
      </c>
      <c r="M26" s="119">
        <v>844</v>
      </c>
      <c r="N26" s="119">
        <v>219</v>
      </c>
      <c r="O26" s="119">
        <v>66</v>
      </c>
      <c r="P26" s="119">
        <v>24</v>
      </c>
      <c r="Q26" s="119">
        <v>3</v>
      </c>
      <c r="R26" s="119">
        <v>10</v>
      </c>
      <c r="S26" s="119">
        <v>1</v>
      </c>
      <c r="T26" s="120">
        <v>0</v>
      </c>
    </row>
    <row r="27" spans="1:20" ht="20.25" customHeight="1">
      <c r="A27" s="364"/>
      <c r="B27" s="354" t="s">
        <v>123</v>
      </c>
      <c r="C27" s="355"/>
      <c r="D27" s="179">
        <v>752</v>
      </c>
      <c r="E27" s="110">
        <v>298</v>
      </c>
      <c r="F27" s="117">
        <v>31893981</v>
      </c>
      <c r="G27" s="116">
        <v>465</v>
      </c>
      <c r="H27" s="111">
        <v>3410026</v>
      </c>
      <c r="I27" s="234">
        <v>4</v>
      </c>
      <c r="J27" s="122">
        <v>0</v>
      </c>
      <c r="K27" s="119">
        <v>269</v>
      </c>
      <c r="L27" s="119">
        <v>75</v>
      </c>
      <c r="M27" s="119">
        <v>282</v>
      </c>
      <c r="N27" s="119">
        <v>72</v>
      </c>
      <c r="O27" s="119">
        <v>22</v>
      </c>
      <c r="P27" s="119">
        <v>22</v>
      </c>
      <c r="Q27" s="119">
        <v>4</v>
      </c>
      <c r="R27" s="122">
        <v>1</v>
      </c>
      <c r="S27" s="122">
        <v>1</v>
      </c>
      <c r="T27" s="261">
        <v>0</v>
      </c>
    </row>
    <row r="28" spans="1:20" ht="20.25" customHeight="1">
      <c r="A28" s="364"/>
      <c r="B28" s="354" t="s">
        <v>124</v>
      </c>
      <c r="C28" s="355"/>
      <c r="D28" s="179">
        <v>228</v>
      </c>
      <c r="E28" s="110">
        <v>89</v>
      </c>
      <c r="F28" s="117">
        <v>11257200</v>
      </c>
      <c r="G28" s="116">
        <v>145</v>
      </c>
      <c r="H28" s="111">
        <v>3774941</v>
      </c>
      <c r="I28" s="234">
        <v>1</v>
      </c>
      <c r="J28" s="122">
        <v>0</v>
      </c>
      <c r="K28" s="119">
        <v>61</v>
      </c>
      <c r="L28" s="119">
        <v>26</v>
      </c>
      <c r="M28" s="119">
        <v>80</v>
      </c>
      <c r="N28" s="119">
        <v>34</v>
      </c>
      <c r="O28" s="119">
        <v>9</v>
      </c>
      <c r="P28" s="119">
        <v>14</v>
      </c>
      <c r="Q28" s="122">
        <v>0</v>
      </c>
      <c r="R28" s="122">
        <v>2</v>
      </c>
      <c r="S28" s="122">
        <v>1</v>
      </c>
      <c r="T28" s="261">
        <v>0</v>
      </c>
    </row>
    <row r="29" spans="1:20" ht="20.25" customHeight="1">
      <c r="A29" s="364"/>
      <c r="B29" s="354" t="s">
        <v>125</v>
      </c>
      <c r="C29" s="355"/>
      <c r="D29" s="179">
        <v>75</v>
      </c>
      <c r="E29" s="110">
        <v>32</v>
      </c>
      <c r="F29" s="117">
        <v>3678915</v>
      </c>
      <c r="G29" s="116">
        <v>45</v>
      </c>
      <c r="H29" s="111">
        <v>181927</v>
      </c>
      <c r="I29" s="234">
        <v>0</v>
      </c>
      <c r="J29" s="122">
        <v>0</v>
      </c>
      <c r="K29" s="119">
        <v>26</v>
      </c>
      <c r="L29" s="119">
        <v>9</v>
      </c>
      <c r="M29" s="119">
        <v>31</v>
      </c>
      <c r="N29" s="122">
        <v>4</v>
      </c>
      <c r="O29" s="122">
        <v>2</v>
      </c>
      <c r="P29" s="122">
        <v>3</v>
      </c>
      <c r="Q29" s="122">
        <v>0</v>
      </c>
      <c r="R29" s="122">
        <v>0</v>
      </c>
      <c r="S29" s="122">
        <v>0</v>
      </c>
      <c r="T29" s="261">
        <v>0</v>
      </c>
    </row>
    <row r="30" spans="1:20" ht="20.25" customHeight="1">
      <c r="A30" s="364"/>
      <c r="B30" s="354" t="s">
        <v>240</v>
      </c>
      <c r="C30" s="355"/>
      <c r="D30" s="179">
        <v>1473</v>
      </c>
      <c r="E30" s="110">
        <v>531</v>
      </c>
      <c r="F30" s="117">
        <v>31629704</v>
      </c>
      <c r="G30" s="116">
        <v>958</v>
      </c>
      <c r="H30" s="111">
        <v>5515566</v>
      </c>
      <c r="I30" s="127">
        <v>3</v>
      </c>
      <c r="J30" s="119">
        <v>0</v>
      </c>
      <c r="K30" s="119">
        <v>649</v>
      </c>
      <c r="L30" s="119">
        <v>199</v>
      </c>
      <c r="M30" s="119">
        <v>415</v>
      </c>
      <c r="N30" s="119">
        <v>125</v>
      </c>
      <c r="O30" s="119">
        <v>50</v>
      </c>
      <c r="P30" s="119">
        <v>26</v>
      </c>
      <c r="Q30" s="122">
        <v>1</v>
      </c>
      <c r="R30" s="119">
        <v>4</v>
      </c>
      <c r="S30" s="122">
        <v>0</v>
      </c>
      <c r="T30" s="120">
        <v>1</v>
      </c>
    </row>
    <row r="31" spans="1:20" ht="20.25" customHeight="1">
      <c r="A31" s="364"/>
      <c r="B31" s="354" t="s">
        <v>241</v>
      </c>
      <c r="C31" s="355"/>
      <c r="D31" s="179">
        <v>79</v>
      </c>
      <c r="E31" s="110">
        <v>23</v>
      </c>
      <c r="F31" s="117">
        <v>1410607</v>
      </c>
      <c r="G31" s="116">
        <v>57</v>
      </c>
      <c r="H31" s="111">
        <v>933435</v>
      </c>
      <c r="I31" s="234">
        <v>0</v>
      </c>
      <c r="J31" s="122">
        <v>0</v>
      </c>
      <c r="K31" s="119">
        <v>24</v>
      </c>
      <c r="L31" s="119">
        <v>14</v>
      </c>
      <c r="M31" s="119">
        <v>26</v>
      </c>
      <c r="N31" s="119">
        <v>12</v>
      </c>
      <c r="O31" s="119">
        <v>1</v>
      </c>
      <c r="P31" s="122">
        <v>1</v>
      </c>
      <c r="Q31" s="122">
        <v>0</v>
      </c>
      <c r="R31" s="122">
        <v>0</v>
      </c>
      <c r="S31" s="119">
        <v>1</v>
      </c>
      <c r="T31" s="261">
        <v>0</v>
      </c>
    </row>
    <row r="32" spans="1:20" ht="20.25" customHeight="1">
      <c r="A32" s="364"/>
      <c r="B32" s="354" t="s">
        <v>210</v>
      </c>
      <c r="C32" s="355"/>
      <c r="D32" s="179">
        <v>29</v>
      </c>
      <c r="E32" s="113">
        <v>8</v>
      </c>
      <c r="F32" s="130">
        <v>68937</v>
      </c>
      <c r="G32" s="182">
        <v>22</v>
      </c>
      <c r="H32" s="114">
        <v>454299</v>
      </c>
      <c r="I32" s="234">
        <v>0</v>
      </c>
      <c r="J32" s="122">
        <v>0</v>
      </c>
      <c r="K32" s="119">
        <v>14</v>
      </c>
      <c r="L32" s="122">
        <v>4</v>
      </c>
      <c r="M32" s="119">
        <v>8</v>
      </c>
      <c r="N32" s="119">
        <v>3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261">
        <v>0</v>
      </c>
    </row>
    <row r="33" spans="1:20" s="9" customFormat="1" ht="20.25" customHeight="1">
      <c r="A33" s="364"/>
      <c r="B33" s="354" t="s">
        <v>126</v>
      </c>
      <c r="C33" s="355"/>
      <c r="D33" s="179">
        <v>2</v>
      </c>
      <c r="E33" s="312">
        <v>0</v>
      </c>
      <c r="F33" s="313">
        <v>0</v>
      </c>
      <c r="G33" s="182">
        <v>2</v>
      </c>
      <c r="H33" s="114">
        <v>4816</v>
      </c>
      <c r="I33" s="234">
        <v>0</v>
      </c>
      <c r="J33" s="122">
        <v>0</v>
      </c>
      <c r="K33" s="119">
        <v>1</v>
      </c>
      <c r="L33" s="122">
        <v>0</v>
      </c>
      <c r="M33" s="122">
        <v>1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261">
        <v>0</v>
      </c>
    </row>
    <row r="34" spans="1:20" ht="20.25" customHeight="1">
      <c r="A34" s="364"/>
      <c r="B34" s="354" t="s">
        <v>84</v>
      </c>
      <c r="C34" s="355"/>
      <c r="D34" s="179">
        <v>1677</v>
      </c>
      <c r="E34" s="110">
        <v>495</v>
      </c>
      <c r="F34" s="117">
        <v>13649280</v>
      </c>
      <c r="G34" s="116">
        <v>1201</v>
      </c>
      <c r="H34" s="111">
        <v>6878503</v>
      </c>
      <c r="I34" s="127">
        <v>18</v>
      </c>
      <c r="J34" s="122">
        <v>5</v>
      </c>
      <c r="K34" s="119">
        <v>733</v>
      </c>
      <c r="L34" s="119">
        <v>226</v>
      </c>
      <c r="M34" s="119">
        <v>522</v>
      </c>
      <c r="N34" s="119">
        <v>133</v>
      </c>
      <c r="O34" s="119">
        <v>28</v>
      </c>
      <c r="P34" s="119">
        <v>11</v>
      </c>
      <c r="Q34" s="119">
        <v>1</v>
      </c>
      <c r="R34" s="122">
        <v>0</v>
      </c>
      <c r="S34" s="122">
        <v>0</v>
      </c>
      <c r="T34" s="261">
        <v>0</v>
      </c>
    </row>
    <row r="35" spans="1:20" s="44" customFormat="1" ht="20.25" customHeight="1">
      <c r="A35" s="46"/>
      <c r="B35" s="356" t="s">
        <v>13</v>
      </c>
      <c r="C35" s="357"/>
      <c r="D35" s="183">
        <f>SUM(D6:D34)</f>
        <v>20562</v>
      </c>
      <c r="E35" s="184">
        <f>SUM(E6:E34)</f>
        <v>6139</v>
      </c>
      <c r="F35" s="185">
        <v>328449436</v>
      </c>
      <c r="G35" s="186">
        <f>SUM(G6:G34)</f>
        <v>14637</v>
      </c>
      <c r="H35" s="187">
        <v>92015434</v>
      </c>
      <c r="I35" s="283">
        <f aca="true" t="shared" si="0" ref="I35:T35">SUM(I6:I34)</f>
        <v>83</v>
      </c>
      <c r="J35" s="281">
        <f t="shared" si="0"/>
        <v>42</v>
      </c>
      <c r="K35" s="281">
        <f t="shared" si="0"/>
        <v>7764</v>
      </c>
      <c r="L35" s="281">
        <f t="shared" si="0"/>
        <v>2828</v>
      </c>
      <c r="M35" s="281">
        <f t="shared" si="0"/>
        <v>6914</v>
      </c>
      <c r="N35" s="281">
        <f t="shared" si="0"/>
        <v>1980</v>
      </c>
      <c r="O35" s="281">
        <f t="shared" si="0"/>
        <v>586</v>
      </c>
      <c r="P35" s="281">
        <f t="shared" si="0"/>
        <v>277</v>
      </c>
      <c r="Q35" s="281">
        <f t="shared" si="0"/>
        <v>23</v>
      </c>
      <c r="R35" s="281">
        <f t="shared" si="0"/>
        <v>47</v>
      </c>
      <c r="S35" s="281">
        <f t="shared" si="0"/>
        <v>7</v>
      </c>
      <c r="T35" s="284">
        <f t="shared" si="0"/>
        <v>11</v>
      </c>
    </row>
    <row r="36" spans="2:8" ht="20.25" customHeight="1">
      <c r="B36" s="7" t="s">
        <v>127</v>
      </c>
      <c r="C36" s="351" t="s">
        <v>249</v>
      </c>
      <c r="D36" s="351"/>
      <c r="E36" s="351"/>
      <c r="F36" s="351"/>
      <c r="G36" s="351"/>
      <c r="H36" s="351"/>
    </row>
    <row r="37" spans="2:4" ht="16.5" customHeight="1">
      <c r="B37" s="7" t="s">
        <v>128</v>
      </c>
      <c r="C37" s="352" t="s">
        <v>250</v>
      </c>
      <c r="D37" s="353"/>
    </row>
  </sheetData>
  <mergeCells count="43">
    <mergeCell ref="A6:A34"/>
    <mergeCell ref="D2:D4"/>
    <mergeCell ref="E2:F2"/>
    <mergeCell ref="G2:H2"/>
    <mergeCell ref="A2:C4"/>
    <mergeCell ref="B6:C6"/>
    <mergeCell ref="B7:C7"/>
    <mergeCell ref="B5:C5"/>
    <mergeCell ref="B8:C8"/>
    <mergeCell ref="B9:C9"/>
    <mergeCell ref="I2:T2"/>
    <mergeCell ref="E3:E4"/>
    <mergeCell ref="F3:F4"/>
    <mergeCell ref="G3:G4"/>
    <mergeCell ref="H3:H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C36:H36"/>
    <mergeCell ref="C37:D37"/>
    <mergeCell ref="B34:C34"/>
    <mergeCell ref="B35:C35"/>
  </mergeCells>
  <printOptions/>
  <pageMargins left="0.7874015748031497" right="0.7874015748031497" top="0.8267716535433072" bottom="0.7874015748031497" header="0.5118110236220472" footer="0.5118110236220472"/>
  <pageSetup firstPageNumber="62" useFirstPageNumber="1" horizontalDpi="300" verticalDpi="300" orientation="portrait" paperSize="9" scale="99" r:id="rId1"/>
  <headerFooter alignWithMargins="0">
    <oddFooter>&amp;C&amp;"ＭＳ 明朝,標準"- &amp;P -</oddFooter>
  </headerFooter>
  <colBreaks count="1" manualBreakCount="1">
    <brk id="8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view="pageBreakPreview" zoomScaleSheetLayoutView="100" workbookViewId="0" topLeftCell="A1">
      <pane xSplit="3" ySplit="5" topLeftCell="I30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2" t="s">
        <v>233</v>
      </c>
    </row>
    <row r="2" spans="1:20" s="23" customFormat="1" ht="18.75" customHeight="1">
      <c r="A2" s="348" t="s">
        <v>86</v>
      </c>
      <c r="B2" s="349"/>
      <c r="C2" s="350"/>
      <c r="D2" s="342" t="s">
        <v>76</v>
      </c>
      <c r="E2" s="345" t="s">
        <v>208</v>
      </c>
      <c r="F2" s="347"/>
      <c r="G2" s="345" t="s">
        <v>212</v>
      </c>
      <c r="H2" s="347"/>
      <c r="I2" s="345" t="s">
        <v>87</v>
      </c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7"/>
    </row>
    <row r="3" spans="1:20" s="23" customFormat="1" ht="16.5" customHeight="1">
      <c r="A3" s="365"/>
      <c r="B3" s="366"/>
      <c r="C3" s="367"/>
      <c r="D3" s="343"/>
      <c r="E3" s="348" t="s">
        <v>88</v>
      </c>
      <c r="F3" s="359" t="s">
        <v>12</v>
      </c>
      <c r="G3" s="361" t="s">
        <v>88</v>
      </c>
      <c r="H3" s="350" t="s">
        <v>209</v>
      </c>
      <c r="I3" s="24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27" t="s">
        <v>99</v>
      </c>
    </row>
    <row r="4" spans="1:20" s="23" customFormat="1" ht="16.5" customHeight="1">
      <c r="A4" s="358"/>
      <c r="B4" s="368"/>
      <c r="C4" s="363"/>
      <c r="D4" s="344"/>
      <c r="E4" s="358"/>
      <c r="F4" s="360"/>
      <c r="G4" s="362"/>
      <c r="H4" s="363"/>
      <c r="I4" s="28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30" t="s">
        <v>101</v>
      </c>
    </row>
    <row r="5" spans="1:20" s="7" customFormat="1" ht="18" customHeight="1">
      <c r="A5" s="31"/>
      <c r="B5" s="369"/>
      <c r="C5" s="370"/>
      <c r="D5" s="8"/>
      <c r="E5" s="32"/>
      <c r="F5" s="33" t="s">
        <v>11</v>
      </c>
      <c r="G5" s="34"/>
      <c r="H5" s="35" t="s">
        <v>11</v>
      </c>
      <c r="I5" s="32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19.5" customHeight="1">
      <c r="A6" s="364" t="s">
        <v>129</v>
      </c>
      <c r="B6" s="354" t="s">
        <v>130</v>
      </c>
      <c r="C6" s="355"/>
      <c r="D6" s="179">
        <v>2961</v>
      </c>
      <c r="E6" s="110">
        <v>879</v>
      </c>
      <c r="F6" s="117">
        <v>15837766</v>
      </c>
      <c r="G6" s="116">
        <v>2119</v>
      </c>
      <c r="H6" s="111">
        <v>9692167</v>
      </c>
      <c r="I6" s="118">
        <v>7</v>
      </c>
      <c r="J6" s="119">
        <v>8</v>
      </c>
      <c r="K6" s="119">
        <v>985</v>
      </c>
      <c r="L6" s="119">
        <v>371</v>
      </c>
      <c r="M6" s="119">
        <v>1165</v>
      </c>
      <c r="N6" s="119">
        <v>315</v>
      </c>
      <c r="O6" s="119">
        <v>86</v>
      </c>
      <c r="P6" s="119">
        <v>22</v>
      </c>
      <c r="Q6" s="122">
        <v>2</v>
      </c>
      <c r="R6" s="122">
        <v>0</v>
      </c>
      <c r="S6" s="122">
        <v>0</v>
      </c>
      <c r="T6" s="261">
        <v>0</v>
      </c>
    </row>
    <row r="7" spans="1:20" ht="19.5" customHeight="1">
      <c r="A7" s="364"/>
      <c r="B7" s="354" t="s">
        <v>131</v>
      </c>
      <c r="C7" s="355"/>
      <c r="D7" s="179">
        <v>895</v>
      </c>
      <c r="E7" s="110">
        <v>240</v>
      </c>
      <c r="F7" s="117">
        <v>9842264</v>
      </c>
      <c r="G7" s="116">
        <v>665</v>
      </c>
      <c r="H7" s="111">
        <v>2757818</v>
      </c>
      <c r="I7" s="118">
        <v>2</v>
      </c>
      <c r="J7" s="119">
        <v>2</v>
      </c>
      <c r="K7" s="119">
        <v>230</v>
      </c>
      <c r="L7" s="119">
        <v>96</v>
      </c>
      <c r="M7" s="119">
        <v>450</v>
      </c>
      <c r="N7" s="119">
        <v>85</v>
      </c>
      <c r="O7" s="119">
        <v>20</v>
      </c>
      <c r="P7" s="119">
        <v>7</v>
      </c>
      <c r="Q7" s="122">
        <v>1</v>
      </c>
      <c r="R7" s="119">
        <v>2</v>
      </c>
      <c r="S7" s="122">
        <v>0</v>
      </c>
      <c r="T7" s="261">
        <v>0</v>
      </c>
    </row>
    <row r="8" spans="1:20" ht="19.5" customHeight="1">
      <c r="A8" s="364"/>
      <c r="B8" s="354" t="s">
        <v>132</v>
      </c>
      <c r="C8" s="355"/>
      <c r="D8" s="179">
        <v>2387</v>
      </c>
      <c r="E8" s="110">
        <v>700</v>
      </c>
      <c r="F8" s="117">
        <v>7810927</v>
      </c>
      <c r="G8" s="116">
        <v>1710</v>
      </c>
      <c r="H8" s="111">
        <v>5373719</v>
      </c>
      <c r="I8" s="121">
        <v>4</v>
      </c>
      <c r="J8" s="119">
        <v>2</v>
      </c>
      <c r="K8" s="119">
        <v>784</v>
      </c>
      <c r="L8" s="119">
        <v>315</v>
      </c>
      <c r="M8" s="119">
        <v>997</v>
      </c>
      <c r="N8" s="119">
        <v>229</v>
      </c>
      <c r="O8" s="119">
        <v>47</v>
      </c>
      <c r="P8" s="119">
        <v>9</v>
      </c>
      <c r="Q8" s="122">
        <v>0</v>
      </c>
      <c r="R8" s="122">
        <v>0</v>
      </c>
      <c r="S8" s="122">
        <v>0</v>
      </c>
      <c r="T8" s="261">
        <v>0</v>
      </c>
    </row>
    <row r="9" spans="1:20" s="9" customFormat="1" ht="19.5" customHeight="1">
      <c r="A9" s="364"/>
      <c r="B9" s="354" t="s">
        <v>211</v>
      </c>
      <c r="C9" s="355"/>
      <c r="D9" s="179">
        <v>378</v>
      </c>
      <c r="E9" s="110">
        <v>106</v>
      </c>
      <c r="F9" s="117">
        <v>24042487</v>
      </c>
      <c r="G9" s="116">
        <v>278</v>
      </c>
      <c r="H9" s="111">
        <v>2277434</v>
      </c>
      <c r="I9" s="234">
        <v>1</v>
      </c>
      <c r="J9" s="278">
        <v>1</v>
      </c>
      <c r="K9" s="119">
        <v>121</v>
      </c>
      <c r="L9" s="119">
        <v>39</v>
      </c>
      <c r="M9" s="119">
        <v>165</v>
      </c>
      <c r="N9" s="119">
        <v>43</v>
      </c>
      <c r="O9" s="119">
        <v>5</v>
      </c>
      <c r="P9" s="122">
        <v>1</v>
      </c>
      <c r="Q9" s="119">
        <v>1</v>
      </c>
      <c r="R9" s="122">
        <v>1</v>
      </c>
      <c r="S9" s="122">
        <v>0</v>
      </c>
      <c r="T9" s="261">
        <v>0</v>
      </c>
    </row>
    <row r="10" spans="1:20" ht="19.5" customHeight="1">
      <c r="A10" s="364"/>
      <c r="B10" s="354" t="s">
        <v>133</v>
      </c>
      <c r="C10" s="355"/>
      <c r="D10" s="179">
        <v>419</v>
      </c>
      <c r="E10" s="110">
        <v>145</v>
      </c>
      <c r="F10" s="117">
        <v>7112019</v>
      </c>
      <c r="G10" s="116">
        <v>280</v>
      </c>
      <c r="H10" s="111">
        <v>3760793</v>
      </c>
      <c r="I10" s="121">
        <v>1</v>
      </c>
      <c r="J10" s="119">
        <v>2</v>
      </c>
      <c r="K10" s="119">
        <v>168</v>
      </c>
      <c r="L10" s="119">
        <v>45</v>
      </c>
      <c r="M10" s="119">
        <v>168</v>
      </c>
      <c r="N10" s="119">
        <v>24</v>
      </c>
      <c r="O10" s="119">
        <v>4</v>
      </c>
      <c r="P10" s="119">
        <v>3</v>
      </c>
      <c r="Q10" s="119">
        <v>1</v>
      </c>
      <c r="R10" s="119">
        <v>3</v>
      </c>
      <c r="S10" s="122">
        <v>0</v>
      </c>
      <c r="T10" s="261">
        <v>0</v>
      </c>
    </row>
    <row r="11" spans="1:20" ht="19.5" customHeight="1">
      <c r="A11" s="364"/>
      <c r="B11" s="354" t="s">
        <v>134</v>
      </c>
      <c r="C11" s="355"/>
      <c r="D11" s="179">
        <v>2913</v>
      </c>
      <c r="E11" s="110">
        <v>1124</v>
      </c>
      <c r="F11" s="117">
        <v>47776580</v>
      </c>
      <c r="G11" s="116">
        <v>1823</v>
      </c>
      <c r="H11" s="111">
        <v>11148323</v>
      </c>
      <c r="I11" s="118">
        <v>9</v>
      </c>
      <c r="J11" s="119">
        <v>5</v>
      </c>
      <c r="K11" s="119">
        <v>833</v>
      </c>
      <c r="L11" s="119">
        <v>264</v>
      </c>
      <c r="M11" s="119">
        <v>1330</v>
      </c>
      <c r="N11" s="119">
        <v>319</v>
      </c>
      <c r="O11" s="119">
        <v>81</v>
      </c>
      <c r="P11" s="119">
        <v>60</v>
      </c>
      <c r="Q11" s="119">
        <v>3</v>
      </c>
      <c r="R11" s="119">
        <v>9</v>
      </c>
      <c r="S11" s="122">
        <v>0</v>
      </c>
      <c r="T11" s="261">
        <v>0</v>
      </c>
    </row>
    <row r="12" spans="1:20" ht="19.5" customHeight="1">
      <c r="A12" s="364"/>
      <c r="B12" s="354" t="s">
        <v>135</v>
      </c>
      <c r="C12" s="355"/>
      <c r="D12" s="179">
        <v>586</v>
      </c>
      <c r="E12" s="110">
        <v>251</v>
      </c>
      <c r="F12" s="117">
        <v>10674133</v>
      </c>
      <c r="G12" s="116">
        <v>339</v>
      </c>
      <c r="H12" s="111">
        <v>1301778</v>
      </c>
      <c r="I12" s="234">
        <v>0</v>
      </c>
      <c r="J12" s="235">
        <v>0</v>
      </c>
      <c r="K12" s="119">
        <v>149</v>
      </c>
      <c r="L12" s="119">
        <v>44</v>
      </c>
      <c r="M12" s="119">
        <v>274</v>
      </c>
      <c r="N12" s="119">
        <v>87</v>
      </c>
      <c r="O12" s="119">
        <v>20</v>
      </c>
      <c r="P12" s="119">
        <v>11</v>
      </c>
      <c r="Q12" s="122">
        <v>0</v>
      </c>
      <c r="R12" s="122">
        <v>1</v>
      </c>
      <c r="S12" s="122">
        <v>0</v>
      </c>
      <c r="T12" s="261">
        <v>0</v>
      </c>
    </row>
    <row r="13" spans="1:20" ht="19.5" customHeight="1">
      <c r="A13" s="364"/>
      <c r="B13" s="354" t="s">
        <v>136</v>
      </c>
      <c r="C13" s="355"/>
      <c r="D13" s="179">
        <v>315</v>
      </c>
      <c r="E13" s="110">
        <v>93</v>
      </c>
      <c r="F13" s="117">
        <v>2414758</v>
      </c>
      <c r="G13" s="116">
        <v>225</v>
      </c>
      <c r="H13" s="111">
        <v>794813</v>
      </c>
      <c r="I13" s="121">
        <v>5</v>
      </c>
      <c r="J13" s="122">
        <v>2</v>
      </c>
      <c r="K13" s="119">
        <v>133</v>
      </c>
      <c r="L13" s="119">
        <v>27</v>
      </c>
      <c r="M13" s="119">
        <v>112</v>
      </c>
      <c r="N13" s="119">
        <v>26</v>
      </c>
      <c r="O13" s="122">
        <v>7</v>
      </c>
      <c r="P13" s="119">
        <v>3</v>
      </c>
      <c r="Q13" s="122">
        <v>0</v>
      </c>
      <c r="R13" s="122">
        <v>0</v>
      </c>
      <c r="S13" s="122">
        <v>0</v>
      </c>
      <c r="T13" s="261">
        <v>0</v>
      </c>
    </row>
    <row r="14" spans="1:20" ht="19.5" customHeight="1">
      <c r="A14" s="364"/>
      <c r="B14" s="354" t="s">
        <v>84</v>
      </c>
      <c r="C14" s="355"/>
      <c r="D14" s="179">
        <v>2841</v>
      </c>
      <c r="E14" s="110">
        <v>1101</v>
      </c>
      <c r="F14" s="117">
        <v>24586505</v>
      </c>
      <c r="G14" s="116">
        <v>1764</v>
      </c>
      <c r="H14" s="111">
        <v>9069975</v>
      </c>
      <c r="I14" s="121">
        <v>9</v>
      </c>
      <c r="J14" s="119">
        <v>6</v>
      </c>
      <c r="K14" s="119">
        <v>938</v>
      </c>
      <c r="L14" s="119">
        <v>336</v>
      </c>
      <c r="M14" s="119">
        <v>1197</v>
      </c>
      <c r="N14" s="119">
        <v>288</v>
      </c>
      <c r="O14" s="119">
        <v>49</v>
      </c>
      <c r="P14" s="119">
        <v>17</v>
      </c>
      <c r="Q14" s="119">
        <v>1</v>
      </c>
      <c r="R14" s="122">
        <v>0</v>
      </c>
      <c r="S14" s="122">
        <v>0</v>
      </c>
      <c r="T14" s="261">
        <v>0</v>
      </c>
    </row>
    <row r="15" spans="1:20" s="44" customFormat="1" ht="19.5" customHeight="1">
      <c r="A15" s="47"/>
      <c r="B15" s="371" t="s">
        <v>13</v>
      </c>
      <c r="C15" s="372"/>
      <c r="D15" s="188">
        <f>SUM(D6:D14)</f>
        <v>13695</v>
      </c>
      <c r="E15" s="189">
        <f aca="true" t="shared" si="0" ref="E15:T15">SUM(E6:E14)</f>
        <v>4639</v>
      </c>
      <c r="F15" s="190">
        <v>150097440</v>
      </c>
      <c r="G15" s="191">
        <f t="shared" si="0"/>
        <v>9203</v>
      </c>
      <c r="H15" s="192">
        <v>46176819</v>
      </c>
      <c r="I15" s="242">
        <f>SUM(I6:I14)</f>
        <v>38</v>
      </c>
      <c r="J15" s="243">
        <f>SUM(J6:J14)</f>
        <v>28</v>
      </c>
      <c r="K15" s="243">
        <f t="shared" si="0"/>
        <v>4341</v>
      </c>
      <c r="L15" s="243">
        <f t="shared" si="0"/>
        <v>1537</v>
      </c>
      <c r="M15" s="243">
        <f t="shared" si="0"/>
        <v>5858</v>
      </c>
      <c r="N15" s="243">
        <f t="shared" si="0"/>
        <v>1416</v>
      </c>
      <c r="O15" s="243">
        <f t="shared" si="0"/>
        <v>319</v>
      </c>
      <c r="P15" s="243">
        <f t="shared" si="0"/>
        <v>133</v>
      </c>
      <c r="Q15" s="243">
        <f t="shared" si="0"/>
        <v>9</v>
      </c>
      <c r="R15" s="243">
        <f t="shared" si="0"/>
        <v>16</v>
      </c>
      <c r="S15" s="263">
        <f t="shared" si="0"/>
        <v>0</v>
      </c>
      <c r="T15" s="264">
        <f t="shared" si="0"/>
        <v>0</v>
      </c>
    </row>
    <row r="16" spans="1:20" ht="19.5" customHeight="1">
      <c r="A16" s="375" t="s">
        <v>137</v>
      </c>
      <c r="B16" s="354" t="s">
        <v>138</v>
      </c>
      <c r="C16" s="355"/>
      <c r="D16" s="179">
        <v>5863</v>
      </c>
      <c r="E16" s="110">
        <v>962</v>
      </c>
      <c r="F16" s="117">
        <v>13875714</v>
      </c>
      <c r="G16" s="116">
        <v>4974</v>
      </c>
      <c r="H16" s="111">
        <v>11803207</v>
      </c>
      <c r="I16" s="118">
        <v>48</v>
      </c>
      <c r="J16" s="119">
        <v>21</v>
      </c>
      <c r="K16" s="119">
        <v>3480</v>
      </c>
      <c r="L16" s="119">
        <v>933</v>
      </c>
      <c r="M16" s="119">
        <v>1114</v>
      </c>
      <c r="N16" s="119">
        <v>194</v>
      </c>
      <c r="O16" s="119">
        <v>49</v>
      </c>
      <c r="P16" s="119">
        <v>21</v>
      </c>
      <c r="Q16" s="266">
        <v>2</v>
      </c>
      <c r="R16" s="128">
        <v>1</v>
      </c>
      <c r="S16" s="122">
        <v>0</v>
      </c>
      <c r="T16" s="261">
        <v>0</v>
      </c>
    </row>
    <row r="17" spans="1:20" ht="19.5" customHeight="1">
      <c r="A17" s="364"/>
      <c r="B17" s="354" t="s">
        <v>105</v>
      </c>
      <c r="C17" s="355"/>
      <c r="D17" s="179">
        <v>669</v>
      </c>
      <c r="E17" s="110">
        <v>83</v>
      </c>
      <c r="F17" s="117">
        <v>654637</v>
      </c>
      <c r="G17" s="116">
        <v>591</v>
      </c>
      <c r="H17" s="111">
        <v>1366296</v>
      </c>
      <c r="I17" s="118">
        <v>2</v>
      </c>
      <c r="J17" s="122">
        <v>3</v>
      </c>
      <c r="K17" s="119">
        <v>276</v>
      </c>
      <c r="L17" s="119">
        <v>134</v>
      </c>
      <c r="M17" s="119">
        <v>219</v>
      </c>
      <c r="N17" s="119">
        <v>30</v>
      </c>
      <c r="O17" s="119">
        <v>4</v>
      </c>
      <c r="P17" s="122">
        <v>1</v>
      </c>
      <c r="Q17" s="122">
        <v>0</v>
      </c>
      <c r="R17" s="122">
        <v>0</v>
      </c>
      <c r="S17" s="122">
        <v>0</v>
      </c>
      <c r="T17" s="261">
        <v>0</v>
      </c>
    </row>
    <row r="18" spans="1:20" s="9" customFormat="1" ht="19.5" customHeight="1">
      <c r="A18" s="364"/>
      <c r="B18" s="354" t="s">
        <v>139</v>
      </c>
      <c r="C18" s="355"/>
      <c r="D18" s="179">
        <v>2749</v>
      </c>
      <c r="E18" s="110">
        <v>455</v>
      </c>
      <c r="F18" s="117">
        <v>73377216</v>
      </c>
      <c r="G18" s="116">
        <v>2330</v>
      </c>
      <c r="H18" s="111">
        <v>5560424</v>
      </c>
      <c r="I18" s="118">
        <v>21</v>
      </c>
      <c r="J18" s="119">
        <v>9</v>
      </c>
      <c r="K18" s="119">
        <v>1435</v>
      </c>
      <c r="L18" s="119">
        <v>459</v>
      </c>
      <c r="M18" s="119">
        <v>682</v>
      </c>
      <c r="N18" s="119">
        <v>116</v>
      </c>
      <c r="O18" s="119">
        <v>18</v>
      </c>
      <c r="P18" s="119">
        <v>6</v>
      </c>
      <c r="Q18" s="122">
        <v>0</v>
      </c>
      <c r="R18" s="122">
        <v>2</v>
      </c>
      <c r="S18" s="122">
        <v>0</v>
      </c>
      <c r="T18" s="120">
        <v>1</v>
      </c>
    </row>
    <row r="19" spans="1:20" ht="19.5" customHeight="1">
      <c r="A19" s="364"/>
      <c r="B19" s="354" t="s">
        <v>211</v>
      </c>
      <c r="C19" s="355"/>
      <c r="D19" s="179">
        <v>2852</v>
      </c>
      <c r="E19" s="110">
        <v>528</v>
      </c>
      <c r="F19" s="117">
        <v>6764297</v>
      </c>
      <c r="G19" s="116">
        <v>2345</v>
      </c>
      <c r="H19" s="111">
        <v>4745872</v>
      </c>
      <c r="I19" s="118">
        <v>15</v>
      </c>
      <c r="J19" s="119">
        <v>7</v>
      </c>
      <c r="K19" s="119">
        <v>1446</v>
      </c>
      <c r="L19" s="119">
        <v>422</v>
      </c>
      <c r="M19" s="119">
        <v>838</v>
      </c>
      <c r="N19" s="119">
        <v>105</v>
      </c>
      <c r="O19" s="119">
        <v>10</v>
      </c>
      <c r="P19" s="119">
        <v>7</v>
      </c>
      <c r="Q19" s="122">
        <v>1</v>
      </c>
      <c r="R19" s="119">
        <v>0</v>
      </c>
      <c r="S19" s="122">
        <v>0</v>
      </c>
      <c r="T19" s="120">
        <v>1</v>
      </c>
    </row>
    <row r="20" spans="1:20" ht="19.5" customHeight="1">
      <c r="A20" s="364"/>
      <c r="B20" s="354" t="s">
        <v>133</v>
      </c>
      <c r="C20" s="355"/>
      <c r="D20" s="179">
        <v>2320</v>
      </c>
      <c r="E20" s="110">
        <v>780</v>
      </c>
      <c r="F20" s="117">
        <v>11116700</v>
      </c>
      <c r="G20" s="116">
        <v>1556</v>
      </c>
      <c r="H20" s="111">
        <v>3471183</v>
      </c>
      <c r="I20" s="118">
        <v>13</v>
      </c>
      <c r="J20" s="119">
        <v>4</v>
      </c>
      <c r="K20" s="119">
        <v>1473</v>
      </c>
      <c r="L20" s="119">
        <v>360</v>
      </c>
      <c r="M20" s="119">
        <v>404</v>
      </c>
      <c r="N20" s="119">
        <v>54</v>
      </c>
      <c r="O20" s="119">
        <v>8</v>
      </c>
      <c r="P20" s="119">
        <v>4</v>
      </c>
      <c r="Q20" s="122">
        <v>0</v>
      </c>
      <c r="R20" s="122">
        <v>0</v>
      </c>
      <c r="S20" s="122">
        <v>0</v>
      </c>
      <c r="T20" s="261">
        <v>0</v>
      </c>
    </row>
    <row r="21" spans="1:20" ht="19.5" customHeight="1">
      <c r="A21" s="364"/>
      <c r="B21" s="354" t="s">
        <v>140</v>
      </c>
      <c r="C21" s="355"/>
      <c r="D21" s="179">
        <v>256</v>
      </c>
      <c r="E21" s="110">
        <v>70</v>
      </c>
      <c r="F21" s="117">
        <v>20625791</v>
      </c>
      <c r="G21" s="116">
        <v>191</v>
      </c>
      <c r="H21" s="111">
        <v>3488574</v>
      </c>
      <c r="I21" s="118">
        <v>0</v>
      </c>
      <c r="J21" s="119">
        <v>1</v>
      </c>
      <c r="K21" s="119">
        <v>84</v>
      </c>
      <c r="L21" s="119">
        <v>34</v>
      </c>
      <c r="M21" s="119">
        <v>68</v>
      </c>
      <c r="N21" s="119">
        <v>26</v>
      </c>
      <c r="O21" s="119">
        <v>19</v>
      </c>
      <c r="P21" s="119">
        <v>17</v>
      </c>
      <c r="Q21" s="122">
        <v>0</v>
      </c>
      <c r="R21" s="122">
        <v>6</v>
      </c>
      <c r="S21" s="122">
        <v>0</v>
      </c>
      <c r="T21" s="120">
        <v>1</v>
      </c>
    </row>
    <row r="22" spans="1:20" ht="19.5" customHeight="1">
      <c r="A22" s="364"/>
      <c r="B22" s="354" t="s">
        <v>141</v>
      </c>
      <c r="C22" s="355"/>
      <c r="D22" s="179">
        <v>1257</v>
      </c>
      <c r="E22" s="110">
        <v>274</v>
      </c>
      <c r="F22" s="117">
        <v>1597879</v>
      </c>
      <c r="G22" s="116">
        <v>997</v>
      </c>
      <c r="H22" s="111">
        <v>4281300</v>
      </c>
      <c r="I22" s="118">
        <v>11</v>
      </c>
      <c r="J22" s="122">
        <v>1</v>
      </c>
      <c r="K22" s="119">
        <v>605</v>
      </c>
      <c r="L22" s="119">
        <v>190</v>
      </c>
      <c r="M22" s="119">
        <v>390</v>
      </c>
      <c r="N22" s="119">
        <v>47</v>
      </c>
      <c r="O22" s="119">
        <v>11</v>
      </c>
      <c r="P22" s="119">
        <v>1</v>
      </c>
      <c r="Q22" s="122">
        <v>1</v>
      </c>
      <c r="R22" s="122">
        <v>0</v>
      </c>
      <c r="S22" s="122">
        <v>0</v>
      </c>
      <c r="T22" s="261">
        <v>0</v>
      </c>
    </row>
    <row r="23" spans="1:20" ht="19.5" customHeight="1">
      <c r="A23" s="364"/>
      <c r="B23" s="354" t="s">
        <v>142</v>
      </c>
      <c r="C23" s="355"/>
      <c r="D23" s="179">
        <v>8988</v>
      </c>
      <c r="E23" s="110">
        <v>2593</v>
      </c>
      <c r="F23" s="117">
        <v>32876650</v>
      </c>
      <c r="G23" s="116">
        <v>6475</v>
      </c>
      <c r="H23" s="111">
        <v>15576224</v>
      </c>
      <c r="I23" s="118">
        <v>64</v>
      </c>
      <c r="J23" s="119">
        <v>23</v>
      </c>
      <c r="K23" s="119">
        <v>4492</v>
      </c>
      <c r="L23" s="119">
        <v>1358</v>
      </c>
      <c r="M23" s="119">
        <v>2414</v>
      </c>
      <c r="N23" s="119">
        <v>505</v>
      </c>
      <c r="O23" s="119">
        <v>111</v>
      </c>
      <c r="P23" s="119">
        <v>15</v>
      </c>
      <c r="Q23" s="119">
        <v>4</v>
      </c>
      <c r="R23" s="122">
        <v>2</v>
      </c>
      <c r="S23" s="119">
        <v>0</v>
      </c>
      <c r="T23" s="261">
        <v>0</v>
      </c>
    </row>
    <row r="24" spans="1:20" s="44" customFormat="1" ht="19.5" customHeight="1">
      <c r="A24" s="47"/>
      <c r="B24" s="371" t="s">
        <v>13</v>
      </c>
      <c r="C24" s="372"/>
      <c r="D24" s="188">
        <f>SUM(D16:D23)</f>
        <v>24954</v>
      </c>
      <c r="E24" s="191">
        <f aca="true" t="shared" si="1" ref="E24:T24">SUM(E16:E23)</f>
        <v>5745</v>
      </c>
      <c r="F24" s="192">
        <v>160888885</v>
      </c>
      <c r="G24" s="189">
        <f t="shared" si="1"/>
        <v>19459</v>
      </c>
      <c r="H24" s="190">
        <v>50293080</v>
      </c>
      <c r="I24" s="279">
        <f t="shared" si="1"/>
        <v>174</v>
      </c>
      <c r="J24" s="243">
        <f t="shared" si="1"/>
        <v>69</v>
      </c>
      <c r="K24" s="243">
        <f t="shared" si="1"/>
        <v>13291</v>
      </c>
      <c r="L24" s="243">
        <f t="shared" si="1"/>
        <v>3890</v>
      </c>
      <c r="M24" s="243">
        <f t="shared" si="1"/>
        <v>6129</v>
      </c>
      <c r="N24" s="243">
        <f t="shared" si="1"/>
        <v>1077</v>
      </c>
      <c r="O24" s="243">
        <f t="shared" si="1"/>
        <v>230</v>
      </c>
      <c r="P24" s="243">
        <f t="shared" si="1"/>
        <v>72</v>
      </c>
      <c r="Q24" s="243">
        <f t="shared" si="1"/>
        <v>8</v>
      </c>
      <c r="R24" s="243">
        <f t="shared" si="1"/>
        <v>11</v>
      </c>
      <c r="S24" s="243">
        <f t="shared" si="1"/>
        <v>0</v>
      </c>
      <c r="T24" s="244">
        <f t="shared" si="1"/>
        <v>3</v>
      </c>
    </row>
    <row r="25" spans="1:20" ht="19.5" customHeight="1">
      <c r="A25" s="375" t="s">
        <v>143</v>
      </c>
      <c r="B25" s="354" t="s">
        <v>144</v>
      </c>
      <c r="C25" s="355"/>
      <c r="D25" s="179">
        <v>15632</v>
      </c>
      <c r="E25" s="110">
        <v>5045</v>
      </c>
      <c r="F25" s="117">
        <v>58704185</v>
      </c>
      <c r="G25" s="116">
        <v>10736</v>
      </c>
      <c r="H25" s="111">
        <v>40576435</v>
      </c>
      <c r="I25" s="118">
        <v>48</v>
      </c>
      <c r="J25" s="119">
        <v>13</v>
      </c>
      <c r="K25" s="119">
        <v>5757</v>
      </c>
      <c r="L25" s="119">
        <v>2741</v>
      </c>
      <c r="M25" s="119">
        <v>3241</v>
      </c>
      <c r="N25" s="119">
        <v>3458</v>
      </c>
      <c r="O25" s="119">
        <v>316</v>
      </c>
      <c r="P25" s="119">
        <v>47</v>
      </c>
      <c r="Q25" s="119">
        <v>8</v>
      </c>
      <c r="R25" s="119">
        <v>2</v>
      </c>
      <c r="S25" s="122">
        <v>1</v>
      </c>
      <c r="T25" s="261">
        <v>0</v>
      </c>
    </row>
    <row r="26" spans="1:20" ht="19.5" customHeight="1">
      <c r="A26" s="364"/>
      <c r="B26" s="354" t="s">
        <v>145</v>
      </c>
      <c r="C26" s="355"/>
      <c r="D26" s="179">
        <v>14359</v>
      </c>
      <c r="E26" s="110">
        <v>3836</v>
      </c>
      <c r="F26" s="117">
        <v>34884148</v>
      </c>
      <c r="G26" s="116">
        <v>10629</v>
      </c>
      <c r="H26" s="111">
        <v>24971902</v>
      </c>
      <c r="I26" s="118">
        <v>46</v>
      </c>
      <c r="J26" s="119">
        <v>10</v>
      </c>
      <c r="K26" s="119">
        <v>7820</v>
      </c>
      <c r="L26" s="119">
        <v>2228</v>
      </c>
      <c r="M26" s="119">
        <v>3058</v>
      </c>
      <c r="N26" s="119">
        <v>1102</v>
      </c>
      <c r="O26" s="119">
        <v>79</v>
      </c>
      <c r="P26" s="119">
        <v>13</v>
      </c>
      <c r="Q26" s="122">
        <v>1</v>
      </c>
      <c r="R26" s="119">
        <v>2</v>
      </c>
      <c r="S26" s="122">
        <v>0</v>
      </c>
      <c r="T26" s="261">
        <v>0</v>
      </c>
    </row>
    <row r="27" spans="1:20" s="44" customFormat="1" ht="19.5" customHeight="1">
      <c r="A27" s="47"/>
      <c r="B27" s="371" t="s">
        <v>13</v>
      </c>
      <c r="C27" s="372"/>
      <c r="D27" s="188">
        <f>SUM(D25:D26)</f>
        <v>29991</v>
      </c>
      <c r="E27" s="191">
        <f>SUM(E25:E26)</f>
        <v>8881</v>
      </c>
      <c r="F27" s="192">
        <v>93588333</v>
      </c>
      <c r="G27" s="189">
        <f>SUM(G25:G26)</f>
        <v>21365</v>
      </c>
      <c r="H27" s="190">
        <v>65548336</v>
      </c>
      <c r="I27" s="242">
        <f>SUM(I25:I26)</f>
        <v>94</v>
      </c>
      <c r="J27" s="243">
        <f aca="true" t="shared" si="2" ref="J27:T27">SUM(J25:J26)</f>
        <v>23</v>
      </c>
      <c r="K27" s="243">
        <f t="shared" si="2"/>
        <v>13577</v>
      </c>
      <c r="L27" s="243">
        <f t="shared" si="2"/>
        <v>4969</v>
      </c>
      <c r="M27" s="243">
        <f t="shared" si="2"/>
        <v>6299</v>
      </c>
      <c r="N27" s="243">
        <f t="shared" si="2"/>
        <v>4560</v>
      </c>
      <c r="O27" s="243">
        <f t="shared" si="2"/>
        <v>395</v>
      </c>
      <c r="P27" s="243">
        <f t="shared" si="2"/>
        <v>60</v>
      </c>
      <c r="Q27" s="243">
        <f t="shared" si="2"/>
        <v>9</v>
      </c>
      <c r="R27" s="243">
        <f t="shared" si="2"/>
        <v>4</v>
      </c>
      <c r="S27" s="243">
        <f t="shared" si="2"/>
        <v>1</v>
      </c>
      <c r="T27" s="244">
        <f t="shared" si="2"/>
        <v>0</v>
      </c>
    </row>
    <row r="28" spans="1:20" ht="19.5" customHeight="1">
      <c r="A28" s="375" t="s">
        <v>146</v>
      </c>
      <c r="B28" s="354" t="s">
        <v>147</v>
      </c>
      <c r="C28" s="355"/>
      <c r="D28" s="179">
        <v>12</v>
      </c>
      <c r="E28" s="110">
        <v>4</v>
      </c>
      <c r="F28" s="117">
        <v>570469</v>
      </c>
      <c r="G28" s="116">
        <v>8</v>
      </c>
      <c r="H28" s="111">
        <v>32582</v>
      </c>
      <c r="I28" s="121">
        <v>0</v>
      </c>
      <c r="J28" s="122">
        <v>0</v>
      </c>
      <c r="K28" s="119">
        <v>1</v>
      </c>
      <c r="L28" s="119">
        <v>1</v>
      </c>
      <c r="M28" s="122">
        <v>3</v>
      </c>
      <c r="N28" s="119">
        <v>1</v>
      </c>
      <c r="O28" s="122">
        <v>0</v>
      </c>
      <c r="P28" s="119">
        <v>4</v>
      </c>
      <c r="Q28" s="122">
        <v>2</v>
      </c>
      <c r="R28" s="122">
        <v>0</v>
      </c>
      <c r="S28" s="122">
        <v>0</v>
      </c>
      <c r="T28" s="261">
        <v>0</v>
      </c>
    </row>
    <row r="29" spans="1:20" ht="19.5" customHeight="1">
      <c r="A29" s="364"/>
      <c r="B29" s="354" t="s">
        <v>148</v>
      </c>
      <c r="C29" s="355"/>
      <c r="D29" s="179">
        <v>670</v>
      </c>
      <c r="E29" s="110">
        <v>218</v>
      </c>
      <c r="F29" s="117">
        <v>6493899</v>
      </c>
      <c r="G29" s="116">
        <v>456</v>
      </c>
      <c r="H29" s="111">
        <v>3733381</v>
      </c>
      <c r="I29" s="121">
        <v>1</v>
      </c>
      <c r="J29" s="122">
        <v>0</v>
      </c>
      <c r="K29" s="119">
        <v>254</v>
      </c>
      <c r="L29" s="119">
        <v>96</v>
      </c>
      <c r="M29" s="119">
        <v>205</v>
      </c>
      <c r="N29" s="119">
        <v>71</v>
      </c>
      <c r="O29" s="119">
        <v>21</v>
      </c>
      <c r="P29" s="119">
        <v>17</v>
      </c>
      <c r="Q29" s="119">
        <v>3</v>
      </c>
      <c r="R29" s="119">
        <v>1</v>
      </c>
      <c r="S29" s="122">
        <v>0</v>
      </c>
      <c r="T29" s="120">
        <v>1</v>
      </c>
    </row>
    <row r="30" spans="1:20" ht="19.5" customHeight="1">
      <c r="A30" s="364"/>
      <c r="B30" s="354" t="s">
        <v>149</v>
      </c>
      <c r="C30" s="355"/>
      <c r="D30" s="179">
        <v>3264</v>
      </c>
      <c r="E30" s="110">
        <v>1177</v>
      </c>
      <c r="F30" s="117">
        <v>30507939</v>
      </c>
      <c r="G30" s="116">
        <v>2122</v>
      </c>
      <c r="H30" s="111">
        <v>6207236</v>
      </c>
      <c r="I30" s="118">
        <v>10</v>
      </c>
      <c r="J30" s="119">
        <v>3</v>
      </c>
      <c r="K30" s="119">
        <v>1201</v>
      </c>
      <c r="L30" s="119">
        <v>564</v>
      </c>
      <c r="M30" s="119">
        <v>1138</v>
      </c>
      <c r="N30" s="119">
        <v>278</v>
      </c>
      <c r="O30" s="119">
        <v>56</v>
      </c>
      <c r="P30" s="119">
        <v>12</v>
      </c>
      <c r="Q30" s="122">
        <v>0</v>
      </c>
      <c r="R30" s="122">
        <v>1</v>
      </c>
      <c r="S30" s="122">
        <v>0</v>
      </c>
      <c r="T30" s="120">
        <v>1</v>
      </c>
    </row>
    <row r="31" spans="1:20" ht="19.5" customHeight="1">
      <c r="A31" s="364"/>
      <c r="B31" s="354" t="s">
        <v>150</v>
      </c>
      <c r="C31" s="355"/>
      <c r="D31" s="179">
        <v>885</v>
      </c>
      <c r="E31" s="110">
        <v>225</v>
      </c>
      <c r="F31" s="117">
        <v>9263716</v>
      </c>
      <c r="G31" s="116">
        <v>678</v>
      </c>
      <c r="H31" s="111">
        <v>8434430</v>
      </c>
      <c r="I31" s="121">
        <v>0</v>
      </c>
      <c r="J31" s="119">
        <v>2</v>
      </c>
      <c r="K31" s="119">
        <v>249</v>
      </c>
      <c r="L31" s="119">
        <v>150</v>
      </c>
      <c r="M31" s="119">
        <v>321</v>
      </c>
      <c r="N31" s="119">
        <v>120</v>
      </c>
      <c r="O31" s="119">
        <v>26</v>
      </c>
      <c r="P31" s="119">
        <v>13</v>
      </c>
      <c r="Q31" s="119">
        <v>3</v>
      </c>
      <c r="R31" s="122">
        <v>1</v>
      </c>
      <c r="S31" s="122">
        <v>0</v>
      </c>
      <c r="T31" s="261">
        <v>0</v>
      </c>
    </row>
    <row r="32" spans="1:20" ht="19.5" customHeight="1">
      <c r="A32" s="364"/>
      <c r="B32" s="354" t="s">
        <v>151</v>
      </c>
      <c r="C32" s="355"/>
      <c r="D32" s="179">
        <v>184</v>
      </c>
      <c r="E32" s="110">
        <v>91</v>
      </c>
      <c r="F32" s="117">
        <v>2814899</v>
      </c>
      <c r="G32" s="116">
        <v>94</v>
      </c>
      <c r="H32" s="111">
        <v>658723</v>
      </c>
      <c r="I32" s="121">
        <v>0</v>
      </c>
      <c r="J32" s="122">
        <v>0</v>
      </c>
      <c r="K32" s="119">
        <v>48</v>
      </c>
      <c r="L32" s="119">
        <v>16</v>
      </c>
      <c r="M32" s="119">
        <v>69</v>
      </c>
      <c r="N32" s="119">
        <v>33</v>
      </c>
      <c r="O32" s="119">
        <v>13</v>
      </c>
      <c r="P32" s="122">
        <v>3</v>
      </c>
      <c r="Q32" s="122">
        <v>1</v>
      </c>
      <c r="R32" s="122">
        <v>1</v>
      </c>
      <c r="S32" s="122">
        <v>0</v>
      </c>
      <c r="T32" s="261">
        <v>0</v>
      </c>
    </row>
    <row r="33" spans="1:20" s="9" customFormat="1" ht="19.5" customHeight="1">
      <c r="A33" s="364"/>
      <c r="B33" s="354" t="s">
        <v>152</v>
      </c>
      <c r="C33" s="355"/>
      <c r="D33" s="179">
        <v>94</v>
      </c>
      <c r="E33" s="110">
        <v>44</v>
      </c>
      <c r="F33" s="117">
        <v>66725839</v>
      </c>
      <c r="G33" s="116">
        <v>51</v>
      </c>
      <c r="H33" s="111">
        <v>621419</v>
      </c>
      <c r="I33" s="121">
        <v>0</v>
      </c>
      <c r="J33" s="122">
        <v>0</v>
      </c>
      <c r="K33" s="119">
        <v>16</v>
      </c>
      <c r="L33" s="119">
        <v>1</v>
      </c>
      <c r="M33" s="119">
        <v>13</v>
      </c>
      <c r="N33" s="119">
        <v>13</v>
      </c>
      <c r="O33" s="119">
        <v>5</v>
      </c>
      <c r="P33" s="119">
        <v>30</v>
      </c>
      <c r="Q33" s="119">
        <v>6</v>
      </c>
      <c r="R33" s="119">
        <v>9</v>
      </c>
      <c r="S33" s="119">
        <v>0</v>
      </c>
      <c r="T33" s="261">
        <v>1</v>
      </c>
    </row>
    <row r="34" spans="1:20" s="9" customFormat="1" ht="19.5" customHeight="1">
      <c r="A34" s="364"/>
      <c r="B34" s="354" t="s">
        <v>153</v>
      </c>
      <c r="C34" s="355"/>
      <c r="D34" s="179">
        <v>11</v>
      </c>
      <c r="E34" s="110">
        <v>5</v>
      </c>
      <c r="F34" s="117">
        <v>82279747</v>
      </c>
      <c r="G34" s="116">
        <v>7</v>
      </c>
      <c r="H34" s="111">
        <v>26689</v>
      </c>
      <c r="I34" s="121">
        <v>0</v>
      </c>
      <c r="J34" s="122">
        <v>0</v>
      </c>
      <c r="K34" s="122">
        <v>2</v>
      </c>
      <c r="L34" s="122">
        <v>0</v>
      </c>
      <c r="M34" s="119">
        <v>3</v>
      </c>
      <c r="N34" s="122">
        <v>1</v>
      </c>
      <c r="O34" s="122">
        <v>0</v>
      </c>
      <c r="P34" s="122">
        <v>0</v>
      </c>
      <c r="Q34" s="122">
        <v>0</v>
      </c>
      <c r="R34" s="122">
        <v>3</v>
      </c>
      <c r="S34" s="119">
        <v>1</v>
      </c>
      <c r="T34" s="120">
        <v>1</v>
      </c>
    </row>
    <row r="35" spans="1:20" s="9" customFormat="1" ht="19.5" customHeight="1">
      <c r="A35" s="364"/>
      <c r="B35" s="354" t="s">
        <v>242</v>
      </c>
      <c r="C35" s="355"/>
      <c r="D35" s="179">
        <v>39</v>
      </c>
      <c r="E35" s="110">
        <v>25</v>
      </c>
      <c r="F35" s="117">
        <v>5455798</v>
      </c>
      <c r="G35" s="116">
        <v>14</v>
      </c>
      <c r="H35" s="111">
        <v>762872</v>
      </c>
      <c r="I35" s="121">
        <v>0</v>
      </c>
      <c r="J35" s="122">
        <v>0</v>
      </c>
      <c r="K35" s="119">
        <v>9</v>
      </c>
      <c r="L35" s="122">
        <v>4</v>
      </c>
      <c r="M35" s="119">
        <v>7</v>
      </c>
      <c r="N35" s="119">
        <v>4</v>
      </c>
      <c r="O35" s="119">
        <v>5</v>
      </c>
      <c r="P35" s="119">
        <v>9</v>
      </c>
      <c r="Q35" s="122">
        <v>0</v>
      </c>
      <c r="R35" s="119">
        <v>1</v>
      </c>
      <c r="S35" s="122">
        <v>0</v>
      </c>
      <c r="T35" s="261">
        <v>0</v>
      </c>
    </row>
    <row r="36" spans="1:20" s="9" customFormat="1" ht="11.25" customHeight="1">
      <c r="A36" s="364"/>
      <c r="B36" s="376" t="s">
        <v>154</v>
      </c>
      <c r="C36" s="377"/>
      <c r="D36" s="378">
        <v>549</v>
      </c>
      <c r="E36" s="380">
        <v>226</v>
      </c>
      <c r="F36" s="382">
        <v>5299687</v>
      </c>
      <c r="G36" s="380">
        <v>325</v>
      </c>
      <c r="H36" s="382">
        <v>928145</v>
      </c>
      <c r="I36" s="317">
        <v>3</v>
      </c>
      <c r="J36" s="316">
        <v>1</v>
      </c>
      <c r="K36" s="315">
        <v>155</v>
      </c>
      <c r="L36" s="315">
        <v>66</v>
      </c>
      <c r="M36" s="315">
        <v>225</v>
      </c>
      <c r="N36" s="315">
        <v>63</v>
      </c>
      <c r="O36" s="315">
        <v>27</v>
      </c>
      <c r="P36" s="315">
        <v>6</v>
      </c>
      <c r="Q36" s="315">
        <v>2</v>
      </c>
      <c r="R36" s="315">
        <v>1</v>
      </c>
      <c r="S36" s="316">
        <v>0</v>
      </c>
      <c r="T36" s="387">
        <v>0</v>
      </c>
    </row>
    <row r="37" spans="1:20" ht="11.25" customHeight="1">
      <c r="A37" s="364"/>
      <c r="B37" s="373" t="s">
        <v>155</v>
      </c>
      <c r="C37" s="374"/>
      <c r="D37" s="379"/>
      <c r="E37" s="381"/>
      <c r="F37" s="383"/>
      <c r="G37" s="381"/>
      <c r="H37" s="383"/>
      <c r="I37" s="384"/>
      <c r="J37" s="385"/>
      <c r="K37" s="386"/>
      <c r="L37" s="386"/>
      <c r="M37" s="386"/>
      <c r="N37" s="386"/>
      <c r="O37" s="386"/>
      <c r="P37" s="386"/>
      <c r="Q37" s="386"/>
      <c r="R37" s="386"/>
      <c r="S37" s="385"/>
      <c r="T37" s="388"/>
    </row>
    <row r="38" spans="1:20" s="44" customFormat="1" ht="20.25" customHeight="1">
      <c r="A38" s="46"/>
      <c r="B38" s="356" t="s">
        <v>13</v>
      </c>
      <c r="C38" s="357"/>
      <c r="D38" s="183">
        <f>SUM(D28:D37)</f>
        <v>5708</v>
      </c>
      <c r="E38" s="184">
        <f aca="true" t="shared" si="3" ref="E38:T38">SUM(E28:E37)</f>
        <v>2015</v>
      </c>
      <c r="F38" s="185">
        <v>208411993</v>
      </c>
      <c r="G38" s="186">
        <f t="shared" si="3"/>
        <v>3755</v>
      </c>
      <c r="H38" s="187">
        <v>21405477</v>
      </c>
      <c r="I38" s="280">
        <f t="shared" si="3"/>
        <v>14</v>
      </c>
      <c r="J38" s="281">
        <f t="shared" si="3"/>
        <v>6</v>
      </c>
      <c r="K38" s="281">
        <f t="shared" si="3"/>
        <v>1935</v>
      </c>
      <c r="L38" s="281">
        <f t="shared" si="3"/>
        <v>898</v>
      </c>
      <c r="M38" s="281">
        <f t="shared" si="3"/>
        <v>1984</v>
      </c>
      <c r="N38" s="281">
        <f t="shared" si="3"/>
        <v>584</v>
      </c>
      <c r="O38" s="281">
        <f t="shared" si="3"/>
        <v>153</v>
      </c>
      <c r="P38" s="281">
        <f t="shared" si="3"/>
        <v>94</v>
      </c>
      <c r="Q38" s="281">
        <f t="shared" si="3"/>
        <v>17</v>
      </c>
      <c r="R38" s="281">
        <f t="shared" si="3"/>
        <v>18</v>
      </c>
      <c r="S38" s="281">
        <f t="shared" si="3"/>
        <v>1</v>
      </c>
      <c r="T38" s="282">
        <f t="shared" si="3"/>
        <v>4</v>
      </c>
    </row>
    <row r="39" ht="20.25" customHeight="1">
      <c r="B39" s="7"/>
    </row>
    <row r="40" spans="2:3" ht="16.5" customHeight="1">
      <c r="B40" s="7"/>
      <c r="C40" s="37"/>
    </row>
  </sheetData>
  <mergeCells count="64">
    <mergeCell ref="T36:T37"/>
    <mergeCell ref="A28:A37"/>
    <mergeCell ref="P36:P37"/>
    <mergeCell ref="Q36:Q37"/>
    <mergeCell ref="R36:R37"/>
    <mergeCell ref="S36:S37"/>
    <mergeCell ref="L36:L37"/>
    <mergeCell ref="M36:M37"/>
    <mergeCell ref="N36:N37"/>
    <mergeCell ref="O36:O37"/>
    <mergeCell ref="H36:H37"/>
    <mergeCell ref="I36:I37"/>
    <mergeCell ref="J36:J37"/>
    <mergeCell ref="K36:K37"/>
    <mergeCell ref="D36:D37"/>
    <mergeCell ref="E36:E37"/>
    <mergeCell ref="F36:F37"/>
    <mergeCell ref="G36:G37"/>
    <mergeCell ref="B37:C37"/>
    <mergeCell ref="B38:C38"/>
    <mergeCell ref="A6:A14"/>
    <mergeCell ref="A16:A23"/>
    <mergeCell ref="A25:A26"/>
    <mergeCell ref="B34:C34"/>
    <mergeCell ref="B35:C35"/>
    <mergeCell ref="B36:C36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D2:D4"/>
    <mergeCell ref="E2:F2"/>
    <mergeCell ref="G2:H2"/>
    <mergeCell ref="A2:C4"/>
    <mergeCell ref="B9:C9"/>
    <mergeCell ref="B6:C6"/>
    <mergeCell ref="B7:C7"/>
    <mergeCell ref="B5:C5"/>
    <mergeCell ref="B8:C8"/>
  </mergeCells>
  <conditionalFormatting sqref="D37">
    <cfRule type="cellIs" priority="1" dxfId="0" operator="notEqual" stopIfTrue="1">
      <formula>0</formula>
    </cfRule>
  </conditionalFormatting>
  <printOptions/>
  <pageMargins left="0.7874015748031497" right="0.7874015748031497" top="0.8267716535433072" bottom="0.7874015748031497" header="0.5118110236220472" footer="0.5118110236220472"/>
  <pageSetup firstPageNumber="64" useFirstPageNumber="1" horizontalDpi="300" verticalDpi="300" orientation="portrait" paperSize="9" scale="99" r:id="rId1"/>
  <headerFooter alignWithMargins="0">
    <oddFooter>&amp;C&amp;"ＭＳ 明朝,標準"- &amp;P -</oddFooter>
  </headerFooter>
  <colBreaks count="1" manualBreakCount="1">
    <brk id="8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showGridLines="0" view="pageBreakPreview" zoomScaleSheetLayoutView="100" workbookViewId="0" topLeftCell="A1">
      <pane xSplit="3" ySplit="5" topLeftCell="I21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00390625" defaultRowHeight="13.5"/>
  <cols>
    <col min="1" max="1" width="2.875" style="80" customWidth="1"/>
    <col min="2" max="2" width="5.625" style="80" customWidth="1"/>
    <col min="3" max="3" width="13.50390625" style="80" customWidth="1"/>
    <col min="4" max="4" width="10.75390625" style="80" customWidth="1"/>
    <col min="5" max="8" width="13.50390625" style="80" customWidth="1"/>
    <col min="9" max="20" width="7.25390625" style="80" customWidth="1"/>
    <col min="21" max="16384" width="9.00390625" style="80" customWidth="1"/>
  </cols>
  <sheetData>
    <row r="1" ht="21.75" customHeight="1">
      <c r="A1" s="79" t="s">
        <v>234</v>
      </c>
    </row>
    <row r="2" spans="1:20" s="86" customFormat="1" ht="18.75" customHeight="1">
      <c r="A2" s="411" t="s">
        <v>86</v>
      </c>
      <c r="B2" s="421"/>
      <c r="C2" s="417"/>
      <c r="D2" s="318" t="s">
        <v>76</v>
      </c>
      <c r="E2" s="408" t="s">
        <v>208</v>
      </c>
      <c r="F2" s="410"/>
      <c r="G2" s="408" t="s">
        <v>212</v>
      </c>
      <c r="H2" s="410"/>
      <c r="I2" s="408" t="s">
        <v>87</v>
      </c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10"/>
    </row>
    <row r="3" spans="1:20" s="86" customFormat="1" ht="16.5" customHeight="1">
      <c r="A3" s="422"/>
      <c r="B3" s="423"/>
      <c r="C3" s="424"/>
      <c r="D3" s="419"/>
      <c r="E3" s="411" t="s">
        <v>88</v>
      </c>
      <c r="F3" s="413" t="s">
        <v>12</v>
      </c>
      <c r="G3" s="415" t="s">
        <v>88</v>
      </c>
      <c r="H3" s="417" t="s">
        <v>209</v>
      </c>
      <c r="I3" s="87" t="s">
        <v>89</v>
      </c>
      <c r="J3" s="88" t="s">
        <v>89</v>
      </c>
      <c r="K3" s="88" t="s">
        <v>90</v>
      </c>
      <c r="L3" s="88" t="s">
        <v>91</v>
      </c>
      <c r="M3" s="89" t="s">
        <v>92</v>
      </c>
      <c r="N3" s="89" t="s">
        <v>93</v>
      </c>
      <c r="O3" s="89" t="s">
        <v>94</v>
      </c>
      <c r="P3" s="88" t="s">
        <v>95</v>
      </c>
      <c r="Q3" s="88" t="s">
        <v>96</v>
      </c>
      <c r="R3" s="88" t="s">
        <v>97</v>
      </c>
      <c r="S3" s="88" t="s">
        <v>98</v>
      </c>
      <c r="T3" s="301" t="s">
        <v>99</v>
      </c>
    </row>
    <row r="4" spans="1:20" s="86" customFormat="1" ht="16.5" customHeight="1">
      <c r="A4" s="412"/>
      <c r="B4" s="425"/>
      <c r="C4" s="418"/>
      <c r="D4" s="420"/>
      <c r="E4" s="412"/>
      <c r="F4" s="414"/>
      <c r="G4" s="416"/>
      <c r="H4" s="418"/>
      <c r="I4" s="90" t="s">
        <v>100</v>
      </c>
      <c r="J4" s="91" t="s">
        <v>101</v>
      </c>
      <c r="K4" s="91" t="s">
        <v>101</v>
      </c>
      <c r="L4" s="91" t="s">
        <v>101</v>
      </c>
      <c r="M4" s="91" t="s">
        <v>101</v>
      </c>
      <c r="N4" s="91" t="s">
        <v>101</v>
      </c>
      <c r="O4" s="91" t="s">
        <v>101</v>
      </c>
      <c r="P4" s="91" t="s">
        <v>101</v>
      </c>
      <c r="Q4" s="91" t="s">
        <v>101</v>
      </c>
      <c r="R4" s="91" t="s">
        <v>101</v>
      </c>
      <c r="S4" s="91" t="s">
        <v>101</v>
      </c>
      <c r="T4" s="302" t="s">
        <v>101</v>
      </c>
    </row>
    <row r="5" spans="1:20" s="81" customFormat="1" ht="18" customHeight="1">
      <c r="A5" s="92"/>
      <c r="B5" s="426"/>
      <c r="C5" s="427"/>
      <c r="D5" s="82"/>
      <c r="E5" s="83"/>
      <c r="F5" s="84" t="s">
        <v>11</v>
      </c>
      <c r="G5" s="93"/>
      <c r="H5" s="94" t="s">
        <v>11</v>
      </c>
      <c r="I5" s="83"/>
      <c r="J5" s="95"/>
      <c r="K5" s="95"/>
      <c r="L5" s="95"/>
      <c r="M5" s="95"/>
      <c r="N5" s="95"/>
      <c r="O5" s="95"/>
      <c r="P5" s="95"/>
      <c r="Q5" s="95"/>
      <c r="R5" s="95"/>
      <c r="S5" s="95"/>
      <c r="T5" s="96"/>
    </row>
    <row r="6" spans="1:20" ht="21.75" customHeight="1">
      <c r="A6" s="395" t="s">
        <v>156</v>
      </c>
      <c r="B6" s="392" t="s">
        <v>157</v>
      </c>
      <c r="C6" s="393"/>
      <c r="D6" s="131">
        <v>4288</v>
      </c>
      <c r="E6" s="113">
        <v>1064</v>
      </c>
      <c r="F6" s="130">
        <v>13417311</v>
      </c>
      <c r="G6" s="182">
        <v>3266</v>
      </c>
      <c r="H6" s="114">
        <v>9442041</v>
      </c>
      <c r="I6" s="108">
        <v>50</v>
      </c>
      <c r="J6" s="124">
        <v>17</v>
      </c>
      <c r="K6" s="124">
        <v>2620</v>
      </c>
      <c r="L6" s="124">
        <v>586</v>
      </c>
      <c r="M6" s="124">
        <v>761</v>
      </c>
      <c r="N6" s="124">
        <v>194</v>
      </c>
      <c r="O6" s="124">
        <v>45</v>
      </c>
      <c r="P6" s="124">
        <v>15</v>
      </c>
      <c r="Q6" s="126">
        <v>0</v>
      </c>
      <c r="R6" s="126">
        <v>0</v>
      </c>
      <c r="S6" s="126">
        <v>0</v>
      </c>
      <c r="T6" s="250">
        <v>0</v>
      </c>
    </row>
    <row r="7" spans="1:20" ht="21.75" customHeight="1">
      <c r="A7" s="395"/>
      <c r="B7" s="392" t="s">
        <v>158</v>
      </c>
      <c r="C7" s="393"/>
      <c r="D7" s="131">
        <v>6489</v>
      </c>
      <c r="E7" s="113">
        <v>2102</v>
      </c>
      <c r="F7" s="130">
        <v>35335276</v>
      </c>
      <c r="G7" s="182">
        <v>4455</v>
      </c>
      <c r="H7" s="114">
        <v>16771146</v>
      </c>
      <c r="I7" s="108">
        <v>134</v>
      </c>
      <c r="J7" s="124">
        <v>33</v>
      </c>
      <c r="K7" s="124">
        <v>3216</v>
      </c>
      <c r="L7" s="124">
        <v>599</v>
      </c>
      <c r="M7" s="124">
        <v>1977</v>
      </c>
      <c r="N7" s="124">
        <v>369</v>
      </c>
      <c r="O7" s="124">
        <v>97</v>
      </c>
      <c r="P7" s="124">
        <v>53</v>
      </c>
      <c r="Q7" s="124">
        <v>3</v>
      </c>
      <c r="R7" s="124">
        <v>7</v>
      </c>
      <c r="S7" s="126">
        <v>1</v>
      </c>
      <c r="T7" s="250">
        <v>0</v>
      </c>
    </row>
    <row r="8" spans="1:20" ht="21.75" customHeight="1">
      <c r="A8" s="395"/>
      <c r="B8" s="392" t="s">
        <v>159</v>
      </c>
      <c r="C8" s="393"/>
      <c r="D8" s="131">
        <v>77</v>
      </c>
      <c r="E8" s="113">
        <v>17</v>
      </c>
      <c r="F8" s="130">
        <v>123335</v>
      </c>
      <c r="G8" s="182">
        <v>61</v>
      </c>
      <c r="H8" s="114">
        <v>597287</v>
      </c>
      <c r="I8" s="251">
        <v>1</v>
      </c>
      <c r="J8" s="126">
        <v>0</v>
      </c>
      <c r="K8" s="124">
        <v>35</v>
      </c>
      <c r="L8" s="124">
        <v>5</v>
      </c>
      <c r="M8" s="124">
        <v>24</v>
      </c>
      <c r="N8" s="124">
        <v>8</v>
      </c>
      <c r="O8" s="126">
        <v>3</v>
      </c>
      <c r="P8" s="126">
        <v>1</v>
      </c>
      <c r="Q8" s="126">
        <v>0</v>
      </c>
      <c r="R8" s="126">
        <v>0</v>
      </c>
      <c r="S8" s="126">
        <v>0</v>
      </c>
      <c r="T8" s="250">
        <v>0</v>
      </c>
    </row>
    <row r="9" spans="1:20" s="98" customFormat="1" ht="21.75" customHeight="1">
      <c r="A9" s="395"/>
      <c r="B9" s="392" t="s">
        <v>160</v>
      </c>
      <c r="C9" s="393"/>
      <c r="D9" s="131">
        <v>1562</v>
      </c>
      <c r="E9" s="113">
        <v>400</v>
      </c>
      <c r="F9" s="130">
        <v>21518332</v>
      </c>
      <c r="G9" s="182">
        <v>1184</v>
      </c>
      <c r="H9" s="114">
        <v>32147938</v>
      </c>
      <c r="I9" s="108">
        <v>5</v>
      </c>
      <c r="J9" s="124">
        <v>1</v>
      </c>
      <c r="K9" s="124">
        <v>546</v>
      </c>
      <c r="L9" s="124">
        <v>228</v>
      </c>
      <c r="M9" s="124">
        <v>485</v>
      </c>
      <c r="N9" s="124">
        <v>169</v>
      </c>
      <c r="O9" s="124">
        <v>70</v>
      </c>
      <c r="P9" s="124">
        <v>40</v>
      </c>
      <c r="Q9" s="124">
        <v>8</v>
      </c>
      <c r="R9" s="124">
        <v>8</v>
      </c>
      <c r="S9" s="126">
        <v>1</v>
      </c>
      <c r="T9" s="250">
        <v>1</v>
      </c>
    </row>
    <row r="10" spans="1:20" ht="21.75" customHeight="1">
      <c r="A10" s="395"/>
      <c r="B10" s="392" t="s">
        <v>161</v>
      </c>
      <c r="C10" s="393"/>
      <c r="D10" s="131">
        <v>12833</v>
      </c>
      <c r="E10" s="113">
        <v>4777</v>
      </c>
      <c r="F10" s="130">
        <v>102159104</v>
      </c>
      <c r="G10" s="182">
        <v>8166</v>
      </c>
      <c r="H10" s="114">
        <v>24400460</v>
      </c>
      <c r="I10" s="108">
        <v>189</v>
      </c>
      <c r="J10" s="124">
        <v>46</v>
      </c>
      <c r="K10" s="124">
        <v>5455</v>
      </c>
      <c r="L10" s="124">
        <v>2053</v>
      </c>
      <c r="M10" s="124">
        <v>3744</v>
      </c>
      <c r="N10" s="124">
        <v>1020</v>
      </c>
      <c r="O10" s="124">
        <v>246</v>
      </c>
      <c r="P10" s="124">
        <v>68</v>
      </c>
      <c r="Q10" s="124">
        <v>5</v>
      </c>
      <c r="R10" s="124">
        <v>7</v>
      </c>
      <c r="S10" s="126">
        <v>0</v>
      </c>
      <c r="T10" s="250">
        <v>0</v>
      </c>
    </row>
    <row r="11" spans="1:20" ht="21.75" customHeight="1">
      <c r="A11" s="395"/>
      <c r="B11" s="392" t="s">
        <v>162</v>
      </c>
      <c r="C11" s="393"/>
      <c r="D11" s="131">
        <v>2490</v>
      </c>
      <c r="E11" s="113">
        <v>726</v>
      </c>
      <c r="F11" s="130">
        <v>3085243</v>
      </c>
      <c r="G11" s="182">
        <v>1777</v>
      </c>
      <c r="H11" s="114">
        <v>2625300</v>
      </c>
      <c r="I11" s="108">
        <v>5</v>
      </c>
      <c r="J11" s="124">
        <v>1</v>
      </c>
      <c r="K11" s="124">
        <v>1408</v>
      </c>
      <c r="L11" s="124">
        <v>430</v>
      </c>
      <c r="M11" s="124">
        <v>556</v>
      </c>
      <c r="N11" s="124">
        <v>77</v>
      </c>
      <c r="O11" s="124">
        <v>12</v>
      </c>
      <c r="P11" s="124">
        <v>1</v>
      </c>
      <c r="Q11" s="126">
        <v>0</v>
      </c>
      <c r="R11" s="126">
        <v>0</v>
      </c>
      <c r="S11" s="126">
        <v>0</v>
      </c>
      <c r="T11" s="250">
        <v>0</v>
      </c>
    </row>
    <row r="12" spans="1:20" ht="21.75" customHeight="1">
      <c r="A12" s="395"/>
      <c r="B12" s="392" t="s">
        <v>163</v>
      </c>
      <c r="C12" s="393"/>
      <c r="D12" s="131">
        <v>1068</v>
      </c>
      <c r="E12" s="113">
        <v>364</v>
      </c>
      <c r="F12" s="130">
        <v>3419219</v>
      </c>
      <c r="G12" s="182">
        <v>710</v>
      </c>
      <c r="H12" s="114">
        <v>1110242</v>
      </c>
      <c r="I12" s="125">
        <v>3</v>
      </c>
      <c r="J12" s="126">
        <v>1</v>
      </c>
      <c r="K12" s="124">
        <v>666</v>
      </c>
      <c r="L12" s="124">
        <v>132</v>
      </c>
      <c r="M12" s="124">
        <v>230</v>
      </c>
      <c r="N12" s="124">
        <v>29</v>
      </c>
      <c r="O12" s="124">
        <v>6</v>
      </c>
      <c r="P12" s="124">
        <v>1</v>
      </c>
      <c r="Q12" s="126">
        <v>0</v>
      </c>
      <c r="R12" s="126">
        <v>0</v>
      </c>
      <c r="S12" s="126">
        <v>0</v>
      </c>
      <c r="T12" s="252">
        <v>0</v>
      </c>
    </row>
    <row r="13" spans="1:20" s="85" customFormat="1" ht="21.75" customHeight="1">
      <c r="A13" s="99"/>
      <c r="B13" s="405" t="s">
        <v>13</v>
      </c>
      <c r="C13" s="406"/>
      <c r="D13" s="193">
        <f>SUM(D6:D12)</f>
        <v>28807</v>
      </c>
      <c r="E13" s="194">
        <f aca="true" t="shared" si="0" ref="E13:T13">SUM(E6:E12)</f>
        <v>9450</v>
      </c>
      <c r="F13" s="195">
        <f t="shared" si="0"/>
        <v>179057820</v>
      </c>
      <c r="G13" s="196">
        <f t="shared" si="0"/>
        <v>19619</v>
      </c>
      <c r="H13" s="197">
        <f t="shared" si="0"/>
        <v>87094414</v>
      </c>
      <c r="I13" s="292">
        <f t="shared" si="0"/>
        <v>387</v>
      </c>
      <c r="J13" s="254">
        <f t="shared" si="0"/>
        <v>99</v>
      </c>
      <c r="K13" s="254">
        <f aca="true" t="shared" si="1" ref="K13:P13">SUM(K6:K12)</f>
        <v>13946</v>
      </c>
      <c r="L13" s="254">
        <f t="shared" si="1"/>
        <v>4033</v>
      </c>
      <c r="M13" s="254">
        <f t="shared" si="1"/>
        <v>7777</v>
      </c>
      <c r="N13" s="254">
        <f t="shared" si="1"/>
        <v>1866</v>
      </c>
      <c r="O13" s="254">
        <f t="shared" si="1"/>
        <v>479</v>
      </c>
      <c r="P13" s="254">
        <f t="shared" si="1"/>
        <v>179</v>
      </c>
      <c r="Q13" s="254">
        <f t="shared" si="0"/>
        <v>16</v>
      </c>
      <c r="R13" s="254">
        <f t="shared" si="0"/>
        <v>22</v>
      </c>
      <c r="S13" s="254">
        <f t="shared" si="0"/>
        <v>2</v>
      </c>
      <c r="T13" s="294">
        <f t="shared" si="0"/>
        <v>1</v>
      </c>
    </row>
    <row r="14" spans="1:20" ht="21.75" customHeight="1">
      <c r="A14" s="399" t="s">
        <v>164</v>
      </c>
      <c r="B14" s="400"/>
      <c r="C14" s="97" t="s">
        <v>165</v>
      </c>
      <c r="D14" s="131">
        <v>5474</v>
      </c>
      <c r="E14" s="113">
        <v>846</v>
      </c>
      <c r="F14" s="130">
        <v>8149826</v>
      </c>
      <c r="G14" s="182">
        <v>4686</v>
      </c>
      <c r="H14" s="114">
        <v>11914989</v>
      </c>
      <c r="I14" s="108">
        <v>20</v>
      </c>
      <c r="J14" s="124">
        <v>10</v>
      </c>
      <c r="K14" s="124">
        <v>3550</v>
      </c>
      <c r="L14" s="124">
        <v>820</v>
      </c>
      <c r="M14" s="124">
        <v>850</v>
      </c>
      <c r="N14" s="124">
        <v>168</v>
      </c>
      <c r="O14" s="124">
        <v>44</v>
      </c>
      <c r="P14" s="124">
        <v>8</v>
      </c>
      <c r="Q14" s="124">
        <v>2</v>
      </c>
      <c r="R14" s="126">
        <v>2</v>
      </c>
      <c r="S14" s="126">
        <v>0</v>
      </c>
      <c r="T14" s="255">
        <v>0</v>
      </c>
    </row>
    <row r="15" spans="1:20" ht="21.75" customHeight="1">
      <c r="A15" s="401" t="s">
        <v>166</v>
      </c>
      <c r="B15" s="402"/>
      <c r="C15" s="97" t="s">
        <v>167</v>
      </c>
      <c r="D15" s="131">
        <v>1389</v>
      </c>
      <c r="E15" s="113">
        <v>291</v>
      </c>
      <c r="F15" s="130">
        <v>3229685</v>
      </c>
      <c r="G15" s="182">
        <v>1115</v>
      </c>
      <c r="H15" s="114">
        <v>12688613</v>
      </c>
      <c r="I15" s="125">
        <v>4</v>
      </c>
      <c r="J15" s="124">
        <v>2</v>
      </c>
      <c r="K15" s="124">
        <v>539</v>
      </c>
      <c r="L15" s="124">
        <v>255</v>
      </c>
      <c r="M15" s="124">
        <v>354</v>
      </c>
      <c r="N15" s="124">
        <v>129</v>
      </c>
      <c r="O15" s="124">
        <v>50</v>
      </c>
      <c r="P15" s="124">
        <v>47</v>
      </c>
      <c r="Q15" s="124">
        <v>2</v>
      </c>
      <c r="R15" s="124">
        <v>6</v>
      </c>
      <c r="S15" s="126">
        <v>1</v>
      </c>
      <c r="T15" s="252">
        <v>0</v>
      </c>
    </row>
    <row r="16" spans="1:20" s="85" customFormat="1" ht="21.75" customHeight="1">
      <c r="A16" s="99"/>
      <c r="B16" s="100"/>
      <c r="C16" s="101" t="s">
        <v>168</v>
      </c>
      <c r="D16" s="194">
        <f aca="true" t="shared" si="2" ref="D16:I16">SUM(D14:D15)</f>
        <v>6863</v>
      </c>
      <c r="E16" s="196">
        <f t="shared" si="2"/>
        <v>1137</v>
      </c>
      <c r="F16" s="195">
        <v>11379512</v>
      </c>
      <c r="G16" s="295">
        <f t="shared" si="2"/>
        <v>5801</v>
      </c>
      <c r="H16" s="195">
        <f t="shared" si="2"/>
        <v>24603602</v>
      </c>
      <c r="I16" s="253">
        <f t="shared" si="2"/>
        <v>24</v>
      </c>
      <c r="J16" s="254">
        <f aca="true" t="shared" si="3" ref="J16:T16">SUM(J14:J15)</f>
        <v>12</v>
      </c>
      <c r="K16" s="254">
        <f t="shared" si="3"/>
        <v>4089</v>
      </c>
      <c r="L16" s="254">
        <f t="shared" si="3"/>
        <v>1075</v>
      </c>
      <c r="M16" s="254">
        <f t="shared" si="3"/>
        <v>1204</v>
      </c>
      <c r="N16" s="254">
        <f t="shared" si="3"/>
        <v>297</v>
      </c>
      <c r="O16" s="254">
        <f t="shared" si="3"/>
        <v>94</v>
      </c>
      <c r="P16" s="254">
        <f t="shared" si="3"/>
        <v>55</v>
      </c>
      <c r="Q16" s="254">
        <f t="shared" si="3"/>
        <v>4</v>
      </c>
      <c r="R16" s="254">
        <f t="shared" si="3"/>
        <v>8</v>
      </c>
      <c r="S16" s="254">
        <f t="shared" si="3"/>
        <v>1</v>
      </c>
      <c r="T16" s="303">
        <f t="shared" si="3"/>
        <v>0</v>
      </c>
    </row>
    <row r="17" spans="1:20" ht="21.75" customHeight="1">
      <c r="A17" s="403" t="s">
        <v>169</v>
      </c>
      <c r="B17" s="404"/>
      <c r="C17" s="102" t="s">
        <v>170</v>
      </c>
      <c r="D17" s="131">
        <v>1035</v>
      </c>
      <c r="E17" s="113">
        <v>238</v>
      </c>
      <c r="F17" s="130">
        <v>9142145</v>
      </c>
      <c r="G17" s="182">
        <v>809</v>
      </c>
      <c r="H17" s="114">
        <v>5629286</v>
      </c>
      <c r="I17" s="108">
        <v>33</v>
      </c>
      <c r="J17" s="124">
        <v>26</v>
      </c>
      <c r="K17" s="124">
        <v>505</v>
      </c>
      <c r="L17" s="124">
        <v>201</v>
      </c>
      <c r="M17" s="124">
        <v>152</v>
      </c>
      <c r="N17" s="124">
        <v>70</v>
      </c>
      <c r="O17" s="124">
        <v>37</v>
      </c>
      <c r="P17" s="124">
        <v>9</v>
      </c>
      <c r="Q17" s="126">
        <v>2</v>
      </c>
      <c r="R17" s="126">
        <v>0</v>
      </c>
      <c r="S17" s="126">
        <v>0</v>
      </c>
      <c r="T17" s="255">
        <v>0</v>
      </c>
    </row>
    <row r="18" spans="1:20" ht="21.75" customHeight="1">
      <c r="A18" s="401" t="s">
        <v>171</v>
      </c>
      <c r="B18" s="407"/>
      <c r="C18" s="103" t="s">
        <v>172</v>
      </c>
      <c r="D18" s="131">
        <v>342</v>
      </c>
      <c r="E18" s="113">
        <v>56</v>
      </c>
      <c r="F18" s="130">
        <v>583759</v>
      </c>
      <c r="G18" s="182">
        <v>291</v>
      </c>
      <c r="H18" s="114">
        <v>3085542</v>
      </c>
      <c r="I18" s="108">
        <v>1</v>
      </c>
      <c r="J18" s="126">
        <v>1</v>
      </c>
      <c r="K18" s="124">
        <v>169</v>
      </c>
      <c r="L18" s="124">
        <v>91</v>
      </c>
      <c r="M18" s="124">
        <v>53</v>
      </c>
      <c r="N18" s="124">
        <v>18</v>
      </c>
      <c r="O18" s="126">
        <v>7</v>
      </c>
      <c r="P18" s="124">
        <v>2</v>
      </c>
      <c r="Q18" s="126">
        <v>0</v>
      </c>
      <c r="R18" s="126">
        <v>0</v>
      </c>
      <c r="S18" s="126">
        <v>0</v>
      </c>
      <c r="T18" s="252">
        <v>0</v>
      </c>
    </row>
    <row r="19" spans="1:20" s="85" customFormat="1" ht="21.75" customHeight="1">
      <c r="A19" s="99"/>
      <c r="B19" s="104"/>
      <c r="C19" s="101" t="s">
        <v>168</v>
      </c>
      <c r="D19" s="194">
        <f aca="true" t="shared" si="4" ref="D19:T19">SUM(D17:D18)</f>
        <v>1377</v>
      </c>
      <c r="E19" s="196">
        <f t="shared" si="4"/>
        <v>294</v>
      </c>
      <c r="F19" s="195">
        <f t="shared" si="4"/>
        <v>9725904</v>
      </c>
      <c r="G19" s="295">
        <f t="shared" si="4"/>
        <v>1100</v>
      </c>
      <c r="H19" s="195">
        <f t="shared" si="4"/>
        <v>8714828</v>
      </c>
      <c r="I19" s="253">
        <f t="shared" si="4"/>
        <v>34</v>
      </c>
      <c r="J19" s="254">
        <f t="shared" si="4"/>
        <v>27</v>
      </c>
      <c r="K19" s="254">
        <f t="shared" si="4"/>
        <v>674</v>
      </c>
      <c r="L19" s="254">
        <f t="shared" si="4"/>
        <v>292</v>
      </c>
      <c r="M19" s="254">
        <f t="shared" si="4"/>
        <v>205</v>
      </c>
      <c r="N19" s="254">
        <f t="shared" si="4"/>
        <v>88</v>
      </c>
      <c r="O19" s="254">
        <f t="shared" si="4"/>
        <v>44</v>
      </c>
      <c r="P19" s="254">
        <f t="shared" si="4"/>
        <v>11</v>
      </c>
      <c r="Q19" s="254">
        <f t="shared" si="4"/>
        <v>2</v>
      </c>
      <c r="R19" s="254">
        <f t="shared" si="4"/>
        <v>0</v>
      </c>
      <c r="S19" s="254">
        <f t="shared" si="4"/>
        <v>0</v>
      </c>
      <c r="T19" s="303">
        <f t="shared" si="4"/>
        <v>0</v>
      </c>
    </row>
    <row r="20" spans="1:20" ht="21.75" customHeight="1">
      <c r="A20" s="394" t="s">
        <v>173</v>
      </c>
      <c r="B20" s="392" t="s">
        <v>235</v>
      </c>
      <c r="C20" s="393"/>
      <c r="D20" s="131">
        <v>14</v>
      </c>
      <c r="E20" s="115">
        <v>5</v>
      </c>
      <c r="F20" s="198">
        <v>165094</v>
      </c>
      <c r="G20" s="182">
        <v>9</v>
      </c>
      <c r="H20" s="114">
        <v>30369</v>
      </c>
      <c r="I20" s="125">
        <v>0</v>
      </c>
      <c r="J20" s="126">
        <v>0</v>
      </c>
      <c r="K20" s="126">
        <v>2</v>
      </c>
      <c r="L20" s="126">
        <v>4</v>
      </c>
      <c r="M20" s="124">
        <v>5</v>
      </c>
      <c r="N20" s="126">
        <v>1</v>
      </c>
      <c r="O20" s="126">
        <v>1</v>
      </c>
      <c r="P20" s="126">
        <v>1</v>
      </c>
      <c r="Q20" s="126">
        <v>0</v>
      </c>
      <c r="R20" s="126">
        <v>0</v>
      </c>
      <c r="S20" s="126">
        <v>0</v>
      </c>
      <c r="T20" s="255">
        <v>0</v>
      </c>
    </row>
    <row r="21" spans="1:20" ht="21.75" customHeight="1">
      <c r="A21" s="395"/>
      <c r="B21" s="392" t="s">
        <v>174</v>
      </c>
      <c r="C21" s="393"/>
      <c r="D21" s="133">
        <v>0</v>
      </c>
      <c r="E21" s="115">
        <v>0</v>
      </c>
      <c r="F21" s="132">
        <v>0</v>
      </c>
      <c r="G21" s="115">
        <v>0</v>
      </c>
      <c r="H21" s="132">
        <v>0</v>
      </c>
      <c r="I21" s="125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250">
        <v>0</v>
      </c>
    </row>
    <row r="22" spans="1:20" ht="21.75" customHeight="1">
      <c r="A22" s="395"/>
      <c r="B22" s="392" t="s">
        <v>175</v>
      </c>
      <c r="C22" s="393"/>
      <c r="D22" s="131">
        <v>342</v>
      </c>
      <c r="E22" s="113">
        <v>112</v>
      </c>
      <c r="F22" s="130">
        <v>1740336</v>
      </c>
      <c r="G22" s="182">
        <v>234</v>
      </c>
      <c r="H22" s="114">
        <v>2549426</v>
      </c>
      <c r="I22" s="125">
        <v>1</v>
      </c>
      <c r="J22" s="124">
        <v>1</v>
      </c>
      <c r="K22" s="124">
        <v>91</v>
      </c>
      <c r="L22" s="124">
        <v>48</v>
      </c>
      <c r="M22" s="124">
        <v>124</v>
      </c>
      <c r="N22" s="124">
        <v>59</v>
      </c>
      <c r="O22" s="124">
        <v>15</v>
      </c>
      <c r="P22" s="126">
        <v>3</v>
      </c>
      <c r="Q22" s="126">
        <v>0</v>
      </c>
      <c r="R22" s="126">
        <v>0</v>
      </c>
      <c r="S22" s="126">
        <v>0</v>
      </c>
      <c r="T22" s="252">
        <v>0</v>
      </c>
    </row>
    <row r="23" spans="1:20" s="85" customFormat="1" ht="21.75" customHeight="1">
      <c r="A23" s="99"/>
      <c r="B23" s="405" t="s">
        <v>13</v>
      </c>
      <c r="C23" s="406"/>
      <c r="D23" s="194">
        <f>SUM(D20:D22)</f>
        <v>356</v>
      </c>
      <c r="E23" s="196">
        <f aca="true" t="shared" si="5" ref="E23:T23">SUM(E20:E22)</f>
        <v>117</v>
      </c>
      <c r="F23" s="195">
        <f t="shared" si="5"/>
        <v>1905430</v>
      </c>
      <c r="G23" s="295">
        <f t="shared" si="5"/>
        <v>243</v>
      </c>
      <c r="H23" s="195">
        <v>2579796</v>
      </c>
      <c r="I23" s="196">
        <f t="shared" si="5"/>
        <v>1</v>
      </c>
      <c r="J23" s="296">
        <f t="shared" si="5"/>
        <v>1</v>
      </c>
      <c r="K23" s="296">
        <f t="shared" si="5"/>
        <v>93</v>
      </c>
      <c r="L23" s="296">
        <f t="shared" si="5"/>
        <v>52</v>
      </c>
      <c r="M23" s="296">
        <f t="shared" si="5"/>
        <v>129</v>
      </c>
      <c r="N23" s="296">
        <f t="shared" si="5"/>
        <v>60</v>
      </c>
      <c r="O23" s="296">
        <f t="shared" si="5"/>
        <v>16</v>
      </c>
      <c r="P23" s="296">
        <f t="shared" si="5"/>
        <v>4</v>
      </c>
      <c r="Q23" s="296">
        <f t="shared" si="5"/>
        <v>0</v>
      </c>
      <c r="R23" s="296">
        <f t="shared" si="5"/>
        <v>0</v>
      </c>
      <c r="S23" s="296">
        <f t="shared" si="5"/>
        <v>0</v>
      </c>
      <c r="T23" s="195">
        <f t="shared" si="5"/>
        <v>0</v>
      </c>
    </row>
    <row r="24" spans="1:20" ht="21.75" customHeight="1">
      <c r="A24" s="394" t="s">
        <v>176</v>
      </c>
      <c r="B24" s="392" t="s">
        <v>177</v>
      </c>
      <c r="C24" s="393"/>
      <c r="D24" s="131">
        <v>31</v>
      </c>
      <c r="E24" s="113">
        <v>22</v>
      </c>
      <c r="F24" s="130">
        <v>40599092</v>
      </c>
      <c r="G24" s="182">
        <v>10</v>
      </c>
      <c r="H24" s="114">
        <v>96653</v>
      </c>
      <c r="I24" s="108">
        <v>0</v>
      </c>
      <c r="J24" s="126">
        <v>0</v>
      </c>
      <c r="K24" s="124">
        <v>0</v>
      </c>
      <c r="L24" s="126">
        <v>0</v>
      </c>
      <c r="M24" s="126">
        <v>20</v>
      </c>
      <c r="N24" s="126">
        <v>0</v>
      </c>
      <c r="O24" s="126">
        <v>1</v>
      </c>
      <c r="P24" s="126">
        <v>0</v>
      </c>
      <c r="Q24" s="126">
        <v>0</v>
      </c>
      <c r="R24" s="126">
        <v>0</v>
      </c>
      <c r="S24" s="124">
        <v>2</v>
      </c>
      <c r="T24" s="257">
        <v>8</v>
      </c>
    </row>
    <row r="25" spans="1:20" ht="21.75" customHeight="1">
      <c r="A25" s="395"/>
      <c r="B25" s="392" t="s">
        <v>178</v>
      </c>
      <c r="C25" s="393"/>
      <c r="D25" s="131">
        <v>457</v>
      </c>
      <c r="E25" s="113">
        <v>136</v>
      </c>
      <c r="F25" s="130">
        <v>9505284</v>
      </c>
      <c r="G25" s="182">
        <v>327</v>
      </c>
      <c r="H25" s="114">
        <v>2356591</v>
      </c>
      <c r="I25" s="251">
        <v>1</v>
      </c>
      <c r="J25" s="126">
        <v>0</v>
      </c>
      <c r="K25" s="124">
        <v>158</v>
      </c>
      <c r="L25" s="124">
        <v>42</v>
      </c>
      <c r="M25" s="124">
        <v>167</v>
      </c>
      <c r="N25" s="124">
        <v>59</v>
      </c>
      <c r="O25" s="124">
        <v>15</v>
      </c>
      <c r="P25" s="124">
        <v>10</v>
      </c>
      <c r="Q25" s="126">
        <v>4</v>
      </c>
      <c r="R25" s="126">
        <v>0</v>
      </c>
      <c r="S25" s="126">
        <v>1</v>
      </c>
      <c r="T25" s="109">
        <v>0</v>
      </c>
    </row>
    <row r="26" spans="1:20" ht="21.75" customHeight="1">
      <c r="A26" s="395"/>
      <c r="B26" s="392" t="s">
        <v>179</v>
      </c>
      <c r="C26" s="393"/>
      <c r="D26" s="131">
        <v>69</v>
      </c>
      <c r="E26" s="113">
        <v>14</v>
      </c>
      <c r="F26" s="130">
        <v>3750969</v>
      </c>
      <c r="G26" s="182">
        <v>56</v>
      </c>
      <c r="H26" s="114">
        <v>646940</v>
      </c>
      <c r="I26" s="251">
        <v>0</v>
      </c>
      <c r="J26" s="258">
        <v>0</v>
      </c>
      <c r="K26" s="124">
        <v>27</v>
      </c>
      <c r="L26" s="124">
        <v>7</v>
      </c>
      <c r="M26" s="124">
        <v>15</v>
      </c>
      <c r="N26" s="124">
        <v>5</v>
      </c>
      <c r="O26" s="126">
        <v>6</v>
      </c>
      <c r="P26" s="124">
        <v>6</v>
      </c>
      <c r="Q26" s="126">
        <v>1</v>
      </c>
      <c r="R26" s="124">
        <v>2</v>
      </c>
      <c r="S26" s="126">
        <v>0</v>
      </c>
      <c r="T26" s="250">
        <v>0</v>
      </c>
    </row>
    <row r="27" spans="1:20" ht="21.75" customHeight="1">
      <c r="A27" s="395"/>
      <c r="B27" s="392" t="s">
        <v>180</v>
      </c>
      <c r="C27" s="393"/>
      <c r="D27" s="131">
        <v>1415</v>
      </c>
      <c r="E27" s="113">
        <v>490</v>
      </c>
      <c r="F27" s="130">
        <v>2407036</v>
      </c>
      <c r="G27" s="182">
        <v>931</v>
      </c>
      <c r="H27" s="114">
        <v>2580496</v>
      </c>
      <c r="I27" s="108">
        <v>23</v>
      </c>
      <c r="J27" s="124">
        <v>4</v>
      </c>
      <c r="K27" s="124">
        <v>991</v>
      </c>
      <c r="L27" s="124">
        <v>79</v>
      </c>
      <c r="M27" s="124">
        <v>278</v>
      </c>
      <c r="N27" s="124">
        <v>23</v>
      </c>
      <c r="O27" s="124">
        <v>7</v>
      </c>
      <c r="P27" s="124">
        <v>10</v>
      </c>
      <c r="Q27" s="126">
        <v>0</v>
      </c>
      <c r="R27" s="126">
        <v>0</v>
      </c>
      <c r="S27" s="126">
        <v>0</v>
      </c>
      <c r="T27" s="252">
        <v>0</v>
      </c>
    </row>
    <row r="28" spans="1:20" s="85" customFormat="1" ht="21.75" customHeight="1">
      <c r="A28" s="99"/>
      <c r="B28" s="405" t="s">
        <v>13</v>
      </c>
      <c r="C28" s="406"/>
      <c r="D28" s="194">
        <f>SUM(D24:D27)</f>
        <v>1972</v>
      </c>
      <c r="E28" s="196">
        <f aca="true" t="shared" si="6" ref="E28:T28">SUM(E24:E27)</f>
        <v>662</v>
      </c>
      <c r="F28" s="195">
        <f t="shared" si="6"/>
        <v>56262381</v>
      </c>
      <c r="G28" s="295">
        <f t="shared" si="6"/>
        <v>1324</v>
      </c>
      <c r="H28" s="195">
        <f t="shared" si="6"/>
        <v>5680680</v>
      </c>
      <c r="I28" s="196">
        <f t="shared" si="6"/>
        <v>24</v>
      </c>
      <c r="J28" s="296">
        <f t="shared" si="6"/>
        <v>4</v>
      </c>
      <c r="K28" s="296">
        <f t="shared" si="6"/>
        <v>1176</v>
      </c>
      <c r="L28" s="296">
        <f t="shared" si="6"/>
        <v>128</v>
      </c>
      <c r="M28" s="296">
        <f t="shared" si="6"/>
        <v>480</v>
      </c>
      <c r="N28" s="296">
        <f t="shared" si="6"/>
        <v>87</v>
      </c>
      <c r="O28" s="296">
        <f t="shared" si="6"/>
        <v>29</v>
      </c>
      <c r="P28" s="296">
        <f t="shared" si="6"/>
        <v>26</v>
      </c>
      <c r="Q28" s="296">
        <f t="shared" si="6"/>
        <v>5</v>
      </c>
      <c r="R28" s="296">
        <f t="shared" si="6"/>
        <v>2</v>
      </c>
      <c r="S28" s="296">
        <f t="shared" si="6"/>
        <v>3</v>
      </c>
      <c r="T28" s="195">
        <f t="shared" si="6"/>
        <v>8</v>
      </c>
    </row>
    <row r="29" spans="1:20" ht="21.75" customHeight="1">
      <c r="A29" s="396" t="s">
        <v>181</v>
      </c>
      <c r="B29" s="397"/>
      <c r="C29" s="398"/>
      <c r="D29" s="199">
        <v>13938</v>
      </c>
      <c r="E29" s="200">
        <v>4274</v>
      </c>
      <c r="F29" s="201">
        <v>42734333</v>
      </c>
      <c r="G29" s="202">
        <v>9771</v>
      </c>
      <c r="H29" s="203">
        <v>45227848</v>
      </c>
      <c r="I29" s="259">
        <v>112</v>
      </c>
      <c r="J29" s="260">
        <v>40</v>
      </c>
      <c r="K29" s="260">
        <v>7452</v>
      </c>
      <c r="L29" s="260">
        <v>1876</v>
      </c>
      <c r="M29" s="260">
        <v>3399</v>
      </c>
      <c r="N29" s="260">
        <v>744</v>
      </c>
      <c r="O29" s="260">
        <v>190</v>
      </c>
      <c r="P29" s="260">
        <v>105</v>
      </c>
      <c r="Q29" s="260">
        <v>8</v>
      </c>
      <c r="R29" s="260">
        <v>9</v>
      </c>
      <c r="S29" s="260">
        <v>2</v>
      </c>
      <c r="T29" s="304">
        <v>1</v>
      </c>
    </row>
    <row r="30" spans="1:20" ht="21.75" customHeight="1">
      <c r="A30" s="396" t="s">
        <v>182</v>
      </c>
      <c r="B30" s="397"/>
      <c r="C30" s="398"/>
      <c r="D30" s="199">
        <v>329</v>
      </c>
      <c r="E30" s="200">
        <v>99</v>
      </c>
      <c r="F30" s="201">
        <v>16980901</v>
      </c>
      <c r="G30" s="202">
        <v>232</v>
      </c>
      <c r="H30" s="203">
        <v>974087</v>
      </c>
      <c r="I30" s="259">
        <v>21</v>
      </c>
      <c r="J30" s="260">
        <v>2</v>
      </c>
      <c r="K30" s="260">
        <v>131</v>
      </c>
      <c r="L30" s="260">
        <v>37</v>
      </c>
      <c r="M30" s="260">
        <v>91</v>
      </c>
      <c r="N30" s="260">
        <v>32</v>
      </c>
      <c r="O30" s="260">
        <v>7</v>
      </c>
      <c r="P30" s="260">
        <v>3</v>
      </c>
      <c r="Q30" s="256">
        <v>2</v>
      </c>
      <c r="R30" s="256">
        <v>1</v>
      </c>
      <c r="S30" s="256">
        <v>0</v>
      </c>
      <c r="T30" s="305">
        <v>2</v>
      </c>
    </row>
    <row r="31" spans="1:20" s="85" customFormat="1" ht="21.75" customHeight="1">
      <c r="A31" s="389" t="s">
        <v>9</v>
      </c>
      <c r="B31" s="390"/>
      <c r="C31" s="391"/>
      <c r="D31" s="134">
        <f>SUM('4-2-3(1)'!D35,'4-2-3(2)'!D15,'4-2-3(2)'!D24,'4-2-3(2)'!D27,'4-2-3(2)'!D38,D13,D16,D19,D23,D28,D29,D30)</f>
        <v>148552</v>
      </c>
      <c r="E31" s="297">
        <f>SUM('4-2-3(1)'!E35,'4-2-3(2)'!E15,'4-2-3(2)'!E24,'4-2-3(2)'!E27,'4-2-3(2)'!E38,E13,E16,E19,E23,E28,E29,E30)</f>
        <v>43452</v>
      </c>
      <c r="F31" s="298">
        <v>1259482367</v>
      </c>
      <c r="G31" s="297">
        <f>SUM('4-2-3(1)'!G35,'4-2-3(2)'!G15,'4-2-3(2)'!G24,'4-2-3(2)'!G27,'4-2-3(2)'!G38,G13,G16,G19,G23,G28,G29,G30)</f>
        <v>106509</v>
      </c>
      <c r="H31" s="298">
        <v>450314403</v>
      </c>
      <c r="I31" s="297">
        <f>SUM('4-2-3(1)'!I35,'4-2-3(2)'!I15,'4-2-3(2)'!I24,'4-2-3(2)'!I27,'4-2-3(2)'!I38,I13,I16,I19,I23,I28,I29,I30)</f>
        <v>1006</v>
      </c>
      <c r="J31" s="299">
        <f>SUM('4-2-3(1)'!J35,'4-2-3(2)'!J15,'4-2-3(2)'!J24,'4-2-3(2)'!J27,'4-2-3(2)'!J38,J13,J16,J19,J23,J28,J29,J30)</f>
        <v>353</v>
      </c>
      <c r="K31" s="299">
        <f>SUM('4-2-3(1)'!K35,'4-2-3(2)'!K15,'4-2-3(2)'!K24,'4-2-3(2)'!K27,'4-2-3(2)'!K38,K13,K16,K19,K23,K28,K29,K30)</f>
        <v>68469</v>
      </c>
      <c r="L31" s="299">
        <f>SUM('4-2-3(1)'!L35,'4-2-3(2)'!L15,'4-2-3(2)'!L24,'4-2-3(2)'!L27,'4-2-3(2)'!L38,L13,L16,L19,L23,L28,L29,L30)</f>
        <v>21615</v>
      </c>
      <c r="M31" s="299">
        <f>SUM('4-2-3(1)'!M35,'4-2-3(2)'!M15,'4-2-3(2)'!M24,'4-2-3(2)'!M27,'4-2-3(2)'!M38,M13,M16,M19,M23,M28,M29,M30)</f>
        <v>40469</v>
      </c>
      <c r="N31" s="299">
        <f>SUM('4-2-3(1)'!N35,'4-2-3(2)'!N15,'4-2-3(2)'!N24,'4-2-3(2)'!N27,'4-2-3(2)'!N38,N13,N16,N19,N23,N28,N29,N30)</f>
        <v>12791</v>
      </c>
      <c r="O31" s="299">
        <f>SUM('4-2-3(1)'!O35,'4-2-3(2)'!O15,'4-2-3(2)'!O24,'4-2-3(2)'!O27,'4-2-3(2)'!O38,O13,O16,O19,O23,O28,O29,O30)</f>
        <v>2542</v>
      </c>
      <c r="P31" s="299">
        <f>SUM('4-2-3(1)'!P35,'4-2-3(2)'!P15,'4-2-3(2)'!P24,'4-2-3(2)'!P27,'4-2-3(2)'!P38,P13,P16,P19,P23,P28,P29,P30)</f>
        <v>1019</v>
      </c>
      <c r="Q31" s="299">
        <f>SUM('4-2-3(1)'!Q35,'4-2-3(2)'!Q15,'4-2-3(2)'!Q24,'4-2-3(2)'!Q27,'4-2-3(2)'!Q38,Q13,Q16,Q19,Q23,Q28,Q29,Q30)</f>
        <v>103</v>
      </c>
      <c r="R31" s="299">
        <f>SUM('4-2-3(1)'!R35,'4-2-3(2)'!R15,'4-2-3(2)'!R24,'4-2-3(2)'!R27,'4-2-3(2)'!R38,R13,R16,R19,R23,R28,R29,R30)</f>
        <v>138</v>
      </c>
      <c r="S31" s="299">
        <f>SUM('4-2-3(1)'!S35,'4-2-3(2)'!S15,'4-2-3(2)'!S24,'4-2-3(2)'!S27,'4-2-3(2)'!S38,S13,S16,S19,S23,S28,S29,S30)</f>
        <v>17</v>
      </c>
      <c r="T31" s="298">
        <f>SUM('4-2-3(1)'!T35,'4-2-3(2)'!T15,'4-2-3(2)'!T24,'4-2-3(2)'!T27,'4-2-3(2)'!T38,T13,T16,T19,T23,T28,T29,T30)</f>
        <v>30</v>
      </c>
    </row>
    <row r="32" ht="21.75" customHeight="1">
      <c r="B32" s="81"/>
    </row>
    <row r="33" spans="2:3" ht="21.75" customHeight="1">
      <c r="B33" s="81"/>
      <c r="C33" s="105"/>
    </row>
    <row r="34" ht="21.75" customHeight="1"/>
    <row r="35" ht="21.75" customHeight="1"/>
    <row r="36" ht="21.75" customHeight="1"/>
    <row r="37" ht="21.75" customHeight="1"/>
  </sheetData>
  <mergeCells count="37">
    <mergeCell ref="D2:D4"/>
    <mergeCell ref="E2:F2"/>
    <mergeCell ref="B8:C8"/>
    <mergeCell ref="B9:C9"/>
    <mergeCell ref="A2:C4"/>
    <mergeCell ref="B6:C6"/>
    <mergeCell ref="B7:C7"/>
    <mergeCell ref="B5:C5"/>
    <mergeCell ref="I2:T2"/>
    <mergeCell ref="E3:E4"/>
    <mergeCell ref="F3:F4"/>
    <mergeCell ref="G3:G4"/>
    <mergeCell ref="H3:H4"/>
    <mergeCell ref="G2:H2"/>
    <mergeCell ref="B20:C20"/>
    <mergeCell ref="B21:C21"/>
    <mergeCell ref="A18:B18"/>
    <mergeCell ref="B10:C10"/>
    <mergeCell ref="B12:C12"/>
    <mergeCell ref="B13:C13"/>
    <mergeCell ref="B26:C26"/>
    <mergeCell ref="B27:C27"/>
    <mergeCell ref="B28:C28"/>
    <mergeCell ref="B22:C22"/>
    <mergeCell ref="B23:C23"/>
    <mergeCell ref="B24:C24"/>
    <mergeCell ref="B25:C25"/>
    <mergeCell ref="A31:C31"/>
    <mergeCell ref="B11:C11"/>
    <mergeCell ref="A20:A22"/>
    <mergeCell ref="A24:A27"/>
    <mergeCell ref="A29:C29"/>
    <mergeCell ref="A30:C30"/>
    <mergeCell ref="A6:A12"/>
    <mergeCell ref="A14:B14"/>
    <mergeCell ref="A15:B15"/>
    <mergeCell ref="A17:B17"/>
  </mergeCells>
  <printOptions/>
  <pageMargins left="0.7874015748031497" right="0.7874015748031497" top="0.8267716535433072" bottom="0.7874015748031497" header="0.5118110236220472" footer="0.5118110236220472"/>
  <pageSetup firstPageNumber="66" useFirstPageNumber="1" horizontalDpi="300" verticalDpi="300" orientation="portrait" paperSize="9" scale="98" r:id="rId1"/>
  <headerFooter alignWithMargins="0">
    <oddFooter>&amp;C&amp;"ＭＳ 明朝,標準"- &amp;P -</oddFooter>
  </headerFooter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showGridLines="0" view="pageBreakPreview" zoomScaleSheetLayoutView="100" workbookViewId="0" topLeftCell="A1">
      <pane xSplit="3" ySplit="5" topLeftCell="I21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00390625" defaultRowHeight="13.5"/>
  <cols>
    <col min="1" max="1" width="3.75390625" style="0" customWidth="1"/>
    <col min="2" max="2" width="8.75390625" style="0" customWidth="1"/>
    <col min="3" max="3" width="9.375" style="0" customWidth="1"/>
    <col min="4" max="4" width="10.75390625" style="0" customWidth="1"/>
    <col min="5" max="8" width="13.50390625" style="0" customWidth="1"/>
    <col min="9" max="20" width="7.25390625" style="0" customWidth="1"/>
  </cols>
  <sheetData>
    <row r="1" spans="1:20" ht="19.5" customHeight="1">
      <c r="A1" s="77" t="s">
        <v>230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 customHeight="1">
      <c r="A2" s="361" t="s">
        <v>215</v>
      </c>
      <c r="B2" s="349" t="s">
        <v>86</v>
      </c>
      <c r="C2" s="440"/>
      <c r="D2" s="342" t="s">
        <v>76</v>
      </c>
      <c r="E2" s="345" t="s">
        <v>208</v>
      </c>
      <c r="F2" s="347"/>
      <c r="G2" s="341" t="s">
        <v>212</v>
      </c>
      <c r="H2" s="341"/>
      <c r="I2" s="341" t="s">
        <v>87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ht="14.25" customHeight="1">
      <c r="A3" s="438"/>
      <c r="B3" s="441"/>
      <c r="C3" s="442"/>
      <c r="D3" s="343"/>
      <c r="E3" s="348" t="s">
        <v>88</v>
      </c>
      <c r="F3" s="359" t="s">
        <v>12</v>
      </c>
      <c r="G3" s="361" t="s">
        <v>88</v>
      </c>
      <c r="H3" s="359" t="s">
        <v>209</v>
      </c>
      <c r="I3" s="50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52" t="s">
        <v>99</v>
      </c>
    </row>
    <row r="4" spans="1:20" ht="14.25" customHeight="1">
      <c r="A4" s="439"/>
      <c r="B4" s="443"/>
      <c r="C4" s="444"/>
      <c r="D4" s="344"/>
      <c r="E4" s="358"/>
      <c r="F4" s="360"/>
      <c r="G4" s="362"/>
      <c r="H4" s="360"/>
      <c r="I4" s="51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53" t="s">
        <v>101</v>
      </c>
    </row>
    <row r="5" spans="1:20" ht="15" customHeight="1">
      <c r="A5" s="69"/>
      <c r="B5" s="436"/>
      <c r="C5" s="437"/>
      <c r="D5" s="59"/>
      <c r="E5" s="60"/>
      <c r="F5" s="63" t="s">
        <v>11</v>
      </c>
      <c r="G5" s="61"/>
      <c r="H5" s="63" t="s">
        <v>11</v>
      </c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38"/>
    </row>
    <row r="6" spans="1:20" ht="15.75" customHeight="1">
      <c r="A6" s="434" t="s">
        <v>221</v>
      </c>
      <c r="B6" s="431" t="s">
        <v>102</v>
      </c>
      <c r="C6" s="355"/>
      <c r="D6" s="204">
        <v>1368</v>
      </c>
      <c r="E6" s="112">
        <v>468</v>
      </c>
      <c r="F6" s="180">
        <v>14014890</v>
      </c>
      <c r="G6" s="181">
        <v>915</v>
      </c>
      <c r="H6" s="180">
        <v>4641392</v>
      </c>
      <c r="I6" s="234">
        <v>8</v>
      </c>
      <c r="J6" s="122">
        <v>3</v>
      </c>
      <c r="K6" s="122">
        <v>527</v>
      </c>
      <c r="L6" s="122">
        <v>243</v>
      </c>
      <c r="M6" s="122">
        <v>355</v>
      </c>
      <c r="N6" s="122">
        <v>157</v>
      </c>
      <c r="O6" s="122">
        <v>49</v>
      </c>
      <c r="P6" s="122">
        <v>20</v>
      </c>
      <c r="Q6" s="122">
        <v>0</v>
      </c>
      <c r="R6" s="122">
        <v>5</v>
      </c>
      <c r="S6" s="122">
        <v>1</v>
      </c>
      <c r="T6" s="123">
        <v>0</v>
      </c>
    </row>
    <row r="7" spans="1:20" ht="15.75" customHeight="1">
      <c r="A7" s="434"/>
      <c r="B7" s="431" t="s">
        <v>129</v>
      </c>
      <c r="C7" s="355"/>
      <c r="D7" s="204">
        <v>923</v>
      </c>
      <c r="E7" s="112">
        <v>359</v>
      </c>
      <c r="F7" s="180">
        <v>17179369</v>
      </c>
      <c r="G7" s="181">
        <v>584</v>
      </c>
      <c r="H7" s="180">
        <v>2387392</v>
      </c>
      <c r="I7" s="234">
        <v>5</v>
      </c>
      <c r="J7" s="122">
        <v>1</v>
      </c>
      <c r="K7" s="122">
        <v>315</v>
      </c>
      <c r="L7" s="122">
        <v>150</v>
      </c>
      <c r="M7" s="122">
        <v>300</v>
      </c>
      <c r="N7" s="122">
        <v>112</v>
      </c>
      <c r="O7" s="122">
        <v>23</v>
      </c>
      <c r="P7" s="122">
        <v>17</v>
      </c>
      <c r="Q7" s="122">
        <v>0</v>
      </c>
      <c r="R7" s="122">
        <v>0</v>
      </c>
      <c r="S7" s="122">
        <v>0</v>
      </c>
      <c r="T7" s="261">
        <v>0</v>
      </c>
    </row>
    <row r="8" spans="1:20" ht="15.75" customHeight="1">
      <c r="A8" s="434"/>
      <c r="B8" s="431" t="s">
        <v>137</v>
      </c>
      <c r="C8" s="355"/>
      <c r="D8" s="204">
        <v>1900</v>
      </c>
      <c r="E8" s="112">
        <v>552</v>
      </c>
      <c r="F8" s="180">
        <v>4696142</v>
      </c>
      <c r="G8" s="181">
        <v>1360</v>
      </c>
      <c r="H8" s="180">
        <v>4241528</v>
      </c>
      <c r="I8" s="234">
        <v>18</v>
      </c>
      <c r="J8" s="122">
        <v>9</v>
      </c>
      <c r="K8" s="122">
        <v>1049</v>
      </c>
      <c r="L8" s="122">
        <v>356</v>
      </c>
      <c r="M8" s="122">
        <v>343</v>
      </c>
      <c r="N8" s="122">
        <v>92</v>
      </c>
      <c r="O8" s="122">
        <v>22</v>
      </c>
      <c r="P8" s="122">
        <v>11</v>
      </c>
      <c r="Q8" s="122">
        <v>0</v>
      </c>
      <c r="R8" s="122">
        <v>0</v>
      </c>
      <c r="S8" s="122">
        <v>0</v>
      </c>
      <c r="T8" s="261">
        <v>0</v>
      </c>
    </row>
    <row r="9" spans="1:20" ht="15.75" customHeight="1">
      <c r="A9" s="434"/>
      <c r="B9" s="431" t="s">
        <v>143</v>
      </c>
      <c r="C9" s="355"/>
      <c r="D9" s="204">
        <v>2263</v>
      </c>
      <c r="E9" s="112">
        <v>799</v>
      </c>
      <c r="F9" s="180">
        <v>7315033</v>
      </c>
      <c r="G9" s="181">
        <v>1480</v>
      </c>
      <c r="H9" s="180">
        <v>5859482</v>
      </c>
      <c r="I9" s="234">
        <v>5</v>
      </c>
      <c r="J9" s="122">
        <v>1</v>
      </c>
      <c r="K9" s="122">
        <v>889</v>
      </c>
      <c r="L9" s="122">
        <v>483</v>
      </c>
      <c r="M9" s="122">
        <v>363</v>
      </c>
      <c r="N9" s="122">
        <v>486</v>
      </c>
      <c r="O9" s="122">
        <v>32</v>
      </c>
      <c r="P9" s="122">
        <v>4</v>
      </c>
      <c r="Q9" s="122">
        <v>0</v>
      </c>
      <c r="R9" s="122">
        <v>0</v>
      </c>
      <c r="S9" s="122">
        <v>0</v>
      </c>
      <c r="T9" s="261">
        <v>0</v>
      </c>
    </row>
    <row r="10" spans="1:20" ht="15.75" customHeight="1">
      <c r="A10" s="434"/>
      <c r="B10" s="431" t="s">
        <v>146</v>
      </c>
      <c r="C10" s="355"/>
      <c r="D10" s="204">
        <v>313</v>
      </c>
      <c r="E10" s="112">
        <v>130</v>
      </c>
      <c r="F10" s="180">
        <v>4607914</v>
      </c>
      <c r="G10" s="181">
        <v>186</v>
      </c>
      <c r="H10" s="180">
        <v>400772</v>
      </c>
      <c r="I10" s="234">
        <v>1</v>
      </c>
      <c r="J10" s="122">
        <v>0</v>
      </c>
      <c r="K10" s="122">
        <v>128</v>
      </c>
      <c r="L10" s="122">
        <v>61</v>
      </c>
      <c r="M10" s="122">
        <v>83</v>
      </c>
      <c r="N10" s="122">
        <v>25</v>
      </c>
      <c r="O10" s="122">
        <v>4</v>
      </c>
      <c r="P10" s="122">
        <v>11</v>
      </c>
      <c r="Q10" s="122">
        <v>0</v>
      </c>
      <c r="R10" s="122">
        <v>0</v>
      </c>
      <c r="S10" s="122">
        <v>0</v>
      </c>
      <c r="T10" s="261">
        <v>0</v>
      </c>
    </row>
    <row r="11" spans="1:20" ht="15.75" customHeight="1">
      <c r="A11" s="434"/>
      <c r="B11" s="431" t="s">
        <v>156</v>
      </c>
      <c r="C11" s="355"/>
      <c r="D11" s="204">
        <v>1926</v>
      </c>
      <c r="E11" s="112">
        <v>725</v>
      </c>
      <c r="F11" s="180">
        <v>9336420</v>
      </c>
      <c r="G11" s="181">
        <v>1221</v>
      </c>
      <c r="H11" s="180">
        <v>4202816</v>
      </c>
      <c r="I11" s="234">
        <v>19</v>
      </c>
      <c r="J11" s="122">
        <v>6</v>
      </c>
      <c r="K11" s="122">
        <v>920</v>
      </c>
      <c r="L11" s="122">
        <v>450</v>
      </c>
      <c r="M11" s="122">
        <v>395</v>
      </c>
      <c r="N11" s="122">
        <v>92</v>
      </c>
      <c r="O11" s="122">
        <v>29</v>
      </c>
      <c r="P11" s="122">
        <v>12</v>
      </c>
      <c r="Q11" s="122">
        <v>2</v>
      </c>
      <c r="R11" s="122">
        <v>1</v>
      </c>
      <c r="S11" s="122">
        <v>0</v>
      </c>
      <c r="T11" s="261">
        <v>0</v>
      </c>
    </row>
    <row r="12" spans="1:20" ht="15.75" customHeight="1">
      <c r="A12" s="434"/>
      <c r="B12" s="431" t="s">
        <v>216</v>
      </c>
      <c r="C12" s="355"/>
      <c r="D12" s="204">
        <v>579</v>
      </c>
      <c r="E12" s="112">
        <v>113</v>
      </c>
      <c r="F12" s="180">
        <v>487427</v>
      </c>
      <c r="G12" s="181">
        <v>470</v>
      </c>
      <c r="H12" s="180">
        <v>1613337</v>
      </c>
      <c r="I12" s="234">
        <v>1</v>
      </c>
      <c r="J12" s="122">
        <v>0</v>
      </c>
      <c r="K12" s="122">
        <v>351</v>
      </c>
      <c r="L12" s="122">
        <v>106</v>
      </c>
      <c r="M12" s="122">
        <v>80</v>
      </c>
      <c r="N12" s="122">
        <v>27</v>
      </c>
      <c r="O12" s="122">
        <v>7</v>
      </c>
      <c r="P12" s="122">
        <v>6</v>
      </c>
      <c r="Q12" s="122">
        <v>0</v>
      </c>
      <c r="R12" s="122">
        <v>1</v>
      </c>
      <c r="S12" s="122">
        <v>0</v>
      </c>
      <c r="T12" s="261">
        <v>0</v>
      </c>
    </row>
    <row r="13" spans="1:20" ht="15.75" customHeight="1">
      <c r="A13" s="434"/>
      <c r="B13" s="431" t="s">
        <v>217</v>
      </c>
      <c r="C13" s="355"/>
      <c r="D13" s="204">
        <v>154</v>
      </c>
      <c r="E13" s="112">
        <v>38</v>
      </c>
      <c r="F13" s="180">
        <v>632963</v>
      </c>
      <c r="G13" s="181">
        <v>117</v>
      </c>
      <c r="H13" s="180">
        <v>2140781</v>
      </c>
      <c r="I13" s="234">
        <v>1</v>
      </c>
      <c r="J13" s="122">
        <v>1</v>
      </c>
      <c r="K13" s="122">
        <v>83</v>
      </c>
      <c r="L13" s="122">
        <v>25</v>
      </c>
      <c r="M13" s="122">
        <v>28</v>
      </c>
      <c r="N13" s="122">
        <v>10</v>
      </c>
      <c r="O13" s="122">
        <v>5</v>
      </c>
      <c r="P13" s="122">
        <v>1</v>
      </c>
      <c r="Q13" s="122">
        <v>0</v>
      </c>
      <c r="R13" s="122">
        <v>0</v>
      </c>
      <c r="S13" s="122">
        <v>0</v>
      </c>
      <c r="T13" s="261">
        <v>0</v>
      </c>
    </row>
    <row r="14" spans="1:20" ht="15.75" customHeight="1">
      <c r="A14" s="434"/>
      <c r="B14" s="431" t="s">
        <v>173</v>
      </c>
      <c r="C14" s="355"/>
      <c r="D14" s="204">
        <v>27</v>
      </c>
      <c r="E14" s="112">
        <v>7</v>
      </c>
      <c r="F14" s="180">
        <v>23137</v>
      </c>
      <c r="G14" s="181">
        <v>20</v>
      </c>
      <c r="H14" s="180">
        <v>98159</v>
      </c>
      <c r="I14" s="234">
        <v>0</v>
      </c>
      <c r="J14" s="122">
        <v>0</v>
      </c>
      <c r="K14" s="122">
        <v>8</v>
      </c>
      <c r="L14" s="122">
        <v>4</v>
      </c>
      <c r="M14" s="122">
        <v>8</v>
      </c>
      <c r="N14" s="122">
        <v>2</v>
      </c>
      <c r="O14" s="122">
        <v>2</v>
      </c>
      <c r="P14" s="122">
        <v>3</v>
      </c>
      <c r="Q14" s="122">
        <v>0</v>
      </c>
      <c r="R14" s="122">
        <v>0</v>
      </c>
      <c r="S14" s="122">
        <v>0</v>
      </c>
      <c r="T14" s="261">
        <v>0</v>
      </c>
    </row>
    <row r="15" spans="1:20" ht="15.75" customHeight="1">
      <c r="A15" s="434"/>
      <c r="B15" s="431" t="s">
        <v>218</v>
      </c>
      <c r="C15" s="355"/>
      <c r="D15" s="204">
        <v>147</v>
      </c>
      <c r="E15" s="112">
        <v>65</v>
      </c>
      <c r="F15" s="180">
        <v>4051343</v>
      </c>
      <c r="G15" s="181">
        <v>82</v>
      </c>
      <c r="H15" s="180">
        <v>69010</v>
      </c>
      <c r="I15" s="234">
        <v>1</v>
      </c>
      <c r="J15" s="122">
        <v>0</v>
      </c>
      <c r="K15" s="122">
        <v>100</v>
      </c>
      <c r="L15" s="122">
        <v>10</v>
      </c>
      <c r="M15" s="122">
        <v>23</v>
      </c>
      <c r="N15" s="122">
        <v>5</v>
      </c>
      <c r="O15" s="122">
        <v>3</v>
      </c>
      <c r="P15" s="122">
        <v>3</v>
      </c>
      <c r="Q15" s="122">
        <v>1</v>
      </c>
      <c r="R15" s="122">
        <v>0</v>
      </c>
      <c r="S15" s="122">
        <v>1</v>
      </c>
      <c r="T15" s="261">
        <v>0</v>
      </c>
    </row>
    <row r="16" spans="1:20" ht="15.75" customHeight="1">
      <c r="A16" s="434"/>
      <c r="B16" s="431" t="s">
        <v>219</v>
      </c>
      <c r="C16" s="355"/>
      <c r="D16" s="204">
        <v>795</v>
      </c>
      <c r="E16" s="112">
        <v>278</v>
      </c>
      <c r="F16" s="180">
        <v>1625154</v>
      </c>
      <c r="G16" s="181">
        <v>529</v>
      </c>
      <c r="H16" s="180">
        <v>1529208</v>
      </c>
      <c r="I16" s="234">
        <v>12</v>
      </c>
      <c r="J16" s="122">
        <v>3</v>
      </c>
      <c r="K16" s="235">
        <v>458</v>
      </c>
      <c r="L16" s="122">
        <v>102</v>
      </c>
      <c r="M16" s="122">
        <v>157</v>
      </c>
      <c r="N16" s="122">
        <v>47</v>
      </c>
      <c r="O16" s="122">
        <v>6</v>
      </c>
      <c r="P16" s="122">
        <v>10</v>
      </c>
      <c r="Q16" s="122">
        <v>0</v>
      </c>
      <c r="R16" s="122">
        <v>0</v>
      </c>
      <c r="S16" s="122">
        <v>0</v>
      </c>
      <c r="T16" s="261">
        <v>0</v>
      </c>
    </row>
    <row r="17" spans="1:20" ht="15.75" customHeight="1">
      <c r="A17" s="434"/>
      <c r="B17" s="432" t="s">
        <v>220</v>
      </c>
      <c r="C17" s="433"/>
      <c r="D17" s="204">
        <v>31</v>
      </c>
      <c r="E17" s="112">
        <v>9</v>
      </c>
      <c r="F17" s="180">
        <v>62652</v>
      </c>
      <c r="G17" s="181">
        <v>22</v>
      </c>
      <c r="H17" s="180">
        <v>7167</v>
      </c>
      <c r="I17" s="234">
        <v>3</v>
      </c>
      <c r="J17" s="122">
        <v>1</v>
      </c>
      <c r="K17" s="122">
        <v>16</v>
      </c>
      <c r="L17" s="122">
        <v>4</v>
      </c>
      <c r="M17" s="122">
        <v>4</v>
      </c>
      <c r="N17" s="122">
        <v>3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261">
        <v>0</v>
      </c>
    </row>
    <row r="18" spans="1:20" ht="15.75" customHeight="1">
      <c r="A18" s="434"/>
      <c r="B18" s="371" t="s">
        <v>9</v>
      </c>
      <c r="C18" s="372"/>
      <c r="D18" s="205">
        <f>SUM(D6:D17)</f>
        <v>10426</v>
      </c>
      <c r="E18" s="208">
        <f aca="true" t="shared" si="0" ref="E18:T18">SUM(E6:E17)</f>
        <v>3543</v>
      </c>
      <c r="F18" s="307">
        <v>64032443</v>
      </c>
      <c r="G18" s="208">
        <f t="shared" si="0"/>
        <v>6986</v>
      </c>
      <c r="H18" s="207">
        <f t="shared" si="0"/>
        <v>27191044</v>
      </c>
      <c r="I18" s="262">
        <f t="shared" si="0"/>
        <v>74</v>
      </c>
      <c r="J18" s="263">
        <f t="shared" si="0"/>
        <v>25</v>
      </c>
      <c r="K18" s="263">
        <f t="shared" si="0"/>
        <v>4844</v>
      </c>
      <c r="L18" s="263">
        <f t="shared" si="0"/>
        <v>1994</v>
      </c>
      <c r="M18" s="263">
        <f t="shared" si="0"/>
        <v>2139</v>
      </c>
      <c r="N18" s="263">
        <f t="shared" si="0"/>
        <v>1058</v>
      </c>
      <c r="O18" s="263">
        <f t="shared" si="0"/>
        <v>182</v>
      </c>
      <c r="P18" s="263">
        <f t="shared" si="0"/>
        <v>98</v>
      </c>
      <c r="Q18" s="263">
        <f t="shared" si="0"/>
        <v>3</v>
      </c>
      <c r="R18" s="263">
        <f t="shared" si="0"/>
        <v>7</v>
      </c>
      <c r="S18" s="263">
        <f t="shared" si="0"/>
        <v>2</v>
      </c>
      <c r="T18" s="264">
        <f t="shared" si="0"/>
        <v>0</v>
      </c>
    </row>
    <row r="19" spans="1:20" ht="15.75" customHeight="1">
      <c r="A19" s="55"/>
      <c r="B19" s="70"/>
      <c r="C19" s="56"/>
      <c r="D19" s="209"/>
      <c r="E19" s="210"/>
      <c r="F19" s="211"/>
      <c r="G19" s="210"/>
      <c r="H19" s="211"/>
      <c r="I19" s="265"/>
      <c r="J19" s="266"/>
      <c r="K19" s="267"/>
      <c r="L19" s="266"/>
      <c r="M19" s="266"/>
      <c r="N19" s="266"/>
      <c r="O19" s="266"/>
      <c r="P19" s="266"/>
      <c r="Q19" s="266"/>
      <c r="R19" s="266"/>
      <c r="S19" s="266"/>
      <c r="T19" s="268"/>
    </row>
    <row r="20" spans="1:20" ht="15.75" customHeight="1">
      <c r="A20" s="434" t="s">
        <v>222</v>
      </c>
      <c r="B20" s="431" t="s">
        <v>102</v>
      </c>
      <c r="C20" s="355"/>
      <c r="D20" s="204">
        <v>1699</v>
      </c>
      <c r="E20" s="112">
        <v>484</v>
      </c>
      <c r="F20" s="180">
        <v>14003590</v>
      </c>
      <c r="G20" s="181">
        <v>1228</v>
      </c>
      <c r="H20" s="180">
        <v>5312319</v>
      </c>
      <c r="I20" s="234">
        <v>12</v>
      </c>
      <c r="J20" s="122">
        <v>4</v>
      </c>
      <c r="K20" s="122">
        <v>641</v>
      </c>
      <c r="L20" s="122">
        <v>358</v>
      </c>
      <c r="M20" s="122">
        <v>405</v>
      </c>
      <c r="N20" s="122">
        <v>192</v>
      </c>
      <c r="O20" s="122">
        <v>63</v>
      </c>
      <c r="P20" s="122">
        <v>22</v>
      </c>
      <c r="Q20" s="122">
        <v>1</v>
      </c>
      <c r="R20" s="122">
        <v>1</v>
      </c>
      <c r="S20" s="122">
        <v>0</v>
      </c>
      <c r="T20" s="261">
        <v>0</v>
      </c>
    </row>
    <row r="21" spans="1:20" ht="15.75" customHeight="1">
      <c r="A21" s="434"/>
      <c r="B21" s="431" t="s">
        <v>129</v>
      </c>
      <c r="C21" s="355"/>
      <c r="D21" s="204">
        <v>976</v>
      </c>
      <c r="E21" s="112">
        <v>356</v>
      </c>
      <c r="F21" s="180">
        <v>6308408</v>
      </c>
      <c r="G21" s="181">
        <v>625</v>
      </c>
      <c r="H21" s="180">
        <v>2062638</v>
      </c>
      <c r="I21" s="234">
        <v>5</v>
      </c>
      <c r="J21" s="122">
        <v>2</v>
      </c>
      <c r="K21" s="122">
        <v>333</v>
      </c>
      <c r="L21" s="122">
        <v>210</v>
      </c>
      <c r="M21" s="122">
        <v>296</v>
      </c>
      <c r="N21" s="122">
        <v>94</v>
      </c>
      <c r="O21" s="122">
        <v>24</v>
      </c>
      <c r="P21" s="122">
        <v>11</v>
      </c>
      <c r="Q21" s="122">
        <v>1</v>
      </c>
      <c r="R21" s="122">
        <v>0</v>
      </c>
      <c r="S21" s="122">
        <v>0</v>
      </c>
      <c r="T21" s="261">
        <v>0</v>
      </c>
    </row>
    <row r="22" spans="1:20" ht="15.75" customHeight="1">
      <c r="A22" s="434"/>
      <c r="B22" s="431" t="s">
        <v>137</v>
      </c>
      <c r="C22" s="355"/>
      <c r="D22" s="204">
        <v>2516</v>
      </c>
      <c r="E22" s="112">
        <v>693</v>
      </c>
      <c r="F22" s="180">
        <v>6740254</v>
      </c>
      <c r="G22" s="181">
        <v>1849</v>
      </c>
      <c r="H22" s="180">
        <v>5673830</v>
      </c>
      <c r="I22" s="234">
        <v>15</v>
      </c>
      <c r="J22" s="122">
        <v>10</v>
      </c>
      <c r="K22" s="122">
        <v>1322</v>
      </c>
      <c r="L22" s="122">
        <v>571</v>
      </c>
      <c r="M22" s="122">
        <v>435</v>
      </c>
      <c r="N22" s="122">
        <v>128</v>
      </c>
      <c r="O22" s="122">
        <v>25</v>
      </c>
      <c r="P22" s="122">
        <v>8</v>
      </c>
      <c r="Q22" s="122">
        <v>0</v>
      </c>
      <c r="R22" s="122">
        <v>2</v>
      </c>
      <c r="S22" s="122">
        <v>0</v>
      </c>
      <c r="T22" s="261">
        <v>0</v>
      </c>
    </row>
    <row r="23" spans="1:20" ht="15.75" customHeight="1">
      <c r="A23" s="434"/>
      <c r="B23" s="431" t="s">
        <v>143</v>
      </c>
      <c r="C23" s="355"/>
      <c r="D23" s="204">
        <v>2556</v>
      </c>
      <c r="E23" s="112">
        <v>823</v>
      </c>
      <c r="F23" s="180">
        <v>11897077</v>
      </c>
      <c r="G23" s="181">
        <v>1755</v>
      </c>
      <c r="H23" s="180">
        <v>7365457</v>
      </c>
      <c r="I23" s="234">
        <v>7</v>
      </c>
      <c r="J23" s="122">
        <v>2</v>
      </c>
      <c r="K23" s="122">
        <v>956</v>
      </c>
      <c r="L23" s="122">
        <v>621</v>
      </c>
      <c r="M23" s="122">
        <v>367</v>
      </c>
      <c r="N23" s="122">
        <v>557</v>
      </c>
      <c r="O23" s="122">
        <v>40</v>
      </c>
      <c r="P23" s="122">
        <v>6</v>
      </c>
      <c r="Q23" s="122">
        <v>0</v>
      </c>
      <c r="R23" s="122">
        <v>0</v>
      </c>
      <c r="S23" s="122">
        <v>0</v>
      </c>
      <c r="T23" s="261">
        <v>0</v>
      </c>
    </row>
    <row r="24" spans="1:20" ht="15.75" customHeight="1">
      <c r="A24" s="434"/>
      <c r="B24" s="431" t="s">
        <v>146</v>
      </c>
      <c r="C24" s="355"/>
      <c r="D24" s="204">
        <v>417</v>
      </c>
      <c r="E24" s="112">
        <v>151</v>
      </c>
      <c r="F24" s="180">
        <v>2500540</v>
      </c>
      <c r="G24" s="181">
        <v>272</v>
      </c>
      <c r="H24" s="180">
        <v>914378</v>
      </c>
      <c r="I24" s="234">
        <v>2</v>
      </c>
      <c r="J24" s="122">
        <v>3</v>
      </c>
      <c r="K24" s="122">
        <v>174</v>
      </c>
      <c r="L24" s="122">
        <v>89</v>
      </c>
      <c r="M24" s="122">
        <v>96</v>
      </c>
      <c r="N24" s="122">
        <v>33</v>
      </c>
      <c r="O24" s="122">
        <v>10</v>
      </c>
      <c r="P24" s="122">
        <v>9</v>
      </c>
      <c r="Q24" s="122">
        <v>1</v>
      </c>
      <c r="R24" s="122">
        <v>0</v>
      </c>
      <c r="S24" s="122">
        <v>0</v>
      </c>
      <c r="T24" s="261">
        <v>0</v>
      </c>
    </row>
    <row r="25" spans="1:20" ht="15.75" customHeight="1">
      <c r="A25" s="434"/>
      <c r="B25" s="431" t="s">
        <v>156</v>
      </c>
      <c r="C25" s="355"/>
      <c r="D25" s="204">
        <v>2152</v>
      </c>
      <c r="E25" s="112">
        <v>799</v>
      </c>
      <c r="F25" s="180">
        <v>15709870</v>
      </c>
      <c r="G25" s="181">
        <v>1369</v>
      </c>
      <c r="H25" s="180">
        <v>5022348</v>
      </c>
      <c r="I25" s="234">
        <v>23</v>
      </c>
      <c r="J25" s="122">
        <v>6</v>
      </c>
      <c r="K25" s="122">
        <v>1031</v>
      </c>
      <c r="L25" s="122">
        <v>437</v>
      </c>
      <c r="M25" s="122">
        <v>441</v>
      </c>
      <c r="N25" s="122">
        <v>147</v>
      </c>
      <c r="O25" s="122">
        <v>38</v>
      </c>
      <c r="P25" s="122">
        <v>26</v>
      </c>
      <c r="Q25" s="122">
        <v>2</v>
      </c>
      <c r="R25" s="122">
        <v>1</v>
      </c>
      <c r="S25" s="122">
        <v>0</v>
      </c>
      <c r="T25" s="261">
        <v>0</v>
      </c>
    </row>
    <row r="26" spans="1:20" ht="15.75" customHeight="1">
      <c r="A26" s="434"/>
      <c r="B26" s="431" t="s">
        <v>216</v>
      </c>
      <c r="C26" s="355"/>
      <c r="D26" s="204">
        <v>722</v>
      </c>
      <c r="E26" s="112">
        <v>123</v>
      </c>
      <c r="F26" s="180">
        <v>540221</v>
      </c>
      <c r="G26" s="181">
        <v>604</v>
      </c>
      <c r="H26" s="180">
        <v>1939105</v>
      </c>
      <c r="I26" s="234">
        <v>3</v>
      </c>
      <c r="J26" s="122">
        <v>1</v>
      </c>
      <c r="K26" s="122">
        <v>376</v>
      </c>
      <c r="L26" s="122">
        <v>172</v>
      </c>
      <c r="M26" s="122">
        <v>102</v>
      </c>
      <c r="N26" s="122">
        <v>39</v>
      </c>
      <c r="O26" s="122">
        <v>18</v>
      </c>
      <c r="P26" s="122">
        <v>11</v>
      </c>
      <c r="Q26" s="122">
        <v>0</v>
      </c>
      <c r="R26" s="122">
        <v>0</v>
      </c>
      <c r="S26" s="122">
        <v>0</v>
      </c>
      <c r="T26" s="261">
        <v>0</v>
      </c>
    </row>
    <row r="27" spans="1:20" ht="15.75" customHeight="1">
      <c r="A27" s="434"/>
      <c r="B27" s="431" t="s">
        <v>217</v>
      </c>
      <c r="C27" s="355"/>
      <c r="D27" s="204">
        <v>260</v>
      </c>
      <c r="E27" s="112">
        <v>62</v>
      </c>
      <c r="F27" s="180">
        <v>887029</v>
      </c>
      <c r="G27" s="181">
        <v>205</v>
      </c>
      <c r="H27" s="180">
        <v>1012037</v>
      </c>
      <c r="I27" s="234">
        <v>5</v>
      </c>
      <c r="J27" s="122">
        <v>3</v>
      </c>
      <c r="K27" s="122">
        <v>111</v>
      </c>
      <c r="L27" s="122">
        <v>67</v>
      </c>
      <c r="M27" s="122">
        <v>39</v>
      </c>
      <c r="N27" s="122">
        <v>21</v>
      </c>
      <c r="O27" s="122">
        <v>10</v>
      </c>
      <c r="P27" s="122">
        <v>3</v>
      </c>
      <c r="Q27" s="122">
        <v>1</v>
      </c>
      <c r="R27" s="122">
        <v>0</v>
      </c>
      <c r="S27" s="122">
        <v>0</v>
      </c>
      <c r="T27" s="261">
        <v>0</v>
      </c>
    </row>
    <row r="28" spans="1:20" ht="15.75" customHeight="1">
      <c r="A28" s="434"/>
      <c r="B28" s="431" t="s">
        <v>173</v>
      </c>
      <c r="C28" s="355"/>
      <c r="D28" s="204">
        <v>68</v>
      </c>
      <c r="E28" s="112">
        <v>25</v>
      </c>
      <c r="F28" s="180">
        <v>388890</v>
      </c>
      <c r="G28" s="181">
        <v>44</v>
      </c>
      <c r="H28" s="180">
        <v>199627</v>
      </c>
      <c r="I28" s="234">
        <v>0</v>
      </c>
      <c r="J28" s="122">
        <v>0</v>
      </c>
      <c r="K28" s="122">
        <v>21</v>
      </c>
      <c r="L28" s="122">
        <v>16</v>
      </c>
      <c r="M28" s="122">
        <v>18</v>
      </c>
      <c r="N28" s="122">
        <v>12</v>
      </c>
      <c r="O28" s="122">
        <v>1</v>
      </c>
      <c r="P28" s="122">
        <v>0</v>
      </c>
      <c r="Q28" s="122">
        <v>0</v>
      </c>
      <c r="R28" s="122">
        <v>0</v>
      </c>
      <c r="S28" s="122">
        <v>0</v>
      </c>
      <c r="T28" s="261">
        <v>0</v>
      </c>
    </row>
    <row r="29" spans="1:20" ht="15.75" customHeight="1">
      <c r="A29" s="434"/>
      <c r="B29" s="431" t="s">
        <v>218</v>
      </c>
      <c r="C29" s="355"/>
      <c r="D29" s="204">
        <v>151</v>
      </c>
      <c r="E29" s="112">
        <v>77</v>
      </c>
      <c r="F29" s="180">
        <v>5579162</v>
      </c>
      <c r="G29" s="181">
        <v>77</v>
      </c>
      <c r="H29" s="180">
        <v>48579</v>
      </c>
      <c r="I29" s="234">
        <v>1</v>
      </c>
      <c r="J29" s="122">
        <v>0</v>
      </c>
      <c r="K29" s="122">
        <v>84</v>
      </c>
      <c r="L29" s="122">
        <v>19</v>
      </c>
      <c r="M29" s="122">
        <v>34</v>
      </c>
      <c r="N29" s="122">
        <v>8</v>
      </c>
      <c r="O29" s="122">
        <v>2</v>
      </c>
      <c r="P29" s="122">
        <v>1</v>
      </c>
      <c r="Q29" s="122">
        <v>0</v>
      </c>
      <c r="R29" s="122">
        <v>0</v>
      </c>
      <c r="S29" s="122">
        <v>1</v>
      </c>
      <c r="T29" s="261">
        <v>1</v>
      </c>
    </row>
    <row r="30" spans="1:20" ht="15.75" customHeight="1">
      <c r="A30" s="434"/>
      <c r="B30" s="431" t="s">
        <v>219</v>
      </c>
      <c r="C30" s="355"/>
      <c r="D30" s="204">
        <v>734</v>
      </c>
      <c r="E30" s="112">
        <v>318</v>
      </c>
      <c r="F30" s="180">
        <v>2098438</v>
      </c>
      <c r="G30" s="181">
        <v>419</v>
      </c>
      <c r="H30" s="180">
        <v>776107</v>
      </c>
      <c r="I30" s="234">
        <v>10</v>
      </c>
      <c r="J30" s="122">
        <v>2</v>
      </c>
      <c r="K30" s="235">
        <v>400</v>
      </c>
      <c r="L30" s="122">
        <v>128</v>
      </c>
      <c r="M30" s="122">
        <v>107</v>
      </c>
      <c r="N30" s="122">
        <v>57</v>
      </c>
      <c r="O30" s="122">
        <v>17</v>
      </c>
      <c r="P30" s="122">
        <v>12</v>
      </c>
      <c r="Q30" s="122">
        <v>1</v>
      </c>
      <c r="R30" s="122">
        <v>0</v>
      </c>
      <c r="S30" s="122">
        <v>0</v>
      </c>
      <c r="T30" s="261">
        <v>0</v>
      </c>
    </row>
    <row r="31" spans="1:20" ht="15.75" customHeight="1">
      <c r="A31" s="434"/>
      <c r="B31" s="431" t="s">
        <v>220</v>
      </c>
      <c r="C31" s="355"/>
      <c r="D31" s="204">
        <v>42</v>
      </c>
      <c r="E31" s="112">
        <v>13</v>
      </c>
      <c r="F31" s="180">
        <v>271560</v>
      </c>
      <c r="G31" s="181">
        <v>30</v>
      </c>
      <c r="H31" s="180">
        <v>81647</v>
      </c>
      <c r="I31" s="234">
        <v>4</v>
      </c>
      <c r="J31" s="122">
        <v>0</v>
      </c>
      <c r="K31" s="122">
        <v>16</v>
      </c>
      <c r="L31" s="122">
        <v>5</v>
      </c>
      <c r="M31" s="122">
        <v>9</v>
      </c>
      <c r="N31" s="122">
        <v>7</v>
      </c>
      <c r="O31" s="122">
        <v>0</v>
      </c>
      <c r="P31" s="122">
        <v>1</v>
      </c>
      <c r="Q31" s="122">
        <v>0</v>
      </c>
      <c r="R31" s="122">
        <v>0</v>
      </c>
      <c r="S31" s="122">
        <v>0</v>
      </c>
      <c r="T31" s="261">
        <v>0</v>
      </c>
    </row>
    <row r="32" spans="1:20" ht="15.75" customHeight="1">
      <c r="A32" s="434"/>
      <c r="B32" s="371" t="s">
        <v>9</v>
      </c>
      <c r="C32" s="372"/>
      <c r="D32" s="205">
        <f>SUM(D20:D31)</f>
        <v>12293</v>
      </c>
      <c r="E32" s="206">
        <f aca="true" t="shared" si="1" ref="E32:T32">SUM(E20:E31)</f>
        <v>3924</v>
      </c>
      <c r="F32" s="207">
        <v>66925039</v>
      </c>
      <c r="G32" s="208">
        <f t="shared" si="1"/>
        <v>8477</v>
      </c>
      <c r="H32" s="207">
        <v>30408072</v>
      </c>
      <c r="I32" s="262">
        <f t="shared" si="1"/>
        <v>87</v>
      </c>
      <c r="J32" s="263">
        <f t="shared" si="1"/>
        <v>33</v>
      </c>
      <c r="K32" s="263">
        <f t="shared" si="1"/>
        <v>5465</v>
      </c>
      <c r="L32" s="263">
        <f t="shared" si="1"/>
        <v>2693</v>
      </c>
      <c r="M32" s="263">
        <f t="shared" si="1"/>
        <v>2349</v>
      </c>
      <c r="N32" s="263">
        <f t="shared" si="1"/>
        <v>1295</v>
      </c>
      <c r="O32" s="263">
        <f t="shared" si="1"/>
        <v>248</v>
      </c>
      <c r="P32" s="263">
        <f t="shared" si="1"/>
        <v>110</v>
      </c>
      <c r="Q32" s="263">
        <f t="shared" si="1"/>
        <v>7</v>
      </c>
      <c r="R32" s="263">
        <f t="shared" si="1"/>
        <v>4</v>
      </c>
      <c r="S32" s="263">
        <f t="shared" si="1"/>
        <v>1</v>
      </c>
      <c r="T32" s="264">
        <f t="shared" si="1"/>
        <v>1</v>
      </c>
    </row>
    <row r="33" spans="1:20" ht="15.75" customHeight="1">
      <c r="A33" s="57"/>
      <c r="B33" s="71"/>
      <c r="C33" s="58"/>
      <c r="D33" s="212"/>
      <c r="E33" s="213"/>
      <c r="F33" s="214"/>
      <c r="G33" s="213"/>
      <c r="H33" s="214"/>
      <c r="I33" s="269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1"/>
    </row>
    <row r="34" spans="1:20" ht="15.75" customHeight="1">
      <c r="A34" s="434" t="s">
        <v>223</v>
      </c>
      <c r="B34" s="431" t="s">
        <v>102</v>
      </c>
      <c r="C34" s="355"/>
      <c r="D34" s="204">
        <v>5888</v>
      </c>
      <c r="E34" s="112">
        <v>1655</v>
      </c>
      <c r="F34" s="180">
        <v>92368447</v>
      </c>
      <c r="G34" s="181">
        <v>4300</v>
      </c>
      <c r="H34" s="180">
        <v>29090339</v>
      </c>
      <c r="I34" s="234">
        <v>20</v>
      </c>
      <c r="J34" s="122">
        <v>15</v>
      </c>
      <c r="K34" s="122">
        <v>2178</v>
      </c>
      <c r="L34" s="122">
        <v>772</v>
      </c>
      <c r="M34" s="122">
        <v>2117</v>
      </c>
      <c r="N34" s="122">
        <v>548</v>
      </c>
      <c r="O34" s="122">
        <v>147</v>
      </c>
      <c r="P34" s="122">
        <v>72</v>
      </c>
      <c r="Q34" s="122">
        <v>7</v>
      </c>
      <c r="R34" s="122">
        <v>10</v>
      </c>
      <c r="S34" s="122">
        <v>0</v>
      </c>
      <c r="T34" s="261">
        <v>2</v>
      </c>
    </row>
    <row r="35" spans="1:20" ht="15.75" customHeight="1">
      <c r="A35" s="434"/>
      <c r="B35" s="431" t="s">
        <v>129</v>
      </c>
      <c r="C35" s="355"/>
      <c r="D35" s="204">
        <v>3383</v>
      </c>
      <c r="E35" s="112">
        <v>1091</v>
      </c>
      <c r="F35" s="180">
        <v>22234488</v>
      </c>
      <c r="G35" s="181">
        <v>2330</v>
      </c>
      <c r="H35" s="180">
        <v>17615512</v>
      </c>
      <c r="I35" s="234">
        <v>14</v>
      </c>
      <c r="J35" s="122">
        <v>8</v>
      </c>
      <c r="K35" s="122">
        <v>1062</v>
      </c>
      <c r="L35" s="122">
        <v>354</v>
      </c>
      <c r="M35" s="122">
        <v>1480</v>
      </c>
      <c r="N35" s="122">
        <v>362</v>
      </c>
      <c r="O35" s="122">
        <v>69</v>
      </c>
      <c r="P35" s="122">
        <v>31</v>
      </c>
      <c r="Q35" s="122">
        <v>2</v>
      </c>
      <c r="R35" s="122">
        <v>1</v>
      </c>
      <c r="S35" s="122">
        <v>0</v>
      </c>
      <c r="T35" s="261">
        <v>0</v>
      </c>
    </row>
    <row r="36" spans="1:20" ht="15.75" customHeight="1">
      <c r="A36" s="434"/>
      <c r="B36" s="431" t="s">
        <v>137</v>
      </c>
      <c r="C36" s="355"/>
      <c r="D36" s="204">
        <v>6608</v>
      </c>
      <c r="E36" s="112">
        <v>1440</v>
      </c>
      <c r="F36" s="180">
        <v>25845720</v>
      </c>
      <c r="G36" s="181">
        <v>5238</v>
      </c>
      <c r="H36" s="180">
        <v>12132782</v>
      </c>
      <c r="I36" s="234">
        <v>46</v>
      </c>
      <c r="J36" s="122">
        <v>17</v>
      </c>
      <c r="K36" s="122">
        <v>3519</v>
      </c>
      <c r="L36" s="122">
        <v>987</v>
      </c>
      <c r="M36" s="122">
        <v>1698</v>
      </c>
      <c r="N36" s="122">
        <v>266</v>
      </c>
      <c r="O36" s="122">
        <v>53</v>
      </c>
      <c r="P36" s="122">
        <v>15</v>
      </c>
      <c r="Q36" s="122">
        <v>2</v>
      </c>
      <c r="R36" s="122">
        <v>5</v>
      </c>
      <c r="S36" s="122">
        <v>0</v>
      </c>
      <c r="T36" s="261">
        <v>0</v>
      </c>
    </row>
    <row r="37" spans="1:20" ht="15.75" customHeight="1">
      <c r="A37" s="434"/>
      <c r="B37" s="431" t="s">
        <v>143</v>
      </c>
      <c r="C37" s="355"/>
      <c r="D37" s="204">
        <v>8093</v>
      </c>
      <c r="E37" s="112">
        <v>2614</v>
      </c>
      <c r="F37" s="180">
        <v>22232346</v>
      </c>
      <c r="G37" s="181">
        <v>5546</v>
      </c>
      <c r="H37" s="180">
        <v>14695725</v>
      </c>
      <c r="I37" s="234">
        <v>23</v>
      </c>
      <c r="J37" s="122">
        <v>5</v>
      </c>
      <c r="K37" s="122">
        <v>3685</v>
      </c>
      <c r="L37" s="122">
        <v>1146</v>
      </c>
      <c r="M37" s="122">
        <v>1715</v>
      </c>
      <c r="N37" s="122">
        <v>1357</v>
      </c>
      <c r="O37" s="122">
        <v>142</v>
      </c>
      <c r="P37" s="122">
        <v>16</v>
      </c>
      <c r="Q37" s="122">
        <v>2</v>
      </c>
      <c r="R37" s="122">
        <v>1</v>
      </c>
      <c r="S37" s="122">
        <v>1</v>
      </c>
      <c r="T37" s="261">
        <v>0</v>
      </c>
    </row>
    <row r="38" spans="1:20" ht="15.75" customHeight="1">
      <c r="A38" s="434"/>
      <c r="B38" s="431" t="s">
        <v>146</v>
      </c>
      <c r="C38" s="355"/>
      <c r="D38" s="204">
        <v>1557</v>
      </c>
      <c r="E38" s="112">
        <v>496</v>
      </c>
      <c r="F38" s="180">
        <v>15954473</v>
      </c>
      <c r="G38" s="181">
        <v>1071</v>
      </c>
      <c r="H38" s="180">
        <v>6783149</v>
      </c>
      <c r="I38" s="234">
        <v>4</v>
      </c>
      <c r="J38" s="122">
        <v>1</v>
      </c>
      <c r="K38" s="122">
        <v>445</v>
      </c>
      <c r="L38" s="122">
        <v>277</v>
      </c>
      <c r="M38" s="122">
        <v>588</v>
      </c>
      <c r="N38" s="122">
        <v>167</v>
      </c>
      <c r="O38" s="122">
        <v>36</v>
      </c>
      <c r="P38" s="122">
        <v>29</v>
      </c>
      <c r="Q38" s="122">
        <v>4</v>
      </c>
      <c r="R38" s="122">
        <v>6</v>
      </c>
      <c r="S38" s="122">
        <v>0</v>
      </c>
      <c r="T38" s="261">
        <v>0</v>
      </c>
    </row>
    <row r="39" spans="1:20" ht="15.75" customHeight="1">
      <c r="A39" s="434"/>
      <c r="B39" s="431" t="s">
        <v>156</v>
      </c>
      <c r="C39" s="355"/>
      <c r="D39" s="204">
        <v>7550</v>
      </c>
      <c r="E39" s="112">
        <v>2430</v>
      </c>
      <c r="F39" s="180">
        <v>47476777</v>
      </c>
      <c r="G39" s="181">
        <v>5194</v>
      </c>
      <c r="H39" s="180">
        <v>22432072</v>
      </c>
      <c r="I39" s="234">
        <v>138</v>
      </c>
      <c r="J39" s="122">
        <v>38</v>
      </c>
      <c r="K39" s="122">
        <v>3606</v>
      </c>
      <c r="L39" s="122">
        <v>1040</v>
      </c>
      <c r="M39" s="122">
        <v>2174</v>
      </c>
      <c r="N39" s="122">
        <v>401</v>
      </c>
      <c r="O39" s="122">
        <v>105</v>
      </c>
      <c r="P39" s="122">
        <v>39</v>
      </c>
      <c r="Q39" s="122">
        <v>1</v>
      </c>
      <c r="R39" s="122">
        <v>6</v>
      </c>
      <c r="S39" s="122">
        <v>1</v>
      </c>
      <c r="T39" s="261">
        <v>1</v>
      </c>
    </row>
    <row r="40" spans="1:20" ht="15.75" customHeight="1">
      <c r="A40" s="434"/>
      <c r="B40" s="431" t="s">
        <v>216</v>
      </c>
      <c r="C40" s="355"/>
      <c r="D40" s="204">
        <v>1714</v>
      </c>
      <c r="E40" s="112">
        <v>295</v>
      </c>
      <c r="F40" s="180">
        <v>5420779</v>
      </c>
      <c r="G40" s="181">
        <v>1440</v>
      </c>
      <c r="H40" s="180">
        <v>4703917</v>
      </c>
      <c r="I40" s="234">
        <v>7</v>
      </c>
      <c r="J40" s="122">
        <v>5</v>
      </c>
      <c r="K40" s="122">
        <v>1018</v>
      </c>
      <c r="L40" s="122">
        <v>245</v>
      </c>
      <c r="M40" s="122">
        <v>312</v>
      </c>
      <c r="N40" s="122">
        <v>82</v>
      </c>
      <c r="O40" s="122">
        <v>22</v>
      </c>
      <c r="P40" s="122">
        <v>17</v>
      </c>
      <c r="Q40" s="122">
        <v>2</v>
      </c>
      <c r="R40" s="122">
        <v>4</v>
      </c>
      <c r="S40" s="122">
        <v>0</v>
      </c>
      <c r="T40" s="261">
        <v>0</v>
      </c>
    </row>
    <row r="41" spans="1:20" ht="15.75" customHeight="1">
      <c r="A41" s="434"/>
      <c r="B41" s="431" t="s">
        <v>217</v>
      </c>
      <c r="C41" s="355"/>
      <c r="D41" s="204">
        <v>282</v>
      </c>
      <c r="E41" s="112">
        <v>51</v>
      </c>
      <c r="F41" s="180">
        <v>6429241</v>
      </c>
      <c r="G41" s="181">
        <v>233</v>
      </c>
      <c r="H41" s="180">
        <v>3293178</v>
      </c>
      <c r="I41" s="234">
        <v>8</v>
      </c>
      <c r="J41" s="122">
        <v>6</v>
      </c>
      <c r="K41" s="122">
        <v>149</v>
      </c>
      <c r="L41" s="122">
        <v>58</v>
      </c>
      <c r="M41" s="122">
        <v>31</v>
      </c>
      <c r="N41" s="122">
        <v>18</v>
      </c>
      <c r="O41" s="122">
        <v>8</v>
      </c>
      <c r="P41" s="122">
        <v>4</v>
      </c>
      <c r="Q41" s="122">
        <v>0</v>
      </c>
      <c r="R41" s="122">
        <v>0</v>
      </c>
      <c r="S41" s="122">
        <v>0</v>
      </c>
      <c r="T41" s="261">
        <v>0</v>
      </c>
    </row>
    <row r="42" spans="1:20" ht="15.75" customHeight="1">
      <c r="A42" s="434"/>
      <c r="B42" s="431" t="s">
        <v>173</v>
      </c>
      <c r="C42" s="355"/>
      <c r="D42" s="204">
        <v>108</v>
      </c>
      <c r="E42" s="112">
        <v>34</v>
      </c>
      <c r="F42" s="180">
        <v>734968</v>
      </c>
      <c r="G42" s="181">
        <v>75</v>
      </c>
      <c r="H42" s="180">
        <v>1027805</v>
      </c>
      <c r="I42" s="234">
        <v>1</v>
      </c>
      <c r="J42" s="122">
        <v>1</v>
      </c>
      <c r="K42" s="122">
        <v>22</v>
      </c>
      <c r="L42" s="122">
        <v>11</v>
      </c>
      <c r="M42" s="122">
        <v>50</v>
      </c>
      <c r="N42" s="122">
        <v>18</v>
      </c>
      <c r="O42" s="122">
        <v>5</v>
      </c>
      <c r="P42" s="122">
        <v>0</v>
      </c>
      <c r="Q42" s="122">
        <v>0</v>
      </c>
      <c r="R42" s="122">
        <v>0</v>
      </c>
      <c r="S42" s="122">
        <v>0</v>
      </c>
      <c r="T42" s="261">
        <v>0</v>
      </c>
    </row>
    <row r="43" spans="1:20" ht="15.75" customHeight="1">
      <c r="A43" s="434"/>
      <c r="B43" s="431" t="s">
        <v>218</v>
      </c>
      <c r="C43" s="355"/>
      <c r="D43" s="204">
        <v>533</v>
      </c>
      <c r="E43" s="112">
        <v>175</v>
      </c>
      <c r="F43" s="180">
        <v>21811735</v>
      </c>
      <c r="G43" s="181">
        <v>361</v>
      </c>
      <c r="H43" s="180">
        <v>1980928</v>
      </c>
      <c r="I43" s="234">
        <v>6</v>
      </c>
      <c r="J43" s="122">
        <v>3</v>
      </c>
      <c r="K43" s="122">
        <v>319</v>
      </c>
      <c r="L43" s="122">
        <v>28</v>
      </c>
      <c r="M43" s="122">
        <v>140</v>
      </c>
      <c r="N43" s="122">
        <v>20</v>
      </c>
      <c r="O43" s="122">
        <v>7</v>
      </c>
      <c r="P43" s="122">
        <v>7</v>
      </c>
      <c r="Q43" s="122">
        <v>1</v>
      </c>
      <c r="R43" s="122">
        <v>0</v>
      </c>
      <c r="S43" s="122">
        <v>0</v>
      </c>
      <c r="T43" s="261">
        <v>2</v>
      </c>
    </row>
    <row r="44" spans="1:20" ht="15.75" customHeight="1">
      <c r="A44" s="434"/>
      <c r="B44" s="431" t="s">
        <v>219</v>
      </c>
      <c r="C44" s="355"/>
      <c r="D44" s="204">
        <v>3483</v>
      </c>
      <c r="E44" s="112">
        <v>1038</v>
      </c>
      <c r="F44" s="180">
        <v>8192584</v>
      </c>
      <c r="G44" s="181">
        <v>2471</v>
      </c>
      <c r="H44" s="180">
        <v>11293179</v>
      </c>
      <c r="I44" s="234">
        <v>25</v>
      </c>
      <c r="J44" s="122">
        <v>9</v>
      </c>
      <c r="K44" s="235">
        <v>1801</v>
      </c>
      <c r="L44" s="122">
        <v>518</v>
      </c>
      <c r="M44" s="122">
        <v>858</v>
      </c>
      <c r="N44" s="122">
        <v>195</v>
      </c>
      <c r="O44" s="122">
        <v>50</v>
      </c>
      <c r="P44" s="122">
        <v>20</v>
      </c>
      <c r="Q44" s="122">
        <v>3</v>
      </c>
      <c r="R44" s="122">
        <v>3</v>
      </c>
      <c r="S44" s="122">
        <v>1</v>
      </c>
      <c r="T44" s="261">
        <v>0</v>
      </c>
    </row>
    <row r="45" spans="1:20" ht="15.75" customHeight="1">
      <c r="A45" s="434"/>
      <c r="B45" s="432" t="s">
        <v>220</v>
      </c>
      <c r="C45" s="433"/>
      <c r="D45" s="204">
        <v>85</v>
      </c>
      <c r="E45" s="112">
        <v>26</v>
      </c>
      <c r="F45" s="180">
        <v>15220140</v>
      </c>
      <c r="G45" s="181">
        <v>60</v>
      </c>
      <c r="H45" s="180">
        <v>571196</v>
      </c>
      <c r="I45" s="234">
        <v>9</v>
      </c>
      <c r="J45" s="122">
        <v>0</v>
      </c>
      <c r="K45" s="122">
        <v>28</v>
      </c>
      <c r="L45" s="122">
        <v>6</v>
      </c>
      <c r="M45" s="122">
        <v>28</v>
      </c>
      <c r="N45" s="122">
        <v>8</v>
      </c>
      <c r="O45" s="122">
        <v>3</v>
      </c>
      <c r="P45" s="122">
        <v>0</v>
      </c>
      <c r="Q45" s="122">
        <v>2</v>
      </c>
      <c r="R45" s="122">
        <v>0</v>
      </c>
      <c r="S45" s="122">
        <v>0</v>
      </c>
      <c r="T45" s="261">
        <v>1</v>
      </c>
    </row>
    <row r="46" spans="1:20" ht="15.75" customHeight="1">
      <c r="A46" s="435"/>
      <c r="B46" s="428" t="s">
        <v>9</v>
      </c>
      <c r="C46" s="429"/>
      <c r="D46" s="215">
        <f>SUM(D34:D45)</f>
        <v>39284</v>
      </c>
      <c r="E46" s="216">
        <f aca="true" t="shared" si="2" ref="E46:T46">SUM(E34:E45)</f>
        <v>11345</v>
      </c>
      <c r="F46" s="217">
        <v>283921699</v>
      </c>
      <c r="G46" s="218">
        <f t="shared" si="2"/>
        <v>28319</v>
      </c>
      <c r="H46" s="217">
        <v>125619781</v>
      </c>
      <c r="I46" s="272">
        <f t="shared" si="2"/>
        <v>301</v>
      </c>
      <c r="J46" s="273">
        <f t="shared" si="2"/>
        <v>108</v>
      </c>
      <c r="K46" s="273">
        <f t="shared" si="2"/>
        <v>17832</v>
      </c>
      <c r="L46" s="273">
        <f t="shared" si="2"/>
        <v>5442</v>
      </c>
      <c r="M46" s="273">
        <f t="shared" si="2"/>
        <v>11191</v>
      </c>
      <c r="N46" s="273">
        <f t="shared" si="2"/>
        <v>3442</v>
      </c>
      <c r="O46" s="273">
        <f t="shared" si="2"/>
        <v>647</v>
      </c>
      <c r="P46" s="273">
        <f t="shared" si="2"/>
        <v>250</v>
      </c>
      <c r="Q46" s="273">
        <f t="shared" si="2"/>
        <v>26</v>
      </c>
      <c r="R46" s="273">
        <f t="shared" si="2"/>
        <v>36</v>
      </c>
      <c r="S46" s="273">
        <f t="shared" si="2"/>
        <v>3</v>
      </c>
      <c r="T46" s="274">
        <f t="shared" si="2"/>
        <v>6</v>
      </c>
    </row>
    <row r="47" spans="1:20" ht="18.75" customHeight="1">
      <c r="A47" s="54"/>
      <c r="B47" s="7" t="s">
        <v>127</v>
      </c>
      <c r="C47" s="351" t="s">
        <v>253</v>
      </c>
      <c r="D47" s="430"/>
      <c r="E47" s="430"/>
      <c r="F47" s="430"/>
      <c r="G47" s="430"/>
      <c r="H47" s="430"/>
      <c r="I47" s="78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spans="1:20" ht="18.75" customHeight="1">
      <c r="A48" s="54"/>
      <c r="B48" s="7" t="s">
        <v>128</v>
      </c>
      <c r="C48" s="37" t="s">
        <v>254</v>
      </c>
      <c r="D48" s="44"/>
      <c r="E48" s="44"/>
      <c r="F48" s="352"/>
      <c r="G48" s="353"/>
      <c r="H48" s="68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</sheetData>
  <mergeCells count="55">
    <mergeCell ref="A2:A4"/>
    <mergeCell ref="B2:C4"/>
    <mergeCell ref="D2:D4"/>
    <mergeCell ref="E2:F2"/>
    <mergeCell ref="G2:H2"/>
    <mergeCell ref="I2:T2"/>
    <mergeCell ref="E3:E4"/>
    <mergeCell ref="F3:F4"/>
    <mergeCell ref="G3:G4"/>
    <mergeCell ref="H3:H4"/>
    <mergeCell ref="B5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20:A3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4:A46"/>
    <mergeCell ref="B34:C34"/>
    <mergeCell ref="B35:C35"/>
    <mergeCell ref="B36:C36"/>
    <mergeCell ref="B37:C37"/>
    <mergeCell ref="B38:C38"/>
    <mergeCell ref="B39:C39"/>
    <mergeCell ref="B40:C40"/>
    <mergeCell ref="B41:C41"/>
    <mergeCell ref="B46:C46"/>
    <mergeCell ref="C47:H47"/>
    <mergeCell ref="F48:G48"/>
    <mergeCell ref="B42:C42"/>
    <mergeCell ref="B43:C43"/>
    <mergeCell ref="B44:C44"/>
    <mergeCell ref="B45:C45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1200" verticalDpi="1200" orientation="portrait" pageOrder="overThenDown" paperSize="9" scale="99" r:id="rId1"/>
  <headerFooter alignWithMargins="0">
    <oddFooter>&amp;C&amp;"ＭＳ Ｐ明朝,標準"- &amp;P -</oddFooter>
  </headerFooter>
  <colBreaks count="1" manualBreakCount="1">
    <brk id="8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showGridLines="0" view="pageBreakPreview" zoomScaleSheetLayoutView="100" workbookViewId="0" topLeftCell="A1">
      <pane xSplit="3" ySplit="5" topLeftCell="I27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00390625" defaultRowHeight="13.5"/>
  <cols>
    <col min="1" max="1" width="3.75390625" style="0" customWidth="1"/>
    <col min="2" max="2" width="8.75390625" style="0" customWidth="1"/>
    <col min="3" max="3" width="9.375" style="0" customWidth="1"/>
    <col min="4" max="4" width="10.75390625" style="0" customWidth="1"/>
    <col min="5" max="8" width="13.50390625" style="0" customWidth="1"/>
    <col min="9" max="20" width="7.25390625" style="0" customWidth="1"/>
  </cols>
  <sheetData>
    <row r="1" spans="1:20" ht="19.5" customHeight="1">
      <c r="A1" s="77" t="s">
        <v>243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25" customHeight="1">
      <c r="A2" s="361" t="s">
        <v>215</v>
      </c>
      <c r="B2" s="349" t="s">
        <v>86</v>
      </c>
      <c r="C2" s="440"/>
      <c r="D2" s="342" t="s">
        <v>76</v>
      </c>
      <c r="E2" s="345" t="s">
        <v>208</v>
      </c>
      <c r="F2" s="347"/>
      <c r="G2" s="341" t="s">
        <v>212</v>
      </c>
      <c r="H2" s="341"/>
      <c r="I2" s="341" t="s">
        <v>87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ht="14.25" customHeight="1">
      <c r="A3" s="438"/>
      <c r="B3" s="441"/>
      <c r="C3" s="442"/>
      <c r="D3" s="343"/>
      <c r="E3" s="348" t="s">
        <v>88</v>
      </c>
      <c r="F3" s="359" t="s">
        <v>12</v>
      </c>
      <c r="G3" s="361" t="s">
        <v>88</v>
      </c>
      <c r="H3" s="359" t="s">
        <v>209</v>
      </c>
      <c r="I3" s="50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52" t="s">
        <v>99</v>
      </c>
    </row>
    <row r="4" spans="1:20" ht="14.25" customHeight="1">
      <c r="A4" s="439"/>
      <c r="B4" s="443"/>
      <c r="C4" s="444"/>
      <c r="D4" s="344"/>
      <c r="E4" s="358"/>
      <c r="F4" s="360"/>
      <c r="G4" s="362"/>
      <c r="H4" s="360"/>
      <c r="I4" s="51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53" t="s">
        <v>101</v>
      </c>
    </row>
    <row r="5" spans="1:20" ht="15" customHeight="1">
      <c r="A5" s="65"/>
      <c r="B5" s="445"/>
      <c r="C5" s="446"/>
      <c r="D5" s="64"/>
      <c r="E5" s="65"/>
      <c r="F5" s="63" t="s">
        <v>11</v>
      </c>
      <c r="G5" s="66"/>
      <c r="H5" s="63" t="s">
        <v>11</v>
      </c>
      <c r="I5" s="66"/>
      <c r="J5" s="67"/>
      <c r="K5" s="67"/>
      <c r="L5" s="67"/>
      <c r="M5" s="67"/>
      <c r="N5" s="67"/>
      <c r="O5" s="67"/>
      <c r="P5" s="67"/>
      <c r="Q5" s="67"/>
      <c r="R5" s="67"/>
      <c r="S5" s="67"/>
      <c r="T5" s="63"/>
    </row>
    <row r="6" spans="1:20" ht="15.75" customHeight="1">
      <c r="A6" s="434" t="s">
        <v>224</v>
      </c>
      <c r="B6" s="431" t="s">
        <v>102</v>
      </c>
      <c r="C6" s="355"/>
      <c r="D6" s="204">
        <v>9117</v>
      </c>
      <c r="E6" s="112">
        <v>2776</v>
      </c>
      <c r="F6" s="180">
        <v>127366649</v>
      </c>
      <c r="G6" s="181">
        <v>6428</v>
      </c>
      <c r="H6" s="180">
        <v>38560153</v>
      </c>
      <c r="I6" s="234">
        <v>31</v>
      </c>
      <c r="J6" s="122">
        <v>16</v>
      </c>
      <c r="K6" s="122">
        <v>3512</v>
      </c>
      <c r="L6" s="122">
        <v>1113</v>
      </c>
      <c r="M6" s="122">
        <v>3239</v>
      </c>
      <c r="N6" s="122">
        <v>825</v>
      </c>
      <c r="O6" s="122">
        <v>236</v>
      </c>
      <c r="P6" s="122">
        <v>107</v>
      </c>
      <c r="Q6" s="122">
        <v>11</v>
      </c>
      <c r="R6" s="122">
        <v>19</v>
      </c>
      <c r="S6" s="122">
        <v>4</v>
      </c>
      <c r="T6" s="261">
        <v>4</v>
      </c>
    </row>
    <row r="7" spans="1:20" ht="15.75" customHeight="1">
      <c r="A7" s="434"/>
      <c r="B7" s="431" t="s">
        <v>129</v>
      </c>
      <c r="C7" s="355"/>
      <c r="D7" s="204">
        <v>5997</v>
      </c>
      <c r="E7" s="112">
        <v>1972</v>
      </c>
      <c r="F7" s="180">
        <v>84519624</v>
      </c>
      <c r="G7" s="181">
        <v>4083</v>
      </c>
      <c r="H7" s="180">
        <v>17465446</v>
      </c>
      <c r="I7" s="234">
        <v>12</v>
      </c>
      <c r="J7" s="122">
        <v>12</v>
      </c>
      <c r="K7" s="122">
        <v>1814</v>
      </c>
      <c r="L7" s="122">
        <v>538</v>
      </c>
      <c r="M7" s="122">
        <v>2800</v>
      </c>
      <c r="N7" s="122">
        <v>598</v>
      </c>
      <c r="O7" s="122">
        <v>151</v>
      </c>
      <c r="P7" s="122">
        <v>54</v>
      </c>
      <c r="Q7" s="122">
        <v>4</v>
      </c>
      <c r="R7" s="122">
        <v>14</v>
      </c>
      <c r="S7" s="122">
        <v>0</v>
      </c>
      <c r="T7" s="261">
        <v>0</v>
      </c>
    </row>
    <row r="8" spans="1:20" ht="15.75" customHeight="1">
      <c r="A8" s="434"/>
      <c r="B8" s="431" t="s">
        <v>137</v>
      </c>
      <c r="C8" s="355"/>
      <c r="D8" s="204">
        <v>9663</v>
      </c>
      <c r="E8" s="112">
        <v>2061</v>
      </c>
      <c r="F8" s="180">
        <v>62057910</v>
      </c>
      <c r="G8" s="181">
        <v>7703</v>
      </c>
      <c r="H8" s="180">
        <v>19176407</v>
      </c>
      <c r="I8" s="234">
        <v>66</v>
      </c>
      <c r="J8" s="122">
        <v>24</v>
      </c>
      <c r="K8" s="122">
        <v>5102</v>
      </c>
      <c r="L8" s="122">
        <v>1297</v>
      </c>
      <c r="M8" s="122">
        <v>2634</v>
      </c>
      <c r="N8" s="122">
        <v>400</v>
      </c>
      <c r="O8" s="122">
        <v>103</v>
      </c>
      <c r="P8" s="122">
        <v>30</v>
      </c>
      <c r="Q8" s="122">
        <v>3</v>
      </c>
      <c r="R8" s="122">
        <v>1</v>
      </c>
      <c r="S8" s="122">
        <v>0</v>
      </c>
      <c r="T8" s="261">
        <v>3</v>
      </c>
    </row>
    <row r="9" spans="1:20" ht="15.75" customHeight="1">
      <c r="A9" s="434"/>
      <c r="B9" s="431" t="s">
        <v>143</v>
      </c>
      <c r="C9" s="355"/>
      <c r="D9" s="204">
        <v>11542</v>
      </c>
      <c r="E9" s="112">
        <v>2972</v>
      </c>
      <c r="F9" s="180">
        <v>37172104</v>
      </c>
      <c r="G9" s="181">
        <v>8676</v>
      </c>
      <c r="H9" s="180">
        <v>26304054</v>
      </c>
      <c r="I9" s="234">
        <v>44</v>
      </c>
      <c r="J9" s="122">
        <v>9</v>
      </c>
      <c r="K9" s="122">
        <v>5515</v>
      </c>
      <c r="L9" s="122">
        <v>1780</v>
      </c>
      <c r="M9" s="122">
        <v>2685</v>
      </c>
      <c r="N9" s="122">
        <v>1367</v>
      </c>
      <c r="O9" s="122">
        <v>112</v>
      </c>
      <c r="P9" s="122">
        <v>23</v>
      </c>
      <c r="Q9" s="122">
        <v>4</v>
      </c>
      <c r="R9" s="122">
        <v>3</v>
      </c>
      <c r="S9" s="122">
        <v>0</v>
      </c>
      <c r="T9" s="261">
        <v>0</v>
      </c>
    </row>
    <row r="10" spans="1:20" ht="15.75" customHeight="1">
      <c r="A10" s="434"/>
      <c r="B10" s="431" t="s">
        <v>146</v>
      </c>
      <c r="C10" s="355"/>
      <c r="D10" s="204">
        <v>2487</v>
      </c>
      <c r="E10" s="112">
        <v>840</v>
      </c>
      <c r="F10" s="180">
        <v>174100377</v>
      </c>
      <c r="G10" s="181">
        <v>1677</v>
      </c>
      <c r="H10" s="180">
        <v>10485889</v>
      </c>
      <c r="I10" s="234">
        <v>4</v>
      </c>
      <c r="J10" s="122">
        <v>2</v>
      </c>
      <c r="K10" s="122">
        <v>903</v>
      </c>
      <c r="L10" s="122">
        <v>337</v>
      </c>
      <c r="M10" s="122">
        <v>889</v>
      </c>
      <c r="N10" s="122">
        <v>241</v>
      </c>
      <c r="O10" s="122">
        <v>66</v>
      </c>
      <c r="P10" s="122">
        <v>25</v>
      </c>
      <c r="Q10" s="122">
        <v>7</v>
      </c>
      <c r="R10" s="122">
        <v>8</v>
      </c>
      <c r="S10" s="122">
        <v>1</v>
      </c>
      <c r="T10" s="261">
        <v>4</v>
      </c>
    </row>
    <row r="11" spans="1:20" ht="15.75" customHeight="1">
      <c r="A11" s="434"/>
      <c r="B11" s="431" t="s">
        <v>156</v>
      </c>
      <c r="C11" s="355"/>
      <c r="D11" s="204">
        <v>12618</v>
      </c>
      <c r="E11" s="112">
        <v>3879</v>
      </c>
      <c r="F11" s="180">
        <v>74669996</v>
      </c>
      <c r="G11" s="181">
        <v>8853</v>
      </c>
      <c r="H11" s="180">
        <v>41612942</v>
      </c>
      <c r="I11" s="234">
        <v>158</v>
      </c>
      <c r="J11" s="122">
        <v>40</v>
      </c>
      <c r="K11" s="122">
        <v>6202</v>
      </c>
      <c r="L11" s="122">
        <v>1291</v>
      </c>
      <c r="M11" s="122">
        <v>3651</v>
      </c>
      <c r="N11" s="122">
        <v>961</v>
      </c>
      <c r="O11" s="122">
        <v>223</v>
      </c>
      <c r="P11" s="122">
        <v>71</v>
      </c>
      <c r="Q11" s="122">
        <v>8</v>
      </c>
      <c r="R11" s="122">
        <v>12</v>
      </c>
      <c r="S11" s="122">
        <v>1</v>
      </c>
      <c r="T11" s="261">
        <v>0</v>
      </c>
    </row>
    <row r="12" spans="1:20" ht="15.75" customHeight="1">
      <c r="A12" s="434"/>
      <c r="B12" s="431" t="s">
        <v>216</v>
      </c>
      <c r="C12" s="355"/>
      <c r="D12" s="204">
        <v>2783</v>
      </c>
      <c r="E12" s="112">
        <v>407</v>
      </c>
      <c r="F12" s="180">
        <v>2745853</v>
      </c>
      <c r="G12" s="181">
        <v>2409</v>
      </c>
      <c r="H12" s="180">
        <v>12450878</v>
      </c>
      <c r="I12" s="234">
        <v>10</v>
      </c>
      <c r="J12" s="122">
        <v>4</v>
      </c>
      <c r="K12" s="122">
        <v>1754</v>
      </c>
      <c r="L12" s="122">
        <v>370</v>
      </c>
      <c r="M12" s="122">
        <v>502</v>
      </c>
      <c r="N12" s="122">
        <v>101</v>
      </c>
      <c r="O12" s="122">
        <v>24</v>
      </c>
      <c r="P12" s="122">
        <v>14</v>
      </c>
      <c r="Q12" s="122">
        <v>1</v>
      </c>
      <c r="R12" s="122">
        <v>2</v>
      </c>
      <c r="S12" s="122">
        <v>1</v>
      </c>
      <c r="T12" s="261">
        <v>0</v>
      </c>
    </row>
    <row r="13" spans="1:20" ht="15.75" customHeight="1">
      <c r="A13" s="434"/>
      <c r="B13" s="431" t="s">
        <v>217</v>
      </c>
      <c r="C13" s="355"/>
      <c r="D13" s="204">
        <v>493</v>
      </c>
      <c r="E13" s="112">
        <v>105</v>
      </c>
      <c r="F13" s="180">
        <v>1641092</v>
      </c>
      <c r="G13" s="181">
        <v>391</v>
      </c>
      <c r="H13" s="180">
        <v>1437718</v>
      </c>
      <c r="I13" s="234">
        <v>16</v>
      </c>
      <c r="J13" s="122">
        <v>15</v>
      </c>
      <c r="K13" s="122">
        <v>229</v>
      </c>
      <c r="L13" s="122">
        <v>102</v>
      </c>
      <c r="M13" s="122">
        <v>85</v>
      </c>
      <c r="N13" s="122">
        <v>26</v>
      </c>
      <c r="O13" s="122">
        <v>17</v>
      </c>
      <c r="P13" s="122">
        <v>3</v>
      </c>
      <c r="Q13" s="122">
        <v>0</v>
      </c>
      <c r="R13" s="122">
        <v>0</v>
      </c>
      <c r="S13" s="122">
        <v>0</v>
      </c>
      <c r="T13" s="261">
        <v>0</v>
      </c>
    </row>
    <row r="14" spans="1:20" ht="15.75" customHeight="1">
      <c r="A14" s="434"/>
      <c r="B14" s="431" t="s">
        <v>173</v>
      </c>
      <c r="C14" s="355"/>
      <c r="D14" s="204">
        <v>89</v>
      </c>
      <c r="E14" s="112">
        <v>26</v>
      </c>
      <c r="F14" s="180">
        <v>304251</v>
      </c>
      <c r="G14" s="181">
        <v>65</v>
      </c>
      <c r="H14" s="180">
        <v>870065</v>
      </c>
      <c r="I14" s="234">
        <v>0</v>
      </c>
      <c r="J14" s="122">
        <v>0</v>
      </c>
      <c r="K14" s="122">
        <v>28</v>
      </c>
      <c r="L14" s="122">
        <v>10</v>
      </c>
      <c r="M14" s="122">
        <v>34</v>
      </c>
      <c r="N14" s="122">
        <v>14</v>
      </c>
      <c r="O14" s="122">
        <v>3</v>
      </c>
      <c r="P14" s="122">
        <v>0</v>
      </c>
      <c r="Q14" s="122">
        <v>0</v>
      </c>
      <c r="R14" s="122">
        <v>0</v>
      </c>
      <c r="S14" s="122">
        <v>0</v>
      </c>
      <c r="T14" s="261">
        <v>0</v>
      </c>
    </row>
    <row r="15" spans="1:20" ht="15.75" customHeight="1">
      <c r="A15" s="434"/>
      <c r="B15" s="431" t="s">
        <v>218</v>
      </c>
      <c r="C15" s="355"/>
      <c r="D15" s="204">
        <v>810</v>
      </c>
      <c r="E15" s="112">
        <v>233</v>
      </c>
      <c r="F15" s="180">
        <v>11534785</v>
      </c>
      <c r="G15" s="181">
        <v>583</v>
      </c>
      <c r="H15" s="180">
        <v>2467734</v>
      </c>
      <c r="I15" s="234">
        <v>13</v>
      </c>
      <c r="J15" s="122">
        <v>1</v>
      </c>
      <c r="K15" s="122">
        <v>468</v>
      </c>
      <c r="L15" s="122">
        <v>47</v>
      </c>
      <c r="M15" s="122">
        <v>216</v>
      </c>
      <c r="N15" s="122">
        <v>36</v>
      </c>
      <c r="O15" s="122">
        <v>11</v>
      </c>
      <c r="P15" s="122">
        <v>10</v>
      </c>
      <c r="Q15" s="122">
        <v>2</v>
      </c>
      <c r="R15" s="122">
        <v>2</v>
      </c>
      <c r="S15" s="122">
        <v>1</v>
      </c>
      <c r="T15" s="261">
        <v>3</v>
      </c>
    </row>
    <row r="16" spans="1:20" ht="15.75" customHeight="1">
      <c r="A16" s="434"/>
      <c r="B16" s="431" t="s">
        <v>219</v>
      </c>
      <c r="C16" s="355"/>
      <c r="D16" s="204">
        <v>6929</v>
      </c>
      <c r="E16" s="112">
        <v>2003</v>
      </c>
      <c r="F16" s="180">
        <v>26061603</v>
      </c>
      <c r="G16" s="181">
        <v>4975</v>
      </c>
      <c r="H16" s="180">
        <v>26128010</v>
      </c>
      <c r="I16" s="234">
        <v>45</v>
      </c>
      <c r="J16" s="122">
        <v>16</v>
      </c>
      <c r="K16" s="235">
        <v>3744</v>
      </c>
      <c r="L16" s="122">
        <v>840</v>
      </c>
      <c r="M16" s="122">
        <v>1795</v>
      </c>
      <c r="N16" s="122">
        <v>336</v>
      </c>
      <c r="O16" s="122">
        <v>92</v>
      </c>
      <c r="P16" s="122">
        <v>53</v>
      </c>
      <c r="Q16" s="122">
        <v>1</v>
      </c>
      <c r="R16" s="122">
        <v>5</v>
      </c>
      <c r="S16" s="122">
        <v>1</v>
      </c>
      <c r="T16" s="261">
        <v>1</v>
      </c>
    </row>
    <row r="17" spans="1:20" ht="15.75" customHeight="1">
      <c r="A17" s="434"/>
      <c r="B17" s="432" t="s">
        <v>220</v>
      </c>
      <c r="C17" s="433"/>
      <c r="D17" s="204">
        <v>121</v>
      </c>
      <c r="E17" s="112">
        <v>32</v>
      </c>
      <c r="F17" s="180">
        <v>1301220</v>
      </c>
      <c r="G17" s="181">
        <v>89</v>
      </c>
      <c r="H17" s="180">
        <v>253393</v>
      </c>
      <c r="I17" s="234">
        <v>4</v>
      </c>
      <c r="J17" s="122">
        <v>1</v>
      </c>
      <c r="K17" s="122">
        <v>48</v>
      </c>
      <c r="L17" s="122">
        <v>15</v>
      </c>
      <c r="M17" s="122">
        <v>35</v>
      </c>
      <c r="N17" s="122">
        <v>11</v>
      </c>
      <c r="O17" s="122">
        <v>3</v>
      </c>
      <c r="P17" s="122">
        <v>2</v>
      </c>
      <c r="Q17" s="122">
        <v>0</v>
      </c>
      <c r="R17" s="122">
        <v>1</v>
      </c>
      <c r="S17" s="122">
        <v>0</v>
      </c>
      <c r="T17" s="261">
        <v>1</v>
      </c>
    </row>
    <row r="18" spans="1:20" ht="15.75" customHeight="1">
      <c r="A18" s="434"/>
      <c r="B18" s="371" t="s">
        <v>9</v>
      </c>
      <c r="C18" s="372"/>
      <c r="D18" s="205">
        <f>SUM(D6:D17)</f>
        <v>62649</v>
      </c>
      <c r="E18" s="206">
        <f aca="true" t="shared" si="0" ref="E18:T18">SUM(E6:E17)</f>
        <v>17306</v>
      </c>
      <c r="F18" s="207">
        <v>603475463</v>
      </c>
      <c r="G18" s="208">
        <f t="shared" si="0"/>
        <v>45932</v>
      </c>
      <c r="H18" s="207">
        <v>197212690</v>
      </c>
      <c r="I18" s="262">
        <f t="shared" si="0"/>
        <v>403</v>
      </c>
      <c r="J18" s="263">
        <f t="shared" si="0"/>
        <v>140</v>
      </c>
      <c r="K18" s="263">
        <f t="shared" si="0"/>
        <v>29319</v>
      </c>
      <c r="L18" s="263">
        <f t="shared" si="0"/>
        <v>7740</v>
      </c>
      <c r="M18" s="263">
        <f t="shared" si="0"/>
        <v>18565</v>
      </c>
      <c r="N18" s="263">
        <f t="shared" si="0"/>
        <v>4916</v>
      </c>
      <c r="O18" s="263">
        <f t="shared" si="0"/>
        <v>1041</v>
      </c>
      <c r="P18" s="263">
        <f t="shared" si="0"/>
        <v>392</v>
      </c>
      <c r="Q18" s="263">
        <f t="shared" si="0"/>
        <v>41</v>
      </c>
      <c r="R18" s="263">
        <f t="shared" si="0"/>
        <v>67</v>
      </c>
      <c r="S18" s="263">
        <f t="shared" si="0"/>
        <v>9</v>
      </c>
      <c r="T18" s="264">
        <f t="shared" si="0"/>
        <v>16</v>
      </c>
    </row>
    <row r="19" spans="1:20" ht="15.75" customHeight="1">
      <c r="A19" s="57"/>
      <c r="B19" s="71"/>
      <c r="C19" s="58"/>
      <c r="D19" s="219"/>
      <c r="E19" s="220"/>
      <c r="F19" s="221"/>
      <c r="G19" s="220"/>
      <c r="H19" s="221"/>
      <c r="I19" s="275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1"/>
    </row>
    <row r="20" spans="1:20" ht="15.75" customHeight="1">
      <c r="A20" s="434" t="s">
        <v>225</v>
      </c>
      <c r="B20" s="431" t="s">
        <v>102</v>
      </c>
      <c r="C20" s="355"/>
      <c r="D20" s="204">
        <v>2490</v>
      </c>
      <c r="E20" s="112">
        <v>756</v>
      </c>
      <c r="F20" s="180">
        <v>80695860</v>
      </c>
      <c r="G20" s="181">
        <v>1766</v>
      </c>
      <c r="H20" s="180">
        <v>14411231</v>
      </c>
      <c r="I20" s="234">
        <v>12</v>
      </c>
      <c r="J20" s="122">
        <v>4</v>
      </c>
      <c r="K20" s="122">
        <v>906</v>
      </c>
      <c r="L20" s="122">
        <v>342</v>
      </c>
      <c r="M20" s="122">
        <v>798</v>
      </c>
      <c r="N20" s="122">
        <v>258</v>
      </c>
      <c r="O20" s="122">
        <v>91</v>
      </c>
      <c r="P20" s="122">
        <v>56</v>
      </c>
      <c r="Q20" s="122">
        <v>4</v>
      </c>
      <c r="R20" s="122">
        <v>12</v>
      </c>
      <c r="S20" s="122">
        <v>2</v>
      </c>
      <c r="T20" s="261">
        <v>5</v>
      </c>
    </row>
    <row r="21" spans="1:20" ht="15.75" customHeight="1">
      <c r="A21" s="434"/>
      <c r="B21" s="431" t="s">
        <v>129</v>
      </c>
      <c r="C21" s="355"/>
      <c r="D21" s="204">
        <v>2416</v>
      </c>
      <c r="E21" s="112">
        <v>861</v>
      </c>
      <c r="F21" s="180">
        <v>19855551</v>
      </c>
      <c r="G21" s="181">
        <v>1581</v>
      </c>
      <c r="H21" s="180">
        <v>6645831</v>
      </c>
      <c r="I21" s="234">
        <v>2</v>
      </c>
      <c r="J21" s="122">
        <v>5</v>
      </c>
      <c r="K21" s="122">
        <v>817</v>
      </c>
      <c r="L21" s="122">
        <v>285</v>
      </c>
      <c r="M21" s="122">
        <v>982</v>
      </c>
      <c r="N21" s="122">
        <v>250</v>
      </c>
      <c r="O21" s="122">
        <v>52</v>
      </c>
      <c r="P21" s="122">
        <v>20</v>
      </c>
      <c r="Q21" s="122">
        <v>2</v>
      </c>
      <c r="R21" s="122">
        <v>1</v>
      </c>
      <c r="S21" s="122">
        <v>0</v>
      </c>
      <c r="T21" s="261">
        <v>0</v>
      </c>
    </row>
    <row r="22" spans="1:20" ht="15.75" customHeight="1">
      <c r="A22" s="434"/>
      <c r="B22" s="431" t="s">
        <v>137</v>
      </c>
      <c r="C22" s="355"/>
      <c r="D22" s="204">
        <v>4267</v>
      </c>
      <c r="E22" s="112">
        <v>999</v>
      </c>
      <c r="F22" s="180">
        <v>61548859</v>
      </c>
      <c r="G22" s="181">
        <v>3309</v>
      </c>
      <c r="H22" s="180">
        <v>9068534</v>
      </c>
      <c r="I22" s="234">
        <v>29</v>
      </c>
      <c r="J22" s="122">
        <v>9</v>
      </c>
      <c r="K22" s="122">
        <v>2299</v>
      </c>
      <c r="L22" s="122">
        <v>679</v>
      </c>
      <c r="M22" s="122">
        <v>1019</v>
      </c>
      <c r="N22" s="122">
        <v>191</v>
      </c>
      <c r="O22" s="122">
        <v>27</v>
      </c>
      <c r="P22" s="122">
        <v>8</v>
      </c>
      <c r="Q22" s="122">
        <v>3</v>
      </c>
      <c r="R22" s="122">
        <v>3</v>
      </c>
      <c r="S22" s="122">
        <v>0</v>
      </c>
      <c r="T22" s="261">
        <v>0</v>
      </c>
    </row>
    <row r="23" spans="1:20" ht="15.75" customHeight="1">
      <c r="A23" s="434"/>
      <c r="B23" s="431" t="s">
        <v>143</v>
      </c>
      <c r="C23" s="355"/>
      <c r="D23" s="204">
        <v>5537</v>
      </c>
      <c r="E23" s="112">
        <v>1673</v>
      </c>
      <c r="F23" s="180">
        <v>14971772</v>
      </c>
      <c r="G23" s="181">
        <v>3908</v>
      </c>
      <c r="H23" s="180">
        <v>11323618</v>
      </c>
      <c r="I23" s="234">
        <v>15</v>
      </c>
      <c r="J23" s="122">
        <v>6</v>
      </c>
      <c r="K23" s="122">
        <v>2532</v>
      </c>
      <c r="L23" s="122">
        <v>939</v>
      </c>
      <c r="M23" s="122">
        <v>1169</v>
      </c>
      <c r="N23" s="122">
        <v>793</v>
      </c>
      <c r="O23" s="122">
        <v>69</v>
      </c>
      <c r="P23" s="122">
        <v>11</v>
      </c>
      <c r="Q23" s="122">
        <v>3</v>
      </c>
      <c r="R23" s="122">
        <v>0</v>
      </c>
      <c r="S23" s="122">
        <v>0</v>
      </c>
      <c r="T23" s="261">
        <v>0</v>
      </c>
    </row>
    <row r="24" spans="1:20" ht="15.75" customHeight="1">
      <c r="A24" s="434"/>
      <c r="B24" s="431" t="s">
        <v>146</v>
      </c>
      <c r="C24" s="355"/>
      <c r="D24" s="204">
        <v>934</v>
      </c>
      <c r="E24" s="112">
        <v>398</v>
      </c>
      <c r="F24" s="180">
        <v>11248690</v>
      </c>
      <c r="G24" s="181">
        <v>549</v>
      </c>
      <c r="H24" s="180">
        <v>2821290</v>
      </c>
      <c r="I24" s="234">
        <v>3</v>
      </c>
      <c r="J24" s="122">
        <v>0</v>
      </c>
      <c r="K24" s="122">
        <v>285</v>
      </c>
      <c r="L24" s="122">
        <v>134</v>
      </c>
      <c r="M24" s="122">
        <v>328</v>
      </c>
      <c r="N24" s="122">
        <v>118</v>
      </c>
      <c r="O24" s="122">
        <v>37</v>
      </c>
      <c r="P24" s="122">
        <v>20</v>
      </c>
      <c r="Q24" s="122">
        <v>5</v>
      </c>
      <c r="R24" s="122">
        <v>4</v>
      </c>
      <c r="S24" s="122">
        <v>0</v>
      </c>
      <c r="T24" s="261">
        <v>0</v>
      </c>
    </row>
    <row r="25" spans="1:20" ht="15.75" customHeight="1">
      <c r="A25" s="434"/>
      <c r="B25" s="431" t="s">
        <v>156</v>
      </c>
      <c r="C25" s="355"/>
      <c r="D25" s="204">
        <v>4561</v>
      </c>
      <c r="E25" s="112">
        <v>1617</v>
      </c>
      <c r="F25" s="180">
        <v>31864757</v>
      </c>
      <c r="G25" s="181">
        <v>2982</v>
      </c>
      <c r="H25" s="180">
        <v>13824236</v>
      </c>
      <c r="I25" s="234">
        <v>49</v>
      </c>
      <c r="J25" s="122">
        <v>9</v>
      </c>
      <c r="K25" s="122">
        <v>2187</v>
      </c>
      <c r="L25" s="122">
        <v>815</v>
      </c>
      <c r="M25" s="122">
        <v>1116</v>
      </c>
      <c r="N25" s="122">
        <v>265</v>
      </c>
      <c r="O25" s="122">
        <v>84</v>
      </c>
      <c r="P25" s="122">
        <v>31</v>
      </c>
      <c r="Q25" s="122">
        <v>3</v>
      </c>
      <c r="R25" s="122">
        <v>2</v>
      </c>
      <c r="S25" s="122">
        <v>0</v>
      </c>
      <c r="T25" s="261">
        <v>0</v>
      </c>
    </row>
    <row r="26" spans="1:20" ht="15.75" customHeight="1">
      <c r="A26" s="434"/>
      <c r="B26" s="431" t="s">
        <v>216</v>
      </c>
      <c r="C26" s="355"/>
      <c r="D26" s="204">
        <v>1065</v>
      </c>
      <c r="E26" s="112">
        <v>199</v>
      </c>
      <c r="F26" s="180">
        <v>2185232</v>
      </c>
      <c r="G26" s="181">
        <v>878</v>
      </c>
      <c r="H26" s="180">
        <v>3896366</v>
      </c>
      <c r="I26" s="234">
        <v>3</v>
      </c>
      <c r="J26" s="122">
        <v>2</v>
      </c>
      <c r="K26" s="122">
        <v>590</v>
      </c>
      <c r="L26" s="122">
        <v>182</v>
      </c>
      <c r="M26" s="122">
        <v>208</v>
      </c>
      <c r="N26" s="122">
        <v>48</v>
      </c>
      <c r="O26" s="122">
        <v>23</v>
      </c>
      <c r="P26" s="122">
        <v>7</v>
      </c>
      <c r="Q26" s="122">
        <v>1</v>
      </c>
      <c r="R26" s="122">
        <v>1</v>
      </c>
      <c r="S26" s="122">
        <v>0</v>
      </c>
      <c r="T26" s="261">
        <v>0</v>
      </c>
    </row>
    <row r="27" spans="1:20" ht="15.75" customHeight="1">
      <c r="A27" s="434"/>
      <c r="B27" s="431" t="s">
        <v>217</v>
      </c>
      <c r="C27" s="355"/>
      <c r="D27" s="204">
        <v>188</v>
      </c>
      <c r="E27" s="112">
        <v>38</v>
      </c>
      <c r="F27" s="180">
        <v>135578</v>
      </c>
      <c r="G27" s="181">
        <v>154</v>
      </c>
      <c r="H27" s="180">
        <v>831115</v>
      </c>
      <c r="I27" s="234">
        <v>4</v>
      </c>
      <c r="J27" s="122">
        <v>2</v>
      </c>
      <c r="K27" s="122">
        <v>102</v>
      </c>
      <c r="L27" s="122">
        <v>40</v>
      </c>
      <c r="M27" s="122">
        <v>22</v>
      </c>
      <c r="N27" s="122">
        <v>13</v>
      </c>
      <c r="O27" s="122">
        <v>4</v>
      </c>
      <c r="P27" s="122">
        <v>0</v>
      </c>
      <c r="Q27" s="122">
        <v>1</v>
      </c>
      <c r="R27" s="122">
        <v>0</v>
      </c>
      <c r="S27" s="122">
        <v>0</v>
      </c>
      <c r="T27" s="261">
        <v>0</v>
      </c>
    </row>
    <row r="28" spans="1:20" ht="15.75" customHeight="1">
      <c r="A28" s="434"/>
      <c r="B28" s="431" t="s">
        <v>173</v>
      </c>
      <c r="C28" s="355"/>
      <c r="D28" s="204">
        <v>64</v>
      </c>
      <c r="E28" s="112">
        <v>25</v>
      </c>
      <c r="F28" s="180">
        <v>454184</v>
      </c>
      <c r="G28" s="181">
        <v>39</v>
      </c>
      <c r="H28" s="180">
        <v>384140</v>
      </c>
      <c r="I28" s="234">
        <v>0</v>
      </c>
      <c r="J28" s="122">
        <v>0</v>
      </c>
      <c r="K28" s="122">
        <v>14</v>
      </c>
      <c r="L28" s="122">
        <v>11</v>
      </c>
      <c r="M28" s="122">
        <v>19</v>
      </c>
      <c r="N28" s="122">
        <v>14</v>
      </c>
      <c r="O28" s="122">
        <v>5</v>
      </c>
      <c r="P28" s="122">
        <v>1</v>
      </c>
      <c r="Q28" s="122">
        <v>0</v>
      </c>
      <c r="R28" s="122">
        <v>0</v>
      </c>
      <c r="S28" s="122">
        <v>0</v>
      </c>
      <c r="T28" s="261">
        <v>0</v>
      </c>
    </row>
    <row r="29" spans="1:20" ht="15.75" customHeight="1">
      <c r="A29" s="434"/>
      <c r="B29" s="431" t="s">
        <v>218</v>
      </c>
      <c r="C29" s="355"/>
      <c r="D29" s="204">
        <v>331</v>
      </c>
      <c r="E29" s="112">
        <v>112</v>
      </c>
      <c r="F29" s="180">
        <v>13285356</v>
      </c>
      <c r="G29" s="181">
        <v>221</v>
      </c>
      <c r="H29" s="180">
        <v>1114429</v>
      </c>
      <c r="I29" s="234">
        <v>3</v>
      </c>
      <c r="J29" s="122">
        <v>0</v>
      </c>
      <c r="K29" s="122">
        <v>205</v>
      </c>
      <c r="L29" s="122">
        <v>24</v>
      </c>
      <c r="M29" s="122">
        <v>67</v>
      </c>
      <c r="N29" s="122">
        <v>18</v>
      </c>
      <c r="O29" s="122">
        <v>6</v>
      </c>
      <c r="P29" s="122">
        <v>5</v>
      </c>
      <c r="Q29" s="122">
        <v>1</v>
      </c>
      <c r="R29" s="122">
        <v>0</v>
      </c>
      <c r="S29" s="122">
        <v>0</v>
      </c>
      <c r="T29" s="261">
        <v>2</v>
      </c>
    </row>
    <row r="30" spans="1:20" ht="15.75" customHeight="1">
      <c r="A30" s="434"/>
      <c r="B30" s="431" t="s">
        <v>219</v>
      </c>
      <c r="C30" s="355"/>
      <c r="D30" s="204">
        <v>1997</v>
      </c>
      <c r="E30" s="112">
        <v>637</v>
      </c>
      <c r="F30" s="180">
        <v>4756554</v>
      </c>
      <c r="G30" s="181">
        <v>1377</v>
      </c>
      <c r="H30" s="180">
        <v>5501345</v>
      </c>
      <c r="I30" s="234">
        <v>20</v>
      </c>
      <c r="J30" s="122">
        <v>10</v>
      </c>
      <c r="K30" s="235">
        <v>1049</v>
      </c>
      <c r="L30" s="122">
        <v>288</v>
      </c>
      <c r="M30" s="122">
        <v>482</v>
      </c>
      <c r="N30" s="122">
        <v>109</v>
      </c>
      <c r="O30" s="122">
        <v>25</v>
      </c>
      <c r="P30" s="122">
        <v>10</v>
      </c>
      <c r="Q30" s="122">
        <v>3</v>
      </c>
      <c r="R30" s="122">
        <v>1</v>
      </c>
      <c r="S30" s="122">
        <v>0</v>
      </c>
      <c r="T30" s="261">
        <v>0</v>
      </c>
    </row>
    <row r="31" spans="1:20" ht="15.75" customHeight="1">
      <c r="A31" s="434"/>
      <c r="B31" s="432" t="s">
        <v>220</v>
      </c>
      <c r="C31" s="433"/>
      <c r="D31" s="204">
        <v>50</v>
      </c>
      <c r="E31" s="112">
        <v>19</v>
      </c>
      <c r="F31" s="180">
        <v>125329</v>
      </c>
      <c r="G31" s="181">
        <v>31</v>
      </c>
      <c r="H31" s="180">
        <v>60683</v>
      </c>
      <c r="I31" s="234">
        <v>1</v>
      </c>
      <c r="J31" s="122">
        <v>0</v>
      </c>
      <c r="K31" s="122">
        <v>23</v>
      </c>
      <c r="L31" s="122">
        <v>7</v>
      </c>
      <c r="M31" s="122">
        <v>15</v>
      </c>
      <c r="N31" s="122">
        <v>3</v>
      </c>
      <c r="O31" s="122">
        <v>1</v>
      </c>
      <c r="P31" s="122">
        <v>0</v>
      </c>
      <c r="Q31" s="122">
        <v>0</v>
      </c>
      <c r="R31" s="122">
        <v>0</v>
      </c>
      <c r="S31" s="122">
        <v>0</v>
      </c>
      <c r="T31" s="261">
        <v>0</v>
      </c>
    </row>
    <row r="32" spans="1:20" ht="15.75" customHeight="1">
      <c r="A32" s="434"/>
      <c r="B32" s="371" t="s">
        <v>9</v>
      </c>
      <c r="C32" s="372"/>
      <c r="D32" s="205">
        <f>SUM(D20:D31)</f>
        <v>23900</v>
      </c>
      <c r="E32" s="206">
        <f aca="true" t="shared" si="1" ref="E32:T32">SUM(E20:E31)</f>
        <v>7334</v>
      </c>
      <c r="F32" s="207">
        <v>241127723</v>
      </c>
      <c r="G32" s="208">
        <f t="shared" si="1"/>
        <v>16795</v>
      </c>
      <c r="H32" s="207">
        <v>69882817</v>
      </c>
      <c r="I32" s="262">
        <f t="shared" si="1"/>
        <v>141</v>
      </c>
      <c r="J32" s="263">
        <f t="shared" si="1"/>
        <v>47</v>
      </c>
      <c r="K32" s="263">
        <f t="shared" si="1"/>
        <v>11009</v>
      </c>
      <c r="L32" s="277">
        <f t="shared" si="1"/>
        <v>3746</v>
      </c>
      <c r="M32" s="277">
        <f t="shared" si="1"/>
        <v>6225</v>
      </c>
      <c r="N32" s="263">
        <f t="shared" si="1"/>
        <v>2080</v>
      </c>
      <c r="O32" s="263">
        <f t="shared" si="1"/>
        <v>424</v>
      </c>
      <c r="P32" s="263">
        <f t="shared" si="1"/>
        <v>169</v>
      </c>
      <c r="Q32" s="263">
        <f t="shared" si="1"/>
        <v>26</v>
      </c>
      <c r="R32" s="263">
        <f t="shared" si="1"/>
        <v>24</v>
      </c>
      <c r="S32" s="263">
        <f t="shared" si="1"/>
        <v>2</v>
      </c>
      <c r="T32" s="264">
        <f t="shared" si="1"/>
        <v>7</v>
      </c>
    </row>
    <row r="33" spans="1:20" ht="15.75" customHeight="1">
      <c r="A33" s="57"/>
      <c r="B33" s="71"/>
      <c r="C33" s="58"/>
      <c r="D33" s="212"/>
      <c r="E33" s="213"/>
      <c r="F33" s="214"/>
      <c r="G33" s="213"/>
      <c r="H33" s="214"/>
      <c r="I33" s="269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1"/>
    </row>
    <row r="34" spans="1:20" ht="15.75" customHeight="1">
      <c r="A34" s="434" t="s">
        <v>226</v>
      </c>
      <c r="B34" s="431" t="s">
        <v>102</v>
      </c>
      <c r="C34" s="355"/>
      <c r="D34" s="204">
        <v>20562</v>
      </c>
      <c r="E34" s="112">
        <v>6139</v>
      </c>
      <c r="F34" s="180">
        <v>328449436</v>
      </c>
      <c r="G34" s="181">
        <v>14637</v>
      </c>
      <c r="H34" s="180">
        <v>92015434</v>
      </c>
      <c r="I34" s="234">
        <v>83</v>
      </c>
      <c r="J34" s="122">
        <v>42</v>
      </c>
      <c r="K34" s="122">
        <v>7764</v>
      </c>
      <c r="L34" s="122">
        <v>2828</v>
      </c>
      <c r="M34" s="122">
        <v>6914</v>
      </c>
      <c r="N34" s="122">
        <v>1980</v>
      </c>
      <c r="O34" s="122">
        <v>586</v>
      </c>
      <c r="P34" s="122">
        <v>277</v>
      </c>
      <c r="Q34" s="122">
        <v>23</v>
      </c>
      <c r="R34" s="122">
        <v>47</v>
      </c>
      <c r="S34" s="122">
        <v>7</v>
      </c>
      <c r="T34" s="261">
        <v>11</v>
      </c>
    </row>
    <row r="35" spans="1:20" ht="15.75" customHeight="1">
      <c r="A35" s="434"/>
      <c r="B35" s="431" t="s">
        <v>129</v>
      </c>
      <c r="C35" s="355"/>
      <c r="D35" s="204">
        <v>13695</v>
      </c>
      <c r="E35" s="112">
        <v>4639</v>
      </c>
      <c r="F35" s="180">
        <v>150097440</v>
      </c>
      <c r="G35" s="181">
        <v>9203</v>
      </c>
      <c r="H35" s="180">
        <v>46176819</v>
      </c>
      <c r="I35" s="234">
        <v>38</v>
      </c>
      <c r="J35" s="122">
        <v>28</v>
      </c>
      <c r="K35" s="122">
        <v>4341</v>
      </c>
      <c r="L35" s="122">
        <v>1537</v>
      </c>
      <c r="M35" s="122">
        <v>5858</v>
      </c>
      <c r="N35" s="122">
        <v>1416</v>
      </c>
      <c r="O35" s="122">
        <v>319</v>
      </c>
      <c r="P35" s="122">
        <v>133</v>
      </c>
      <c r="Q35" s="122">
        <v>9</v>
      </c>
      <c r="R35" s="122">
        <v>16</v>
      </c>
      <c r="S35" s="122">
        <v>0</v>
      </c>
      <c r="T35" s="261">
        <v>0</v>
      </c>
    </row>
    <row r="36" spans="1:20" ht="15.75" customHeight="1">
      <c r="A36" s="434"/>
      <c r="B36" s="431" t="s">
        <v>137</v>
      </c>
      <c r="C36" s="355"/>
      <c r="D36" s="204">
        <v>24954</v>
      </c>
      <c r="E36" s="112">
        <v>5745</v>
      </c>
      <c r="F36" s="180">
        <v>160888885</v>
      </c>
      <c r="G36" s="181">
        <v>19459</v>
      </c>
      <c r="H36" s="180">
        <v>50293080</v>
      </c>
      <c r="I36" s="234">
        <v>174</v>
      </c>
      <c r="J36" s="122">
        <v>69</v>
      </c>
      <c r="K36" s="122">
        <v>13291</v>
      </c>
      <c r="L36" s="122">
        <v>3890</v>
      </c>
      <c r="M36" s="122">
        <v>6129</v>
      </c>
      <c r="N36" s="122">
        <v>1077</v>
      </c>
      <c r="O36" s="122">
        <v>230</v>
      </c>
      <c r="P36" s="122">
        <v>72</v>
      </c>
      <c r="Q36" s="122">
        <v>8</v>
      </c>
      <c r="R36" s="122">
        <v>11</v>
      </c>
      <c r="S36" s="122">
        <v>0</v>
      </c>
      <c r="T36" s="261">
        <v>3</v>
      </c>
    </row>
    <row r="37" spans="1:20" ht="15.75" customHeight="1">
      <c r="A37" s="434"/>
      <c r="B37" s="431" t="s">
        <v>143</v>
      </c>
      <c r="C37" s="355"/>
      <c r="D37" s="204">
        <v>29991</v>
      </c>
      <c r="E37" s="112">
        <v>8881</v>
      </c>
      <c r="F37" s="180">
        <v>93588333</v>
      </c>
      <c r="G37" s="181">
        <v>21365</v>
      </c>
      <c r="H37" s="180">
        <v>65548336</v>
      </c>
      <c r="I37" s="234">
        <v>94</v>
      </c>
      <c r="J37" s="122">
        <v>23</v>
      </c>
      <c r="K37" s="122">
        <v>13577</v>
      </c>
      <c r="L37" s="122">
        <v>4969</v>
      </c>
      <c r="M37" s="122">
        <v>6299</v>
      </c>
      <c r="N37" s="122">
        <v>4560</v>
      </c>
      <c r="O37" s="122">
        <v>395</v>
      </c>
      <c r="P37" s="122">
        <v>60</v>
      </c>
      <c r="Q37" s="122">
        <v>9</v>
      </c>
      <c r="R37" s="122">
        <v>4</v>
      </c>
      <c r="S37" s="122">
        <v>1</v>
      </c>
      <c r="T37" s="261">
        <v>0</v>
      </c>
    </row>
    <row r="38" spans="1:20" ht="15.75" customHeight="1">
      <c r="A38" s="434"/>
      <c r="B38" s="431" t="s">
        <v>146</v>
      </c>
      <c r="C38" s="355"/>
      <c r="D38" s="204">
        <v>5708</v>
      </c>
      <c r="E38" s="112">
        <v>2015</v>
      </c>
      <c r="F38" s="180">
        <v>208411993</v>
      </c>
      <c r="G38" s="181">
        <v>3755</v>
      </c>
      <c r="H38" s="180">
        <v>21405477</v>
      </c>
      <c r="I38" s="234">
        <v>14</v>
      </c>
      <c r="J38" s="122">
        <v>6</v>
      </c>
      <c r="K38" s="122">
        <v>1935</v>
      </c>
      <c r="L38" s="122">
        <v>898</v>
      </c>
      <c r="M38" s="122">
        <v>1984</v>
      </c>
      <c r="N38" s="122">
        <v>584</v>
      </c>
      <c r="O38" s="122">
        <v>153</v>
      </c>
      <c r="P38" s="122">
        <v>94</v>
      </c>
      <c r="Q38" s="122">
        <v>17</v>
      </c>
      <c r="R38" s="122">
        <v>18</v>
      </c>
      <c r="S38" s="122">
        <v>1</v>
      </c>
      <c r="T38" s="261">
        <v>4</v>
      </c>
    </row>
    <row r="39" spans="1:20" ht="15.75" customHeight="1">
      <c r="A39" s="434"/>
      <c r="B39" s="431" t="s">
        <v>156</v>
      </c>
      <c r="C39" s="355"/>
      <c r="D39" s="204">
        <v>28807</v>
      </c>
      <c r="E39" s="112">
        <v>9450</v>
      </c>
      <c r="F39" s="180">
        <v>179057820</v>
      </c>
      <c r="G39" s="181">
        <v>19619</v>
      </c>
      <c r="H39" s="180">
        <v>87094414</v>
      </c>
      <c r="I39" s="234">
        <v>387</v>
      </c>
      <c r="J39" s="122">
        <v>99</v>
      </c>
      <c r="K39" s="122">
        <v>13946</v>
      </c>
      <c r="L39" s="122">
        <v>4033</v>
      </c>
      <c r="M39" s="122">
        <v>7777</v>
      </c>
      <c r="N39" s="122">
        <v>1866</v>
      </c>
      <c r="O39" s="122">
        <v>479</v>
      </c>
      <c r="P39" s="122">
        <v>179</v>
      </c>
      <c r="Q39" s="122">
        <v>16</v>
      </c>
      <c r="R39" s="122">
        <v>22</v>
      </c>
      <c r="S39" s="122">
        <v>2</v>
      </c>
      <c r="T39" s="261">
        <v>1</v>
      </c>
    </row>
    <row r="40" spans="1:20" ht="15.75" customHeight="1">
      <c r="A40" s="434"/>
      <c r="B40" s="431" t="s">
        <v>216</v>
      </c>
      <c r="C40" s="355"/>
      <c r="D40" s="204">
        <v>6863</v>
      </c>
      <c r="E40" s="112">
        <v>1137</v>
      </c>
      <c r="F40" s="180">
        <v>11379512</v>
      </c>
      <c r="G40" s="181">
        <v>5801</v>
      </c>
      <c r="H40" s="180">
        <v>24603602</v>
      </c>
      <c r="I40" s="234">
        <v>24</v>
      </c>
      <c r="J40" s="122">
        <v>12</v>
      </c>
      <c r="K40" s="122">
        <v>4089</v>
      </c>
      <c r="L40" s="122">
        <v>1075</v>
      </c>
      <c r="M40" s="122">
        <v>1204</v>
      </c>
      <c r="N40" s="122">
        <v>297</v>
      </c>
      <c r="O40" s="122">
        <v>94</v>
      </c>
      <c r="P40" s="122">
        <v>55</v>
      </c>
      <c r="Q40" s="122">
        <v>4</v>
      </c>
      <c r="R40" s="122">
        <v>8</v>
      </c>
      <c r="S40" s="122">
        <v>1</v>
      </c>
      <c r="T40" s="261">
        <v>0</v>
      </c>
    </row>
    <row r="41" spans="1:20" ht="15.75" customHeight="1">
      <c r="A41" s="434"/>
      <c r="B41" s="431" t="s">
        <v>217</v>
      </c>
      <c r="C41" s="355"/>
      <c r="D41" s="204">
        <v>1377</v>
      </c>
      <c r="E41" s="112">
        <v>294</v>
      </c>
      <c r="F41" s="180">
        <v>9725904</v>
      </c>
      <c r="G41" s="181">
        <v>1100</v>
      </c>
      <c r="H41" s="180">
        <v>8714828</v>
      </c>
      <c r="I41" s="234">
        <v>34</v>
      </c>
      <c r="J41" s="122">
        <v>27</v>
      </c>
      <c r="K41" s="122">
        <v>674</v>
      </c>
      <c r="L41" s="122">
        <v>292</v>
      </c>
      <c r="M41" s="122">
        <v>205</v>
      </c>
      <c r="N41" s="122">
        <v>88</v>
      </c>
      <c r="O41" s="122">
        <v>44</v>
      </c>
      <c r="P41" s="122">
        <v>11</v>
      </c>
      <c r="Q41" s="122">
        <v>2</v>
      </c>
      <c r="R41" s="122">
        <v>0</v>
      </c>
      <c r="S41" s="122">
        <v>0</v>
      </c>
      <c r="T41" s="261">
        <v>0</v>
      </c>
    </row>
    <row r="42" spans="1:20" ht="15.75" customHeight="1">
      <c r="A42" s="434"/>
      <c r="B42" s="431" t="s">
        <v>173</v>
      </c>
      <c r="C42" s="355"/>
      <c r="D42" s="204">
        <v>356</v>
      </c>
      <c r="E42" s="112">
        <v>117</v>
      </c>
      <c r="F42" s="180">
        <v>1905430</v>
      </c>
      <c r="G42" s="181">
        <v>243</v>
      </c>
      <c r="H42" s="180">
        <v>2579796</v>
      </c>
      <c r="I42" s="234">
        <v>1</v>
      </c>
      <c r="J42" s="122">
        <v>1</v>
      </c>
      <c r="K42" s="122">
        <v>93</v>
      </c>
      <c r="L42" s="122">
        <v>52</v>
      </c>
      <c r="M42" s="122">
        <v>129</v>
      </c>
      <c r="N42" s="122">
        <v>60</v>
      </c>
      <c r="O42" s="122">
        <v>16</v>
      </c>
      <c r="P42" s="122">
        <v>4</v>
      </c>
      <c r="Q42" s="122">
        <v>0</v>
      </c>
      <c r="R42" s="122">
        <v>0</v>
      </c>
      <c r="S42" s="122">
        <v>0</v>
      </c>
      <c r="T42" s="261">
        <v>0</v>
      </c>
    </row>
    <row r="43" spans="1:20" ht="15.75" customHeight="1">
      <c r="A43" s="434"/>
      <c r="B43" s="431" t="s">
        <v>218</v>
      </c>
      <c r="C43" s="355"/>
      <c r="D43" s="204">
        <v>1972</v>
      </c>
      <c r="E43" s="112">
        <v>662</v>
      </c>
      <c r="F43" s="180">
        <v>56262381</v>
      </c>
      <c r="G43" s="181">
        <v>1324</v>
      </c>
      <c r="H43" s="180">
        <v>5680680</v>
      </c>
      <c r="I43" s="234">
        <v>24</v>
      </c>
      <c r="J43" s="122">
        <v>4</v>
      </c>
      <c r="K43" s="122">
        <v>1176</v>
      </c>
      <c r="L43" s="122">
        <v>128</v>
      </c>
      <c r="M43" s="122">
        <v>480</v>
      </c>
      <c r="N43" s="122">
        <v>87</v>
      </c>
      <c r="O43" s="122">
        <v>29</v>
      </c>
      <c r="P43" s="122">
        <v>26</v>
      </c>
      <c r="Q43" s="122">
        <v>5</v>
      </c>
      <c r="R43" s="122">
        <v>2</v>
      </c>
      <c r="S43" s="122">
        <v>3</v>
      </c>
      <c r="T43" s="261">
        <v>8</v>
      </c>
    </row>
    <row r="44" spans="1:20" ht="15.75" customHeight="1">
      <c r="A44" s="434"/>
      <c r="B44" s="431" t="s">
        <v>219</v>
      </c>
      <c r="C44" s="355"/>
      <c r="D44" s="204">
        <v>13938</v>
      </c>
      <c r="E44" s="112">
        <v>4274</v>
      </c>
      <c r="F44" s="180">
        <v>42734333</v>
      </c>
      <c r="G44" s="181">
        <v>9771</v>
      </c>
      <c r="H44" s="180">
        <v>45227848</v>
      </c>
      <c r="I44" s="234">
        <v>112</v>
      </c>
      <c r="J44" s="122">
        <v>40</v>
      </c>
      <c r="K44" s="235">
        <v>7452</v>
      </c>
      <c r="L44" s="122">
        <v>1876</v>
      </c>
      <c r="M44" s="122">
        <v>3399</v>
      </c>
      <c r="N44" s="122">
        <v>744</v>
      </c>
      <c r="O44" s="122">
        <v>190</v>
      </c>
      <c r="P44" s="122">
        <v>105</v>
      </c>
      <c r="Q44" s="122">
        <v>8</v>
      </c>
      <c r="R44" s="122">
        <v>9</v>
      </c>
      <c r="S44" s="122">
        <v>2</v>
      </c>
      <c r="T44" s="261">
        <v>1</v>
      </c>
    </row>
    <row r="45" spans="1:20" ht="15.75" customHeight="1">
      <c r="A45" s="434"/>
      <c r="B45" s="432" t="s">
        <v>220</v>
      </c>
      <c r="C45" s="433"/>
      <c r="D45" s="204">
        <v>329</v>
      </c>
      <c r="E45" s="112">
        <v>99</v>
      </c>
      <c r="F45" s="180">
        <v>16980901</v>
      </c>
      <c r="G45" s="181">
        <v>232</v>
      </c>
      <c r="H45" s="180">
        <v>974087</v>
      </c>
      <c r="I45" s="234">
        <v>21</v>
      </c>
      <c r="J45" s="122">
        <v>2</v>
      </c>
      <c r="K45" s="122">
        <v>131</v>
      </c>
      <c r="L45" s="122">
        <v>37</v>
      </c>
      <c r="M45" s="122">
        <v>91</v>
      </c>
      <c r="N45" s="122">
        <v>32</v>
      </c>
      <c r="O45" s="122">
        <v>7</v>
      </c>
      <c r="P45" s="122">
        <v>3</v>
      </c>
      <c r="Q45" s="122">
        <v>2</v>
      </c>
      <c r="R45" s="122">
        <v>1</v>
      </c>
      <c r="S45" s="122">
        <v>0</v>
      </c>
      <c r="T45" s="261">
        <v>2</v>
      </c>
    </row>
    <row r="46" spans="1:20" ht="15.75" customHeight="1">
      <c r="A46" s="435"/>
      <c r="B46" s="428" t="s">
        <v>9</v>
      </c>
      <c r="C46" s="429"/>
      <c r="D46" s="215">
        <f>SUM(D34:D45)</f>
        <v>148552</v>
      </c>
      <c r="E46" s="216">
        <f aca="true" t="shared" si="2" ref="E46:T46">SUM(E34:E45)</f>
        <v>43452</v>
      </c>
      <c r="F46" s="217">
        <v>1259482367</v>
      </c>
      <c r="G46" s="218">
        <f t="shared" si="2"/>
        <v>106509</v>
      </c>
      <c r="H46" s="217">
        <v>450314403</v>
      </c>
      <c r="I46" s="272">
        <f t="shared" si="2"/>
        <v>1006</v>
      </c>
      <c r="J46" s="273">
        <f t="shared" si="2"/>
        <v>353</v>
      </c>
      <c r="K46" s="273">
        <f t="shared" si="2"/>
        <v>68469</v>
      </c>
      <c r="L46" s="273">
        <f t="shared" si="2"/>
        <v>21615</v>
      </c>
      <c r="M46" s="273">
        <f t="shared" si="2"/>
        <v>40469</v>
      </c>
      <c r="N46" s="273">
        <f t="shared" si="2"/>
        <v>12791</v>
      </c>
      <c r="O46" s="273">
        <f t="shared" si="2"/>
        <v>2542</v>
      </c>
      <c r="P46" s="273">
        <f t="shared" si="2"/>
        <v>1019</v>
      </c>
      <c r="Q46" s="273">
        <f t="shared" si="2"/>
        <v>103</v>
      </c>
      <c r="R46" s="273">
        <f t="shared" si="2"/>
        <v>138</v>
      </c>
      <c r="S46" s="273">
        <f t="shared" si="2"/>
        <v>17</v>
      </c>
      <c r="T46" s="274">
        <f t="shared" si="2"/>
        <v>30</v>
      </c>
    </row>
  </sheetData>
  <mergeCells count="53">
    <mergeCell ref="B46:C46"/>
    <mergeCell ref="B42:C42"/>
    <mergeCell ref="B43:C43"/>
    <mergeCell ref="B44:C44"/>
    <mergeCell ref="B45:C45"/>
    <mergeCell ref="B32:C32"/>
    <mergeCell ref="A34:A46"/>
    <mergeCell ref="B34:C34"/>
    <mergeCell ref="B35:C35"/>
    <mergeCell ref="B36:C36"/>
    <mergeCell ref="B37:C37"/>
    <mergeCell ref="B38:C38"/>
    <mergeCell ref="B39:C39"/>
    <mergeCell ref="B40:C40"/>
    <mergeCell ref="B41:C41"/>
    <mergeCell ref="B28:C28"/>
    <mergeCell ref="B29:C29"/>
    <mergeCell ref="B30:C30"/>
    <mergeCell ref="B31:C31"/>
    <mergeCell ref="B18:C18"/>
    <mergeCell ref="A20:A32"/>
    <mergeCell ref="B20:C20"/>
    <mergeCell ref="B21:C21"/>
    <mergeCell ref="B22:C22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  <mergeCell ref="B5:C5"/>
    <mergeCell ref="A6:A18"/>
    <mergeCell ref="B6:C6"/>
    <mergeCell ref="B7:C7"/>
    <mergeCell ref="B8:C8"/>
    <mergeCell ref="B9:C9"/>
    <mergeCell ref="B10:C10"/>
    <mergeCell ref="B11:C11"/>
    <mergeCell ref="B12:C12"/>
    <mergeCell ref="B13:C13"/>
    <mergeCell ref="I2:T2"/>
    <mergeCell ref="E3:E4"/>
    <mergeCell ref="F3:F4"/>
    <mergeCell ref="G3:G4"/>
    <mergeCell ref="H3:H4"/>
    <mergeCell ref="G2:H2"/>
    <mergeCell ref="A2:A4"/>
    <mergeCell ref="B2:C4"/>
    <mergeCell ref="D2:D4"/>
    <mergeCell ref="E2:F2"/>
  </mergeCells>
  <printOptions/>
  <pageMargins left="0.7874015748031497" right="0.7874015748031497" top="0.984251968503937" bottom="0.984251968503937" header="0.5118110236220472" footer="0.5118110236220472"/>
  <pageSetup firstPageNumber="70" useFirstPageNumber="1" horizontalDpi="1200" verticalDpi="1200" orientation="portrait" pageOrder="overThenDown" paperSize="9" scale="99" r:id="rId1"/>
  <headerFooter alignWithMargins="0">
    <oddFooter>&amp;C&amp;"ＭＳ Ｐ明朝,標準"- &amp;P -</oddFooter>
  </headerFooter>
  <colBreaks count="1" manualBreakCount="1">
    <brk id="8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69"/>
  <sheetViews>
    <sheetView showGridLines="0" view="pageBreakPreview" zoomScaleSheetLayoutView="100" workbookViewId="0" topLeftCell="A1">
      <pane xSplit="1" ySplit="5" topLeftCell="F36" activePane="bottomRight" state="frozen"/>
      <selection pane="topLeft" activeCell="J3" sqref="J3"/>
      <selection pane="topRight" activeCell="J3" sqref="J3"/>
      <selection pane="bottomLeft" activeCell="J3" sqref="J3"/>
      <selection pane="bottomRight" activeCell="J3" sqref="J3"/>
    </sheetView>
  </sheetViews>
  <sheetFormatPr defaultColWidth="9.00390625" defaultRowHeight="13.5"/>
  <cols>
    <col min="1" max="1" width="8.75390625" style="6" customWidth="1"/>
    <col min="2" max="6" width="15.625" style="6" customWidth="1"/>
    <col min="7" max="18" width="6.50390625" style="6" customWidth="1"/>
    <col min="19" max="19" width="8.75390625" style="6" bestFit="1" customWidth="1"/>
    <col min="20" max="16384" width="9.00390625" style="6" customWidth="1"/>
  </cols>
  <sheetData>
    <row r="1" spans="1:19" ht="17.25" customHeight="1">
      <c r="A1" s="72" t="s">
        <v>232</v>
      </c>
      <c r="S1" s="7"/>
    </row>
    <row r="2" spans="1:19" s="23" customFormat="1" ht="15" customHeight="1">
      <c r="A2" s="341" t="s">
        <v>15</v>
      </c>
      <c r="B2" s="342" t="s">
        <v>76</v>
      </c>
      <c r="C2" s="345" t="s">
        <v>208</v>
      </c>
      <c r="D2" s="347"/>
      <c r="E2" s="345" t="s">
        <v>212</v>
      </c>
      <c r="F2" s="347"/>
      <c r="G2" s="345" t="s">
        <v>87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  <c r="S2" s="341" t="s">
        <v>15</v>
      </c>
    </row>
    <row r="3" spans="1:19" s="23" customFormat="1" ht="12">
      <c r="A3" s="341"/>
      <c r="B3" s="343"/>
      <c r="C3" s="348" t="s">
        <v>88</v>
      </c>
      <c r="D3" s="359" t="s">
        <v>12</v>
      </c>
      <c r="E3" s="361" t="s">
        <v>88</v>
      </c>
      <c r="F3" s="350" t="s">
        <v>209</v>
      </c>
      <c r="G3" s="24" t="s">
        <v>89</v>
      </c>
      <c r="H3" s="25" t="s">
        <v>89</v>
      </c>
      <c r="I3" s="25" t="s">
        <v>90</v>
      </c>
      <c r="J3" s="25" t="s">
        <v>91</v>
      </c>
      <c r="K3" s="26" t="s">
        <v>92</v>
      </c>
      <c r="L3" s="26" t="s">
        <v>93</v>
      </c>
      <c r="M3" s="26" t="s">
        <v>94</v>
      </c>
      <c r="N3" s="25" t="s">
        <v>95</v>
      </c>
      <c r="O3" s="25" t="s">
        <v>96</v>
      </c>
      <c r="P3" s="25" t="s">
        <v>97</v>
      </c>
      <c r="Q3" s="25" t="s">
        <v>98</v>
      </c>
      <c r="R3" s="27" t="s">
        <v>99</v>
      </c>
      <c r="S3" s="341"/>
    </row>
    <row r="4" spans="1:19" s="23" customFormat="1" ht="12">
      <c r="A4" s="341"/>
      <c r="B4" s="344"/>
      <c r="C4" s="358"/>
      <c r="D4" s="360"/>
      <c r="E4" s="362"/>
      <c r="F4" s="363"/>
      <c r="G4" s="28" t="s">
        <v>100</v>
      </c>
      <c r="H4" s="29" t="s">
        <v>101</v>
      </c>
      <c r="I4" s="29" t="s">
        <v>101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30" t="s">
        <v>101</v>
      </c>
      <c r="S4" s="341"/>
    </row>
    <row r="5" spans="1:19" s="7" customFormat="1" ht="12">
      <c r="A5" s="8"/>
      <c r="B5" s="8"/>
      <c r="C5" s="32"/>
      <c r="D5" s="33" t="s">
        <v>11</v>
      </c>
      <c r="E5" s="34"/>
      <c r="F5" s="35" t="s">
        <v>11</v>
      </c>
      <c r="G5" s="32"/>
      <c r="H5" s="36"/>
      <c r="I5" s="36"/>
      <c r="J5" s="36"/>
      <c r="K5" s="36"/>
      <c r="L5" s="36"/>
      <c r="M5" s="36"/>
      <c r="N5" s="36"/>
      <c r="O5" s="36"/>
      <c r="P5" s="36"/>
      <c r="Q5" s="36"/>
      <c r="R5" s="35"/>
      <c r="S5" s="8"/>
    </row>
    <row r="6" spans="1:19" ht="11.25" customHeight="1">
      <c r="A6" s="73" t="s">
        <v>17</v>
      </c>
      <c r="B6" s="179">
        <v>4583</v>
      </c>
      <c r="C6" s="110">
        <v>1675</v>
      </c>
      <c r="D6" s="117">
        <v>38432935</v>
      </c>
      <c r="E6" s="116">
        <v>2954</v>
      </c>
      <c r="F6" s="117">
        <v>11621123</v>
      </c>
      <c r="G6" s="121">
        <v>27</v>
      </c>
      <c r="H6" s="122">
        <v>10</v>
      </c>
      <c r="I6" s="122">
        <v>1798</v>
      </c>
      <c r="J6" s="122">
        <v>807</v>
      </c>
      <c r="K6" s="122">
        <v>991</v>
      </c>
      <c r="L6" s="122">
        <v>467</v>
      </c>
      <c r="M6" s="122">
        <v>63</v>
      </c>
      <c r="N6" s="122">
        <v>49</v>
      </c>
      <c r="O6" s="122">
        <v>1</v>
      </c>
      <c r="P6" s="122">
        <v>2</v>
      </c>
      <c r="Q6" s="119">
        <v>2</v>
      </c>
      <c r="R6" s="123">
        <v>0</v>
      </c>
      <c r="S6" s="73" t="s">
        <v>17</v>
      </c>
    </row>
    <row r="7" spans="1:19" ht="11.25" customHeight="1">
      <c r="A7" s="73" t="s">
        <v>18</v>
      </c>
      <c r="B7" s="179">
        <v>4545</v>
      </c>
      <c r="C7" s="110">
        <v>1560</v>
      </c>
      <c r="D7" s="117">
        <v>22513805</v>
      </c>
      <c r="E7" s="116">
        <v>3032</v>
      </c>
      <c r="F7" s="117">
        <v>12744950</v>
      </c>
      <c r="G7" s="121">
        <v>36</v>
      </c>
      <c r="H7" s="122">
        <v>8</v>
      </c>
      <c r="I7" s="122">
        <v>2022</v>
      </c>
      <c r="J7" s="122">
        <v>827</v>
      </c>
      <c r="K7" s="122">
        <v>820</v>
      </c>
      <c r="L7" s="122">
        <v>437</v>
      </c>
      <c r="M7" s="122">
        <v>86</v>
      </c>
      <c r="N7" s="122">
        <v>33</v>
      </c>
      <c r="O7" s="122">
        <v>2</v>
      </c>
      <c r="P7" s="122">
        <v>4</v>
      </c>
      <c r="Q7" s="122">
        <v>0</v>
      </c>
      <c r="R7" s="123">
        <v>0</v>
      </c>
      <c r="S7" s="73" t="s">
        <v>18</v>
      </c>
    </row>
    <row r="8" spans="1:19" ht="11.25" customHeight="1">
      <c r="A8" s="73" t="s">
        <v>19</v>
      </c>
      <c r="B8" s="179">
        <v>2092</v>
      </c>
      <c r="C8" s="110">
        <v>716</v>
      </c>
      <c r="D8" s="117">
        <v>6526749</v>
      </c>
      <c r="E8" s="116">
        <v>1398</v>
      </c>
      <c r="F8" s="117">
        <v>4895561</v>
      </c>
      <c r="G8" s="121">
        <v>11</v>
      </c>
      <c r="H8" s="122">
        <v>7</v>
      </c>
      <c r="I8" s="122">
        <v>1024</v>
      </c>
      <c r="J8" s="122">
        <v>360</v>
      </c>
      <c r="K8" s="122">
        <v>328</v>
      </c>
      <c r="L8" s="122">
        <v>154</v>
      </c>
      <c r="M8" s="122">
        <v>33</v>
      </c>
      <c r="N8" s="122">
        <v>16</v>
      </c>
      <c r="O8" s="122">
        <v>0</v>
      </c>
      <c r="P8" s="122">
        <v>1</v>
      </c>
      <c r="Q8" s="122">
        <v>0</v>
      </c>
      <c r="R8" s="123">
        <v>0</v>
      </c>
      <c r="S8" s="73" t="s">
        <v>19</v>
      </c>
    </row>
    <row r="9" spans="1:19" s="44" customFormat="1" ht="11.25" customHeight="1">
      <c r="A9" s="75" t="s">
        <v>20</v>
      </c>
      <c r="B9" s="223">
        <f>SUM(B6:B8)</f>
        <v>11220</v>
      </c>
      <c r="C9" s="227">
        <f>SUM(C6:C8)</f>
        <v>3951</v>
      </c>
      <c r="D9" s="223">
        <v>67473488</v>
      </c>
      <c r="E9" s="227">
        <f>SUM(E6:E8)</f>
        <v>7384</v>
      </c>
      <c r="F9" s="223">
        <f>SUM(F6:F8)</f>
        <v>29261634</v>
      </c>
      <c r="G9" s="233">
        <f>SUM(G6:G8)</f>
        <v>74</v>
      </c>
      <c r="H9" s="169">
        <f aca="true" t="shared" si="0" ref="H9:R9">SUM(H6:H8)</f>
        <v>25</v>
      </c>
      <c r="I9" s="169">
        <f t="shared" si="0"/>
        <v>4844</v>
      </c>
      <c r="J9" s="169">
        <f t="shared" si="0"/>
        <v>1994</v>
      </c>
      <c r="K9" s="169">
        <f t="shared" si="0"/>
        <v>2139</v>
      </c>
      <c r="L9" s="169">
        <f t="shared" si="0"/>
        <v>1058</v>
      </c>
      <c r="M9" s="169">
        <f t="shared" si="0"/>
        <v>182</v>
      </c>
      <c r="N9" s="169">
        <f t="shared" si="0"/>
        <v>98</v>
      </c>
      <c r="O9" s="169">
        <f t="shared" si="0"/>
        <v>3</v>
      </c>
      <c r="P9" s="169">
        <f t="shared" si="0"/>
        <v>7</v>
      </c>
      <c r="Q9" s="168">
        <f t="shared" si="0"/>
        <v>2</v>
      </c>
      <c r="R9" s="123">
        <f t="shared" si="0"/>
        <v>0</v>
      </c>
      <c r="S9" s="75" t="s">
        <v>20</v>
      </c>
    </row>
    <row r="10" spans="1:19" ht="11.25" customHeight="1">
      <c r="A10" s="73"/>
      <c r="B10" s="224"/>
      <c r="C10" s="226"/>
      <c r="D10" s="225"/>
      <c r="E10" s="226"/>
      <c r="F10" s="225"/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4"/>
      <c r="S10" s="73"/>
    </row>
    <row r="11" spans="1:19" ht="11.25" customHeight="1">
      <c r="A11" s="73" t="s">
        <v>21</v>
      </c>
      <c r="B11" s="179">
        <v>4917</v>
      </c>
      <c r="C11" s="116">
        <v>1646</v>
      </c>
      <c r="D11" s="117">
        <v>35187505</v>
      </c>
      <c r="E11" s="116">
        <v>3297</v>
      </c>
      <c r="F11" s="117">
        <v>12993969</v>
      </c>
      <c r="G11" s="118">
        <v>25</v>
      </c>
      <c r="H11" s="119">
        <v>4</v>
      </c>
      <c r="I11" s="119">
        <v>2220</v>
      </c>
      <c r="J11" s="119">
        <v>855</v>
      </c>
      <c r="K11" s="119">
        <v>850</v>
      </c>
      <c r="L11" s="119">
        <v>391</v>
      </c>
      <c r="M11" s="119">
        <v>69</v>
      </c>
      <c r="N11" s="119">
        <v>48</v>
      </c>
      <c r="O11" s="119">
        <v>3</v>
      </c>
      <c r="P11" s="119">
        <v>1</v>
      </c>
      <c r="Q11" s="122">
        <v>1</v>
      </c>
      <c r="R11" s="123">
        <v>1</v>
      </c>
      <c r="S11" s="73" t="s">
        <v>21</v>
      </c>
    </row>
    <row r="12" spans="1:19" ht="11.25" customHeight="1">
      <c r="A12" s="73" t="s">
        <v>22</v>
      </c>
      <c r="B12" s="179">
        <v>2037</v>
      </c>
      <c r="C12" s="116">
        <v>619</v>
      </c>
      <c r="D12" s="117">
        <v>6326774</v>
      </c>
      <c r="E12" s="116">
        <v>1447</v>
      </c>
      <c r="F12" s="117">
        <v>5792345</v>
      </c>
      <c r="G12" s="118">
        <v>16</v>
      </c>
      <c r="H12" s="119">
        <v>10</v>
      </c>
      <c r="I12" s="119">
        <v>750</v>
      </c>
      <c r="J12" s="119">
        <v>400</v>
      </c>
      <c r="K12" s="119">
        <v>365</v>
      </c>
      <c r="L12" s="119">
        <v>230</v>
      </c>
      <c r="M12" s="119">
        <v>55</v>
      </c>
      <c r="N12" s="119">
        <v>18</v>
      </c>
      <c r="O12" s="122">
        <v>0</v>
      </c>
      <c r="P12" s="119">
        <v>0</v>
      </c>
      <c r="Q12" s="122">
        <v>0</v>
      </c>
      <c r="R12" s="123">
        <v>0</v>
      </c>
      <c r="S12" s="73" t="s">
        <v>22</v>
      </c>
    </row>
    <row r="13" spans="1:19" ht="11.25" customHeight="1">
      <c r="A13" s="73" t="s">
        <v>23</v>
      </c>
      <c r="B13" s="179">
        <v>2957</v>
      </c>
      <c r="C13" s="116">
        <v>1082</v>
      </c>
      <c r="D13" s="117">
        <v>17631010</v>
      </c>
      <c r="E13" s="116">
        <v>1908</v>
      </c>
      <c r="F13" s="117">
        <v>6159699</v>
      </c>
      <c r="G13" s="118">
        <v>17</v>
      </c>
      <c r="H13" s="119">
        <v>5</v>
      </c>
      <c r="I13" s="119">
        <v>1129</v>
      </c>
      <c r="J13" s="119">
        <v>685</v>
      </c>
      <c r="K13" s="119">
        <v>519</v>
      </c>
      <c r="L13" s="119">
        <v>308</v>
      </c>
      <c r="M13" s="119">
        <v>59</v>
      </c>
      <c r="N13" s="119">
        <v>18</v>
      </c>
      <c r="O13" s="119">
        <v>2</v>
      </c>
      <c r="P13" s="122">
        <v>0</v>
      </c>
      <c r="Q13" s="122">
        <v>0</v>
      </c>
      <c r="R13" s="123">
        <v>0</v>
      </c>
      <c r="S13" s="73" t="s">
        <v>23</v>
      </c>
    </row>
    <row r="14" spans="1:19" ht="11.25" customHeight="1">
      <c r="A14" s="73" t="s">
        <v>24</v>
      </c>
      <c r="B14" s="179">
        <v>1395</v>
      </c>
      <c r="C14" s="116">
        <v>445</v>
      </c>
      <c r="D14" s="117">
        <v>5222641</v>
      </c>
      <c r="E14" s="116">
        <v>970</v>
      </c>
      <c r="F14" s="117">
        <v>2519858</v>
      </c>
      <c r="G14" s="118">
        <v>25</v>
      </c>
      <c r="H14" s="119">
        <v>12</v>
      </c>
      <c r="I14" s="119">
        <v>513</v>
      </c>
      <c r="J14" s="119">
        <v>278</v>
      </c>
      <c r="K14" s="119">
        <v>291</v>
      </c>
      <c r="L14" s="119">
        <v>147</v>
      </c>
      <c r="M14" s="119">
        <v>24</v>
      </c>
      <c r="N14" s="119">
        <v>9</v>
      </c>
      <c r="O14" s="122">
        <v>1</v>
      </c>
      <c r="P14" s="119">
        <v>2</v>
      </c>
      <c r="Q14" s="122">
        <v>0</v>
      </c>
      <c r="R14" s="123">
        <v>0</v>
      </c>
      <c r="S14" s="73" t="s">
        <v>24</v>
      </c>
    </row>
    <row r="15" spans="1:19" ht="11.25" customHeight="1">
      <c r="A15" s="73" t="s">
        <v>25</v>
      </c>
      <c r="B15" s="179">
        <v>730</v>
      </c>
      <c r="C15" s="116">
        <v>237</v>
      </c>
      <c r="D15" s="117">
        <v>2483336</v>
      </c>
      <c r="E15" s="116">
        <v>495</v>
      </c>
      <c r="F15" s="117">
        <v>1592641</v>
      </c>
      <c r="G15" s="118">
        <v>0</v>
      </c>
      <c r="H15" s="122">
        <v>0</v>
      </c>
      <c r="I15" s="119">
        <v>282</v>
      </c>
      <c r="J15" s="119">
        <v>175</v>
      </c>
      <c r="K15" s="119">
        <v>110</v>
      </c>
      <c r="L15" s="119">
        <v>66</v>
      </c>
      <c r="M15" s="119">
        <v>12</v>
      </c>
      <c r="N15" s="119">
        <v>2</v>
      </c>
      <c r="O15" s="122">
        <v>0</v>
      </c>
      <c r="P15" s="119">
        <v>1</v>
      </c>
      <c r="Q15" s="122">
        <v>0</v>
      </c>
      <c r="R15" s="123">
        <v>0</v>
      </c>
      <c r="S15" s="73" t="s">
        <v>25</v>
      </c>
    </row>
    <row r="16" spans="1:19" ht="11.25" customHeight="1">
      <c r="A16" s="73" t="s">
        <v>26</v>
      </c>
      <c r="B16" s="179">
        <v>1065</v>
      </c>
      <c r="C16" s="116">
        <v>437</v>
      </c>
      <c r="D16" s="117">
        <v>4094131</v>
      </c>
      <c r="E16" s="116">
        <v>642</v>
      </c>
      <c r="F16" s="117">
        <v>2126818</v>
      </c>
      <c r="G16" s="118">
        <v>3</v>
      </c>
      <c r="H16" s="119">
        <v>2</v>
      </c>
      <c r="I16" s="119">
        <v>436</v>
      </c>
      <c r="J16" s="119">
        <v>207</v>
      </c>
      <c r="K16" s="119">
        <v>158</v>
      </c>
      <c r="L16" s="119">
        <v>111</v>
      </c>
      <c r="M16" s="119">
        <v>16</v>
      </c>
      <c r="N16" s="119">
        <v>8</v>
      </c>
      <c r="O16" s="119">
        <v>1</v>
      </c>
      <c r="P16" s="122">
        <v>0</v>
      </c>
      <c r="Q16" s="122">
        <v>0</v>
      </c>
      <c r="R16" s="123">
        <v>0</v>
      </c>
      <c r="S16" s="73" t="s">
        <v>26</v>
      </c>
    </row>
    <row r="17" spans="1:19" ht="11.25" customHeight="1">
      <c r="A17" s="73" t="s">
        <v>27</v>
      </c>
      <c r="B17" s="179">
        <v>399</v>
      </c>
      <c r="C17" s="116">
        <v>126</v>
      </c>
      <c r="D17" s="117">
        <v>1626372</v>
      </c>
      <c r="E17" s="116">
        <v>275</v>
      </c>
      <c r="F17" s="117">
        <v>927435</v>
      </c>
      <c r="G17" s="118">
        <v>1</v>
      </c>
      <c r="H17" s="122">
        <v>0</v>
      </c>
      <c r="I17" s="119">
        <v>135</v>
      </c>
      <c r="J17" s="119">
        <v>93</v>
      </c>
      <c r="K17" s="119">
        <v>56</v>
      </c>
      <c r="L17" s="119">
        <v>42</v>
      </c>
      <c r="M17" s="119">
        <v>13</v>
      </c>
      <c r="N17" s="119">
        <v>7</v>
      </c>
      <c r="O17" s="122">
        <v>0</v>
      </c>
      <c r="P17" s="122">
        <v>0</v>
      </c>
      <c r="Q17" s="122">
        <v>0</v>
      </c>
      <c r="R17" s="123">
        <v>0</v>
      </c>
      <c r="S17" s="73" t="s">
        <v>27</v>
      </c>
    </row>
    <row r="18" spans="1:19" s="44" customFormat="1" ht="11.25" customHeight="1">
      <c r="A18" s="75" t="s">
        <v>28</v>
      </c>
      <c r="B18" s="222">
        <f>SUM(B11:B17)</f>
        <v>13500</v>
      </c>
      <c r="C18" s="227">
        <f>SUM(C11:C17)</f>
        <v>4592</v>
      </c>
      <c r="D18" s="223">
        <v>72571770</v>
      </c>
      <c r="E18" s="227">
        <f>SUM(E11:E17)</f>
        <v>9034</v>
      </c>
      <c r="F18" s="223">
        <v>32112764</v>
      </c>
      <c r="G18" s="167">
        <f aca="true" t="shared" si="1" ref="G18:R18">SUM(G11:G17)</f>
        <v>87</v>
      </c>
      <c r="H18" s="168">
        <f t="shared" si="1"/>
        <v>33</v>
      </c>
      <c r="I18" s="168">
        <f t="shared" si="1"/>
        <v>5465</v>
      </c>
      <c r="J18" s="168">
        <f t="shared" si="1"/>
        <v>2693</v>
      </c>
      <c r="K18" s="168">
        <f t="shared" si="1"/>
        <v>2349</v>
      </c>
      <c r="L18" s="168">
        <f t="shared" si="1"/>
        <v>1295</v>
      </c>
      <c r="M18" s="168">
        <f t="shared" si="1"/>
        <v>248</v>
      </c>
      <c r="N18" s="168">
        <f t="shared" si="1"/>
        <v>110</v>
      </c>
      <c r="O18" s="168">
        <f t="shared" si="1"/>
        <v>7</v>
      </c>
      <c r="P18" s="168">
        <f t="shared" si="1"/>
        <v>4</v>
      </c>
      <c r="Q18" s="168">
        <f t="shared" si="1"/>
        <v>1</v>
      </c>
      <c r="R18" s="168">
        <f t="shared" si="1"/>
        <v>1</v>
      </c>
      <c r="S18" s="75" t="s">
        <v>28</v>
      </c>
    </row>
    <row r="19" spans="1:19" ht="11.25" customHeight="1">
      <c r="A19" s="73" t="s">
        <v>29</v>
      </c>
      <c r="B19" s="224"/>
      <c r="C19" s="226"/>
      <c r="D19" s="225"/>
      <c r="E19" s="226"/>
      <c r="F19" s="225"/>
      <c r="G19" s="172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73" t="s">
        <v>29</v>
      </c>
    </row>
    <row r="20" spans="1:19" ht="11.25" customHeight="1">
      <c r="A20" s="73" t="s">
        <v>30</v>
      </c>
      <c r="B20" s="179">
        <v>8140</v>
      </c>
      <c r="C20" s="116">
        <v>2463</v>
      </c>
      <c r="D20" s="117">
        <v>96287711</v>
      </c>
      <c r="E20" s="116">
        <v>5768</v>
      </c>
      <c r="F20" s="117">
        <v>36566168</v>
      </c>
      <c r="G20" s="118">
        <v>58</v>
      </c>
      <c r="H20" s="119">
        <v>18</v>
      </c>
      <c r="I20" s="119">
        <v>3324</v>
      </c>
      <c r="J20" s="119">
        <v>899</v>
      </c>
      <c r="K20" s="119">
        <v>2515</v>
      </c>
      <c r="L20" s="119">
        <v>703</v>
      </c>
      <c r="M20" s="119">
        <v>156</v>
      </c>
      <c r="N20" s="119">
        <v>64</v>
      </c>
      <c r="O20" s="119">
        <v>7</v>
      </c>
      <c r="P20" s="119">
        <v>9</v>
      </c>
      <c r="Q20" s="119">
        <v>1</v>
      </c>
      <c r="R20" s="120">
        <v>3</v>
      </c>
      <c r="S20" s="73" t="s">
        <v>30</v>
      </c>
    </row>
    <row r="21" spans="1:19" ht="11.25" customHeight="1">
      <c r="A21" s="73" t="s">
        <v>31</v>
      </c>
      <c r="B21" s="179">
        <v>8386</v>
      </c>
      <c r="C21" s="116">
        <v>2650</v>
      </c>
      <c r="D21" s="117">
        <v>50921021</v>
      </c>
      <c r="E21" s="116">
        <v>5822</v>
      </c>
      <c r="F21" s="117">
        <v>25691799</v>
      </c>
      <c r="G21" s="118">
        <v>64</v>
      </c>
      <c r="H21" s="119">
        <v>20</v>
      </c>
      <c r="I21" s="119">
        <v>3737</v>
      </c>
      <c r="J21" s="119">
        <v>1038</v>
      </c>
      <c r="K21" s="119">
        <v>2334</v>
      </c>
      <c r="L21" s="119">
        <v>721</v>
      </c>
      <c r="M21" s="119">
        <v>148</v>
      </c>
      <c r="N21" s="119">
        <v>52</v>
      </c>
      <c r="O21" s="119">
        <v>6</v>
      </c>
      <c r="P21" s="119">
        <v>10</v>
      </c>
      <c r="Q21" s="122">
        <v>0</v>
      </c>
      <c r="R21" s="123">
        <v>0</v>
      </c>
      <c r="S21" s="73" t="s">
        <v>31</v>
      </c>
    </row>
    <row r="22" spans="1:19" ht="11.25" customHeight="1">
      <c r="A22" s="73" t="s">
        <v>32</v>
      </c>
      <c r="B22" s="179">
        <v>1915</v>
      </c>
      <c r="C22" s="116">
        <v>581</v>
      </c>
      <c r="D22" s="117">
        <v>14043007</v>
      </c>
      <c r="E22" s="116">
        <v>1353</v>
      </c>
      <c r="F22" s="117">
        <v>4479046</v>
      </c>
      <c r="G22" s="118">
        <v>19</v>
      </c>
      <c r="H22" s="119">
        <v>7</v>
      </c>
      <c r="I22" s="119">
        <v>884</v>
      </c>
      <c r="J22" s="119">
        <v>277</v>
      </c>
      <c r="K22" s="119">
        <v>460</v>
      </c>
      <c r="L22" s="119">
        <v>165</v>
      </c>
      <c r="M22" s="119">
        <v>37</v>
      </c>
      <c r="N22" s="119">
        <v>13</v>
      </c>
      <c r="O22" s="122">
        <v>1</v>
      </c>
      <c r="P22" s="122">
        <v>0</v>
      </c>
      <c r="Q22" s="122">
        <v>0</v>
      </c>
      <c r="R22" s="123">
        <v>0</v>
      </c>
      <c r="S22" s="73" t="s">
        <v>32</v>
      </c>
    </row>
    <row r="23" spans="1:19" ht="11.25" customHeight="1">
      <c r="A23" s="73" t="s">
        <v>33</v>
      </c>
      <c r="B23" s="179">
        <v>1854</v>
      </c>
      <c r="C23" s="116">
        <v>481</v>
      </c>
      <c r="D23" s="117">
        <v>10381775</v>
      </c>
      <c r="E23" s="116">
        <v>1387</v>
      </c>
      <c r="F23" s="117">
        <v>4753720</v>
      </c>
      <c r="G23" s="118">
        <v>11</v>
      </c>
      <c r="H23" s="119">
        <v>3</v>
      </c>
      <c r="I23" s="119">
        <v>840</v>
      </c>
      <c r="J23" s="119">
        <v>230</v>
      </c>
      <c r="K23" s="119">
        <v>527</v>
      </c>
      <c r="L23" s="119">
        <v>132</v>
      </c>
      <c r="M23" s="119">
        <v>15</v>
      </c>
      <c r="N23" s="119">
        <v>6</v>
      </c>
      <c r="O23" s="122">
        <v>0</v>
      </c>
      <c r="P23" s="119">
        <v>4</v>
      </c>
      <c r="Q23" s="122">
        <v>0</v>
      </c>
      <c r="R23" s="123">
        <v>0</v>
      </c>
      <c r="S23" s="73" t="s">
        <v>33</v>
      </c>
    </row>
    <row r="24" spans="1:19" ht="11.25" customHeight="1">
      <c r="A24" s="73" t="s">
        <v>34</v>
      </c>
      <c r="B24" s="179">
        <v>7360</v>
      </c>
      <c r="C24" s="116">
        <v>2144</v>
      </c>
      <c r="D24" s="117">
        <v>44919806</v>
      </c>
      <c r="E24" s="116">
        <v>5289</v>
      </c>
      <c r="F24" s="117">
        <v>25632257</v>
      </c>
      <c r="G24" s="118">
        <v>64</v>
      </c>
      <c r="H24" s="119">
        <v>20</v>
      </c>
      <c r="I24" s="119">
        <v>3615</v>
      </c>
      <c r="J24" s="119">
        <v>885</v>
      </c>
      <c r="K24" s="119">
        <v>1897</v>
      </c>
      <c r="L24" s="119">
        <v>522</v>
      </c>
      <c r="M24" s="119">
        <v>82</v>
      </c>
      <c r="N24" s="119">
        <v>47</v>
      </c>
      <c r="O24" s="119">
        <v>3</v>
      </c>
      <c r="P24" s="119">
        <v>10</v>
      </c>
      <c r="Q24" s="122">
        <v>0</v>
      </c>
      <c r="R24" s="120">
        <v>3</v>
      </c>
      <c r="S24" s="73" t="s">
        <v>34</v>
      </c>
    </row>
    <row r="25" spans="1:19" ht="11.25" customHeight="1">
      <c r="A25" s="73" t="s">
        <v>35</v>
      </c>
      <c r="B25" s="179">
        <v>1710</v>
      </c>
      <c r="C25" s="116">
        <v>481</v>
      </c>
      <c r="D25" s="117">
        <v>9376892</v>
      </c>
      <c r="E25" s="116">
        <v>1249</v>
      </c>
      <c r="F25" s="117">
        <v>4539242</v>
      </c>
      <c r="G25" s="118">
        <v>20</v>
      </c>
      <c r="H25" s="119">
        <v>4</v>
      </c>
      <c r="I25" s="119">
        <v>694</v>
      </c>
      <c r="J25" s="119">
        <v>226</v>
      </c>
      <c r="K25" s="119">
        <v>528</v>
      </c>
      <c r="L25" s="119">
        <v>145</v>
      </c>
      <c r="M25" s="119">
        <v>20</v>
      </c>
      <c r="N25" s="119">
        <v>5</v>
      </c>
      <c r="O25" s="119">
        <v>2</v>
      </c>
      <c r="P25" s="119">
        <v>0</v>
      </c>
      <c r="Q25" s="122">
        <v>0</v>
      </c>
      <c r="R25" s="123">
        <v>0</v>
      </c>
      <c r="S25" s="73" t="s">
        <v>35</v>
      </c>
    </row>
    <row r="26" spans="1:19" ht="11.25" customHeight="1">
      <c r="A26" s="73" t="s">
        <v>36</v>
      </c>
      <c r="B26" s="179">
        <v>4079</v>
      </c>
      <c r="C26" s="116">
        <v>1103</v>
      </c>
      <c r="D26" s="117">
        <v>19822407</v>
      </c>
      <c r="E26" s="116">
        <v>3011</v>
      </c>
      <c r="F26" s="117">
        <v>11225710</v>
      </c>
      <c r="G26" s="118">
        <v>21</v>
      </c>
      <c r="H26" s="119">
        <v>13</v>
      </c>
      <c r="I26" s="119">
        <v>1605</v>
      </c>
      <c r="J26" s="119">
        <v>699</v>
      </c>
      <c r="K26" s="119">
        <v>969</v>
      </c>
      <c r="L26" s="119">
        <v>420</v>
      </c>
      <c r="M26" s="119">
        <v>86</v>
      </c>
      <c r="N26" s="119">
        <v>19</v>
      </c>
      <c r="O26" s="119">
        <v>4</v>
      </c>
      <c r="P26" s="122">
        <v>0</v>
      </c>
      <c r="Q26" s="122">
        <v>1</v>
      </c>
      <c r="R26" s="123">
        <v>0</v>
      </c>
      <c r="S26" s="73" t="s">
        <v>36</v>
      </c>
    </row>
    <row r="27" spans="1:19" ht="11.25" customHeight="1">
      <c r="A27" s="73" t="s">
        <v>37</v>
      </c>
      <c r="B27" s="179">
        <v>1200</v>
      </c>
      <c r="C27" s="116">
        <v>374</v>
      </c>
      <c r="D27" s="117">
        <v>5430820</v>
      </c>
      <c r="E27" s="116">
        <v>837</v>
      </c>
      <c r="F27" s="117">
        <v>2988752</v>
      </c>
      <c r="G27" s="118">
        <v>7</v>
      </c>
      <c r="H27" s="119">
        <v>3</v>
      </c>
      <c r="I27" s="119">
        <v>567</v>
      </c>
      <c r="J27" s="119">
        <v>147</v>
      </c>
      <c r="K27" s="119">
        <v>306</v>
      </c>
      <c r="L27" s="119">
        <v>86</v>
      </c>
      <c r="M27" s="119">
        <v>16</v>
      </c>
      <c r="N27" s="119">
        <v>12</v>
      </c>
      <c r="O27" s="122">
        <v>0</v>
      </c>
      <c r="P27" s="122">
        <v>0</v>
      </c>
      <c r="Q27" s="122">
        <v>1</v>
      </c>
      <c r="R27" s="123">
        <v>0</v>
      </c>
      <c r="S27" s="73" t="s">
        <v>37</v>
      </c>
    </row>
    <row r="28" spans="1:19" ht="11.25" customHeight="1">
      <c r="A28" s="73" t="s">
        <v>38</v>
      </c>
      <c r="B28" s="179">
        <v>1986</v>
      </c>
      <c r="C28" s="116">
        <v>548</v>
      </c>
      <c r="D28" s="117">
        <v>25723854</v>
      </c>
      <c r="E28" s="116">
        <v>1458</v>
      </c>
      <c r="F28" s="117">
        <v>4544626</v>
      </c>
      <c r="G28" s="118">
        <v>8</v>
      </c>
      <c r="H28" s="119">
        <v>5</v>
      </c>
      <c r="I28" s="119">
        <v>818</v>
      </c>
      <c r="J28" s="119">
        <v>275</v>
      </c>
      <c r="K28" s="119">
        <v>577</v>
      </c>
      <c r="L28" s="119">
        <v>154</v>
      </c>
      <c r="M28" s="119">
        <v>27</v>
      </c>
      <c r="N28" s="119">
        <v>16</v>
      </c>
      <c r="O28" s="119">
        <v>2</v>
      </c>
      <c r="P28" s="122">
        <v>3</v>
      </c>
      <c r="Q28" s="122">
        <v>0</v>
      </c>
      <c r="R28" s="123">
        <v>0</v>
      </c>
      <c r="S28" s="73" t="s">
        <v>38</v>
      </c>
    </row>
    <row r="29" spans="1:19" ht="11.25" customHeight="1">
      <c r="A29" s="73" t="s">
        <v>39</v>
      </c>
      <c r="B29" s="179">
        <v>645</v>
      </c>
      <c r="C29" s="116">
        <v>225</v>
      </c>
      <c r="D29" s="117">
        <v>2926709</v>
      </c>
      <c r="E29" s="116">
        <v>424</v>
      </c>
      <c r="F29" s="117">
        <v>1050967</v>
      </c>
      <c r="G29" s="118">
        <v>5</v>
      </c>
      <c r="H29" s="119">
        <v>4</v>
      </c>
      <c r="I29" s="119">
        <v>218</v>
      </c>
      <c r="J29" s="119">
        <v>112</v>
      </c>
      <c r="K29" s="119">
        <v>166</v>
      </c>
      <c r="L29" s="119">
        <v>71</v>
      </c>
      <c r="M29" s="119">
        <v>17</v>
      </c>
      <c r="N29" s="119">
        <v>3</v>
      </c>
      <c r="O29" s="122">
        <v>0</v>
      </c>
      <c r="P29" s="122">
        <v>0</v>
      </c>
      <c r="Q29" s="122">
        <v>0</v>
      </c>
      <c r="R29" s="123">
        <v>0</v>
      </c>
      <c r="S29" s="73" t="s">
        <v>39</v>
      </c>
    </row>
    <row r="30" spans="1:19" ht="11.25" customHeight="1">
      <c r="A30" s="73" t="s">
        <v>40</v>
      </c>
      <c r="B30" s="179">
        <v>639</v>
      </c>
      <c r="C30" s="116">
        <v>226</v>
      </c>
      <c r="D30" s="117">
        <v>1576111</v>
      </c>
      <c r="E30" s="116">
        <v>420</v>
      </c>
      <c r="F30" s="117">
        <v>5667112</v>
      </c>
      <c r="G30" s="118">
        <v>2</v>
      </c>
      <c r="H30" s="119">
        <v>0</v>
      </c>
      <c r="I30" s="119">
        <v>241</v>
      </c>
      <c r="J30" s="119">
        <v>108</v>
      </c>
      <c r="K30" s="119">
        <v>175</v>
      </c>
      <c r="L30" s="119">
        <v>63</v>
      </c>
      <c r="M30" s="119">
        <v>5</v>
      </c>
      <c r="N30" s="122">
        <v>0</v>
      </c>
      <c r="O30" s="122">
        <v>0</v>
      </c>
      <c r="P30" s="122">
        <v>0</v>
      </c>
      <c r="Q30" s="122">
        <v>0</v>
      </c>
      <c r="R30" s="123">
        <v>0</v>
      </c>
      <c r="S30" s="73" t="s">
        <v>40</v>
      </c>
    </row>
    <row r="31" spans="1:19" ht="11.25" customHeight="1">
      <c r="A31" s="73" t="s">
        <v>41</v>
      </c>
      <c r="B31" s="179">
        <v>2113</v>
      </c>
      <c r="C31" s="116">
        <v>561</v>
      </c>
      <c r="D31" s="117">
        <v>9360643</v>
      </c>
      <c r="E31" s="116">
        <v>1580</v>
      </c>
      <c r="F31" s="117">
        <v>5443951</v>
      </c>
      <c r="G31" s="118">
        <v>20</v>
      </c>
      <c r="H31" s="119">
        <v>6</v>
      </c>
      <c r="I31" s="119">
        <v>920</v>
      </c>
      <c r="J31" s="119">
        <v>360</v>
      </c>
      <c r="K31" s="119">
        <v>521</v>
      </c>
      <c r="L31" s="119">
        <v>158</v>
      </c>
      <c r="M31" s="119">
        <v>22</v>
      </c>
      <c r="N31" s="119">
        <v>9</v>
      </c>
      <c r="O31" s="119">
        <v>1</v>
      </c>
      <c r="P31" s="122">
        <v>0</v>
      </c>
      <c r="Q31" s="122">
        <v>0</v>
      </c>
      <c r="R31" s="123">
        <v>0</v>
      </c>
      <c r="S31" s="73" t="s">
        <v>41</v>
      </c>
    </row>
    <row r="32" spans="1:19" ht="11.25" customHeight="1">
      <c r="A32" s="73" t="s">
        <v>42</v>
      </c>
      <c r="B32" s="179">
        <v>970</v>
      </c>
      <c r="C32" s="116">
        <v>330</v>
      </c>
      <c r="D32" s="117">
        <v>3012841</v>
      </c>
      <c r="E32" s="116">
        <v>645</v>
      </c>
      <c r="F32" s="117">
        <v>1708144</v>
      </c>
      <c r="G32" s="118">
        <v>2</v>
      </c>
      <c r="H32" s="119">
        <v>5</v>
      </c>
      <c r="I32" s="119">
        <v>369</v>
      </c>
      <c r="J32" s="119">
        <v>186</v>
      </c>
      <c r="K32" s="119">
        <v>216</v>
      </c>
      <c r="L32" s="119">
        <v>102</v>
      </c>
      <c r="M32" s="119">
        <v>16</v>
      </c>
      <c r="N32" s="119">
        <v>4</v>
      </c>
      <c r="O32" s="122">
        <v>0</v>
      </c>
      <c r="P32" s="122">
        <v>0</v>
      </c>
      <c r="Q32" s="122">
        <v>0</v>
      </c>
      <c r="R32" s="123">
        <v>0</v>
      </c>
      <c r="S32" s="73" t="s">
        <v>42</v>
      </c>
    </row>
    <row r="33" spans="1:19" s="44" customFormat="1" ht="11.25" customHeight="1">
      <c r="A33" s="75" t="s">
        <v>43</v>
      </c>
      <c r="B33" s="222">
        <f>SUM(B20:B32)</f>
        <v>40997</v>
      </c>
      <c r="C33" s="227">
        <f>SUM(C20:C32)</f>
        <v>12167</v>
      </c>
      <c r="D33" s="223">
        <v>293783595</v>
      </c>
      <c r="E33" s="227">
        <f>SUM(E20:E32)</f>
        <v>29243</v>
      </c>
      <c r="F33" s="223">
        <v>134291495</v>
      </c>
      <c r="G33" s="167">
        <f aca="true" t="shared" si="2" ref="G33:R33">SUM(G20:G32)</f>
        <v>301</v>
      </c>
      <c r="H33" s="168">
        <f t="shared" si="2"/>
        <v>108</v>
      </c>
      <c r="I33" s="168">
        <f t="shared" si="2"/>
        <v>17832</v>
      </c>
      <c r="J33" s="168">
        <f t="shared" si="2"/>
        <v>5442</v>
      </c>
      <c r="K33" s="168">
        <f t="shared" si="2"/>
        <v>11191</v>
      </c>
      <c r="L33" s="168">
        <f t="shared" si="2"/>
        <v>3442</v>
      </c>
      <c r="M33" s="168">
        <f t="shared" si="2"/>
        <v>647</v>
      </c>
      <c r="N33" s="168">
        <f t="shared" si="2"/>
        <v>250</v>
      </c>
      <c r="O33" s="168">
        <f t="shared" si="2"/>
        <v>26</v>
      </c>
      <c r="P33" s="168">
        <f t="shared" si="2"/>
        <v>36</v>
      </c>
      <c r="Q33" s="168">
        <f t="shared" si="2"/>
        <v>3</v>
      </c>
      <c r="R33" s="168">
        <f t="shared" si="2"/>
        <v>6</v>
      </c>
      <c r="S33" s="75" t="s">
        <v>43</v>
      </c>
    </row>
    <row r="34" spans="1:19" ht="11.25" customHeight="1">
      <c r="A34" s="73"/>
      <c r="B34" s="224"/>
      <c r="C34" s="226"/>
      <c r="D34" s="225"/>
      <c r="E34" s="226"/>
      <c r="F34" s="225"/>
      <c r="G34" s="172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4"/>
      <c r="S34" s="73"/>
    </row>
    <row r="35" spans="1:19" ht="11.25" customHeight="1">
      <c r="A35" s="73" t="s">
        <v>44</v>
      </c>
      <c r="B35" s="179">
        <v>7076</v>
      </c>
      <c r="C35" s="116">
        <v>1985</v>
      </c>
      <c r="D35" s="117">
        <v>145995812</v>
      </c>
      <c r="E35" s="116">
        <v>5165</v>
      </c>
      <c r="F35" s="117">
        <v>39077383</v>
      </c>
      <c r="G35" s="118">
        <v>44</v>
      </c>
      <c r="H35" s="119">
        <v>10</v>
      </c>
      <c r="I35" s="119">
        <v>3098</v>
      </c>
      <c r="J35" s="119">
        <v>681</v>
      </c>
      <c r="K35" s="119">
        <v>2257</v>
      </c>
      <c r="L35" s="119">
        <v>461</v>
      </c>
      <c r="M35" s="119">
        <v>134</v>
      </c>
      <c r="N35" s="119">
        <v>73</v>
      </c>
      <c r="O35" s="119">
        <v>8</v>
      </c>
      <c r="P35" s="119">
        <v>10</v>
      </c>
      <c r="Q35" s="122">
        <v>1</v>
      </c>
      <c r="R35" s="120">
        <v>5</v>
      </c>
      <c r="S35" s="73" t="s">
        <v>44</v>
      </c>
    </row>
    <row r="36" spans="1:19" ht="11.25" customHeight="1">
      <c r="A36" s="73" t="s">
        <v>45</v>
      </c>
      <c r="B36" s="179">
        <v>4119</v>
      </c>
      <c r="C36" s="116">
        <v>1193</v>
      </c>
      <c r="D36" s="117">
        <v>46047385</v>
      </c>
      <c r="E36" s="116">
        <v>2967</v>
      </c>
      <c r="F36" s="117">
        <v>15587585</v>
      </c>
      <c r="G36" s="118">
        <v>42</v>
      </c>
      <c r="H36" s="119">
        <v>20</v>
      </c>
      <c r="I36" s="119">
        <v>1777</v>
      </c>
      <c r="J36" s="119">
        <v>468</v>
      </c>
      <c r="K36" s="119">
        <v>1231</v>
      </c>
      <c r="L36" s="119">
        <v>328</v>
      </c>
      <c r="M36" s="119">
        <v>73</v>
      </c>
      <c r="N36" s="119">
        <v>29</v>
      </c>
      <c r="O36" s="119">
        <v>2</v>
      </c>
      <c r="P36" s="119">
        <v>6</v>
      </c>
      <c r="Q36" s="122">
        <v>1</v>
      </c>
      <c r="R36" s="120">
        <v>1</v>
      </c>
      <c r="S36" s="73" t="s">
        <v>45</v>
      </c>
    </row>
    <row r="37" spans="1:19" ht="11.25" customHeight="1">
      <c r="A37" s="73" t="s">
        <v>46</v>
      </c>
      <c r="B37" s="179">
        <v>9983</v>
      </c>
      <c r="C37" s="116">
        <v>2913</v>
      </c>
      <c r="D37" s="117">
        <v>137468396</v>
      </c>
      <c r="E37" s="116">
        <v>7161</v>
      </c>
      <c r="F37" s="117">
        <v>37242921</v>
      </c>
      <c r="G37" s="118">
        <v>75</v>
      </c>
      <c r="H37" s="119">
        <v>25</v>
      </c>
      <c r="I37" s="119">
        <v>4044</v>
      </c>
      <c r="J37" s="119">
        <v>1007</v>
      </c>
      <c r="K37" s="119">
        <v>3342</v>
      </c>
      <c r="L37" s="119">
        <v>879</v>
      </c>
      <c r="M37" s="119">
        <v>213</v>
      </c>
      <c r="N37" s="119">
        <v>84</v>
      </c>
      <c r="O37" s="119">
        <v>7</v>
      </c>
      <c r="P37" s="119">
        <v>19</v>
      </c>
      <c r="Q37" s="122">
        <v>1</v>
      </c>
      <c r="R37" s="120">
        <v>3</v>
      </c>
      <c r="S37" s="73" t="s">
        <v>46</v>
      </c>
    </row>
    <row r="38" spans="1:19" ht="11.25" customHeight="1">
      <c r="A38" s="73" t="s">
        <v>47</v>
      </c>
      <c r="B38" s="179">
        <v>6658</v>
      </c>
      <c r="C38" s="116">
        <v>1823</v>
      </c>
      <c r="D38" s="117">
        <v>26400447</v>
      </c>
      <c r="E38" s="116">
        <v>4895</v>
      </c>
      <c r="F38" s="117">
        <v>14106546</v>
      </c>
      <c r="G38" s="118">
        <v>35</v>
      </c>
      <c r="H38" s="119">
        <v>6</v>
      </c>
      <c r="I38" s="119">
        <v>3386</v>
      </c>
      <c r="J38" s="119">
        <v>867</v>
      </c>
      <c r="K38" s="119">
        <v>1625</v>
      </c>
      <c r="L38" s="119">
        <v>438</v>
      </c>
      <c r="M38" s="119">
        <v>71</v>
      </c>
      <c r="N38" s="119">
        <v>27</v>
      </c>
      <c r="O38" s="119">
        <v>4</v>
      </c>
      <c r="P38" s="119">
        <v>3</v>
      </c>
      <c r="Q38" s="119">
        <v>0</v>
      </c>
      <c r="R38" s="120">
        <v>1</v>
      </c>
      <c r="S38" s="73" t="s">
        <v>47</v>
      </c>
    </row>
    <row r="39" spans="1:19" ht="11.25" customHeight="1">
      <c r="A39" s="73" t="s">
        <v>48</v>
      </c>
      <c r="B39" s="179">
        <v>4964</v>
      </c>
      <c r="C39" s="116">
        <v>1402</v>
      </c>
      <c r="D39" s="117">
        <v>22192031</v>
      </c>
      <c r="E39" s="116">
        <v>3609</v>
      </c>
      <c r="F39" s="117">
        <v>16301501</v>
      </c>
      <c r="G39" s="118">
        <v>24</v>
      </c>
      <c r="H39" s="119">
        <v>10</v>
      </c>
      <c r="I39" s="119">
        <v>2253</v>
      </c>
      <c r="J39" s="119">
        <v>670</v>
      </c>
      <c r="K39" s="119">
        <v>1373</v>
      </c>
      <c r="L39" s="119">
        <v>376</v>
      </c>
      <c r="M39" s="119">
        <v>62</v>
      </c>
      <c r="N39" s="119">
        <v>24</v>
      </c>
      <c r="O39" s="119">
        <v>1</v>
      </c>
      <c r="P39" s="122">
        <v>1</v>
      </c>
      <c r="Q39" s="122">
        <v>0</v>
      </c>
      <c r="R39" s="123">
        <v>0</v>
      </c>
      <c r="S39" s="73" t="s">
        <v>48</v>
      </c>
    </row>
    <row r="40" spans="1:19" ht="11.25" customHeight="1">
      <c r="A40" s="73" t="s">
        <v>49</v>
      </c>
      <c r="B40" s="179">
        <v>757</v>
      </c>
      <c r="C40" s="116">
        <v>232</v>
      </c>
      <c r="D40" s="117">
        <v>2631569</v>
      </c>
      <c r="E40" s="116">
        <v>534</v>
      </c>
      <c r="F40" s="117">
        <v>1597790</v>
      </c>
      <c r="G40" s="118">
        <v>4</v>
      </c>
      <c r="H40" s="119">
        <v>0</v>
      </c>
      <c r="I40" s="119">
        <v>328</v>
      </c>
      <c r="J40" s="119">
        <v>80</v>
      </c>
      <c r="K40" s="119">
        <v>214</v>
      </c>
      <c r="L40" s="119">
        <v>83</v>
      </c>
      <c r="M40" s="119">
        <v>17</v>
      </c>
      <c r="N40" s="119">
        <v>2</v>
      </c>
      <c r="O40" s="122">
        <v>1</v>
      </c>
      <c r="P40" s="122">
        <v>0</v>
      </c>
      <c r="Q40" s="122">
        <v>0</v>
      </c>
      <c r="R40" s="123">
        <v>0</v>
      </c>
      <c r="S40" s="73" t="s">
        <v>49</v>
      </c>
    </row>
    <row r="41" spans="1:19" ht="11.25" customHeight="1">
      <c r="A41" s="73" t="s">
        <v>50</v>
      </c>
      <c r="B41" s="179">
        <v>2104</v>
      </c>
      <c r="C41" s="116">
        <v>579</v>
      </c>
      <c r="D41" s="117">
        <v>10670779</v>
      </c>
      <c r="E41" s="116">
        <v>1544</v>
      </c>
      <c r="F41" s="117">
        <v>5998051</v>
      </c>
      <c r="G41" s="118">
        <v>10</v>
      </c>
      <c r="H41" s="119">
        <v>3</v>
      </c>
      <c r="I41" s="119">
        <v>982</v>
      </c>
      <c r="J41" s="119">
        <v>299</v>
      </c>
      <c r="K41" s="119">
        <v>504</v>
      </c>
      <c r="L41" s="119">
        <v>156</v>
      </c>
      <c r="M41" s="119">
        <v>30</v>
      </c>
      <c r="N41" s="119">
        <v>19</v>
      </c>
      <c r="O41" s="119">
        <v>3</v>
      </c>
      <c r="P41" s="119">
        <v>5</v>
      </c>
      <c r="Q41" s="122">
        <v>1</v>
      </c>
      <c r="R41" s="123">
        <v>0</v>
      </c>
      <c r="S41" s="73" t="s">
        <v>50</v>
      </c>
    </row>
    <row r="42" spans="1:19" ht="11.25" customHeight="1">
      <c r="A42" s="73" t="s">
        <v>51</v>
      </c>
      <c r="B42" s="179">
        <v>3621</v>
      </c>
      <c r="C42" s="116">
        <v>990</v>
      </c>
      <c r="D42" s="117">
        <v>14291818</v>
      </c>
      <c r="E42" s="116">
        <v>2663</v>
      </c>
      <c r="F42" s="117">
        <v>7546691</v>
      </c>
      <c r="G42" s="118">
        <v>20</v>
      </c>
      <c r="H42" s="119">
        <v>6</v>
      </c>
      <c r="I42" s="119">
        <v>1666</v>
      </c>
      <c r="J42" s="119">
        <v>460</v>
      </c>
      <c r="K42" s="119">
        <v>968</v>
      </c>
      <c r="L42" s="119">
        <v>280</v>
      </c>
      <c r="M42" s="119">
        <v>57</v>
      </c>
      <c r="N42" s="119">
        <v>11</v>
      </c>
      <c r="O42" s="119">
        <v>3</v>
      </c>
      <c r="P42" s="119">
        <v>3</v>
      </c>
      <c r="Q42" s="122">
        <v>0</v>
      </c>
      <c r="R42" s="123">
        <v>0</v>
      </c>
      <c r="S42" s="73" t="s">
        <v>51</v>
      </c>
    </row>
    <row r="43" spans="1:19" ht="11.25" customHeight="1">
      <c r="A43" s="73" t="s">
        <v>52</v>
      </c>
      <c r="B43" s="179">
        <v>9646</v>
      </c>
      <c r="C43" s="116">
        <v>2707</v>
      </c>
      <c r="D43" s="117">
        <v>91260878</v>
      </c>
      <c r="E43" s="116">
        <v>7025</v>
      </c>
      <c r="F43" s="117">
        <v>24840909</v>
      </c>
      <c r="G43" s="118">
        <v>48</v>
      </c>
      <c r="H43" s="119">
        <v>23</v>
      </c>
      <c r="I43" s="119">
        <v>4303</v>
      </c>
      <c r="J43" s="119">
        <v>1131</v>
      </c>
      <c r="K43" s="119">
        <v>2910</v>
      </c>
      <c r="L43" s="119">
        <v>707</v>
      </c>
      <c r="M43" s="119">
        <v>164</v>
      </c>
      <c r="N43" s="119">
        <v>44</v>
      </c>
      <c r="O43" s="119">
        <v>10</v>
      </c>
      <c r="P43" s="119">
        <v>5</v>
      </c>
      <c r="Q43" s="119">
        <v>2</v>
      </c>
      <c r="R43" s="120">
        <v>3</v>
      </c>
      <c r="S43" s="73" t="s">
        <v>52</v>
      </c>
    </row>
    <row r="44" spans="1:19" ht="11.25" customHeight="1">
      <c r="A44" s="73" t="s">
        <v>53</v>
      </c>
      <c r="B44" s="179">
        <v>2485</v>
      </c>
      <c r="C44" s="116">
        <v>698</v>
      </c>
      <c r="D44" s="117">
        <v>16253023</v>
      </c>
      <c r="E44" s="116">
        <v>1813</v>
      </c>
      <c r="F44" s="117">
        <v>7705191</v>
      </c>
      <c r="G44" s="118">
        <v>9</v>
      </c>
      <c r="H44" s="119">
        <v>6</v>
      </c>
      <c r="I44" s="119">
        <v>1012</v>
      </c>
      <c r="J44" s="119">
        <v>277</v>
      </c>
      <c r="K44" s="119">
        <v>825</v>
      </c>
      <c r="L44" s="119">
        <v>189</v>
      </c>
      <c r="M44" s="119">
        <v>29</v>
      </c>
      <c r="N44" s="119">
        <v>9</v>
      </c>
      <c r="O44" s="122">
        <v>1</v>
      </c>
      <c r="P44" s="119">
        <v>5</v>
      </c>
      <c r="Q44" s="122">
        <v>1</v>
      </c>
      <c r="R44" s="120">
        <v>1</v>
      </c>
      <c r="S44" s="73" t="s">
        <v>53</v>
      </c>
    </row>
    <row r="45" spans="1:19" ht="11.25" customHeight="1">
      <c r="A45" s="73" t="s">
        <v>54</v>
      </c>
      <c r="B45" s="179">
        <v>1219</v>
      </c>
      <c r="C45" s="116">
        <v>359</v>
      </c>
      <c r="D45" s="117">
        <v>4430487</v>
      </c>
      <c r="E45" s="116">
        <v>874</v>
      </c>
      <c r="F45" s="117">
        <v>1930289</v>
      </c>
      <c r="G45" s="118">
        <v>14</v>
      </c>
      <c r="H45" s="119">
        <v>2</v>
      </c>
      <c r="I45" s="119">
        <v>523</v>
      </c>
      <c r="J45" s="119">
        <v>231</v>
      </c>
      <c r="K45" s="119">
        <v>228</v>
      </c>
      <c r="L45" s="119">
        <v>138</v>
      </c>
      <c r="M45" s="119">
        <v>19</v>
      </c>
      <c r="N45" s="119">
        <v>5</v>
      </c>
      <c r="O45" s="122">
        <v>0</v>
      </c>
      <c r="P45" s="122">
        <v>0</v>
      </c>
      <c r="Q45" s="122">
        <v>0</v>
      </c>
      <c r="R45" s="123">
        <v>0</v>
      </c>
      <c r="S45" s="73" t="s">
        <v>54</v>
      </c>
    </row>
    <row r="46" spans="1:19" ht="11.25" customHeight="1">
      <c r="A46" s="73" t="s">
        <v>55</v>
      </c>
      <c r="B46" s="179">
        <v>745</v>
      </c>
      <c r="C46" s="116">
        <v>244</v>
      </c>
      <c r="D46" s="117">
        <v>4362655</v>
      </c>
      <c r="E46" s="116">
        <v>506</v>
      </c>
      <c r="F46" s="117">
        <v>1611112</v>
      </c>
      <c r="G46" s="118">
        <v>6</v>
      </c>
      <c r="H46" s="119">
        <v>3</v>
      </c>
      <c r="I46" s="119">
        <v>299</v>
      </c>
      <c r="J46" s="119">
        <v>123</v>
      </c>
      <c r="K46" s="119">
        <v>178</v>
      </c>
      <c r="L46" s="119">
        <v>72</v>
      </c>
      <c r="M46" s="119">
        <v>13</v>
      </c>
      <c r="N46" s="119">
        <v>4</v>
      </c>
      <c r="O46" s="122">
        <v>0</v>
      </c>
      <c r="P46" s="122">
        <v>0</v>
      </c>
      <c r="Q46" s="122">
        <v>0</v>
      </c>
      <c r="R46" s="123">
        <v>0</v>
      </c>
      <c r="S46" s="73" t="s">
        <v>55</v>
      </c>
    </row>
    <row r="47" spans="1:19" ht="11.25" customHeight="1">
      <c r="A47" s="73" t="s">
        <v>56</v>
      </c>
      <c r="B47" s="179">
        <v>2784</v>
      </c>
      <c r="C47" s="116">
        <v>866</v>
      </c>
      <c r="D47" s="117">
        <v>40446592</v>
      </c>
      <c r="E47" s="116">
        <v>1943</v>
      </c>
      <c r="F47" s="117">
        <v>9379800</v>
      </c>
      <c r="G47" s="118">
        <v>21</v>
      </c>
      <c r="H47" s="119">
        <v>7</v>
      </c>
      <c r="I47" s="119">
        <v>1335</v>
      </c>
      <c r="J47" s="119">
        <v>328</v>
      </c>
      <c r="K47" s="119">
        <v>686</v>
      </c>
      <c r="L47" s="119">
        <v>237</v>
      </c>
      <c r="M47" s="119">
        <v>36</v>
      </c>
      <c r="N47" s="119">
        <v>22</v>
      </c>
      <c r="O47" s="122">
        <v>0</v>
      </c>
      <c r="P47" s="119">
        <v>3</v>
      </c>
      <c r="Q47" s="122">
        <v>0</v>
      </c>
      <c r="R47" s="123">
        <v>0</v>
      </c>
      <c r="S47" s="73" t="s">
        <v>56</v>
      </c>
    </row>
    <row r="48" spans="1:19" ht="11.25" customHeight="1">
      <c r="A48" s="73" t="s">
        <v>57</v>
      </c>
      <c r="B48" s="179">
        <v>4605</v>
      </c>
      <c r="C48" s="116">
        <v>1182</v>
      </c>
      <c r="D48" s="117">
        <v>19312668</v>
      </c>
      <c r="E48" s="116">
        <v>3472</v>
      </c>
      <c r="F48" s="117">
        <v>14978290</v>
      </c>
      <c r="G48" s="118">
        <v>28</v>
      </c>
      <c r="H48" s="119">
        <v>12</v>
      </c>
      <c r="I48" s="119">
        <v>2281</v>
      </c>
      <c r="J48" s="119">
        <v>577</v>
      </c>
      <c r="K48" s="119">
        <v>1200</v>
      </c>
      <c r="L48" s="119">
        <v>293</v>
      </c>
      <c r="M48" s="119">
        <v>69</v>
      </c>
      <c r="N48" s="119">
        <v>18</v>
      </c>
      <c r="O48" s="122">
        <v>1</v>
      </c>
      <c r="P48" s="122">
        <v>3</v>
      </c>
      <c r="Q48" s="122">
        <v>2</v>
      </c>
      <c r="R48" s="120">
        <v>1</v>
      </c>
      <c r="S48" s="73" t="s">
        <v>57</v>
      </c>
    </row>
    <row r="49" spans="1:19" ht="11.25" customHeight="1">
      <c r="A49" s="73" t="s">
        <v>58</v>
      </c>
      <c r="B49" s="179">
        <v>3374</v>
      </c>
      <c r="C49" s="116">
        <v>1004</v>
      </c>
      <c r="D49" s="117">
        <v>29156583</v>
      </c>
      <c r="E49" s="116">
        <v>2397</v>
      </c>
      <c r="F49" s="117">
        <v>7510023</v>
      </c>
      <c r="G49" s="118">
        <v>19</v>
      </c>
      <c r="H49" s="119">
        <v>6</v>
      </c>
      <c r="I49" s="119">
        <v>1713</v>
      </c>
      <c r="J49" s="119">
        <v>431</v>
      </c>
      <c r="K49" s="119">
        <v>878</v>
      </c>
      <c r="L49" s="119">
        <v>197</v>
      </c>
      <c r="M49" s="119">
        <v>46</v>
      </c>
      <c r="N49" s="119">
        <v>18</v>
      </c>
      <c r="O49" s="122">
        <v>0</v>
      </c>
      <c r="P49" s="119">
        <v>4</v>
      </c>
      <c r="Q49" s="122">
        <v>0</v>
      </c>
      <c r="R49" s="120">
        <v>1</v>
      </c>
      <c r="S49" s="73" t="s">
        <v>58</v>
      </c>
    </row>
    <row r="50" spans="1:19" ht="11.25" customHeight="1">
      <c r="A50" s="73" t="s">
        <v>59</v>
      </c>
      <c r="B50" s="179">
        <v>727</v>
      </c>
      <c r="C50" s="116">
        <v>210</v>
      </c>
      <c r="D50" s="117">
        <v>2451858</v>
      </c>
      <c r="E50" s="116">
        <v>523</v>
      </c>
      <c r="F50" s="117">
        <v>1264654</v>
      </c>
      <c r="G50" s="118">
        <v>4</v>
      </c>
      <c r="H50" s="119">
        <v>1</v>
      </c>
      <c r="I50" s="119">
        <v>319</v>
      </c>
      <c r="J50" s="119">
        <v>110</v>
      </c>
      <c r="K50" s="119">
        <v>146</v>
      </c>
      <c r="L50" s="119">
        <v>82</v>
      </c>
      <c r="M50" s="119">
        <v>8</v>
      </c>
      <c r="N50" s="119">
        <v>3</v>
      </c>
      <c r="O50" s="119">
        <v>0</v>
      </c>
      <c r="P50" s="122">
        <v>0</v>
      </c>
      <c r="Q50" s="122">
        <v>0</v>
      </c>
      <c r="R50" s="123">
        <v>0</v>
      </c>
      <c r="S50" s="73" t="s">
        <v>59</v>
      </c>
    </row>
    <row r="51" spans="1:19" s="44" customFormat="1" ht="11.25" customHeight="1">
      <c r="A51" s="75" t="s">
        <v>60</v>
      </c>
      <c r="B51" s="222">
        <f>SUM(B35:B50)</f>
        <v>64867</v>
      </c>
      <c r="C51" s="227">
        <f>SUM(C35:C50)</f>
        <v>18387</v>
      </c>
      <c r="D51" s="223">
        <v>613372982</v>
      </c>
      <c r="E51" s="227">
        <f>SUM(E35:E50)</f>
        <v>47091</v>
      </c>
      <c r="F51" s="223">
        <v>206678733</v>
      </c>
      <c r="G51" s="167">
        <f>SUM(G35:G50)</f>
        <v>403</v>
      </c>
      <c r="H51" s="168">
        <f aca="true" t="shared" si="3" ref="H51:R51">SUM(H35:H50)</f>
        <v>140</v>
      </c>
      <c r="I51" s="168">
        <f t="shared" si="3"/>
        <v>29319</v>
      </c>
      <c r="J51" s="168">
        <f t="shared" si="3"/>
        <v>7740</v>
      </c>
      <c r="K51" s="168">
        <f t="shared" si="3"/>
        <v>18565</v>
      </c>
      <c r="L51" s="168">
        <f t="shared" si="3"/>
        <v>4916</v>
      </c>
      <c r="M51" s="168">
        <f t="shared" si="3"/>
        <v>1041</v>
      </c>
      <c r="N51" s="168">
        <f t="shared" si="3"/>
        <v>392</v>
      </c>
      <c r="O51" s="168">
        <f t="shared" si="3"/>
        <v>41</v>
      </c>
      <c r="P51" s="168">
        <f t="shared" si="3"/>
        <v>67</v>
      </c>
      <c r="Q51" s="168">
        <f t="shared" si="3"/>
        <v>9</v>
      </c>
      <c r="R51" s="168">
        <f t="shared" si="3"/>
        <v>16</v>
      </c>
      <c r="S51" s="75" t="s">
        <v>60</v>
      </c>
    </row>
    <row r="52" spans="1:19" ht="11.25" customHeight="1">
      <c r="A52" s="73"/>
      <c r="B52" s="224"/>
      <c r="C52" s="226"/>
      <c r="D52" s="225"/>
      <c r="E52" s="226"/>
      <c r="F52" s="225"/>
      <c r="G52" s="172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4"/>
      <c r="S52" s="73"/>
    </row>
    <row r="53" spans="1:19" ht="11.25" customHeight="1">
      <c r="A53" s="73" t="s">
        <v>61</v>
      </c>
      <c r="B53" s="179">
        <v>5932</v>
      </c>
      <c r="C53" s="116">
        <v>1806</v>
      </c>
      <c r="D53" s="117">
        <v>47055329</v>
      </c>
      <c r="E53" s="116">
        <v>4188</v>
      </c>
      <c r="F53" s="117">
        <v>17716986</v>
      </c>
      <c r="G53" s="118">
        <v>29</v>
      </c>
      <c r="H53" s="119">
        <v>8</v>
      </c>
      <c r="I53" s="119">
        <v>2687</v>
      </c>
      <c r="J53" s="119">
        <v>887</v>
      </c>
      <c r="K53" s="119">
        <v>1402</v>
      </c>
      <c r="L53" s="119">
        <v>462</v>
      </c>
      <c r="M53" s="119">
        <v>107</v>
      </c>
      <c r="N53" s="119">
        <v>41</v>
      </c>
      <c r="O53" s="122">
        <v>4</v>
      </c>
      <c r="P53" s="119">
        <v>3</v>
      </c>
      <c r="Q53" s="119">
        <v>1</v>
      </c>
      <c r="R53" s="120">
        <v>1</v>
      </c>
      <c r="S53" s="73" t="s">
        <v>61</v>
      </c>
    </row>
    <row r="54" spans="1:19" ht="11.25" customHeight="1">
      <c r="A54" s="73" t="s">
        <v>62</v>
      </c>
      <c r="B54" s="179">
        <v>3191</v>
      </c>
      <c r="C54" s="116">
        <v>1060</v>
      </c>
      <c r="D54" s="117">
        <v>49511666</v>
      </c>
      <c r="E54" s="116">
        <v>2170</v>
      </c>
      <c r="F54" s="117">
        <v>8395899</v>
      </c>
      <c r="G54" s="118">
        <v>21</v>
      </c>
      <c r="H54" s="119">
        <v>7</v>
      </c>
      <c r="I54" s="119">
        <v>1431</v>
      </c>
      <c r="J54" s="119">
        <v>480</v>
      </c>
      <c r="K54" s="119">
        <v>760</v>
      </c>
      <c r="L54" s="119">
        <v>271</v>
      </c>
      <c r="M54" s="119">
        <v>53</v>
      </c>
      <c r="N54" s="119">
        <v>22</v>
      </c>
      <c r="O54" s="119">
        <v>5</v>
      </c>
      <c r="P54" s="119">
        <v>9</v>
      </c>
      <c r="Q54" s="122">
        <v>1</v>
      </c>
      <c r="R54" s="120">
        <v>2</v>
      </c>
      <c r="S54" s="73" t="s">
        <v>62</v>
      </c>
    </row>
    <row r="55" spans="1:19" ht="11.25" customHeight="1">
      <c r="A55" s="73" t="s">
        <v>63</v>
      </c>
      <c r="B55" s="179">
        <v>3034</v>
      </c>
      <c r="C55" s="116">
        <v>1002</v>
      </c>
      <c r="D55" s="117">
        <v>64531716</v>
      </c>
      <c r="E55" s="116">
        <v>2059</v>
      </c>
      <c r="F55" s="117">
        <v>12457582</v>
      </c>
      <c r="G55" s="118">
        <v>24</v>
      </c>
      <c r="H55" s="119">
        <v>8</v>
      </c>
      <c r="I55" s="119">
        <v>1287</v>
      </c>
      <c r="J55" s="119">
        <v>433</v>
      </c>
      <c r="K55" s="119">
        <v>659</v>
      </c>
      <c r="L55" s="119">
        <v>240</v>
      </c>
      <c r="M55" s="119">
        <v>55</v>
      </c>
      <c r="N55" s="119">
        <v>23</v>
      </c>
      <c r="O55" s="122">
        <v>2</v>
      </c>
      <c r="P55" s="119">
        <v>3</v>
      </c>
      <c r="Q55" s="122">
        <v>0</v>
      </c>
      <c r="R55" s="123">
        <v>0</v>
      </c>
      <c r="S55" s="73" t="s">
        <v>63</v>
      </c>
    </row>
    <row r="56" spans="1:19" ht="11.25" customHeight="1">
      <c r="A56" s="73" t="s">
        <v>64</v>
      </c>
      <c r="B56" s="179">
        <v>1047</v>
      </c>
      <c r="C56" s="116">
        <v>289</v>
      </c>
      <c r="D56" s="117">
        <v>4420352</v>
      </c>
      <c r="E56" s="116">
        <v>769</v>
      </c>
      <c r="F56" s="117">
        <v>3800943</v>
      </c>
      <c r="G56" s="118">
        <v>10</v>
      </c>
      <c r="H56" s="119">
        <v>6</v>
      </c>
      <c r="I56" s="119">
        <v>455</v>
      </c>
      <c r="J56" s="119">
        <v>201</v>
      </c>
      <c r="K56" s="119">
        <v>166</v>
      </c>
      <c r="L56" s="119">
        <v>81</v>
      </c>
      <c r="M56" s="119">
        <v>22</v>
      </c>
      <c r="N56" s="119">
        <v>8</v>
      </c>
      <c r="O56" s="122">
        <v>0</v>
      </c>
      <c r="P56" s="122">
        <v>0</v>
      </c>
      <c r="Q56" s="122">
        <v>0</v>
      </c>
      <c r="R56" s="123">
        <v>0</v>
      </c>
      <c r="S56" s="73" t="s">
        <v>64</v>
      </c>
    </row>
    <row r="57" spans="1:19" ht="11.25" customHeight="1">
      <c r="A57" s="73" t="s">
        <v>65</v>
      </c>
      <c r="B57" s="179">
        <v>3940</v>
      </c>
      <c r="C57" s="116">
        <v>1300</v>
      </c>
      <c r="D57" s="117">
        <v>46983902</v>
      </c>
      <c r="E57" s="116">
        <v>2684</v>
      </c>
      <c r="F57" s="117">
        <v>8973282</v>
      </c>
      <c r="G57" s="118">
        <v>18</v>
      </c>
      <c r="H57" s="119">
        <v>2</v>
      </c>
      <c r="I57" s="119">
        <v>1734</v>
      </c>
      <c r="J57" s="119">
        <v>449</v>
      </c>
      <c r="K57" s="119">
        <v>1112</v>
      </c>
      <c r="L57" s="119">
        <v>330</v>
      </c>
      <c r="M57" s="119">
        <v>69</v>
      </c>
      <c r="N57" s="119">
        <v>34</v>
      </c>
      <c r="O57" s="119">
        <v>8</v>
      </c>
      <c r="P57" s="119">
        <v>7</v>
      </c>
      <c r="Q57" s="122">
        <v>0</v>
      </c>
      <c r="R57" s="120">
        <v>3</v>
      </c>
      <c r="S57" s="73" t="s">
        <v>65</v>
      </c>
    </row>
    <row r="58" spans="1:19" ht="11.25" customHeight="1">
      <c r="A58" s="73" t="s">
        <v>66</v>
      </c>
      <c r="B58" s="179">
        <v>1651</v>
      </c>
      <c r="C58" s="116">
        <v>518</v>
      </c>
      <c r="D58" s="117">
        <v>6724751</v>
      </c>
      <c r="E58" s="116">
        <v>1151</v>
      </c>
      <c r="F58" s="117">
        <v>5489067</v>
      </c>
      <c r="G58" s="118">
        <v>12</v>
      </c>
      <c r="H58" s="119">
        <v>3</v>
      </c>
      <c r="I58" s="119">
        <v>641</v>
      </c>
      <c r="J58" s="119">
        <v>256</v>
      </c>
      <c r="K58" s="119">
        <v>463</v>
      </c>
      <c r="L58" s="119">
        <v>146</v>
      </c>
      <c r="M58" s="119">
        <v>26</v>
      </c>
      <c r="N58" s="119">
        <v>8</v>
      </c>
      <c r="O58" s="122">
        <v>0</v>
      </c>
      <c r="P58" s="122">
        <v>2</v>
      </c>
      <c r="Q58" s="122">
        <v>0</v>
      </c>
      <c r="R58" s="123">
        <v>0</v>
      </c>
      <c r="S58" s="73" t="s">
        <v>66</v>
      </c>
    </row>
    <row r="59" spans="1:19" ht="11.25" customHeight="1">
      <c r="A59" s="73" t="s">
        <v>67</v>
      </c>
      <c r="B59" s="179">
        <v>2597</v>
      </c>
      <c r="C59" s="116">
        <v>796</v>
      </c>
      <c r="D59" s="117">
        <v>10263265</v>
      </c>
      <c r="E59" s="116">
        <v>1824</v>
      </c>
      <c r="F59" s="117">
        <v>7620853</v>
      </c>
      <c r="G59" s="127">
        <v>10</v>
      </c>
      <c r="H59" s="119">
        <v>6</v>
      </c>
      <c r="I59" s="119">
        <v>1150</v>
      </c>
      <c r="J59" s="119">
        <v>364</v>
      </c>
      <c r="K59" s="119">
        <v>692</v>
      </c>
      <c r="L59" s="119">
        <v>187</v>
      </c>
      <c r="M59" s="119">
        <v>37</v>
      </c>
      <c r="N59" s="119">
        <v>15</v>
      </c>
      <c r="O59" s="119">
        <v>2</v>
      </c>
      <c r="P59" s="122">
        <v>0</v>
      </c>
      <c r="Q59" s="122">
        <v>0</v>
      </c>
      <c r="R59" s="123">
        <v>0</v>
      </c>
      <c r="S59" s="73" t="s">
        <v>67</v>
      </c>
    </row>
    <row r="60" spans="1:19" ht="11.25" customHeight="1">
      <c r="A60" s="73" t="s">
        <v>68</v>
      </c>
      <c r="B60" s="179">
        <v>1182</v>
      </c>
      <c r="C60" s="116">
        <v>405</v>
      </c>
      <c r="D60" s="117">
        <v>5918096</v>
      </c>
      <c r="E60" s="116">
        <v>787</v>
      </c>
      <c r="F60" s="117">
        <v>3012210</v>
      </c>
      <c r="G60" s="127">
        <v>5</v>
      </c>
      <c r="H60" s="119">
        <v>0</v>
      </c>
      <c r="I60" s="119">
        <v>508</v>
      </c>
      <c r="J60" s="119">
        <v>152</v>
      </c>
      <c r="K60" s="119">
        <v>330</v>
      </c>
      <c r="L60" s="119">
        <v>110</v>
      </c>
      <c r="M60" s="119">
        <v>10</v>
      </c>
      <c r="N60" s="119">
        <v>2</v>
      </c>
      <c r="O60" s="119">
        <v>1</v>
      </c>
      <c r="P60" s="122">
        <v>0</v>
      </c>
      <c r="Q60" s="122">
        <v>0</v>
      </c>
      <c r="R60" s="123">
        <v>0</v>
      </c>
      <c r="S60" s="73" t="s">
        <v>68</v>
      </c>
    </row>
    <row r="61" spans="1:19" ht="11.25" customHeight="1">
      <c r="A61" s="73" t="s">
        <v>69</v>
      </c>
      <c r="B61" s="179">
        <v>598</v>
      </c>
      <c r="C61" s="116">
        <v>187</v>
      </c>
      <c r="D61" s="117">
        <v>1700583</v>
      </c>
      <c r="E61" s="116">
        <v>414</v>
      </c>
      <c r="F61" s="117">
        <v>1979610</v>
      </c>
      <c r="G61" s="127">
        <v>1</v>
      </c>
      <c r="H61" s="119">
        <v>2</v>
      </c>
      <c r="I61" s="119">
        <v>227</v>
      </c>
      <c r="J61" s="119">
        <v>132</v>
      </c>
      <c r="K61" s="119">
        <v>123</v>
      </c>
      <c r="L61" s="119">
        <v>47</v>
      </c>
      <c r="M61" s="119">
        <v>6</v>
      </c>
      <c r="N61" s="122">
        <v>1</v>
      </c>
      <c r="O61" s="122">
        <v>0</v>
      </c>
      <c r="P61" s="122">
        <v>0</v>
      </c>
      <c r="Q61" s="122">
        <v>0</v>
      </c>
      <c r="R61" s="123">
        <v>0</v>
      </c>
      <c r="S61" s="73" t="s">
        <v>69</v>
      </c>
    </row>
    <row r="62" spans="1:19" ht="11.25" customHeight="1">
      <c r="A62" s="73" t="s">
        <v>70</v>
      </c>
      <c r="B62" s="179">
        <v>931</v>
      </c>
      <c r="C62" s="116">
        <v>303</v>
      </c>
      <c r="D62" s="117">
        <v>3047894</v>
      </c>
      <c r="E62" s="116">
        <v>634</v>
      </c>
      <c r="F62" s="117">
        <v>2260544</v>
      </c>
      <c r="G62" s="234">
        <v>4</v>
      </c>
      <c r="H62" s="235">
        <v>1</v>
      </c>
      <c r="I62" s="119">
        <v>342</v>
      </c>
      <c r="J62" s="119">
        <v>171</v>
      </c>
      <c r="K62" s="119">
        <v>244</v>
      </c>
      <c r="L62" s="119">
        <v>87</v>
      </c>
      <c r="M62" s="119">
        <v>13</v>
      </c>
      <c r="N62" s="119">
        <v>6</v>
      </c>
      <c r="O62" s="122">
        <v>2</v>
      </c>
      <c r="P62" s="122">
        <v>0</v>
      </c>
      <c r="Q62" s="122">
        <v>0</v>
      </c>
      <c r="R62" s="123">
        <v>0</v>
      </c>
      <c r="S62" s="73" t="s">
        <v>70</v>
      </c>
    </row>
    <row r="63" spans="1:19" ht="11.25" customHeight="1">
      <c r="A63" s="73" t="s">
        <v>71</v>
      </c>
      <c r="B63" s="179">
        <v>1284</v>
      </c>
      <c r="C63" s="116">
        <v>402</v>
      </c>
      <c r="D63" s="117">
        <v>4903245</v>
      </c>
      <c r="E63" s="116">
        <v>891</v>
      </c>
      <c r="F63" s="117">
        <v>4599631</v>
      </c>
      <c r="G63" s="127">
        <v>7</v>
      </c>
      <c r="H63" s="119">
        <v>4</v>
      </c>
      <c r="I63" s="119">
        <v>547</v>
      </c>
      <c r="J63" s="119">
        <v>221</v>
      </c>
      <c r="K63" s="119">
        <v>274</v>
      </c>
      <c r="L63" s="119">
        <v>119</v>
      </c>
      <c r="M63" s="119">
        <v>26</v>
      </c>
      <c r="N63" s="119">
        <v>9</v>
      </c>
      <c r="O63" s="119">
        <v>2</v>
      </c>
      <c r="P63" s="122">
        <v>0</v>
      </c>
      <c r="Q63" s="122">
        <v>0</v>
      </c>
      <c r="R63" s="123">
        <v>1</v>
      </c>
      <c r="S63" s="73" t="s">
        <v>71</v>
      </c>
    </row>
    <row r="64" spans="1:19" s="44" customFormat="1" ht="11.25" customHeight="1">
      <c r="A64" s="75" t="s">
        <v>72</v>
      </c>
      <c r="B64" s="222">
        <f>SUM(B53:B63)</f>
        <v>25387</v>
      </c>
      <c r="C64" s="227">
        <f>SUM(C53:C63)</f>
        <v>8068</v>
      </c>
      <c r="D64" s="223">
        <v>245060798</v>
      </c>
      <c r="E64" s="227">
        <f>SUM(E53:E63)</f>
        <v>17571</v>
      </c>
      <c r="F64" s="223">
        <f>SUM(F53:F63)</f>
        <v>76306607</v>
      </c>
      <c r="G64" s="236">
        <v>141</v>
      </c>
      <c r="H64" s="168">
        <v>47</v>
      </c>
      <c r="I64" s="168">
        <v>11009</v>
      </c>
      <c r="J64" s="168">
        <v>3746</v>
      </c>
      <c r="K64" s="168">
        <f aca="true" t="shared" si="4" ref="K64:R64">SUM(K53:K63)</f>
        <v>6225</v>
      </c>
      <c r="L64" s="168">
        <f t="shared" si="4"/>
        <v>2080</v>
      </c>
      <c r="M64" s="168">
        <f t="shared" si="4"/>
        <v>424</v>
      </c>
      <c r="N64" s="168">
        <f t="shared" si="4"/>
        <v>169</v>
      </c>
      <c r="O64" s="168">
        <f t="shared" si="4"/>
        <v>26</v>
      </c>
      <c r="P64" s="168">
        <f t="shared" si="4"/>
        <v>24</v>
      </c>
      <c r="Q64" s="168">
        <f t="shared" si="4"/>
        <v>2</v>
      </c>
      <c r="R64" s="170">
        <f t="shared" si="4"/>
        <v>7</v>
      </c>
      <c r="S64" s="75" t="s">
        <v>72</v>
      </c>
    </row>
    <row r="65" spans="1:19" ht="11.25" customHeight="1">
      <c r="A65" s="73"/>
      <c r="B65" s="179"/>
      <c r="C65" s="110"/>
      <c r="D65" s="117"/>
      <c r="E65" s="116"/>
      <c r="F65" s="111"/>
      <c r="G65" s="172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4"/>
      <c r="S65" s="73"/>
    </row>
    <row r="66" spans="1:19" s="44" customFormat="1" ht="11.25" customHeight="1">
      <c r="A66" s="76" t="s">
        <v>73</v>
      </c>
      <c r="B66" s="228">
        <v>155971</v>
      </c>
      <c r="C66" s="229">
        <v>47165</v>
      </c>
      <c r="D66" s="230">
        <v>1292262633</v>
      </c>
      <c r="E66" s="231">
        <v>110323</v>
      </c>
      <c r="F66" s="232">
        <v>478651232</v>
      </c>
      <c r="G66" s="176">
        <f>SUM(G9,G18,G33,G51,G64)</f>
        <v>1006</v>
      </c>
      <c r="H66" s="177">
        <f aca="true" t="shared" si="5" ref="H66:R66">SUM(H9,H18,H33,H51,H64)</f>
        <v>353</v>
      </c>
      <c r="I66" s="237">
        <f t="shared" si="5"/>
        <v>68469</v>
      </c>
      <c r="J66" s="177">
        <f t="shared" si="5"/>
        <v>21615</v>
      </c>
      <c r="K66" s="237">
        <f t="shared" si="5"/>
        <v>40469</v>
      </c>
      <c r="L66" s="177">
        <f t="shared" si="5"/>
        <v>12791</v>
      </c>
      <c r="M66" s="237">
        <f t="shared" si="5"/>
        <v>2542</v>
      </c>
      <c r="N66" s="177">
        <f t="shared" si="5"/>
        <v>1019</v>
      </c>
      <c r="O66" s="237">
        <f t="shared" si="5"/>
        <v>103</v>
      </c>
      <c r="P66" s="177">
        <f t="shared" si="5"/>
        <v>138</v>
      </c>
      <c r="Q66" s="177">
        <f t="shared" si="5"/>
        <v>17</v>
      </c>
      <c r="R66" s="237">
        <f t="shared" si="5"/>
        <v>30</v>
      </c>
      <c r="S66" s="76" t="s">
        <v>73</v>
      </c>
    </row>
    <row r="67" spans="1:2" ht="15" customHeight="1">
      <c r="A67" s="7" t="s">
        <v>74</v>
      </c>
      <c r="B67" s="6" t="s">
        <v>183</v>
      </c>
    </row>
    <row r="68" ht="12">
      <c r="A68" s="74"/>
    </row>
    <row r="69" ht="12">
      <c r="A69" s="74"/>
    </row>
  </sheetData>
  <mergeCells count="10">
    <mergeCell ref="S2:S4"/>
    <mergeCell ref="A2:A4"/>
    <mergeCell ref="D3:D4"/>
    <mergeCell ref="B2:B4"/>
    <mergeCell ref="C3:C4"/>
    <mergeCell ref="C2:D2"/>
    <mergeCell ref="E2:F2"/>
    <mergeCell ref="E3:E4"/>
    <mergeCell ref="F3:F4"/>
    <mergeCell ref="G2:R2"/>
  </mergeCells>
  <printOptions/>
  <pageMargins left="0.7874015748031497" right="0.7874015748031497" top="0.984251968503937" bottom="0.8661417322834646" header="0.5118110236220472" footer="0.5118110236220472"/>
  <pageSetup firstPageNumber="72" useFirstPageNumber="1" horizontalDpi="300" verticalDpi="300" orientation="portrait" paperSize="9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view="pageBreakPreview" zoomScaleSheetLayoutView="100" workbookViewId="0" topLeftCell="A1">
      <pane xSplit="3" ySplit="5" topLeftCell="I6" activePane="bottomRight" state="frozen"/>
      <selection pane="topLeft" activeCell="J3" sqref="J3"/>
      <selection pane="topRight" activeCell="J3" sqref="J3"/>
      <selection pane="bottomLeft" activeCell="J3" sqref="J3"/>
      <selection pane="bottomRight" activeCell="F42" sqref="F42"/>
    </sheetView>
  </sheetViews>
  <sheetFormatPr defaultColWidth="9.00390625" defaultRowHeight="13.5"/>
  <cols>
    <col min="1" max="1" width="2.875" style="6" customWidth="1"/>
    <col min="2" max="2" width="8.75390625" style="6" customWidth="1"/>
    <col min="3" max="3" width="10.375" style="6" customWidth="1"/>
    <col min="4" max="4" width="10.75390625" style="6" customWidth="1"/>
    <col min="5" max="8" width="13.50390625" style="6" customWidth="1"/>
    <col min="9" max="20" width="7.25390625" style="6" customWidth="1"/>
    <col min="21" max="16384" width="9.00390625" style="6" customWidth="1"/>
  </cols>
  <sheetData>
    <row r="1" ht="21.75" customHeight="1">
      <c r="A1" s="72" t="s">
        <v>231</v>
      </c>
    </row>
    <row r="2" spans="1:20" s="23" customFormat="1" ht="18.75" customHeight="1">
      <c r="A2" s="348" t="s">
        <v>184</v>
      </c>
      <c r="B2" s="349"/>
      <c r="C2" s="350"/>
      <c r="D2" s="342" t="s">
        <v>76</v>
      </c>
      <c r="E2" s="345" t="s">
        <v>208</v>
      </c>
      <c r="F2" s="347"/>
      <c r="G2" s="341" t="s">
        <v>212</v>
      </c>
      <c r="H2" s="341"/>
      <c r="I2" s="341" t="s">
        <v>87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s="23" customFormat="1" ht="16.5" customHeight="1">
      <c r="A3" s="365"/>
      <c r="B3" s="366"/>
      <c r="C3" s="367"/>
      <c r="D3" s="343"/>
      <c r="E3" s="348" t="s">
        <v>88</v>
      </c>
      <c r="F3" s="359" t="s">
        <v>12</v>
      </c>
      <c r="G3" s="361" t="s">
        <v>88</v>
      </c>
      <c r="H3" s="359" t="s">
        <v>209</v>
      </c>
      <c r="I3" s="50" t="s">
        <v>89</v>
      </c>
      <c r="J3" s="25" t="s">
        <v>89</v>
      </c>
      <c r="K3" s="25" t="s">
        <v>90</v>
      </c>
      <c r="L3" s="25" t="s">
        <v>91</v>
      </c>
      <c r="M3" s="26" t="s">
        <v>92</v>
      </c>
      <c r="N3" s="26" t="s">
        <v>93</v>
      </c>
      <c r="O3" s="26" t="s">
        <v>94</v>
      </c>
      <c r="P3" s="25" t="s">
        <v>95</v>
      </c>
      <c r="Q3" s="25" t="s">
        <v>96</v>
      </c>
      <c r="R3" s="25" t="s">
        <v>97</v>
      </c>
      <c r="S3" s="25" t="s">
        <v>98</v>
      </c>
      <c r="T3" s="27" t="s">
        <v>99</v>
      </c>
    </row>
    <row r="4" spans="1:20" s="23" customFormat="1" ht="16.5" customHeight="1">
      <c r="A4" s="358"/>
      <c r="B4" s="368"/>
      <c r="C4" s="363"/>
      <c r="D4" s="344"/>
      <c r="E4" s="358"/>
      <c r="F4" s="360"/>
      <c r="G4" s="362"/>
      <c r="H4" s="360"/>
      <c r="I4" s="51" t="s">
        <v>100</v>
      </c>
      <c r="J4" s="29" t="s">
        <v>101</v>
      </c>
      <c r="K4" s="29" t="s">
        <v>101</v>
      </c>
      <c r="L4" s="29" t="s">
        <v>101</v>
      </c>
      <c r="M4" s="29" t="s">
        <v>101</v>
      </c>
      <c r="N4" s="29" t="s">
        <v>101</v>
      </c>
      <c r="O4" s="29" t="s">
        <v>101</v>
      </c>
      <c r="P4" s="29" t="s">
        <v>101</v>
      </c>
      <c r="Q4" s="29" t="s">
        <v>101</v>
      </c>
      <c r="R4" s="29" t="s">
        <v>101</v>
      </c>
      <c r="S4" s="29" t="s">
        <v>101</v>
      </c>
      <c r="T4" s="30" t="s">
        <v>101</v>
      </c>
    </row>
    <row r="5" spans="1:20" s="7" customFormat="1" ht="18" customHeight="1">
      <c r="A5" s="31"/>
      <c r="B5" s="369"/>
      <c r="C5" s="370"/>
      <c r="D5" s="8"/>
      <c r="E5" s="32"/>
      <c r="F5" s="33" t="s">
        <v>11</v>
      </c>
      <c r="G5" s="34"/>
      <c r="H5" s="33" t="s">
        <v>11</v>
      </c>
      <c r="I5" s="34"/>
      <c r="J5" s="36"/>
      <c r="K5" s="36"/>
      <c r="L5" s="36"/>
      <c r="M5" s="36"/>
      <c r="N5" s="36"/>
      <c r="O5" s="36"/>
      <c r="P5" s="36"/>
      <c r="Q5" s="36"/>
      <c r="R5" s="36"/>
      <c r="S5" s="36"/>
      <c r="T5" s="35"/>
    </row>
    <row r="6" spans="1:20" ht="21" customHeight="1">
      <c r="A6" s="364" t="s">
        <v>185</v>
      </c>
      <c r="B6" s="450" t="s">
        <v>186</v>
      </c>
      <c r="C6" s="367"/>
      <c r="D6" s="179">
        <v>9299</v>
      </c>
      <c r="E6" s="110">
        <v>2449</v>
      </c>
      <c r="F6" s="117">
        <v>59826948</v>
      </c>
      <c r="G6" s="116">
        <v>6850</v>
      </c>
      <c r="H6" s="117">
        <v>21913913</v>
      </c>
      <c r="I6" s="127">
        <v>36</v>
      </c>
      <c r="J6" s="119">
        <v>20</v>
      </c>
      <c r="K6" s="119">
        <v>4676</v>
      </c>
      <c r="L6" s="119">
        <v>1394</v>
      </c>
      <c r="M6" s="119">
        <v>2400</v>
      </c>
      <c r="N6" s="119">
        <v>581</v>
      </c>
      <c r="O6" s="119">
        <v>113</v>
      </c>
      <c r="P6" s="119">
        <v>62</v>
      </c>
      <c r="Q6" s="119">
        <v>5</v>
      </c>
      <c r="R6" s="119">
        <v>10</v>
      </c>
      <c r="S6" s="119">
        <v>1</v>
      </c>
      <c r="T6" s="120">
        <v>1</v>
      </c>
    </row>
    <row r="7" spans="1:20" ht="21" customHeight="1">
      <c r="A7" s="364"/>
      <c r="B7" s="450" t="s">
        <v>187</v>
      </c>
      <c r="C7" s="367"/>
      <c r="D7" s="179">
        <v>29026</v>
      </c>
      <c r="E7" s="110">
        <v>9426</v>
      </c>
      <c r="F7" s="117">
        <v>678690767</v>
      </c>
      <c r="G7" s="116">
        <v>19600</v>
      </c>
      <c r="H7" s="117">
        <v>140363655</v>
      </c>
      <c r="I7" s="127">
        <v>327</v>
      </c>
      <c r="J7" s="119">
        <v>112</v>
      </c>
      <c r="K7" s="119">
        <v>11628</v>
      </c>
      <c r="L7" s="119">
        <v>3487</v>
      </c>
      <c r="M7" s="119">
        <v>8624</v>
      </c>
      <c r="N7" s="119">
        <v>3090</v>
      </c>
      <c r="O7" s="119">
        <v>974</v>
      </c>
      <c r="P7" s="119">
        <v>585</v>
      </c>
      <c r="Q7" s="119">
        <v>60</v>
      </c>
      <c r="R7" s="119">
        <v>98</v>
      </c>
      <c r="S7" s="119">
        <v>13</v>
      </c>
      <c r="T7" s="120">
        <v>28</v>
      </c>
    </row>
    <row r="8" spans="1:20" ht="21" customHeight="1">
      <c r="A8" s="364"/>
      <c r="B8" s="450" t="s">
        <v>188</v>
      </c>
      <c r="C8" s="367"/>
      <c r="D8" s="179">
        <v>10359</v>
      </c>
      <c r="E8" s="110">
        <v>2727</v>
      </c>
      <c r="F8" s="117">
        <v>35607657</v>
      </c>
      <c r="G8" s="116">
        <v>7632</v>
      </c>
      <c r="H8" s="117">
        <v>24076099</v>
      </c>
      <c r="I8" s="127">
        <v>38</v>
      </c>
      <c r="J8" s="119">
        <v>14</v>
      </c>
      <c r="K8" s="119">
        <v>5270</v>
      </c>
      <c r="L8" s="119">
        <v>1709</v>
      </c>
      <c r="M8" s="119">
        <v>2491</v>
      </c>
      <c r="N8" s="119">
        <v>709</v>
      </c>
      <c r="O8" s="119">
        <v>102</v>
      </c>
      <c r="P8" s="119">
        <v>22</v>
      </c>
      <c r="Q8" s="119">
        <v>2</v>
      </c>
      <c r="R8" s="235">
        <v>2</v>
      </c>
      <c r="S8" s="122">
        <v>0</v>
      </c>
      <c r="T8" s="123">
        <v>0</v>
      </c>
    </row>
    <row r="9" spans="1:20" s="9" customFormat="1" ht="21" customHeight="1">
      <c r="A9" s="364"/>
      <c r="B9" s="450" t="s">
        <v>189</v>
      </c>
      <c r="C9" s="367"/>
      <c r="D9" s="179">
        <v>12605</v>
      </c>
      <c r="E9" s="110">
        <v>3622</v>
      </c>
      <c r="F9" s="117">
        <v>46350386</v>
      </c>
      <c r="G9" s="116">
        <v>8983</v>
      </c>
      <c r="H9" s="117">
        <v>28493173</v>
      </c>
      <c r="I9" s="127">
        <v>51</v>
      </c>
      <c r="J9" s="119">
        <v>16</v>
      </c>
      <c r="K9" s="119">
        <v>5855</v>
      </c>
      <c r="L9" s="119">
        <v>2012</v>
      </c>
      <c r="M9" s="119">
        <v>3316</v>
      </c>
      <c r="N9" s="119">
        <v>1162</v>
      </c>
      <c r="O9" s="119">
        <v>153</v>
      </c>
      <c r="P9" s="119">
        <v>32</v>
      </c>
      <c r="Q9" s="119">
        <v>6</v>
      </c>
      <c r="R9" s="119">
        <v>2</v>
      </c>
      <c r="S9" s="122">
        <v>0</v>
      </c>
      <c r="T9" s="123">
        <v>0</v>
      </c>
    </row>
    <row r="10" spans="1:20" ht="21" customHeight="1">
      <c r="A10" s="364"/>
      <c r="B10" s="450" t="s">
        <v>190</v>
      </c>
      <c r="C10" s="367"/>
      <c r="D10" s="179">
        <v>15015</v>
      </c>
      <c r="E10" s="110">
        <v>4365</v>
      </c>
      <c r="F10" s="117">
        <v>54416487</v>
      </c>
      <c r="G10" s="116">
        <v>10650</v>
      </c>
      <c r="H10" s="117">
        <v>35244934</v>
      </c>
      <c r="I10" s="127">
        <v>79</v>
      </c>
      <c r="J10" s="119">
        <v>23</v>
      </c>
      <c r="K10" s="119">
        <v>6798</v>
      </c>
      <c r="L10" s="119">
        <v>2330</v>
      </c>
      <c r="M10" s="119">
        <v>4130</v>
      </c>
      <c r="N10" s="119">
        <v>1391</v>
      </c>
      <c r="O10" s="119">
        <v>212</v>
      </c>
      <c r="P10" s="119">
        <v>44</v>
      </c>
      <c r="Q10" s="119">
        <v>5</v>
      </c>
      <c r="R10" s="119">
        <v>3</v>
      </c>
      <c r="S10" s="122">
        <v>0</v>
      </c>
      <c r="T10" s="123">
        <v>0</v>
      </c>
    </row>
    <row r="11" spans="1:20" ht="21" customHeight="1">
      <c r="A11" s="364"/>
      <c r="B11" s="450" t="s">
        <v>191</v>
      </c>
      <c r="C11" s="367"/>
      <c r="D11" s="179">
        <v>11573</v>
      </c>
      <c r="E11" s="110">
        <v>3303</v>
      </c>
      <c r="F11" s="117">
        <v>45227863</v>
      </c>
      <c r="G11" s="116">
        <v>8270</v>
      </c>
      <c r="H11" s="117">
        <v>25298725</v>
      </c>
      <c r="I11" s="127">
        <v>49</v>
      </c>
      <c r="J11" s="119">
        <v>14</v>
      </c>
      <c r="K11" s="119">
        <v>5502</v>
      </c>
      <c r="L11" s="119">
        <v>1854</v>
      </c>
      <c r="M11" s="119">
        <v>3059</v>
      </c>
      <c r="N11" s="119">
        <v>956</v>
      </c>
      <c r="O11" s="119">
        <v>114</v>
      </c>
      <c r="P11" s="119">
        <v>22</v>
      </c>
      <c r="Q11" s="119">
        <v>2</v>
      </c>
      <c r="R11" s="235">
        <v>1</v>
      </c>
      <c r="S11" s="122">
        <v>0</v>
      </c>
      <c r="T11" s="123">
        <v>0</v>
      </c>
    </row>
    <row r="12" spans="1:20" ht="21" customHeight="1">
      <c r="A12" s="364"/>
      <c r="B12" s="450" t="s">
        <v>192</v>
      </c>
      <c r="C12" s="367"/>
      <c r="D12" s="179">
        <v>13381</v>
      </c>
      <c r="E12" s="110">
        <v>3702</v>
      </c>
      <c r="F12" s="117">
        <v>92884518</v>
      </c>
      <c r="G12" s="116">
        <v>9679</v>
      </c>
      <c r="H12" s="117">
        <v>31428725</v>
      </c>
      <c r="I12" s="127">
        <v>69</v>
      </c>
      <c r="J12" s="119">
        <v>22</v>
      </c>
      <c r="K12" s="119">
        <v>6366</v>
      </c>
      <c r="L12" s="119">
        <v>2143</v>
      </c>
      <c r="M12" s="119">
        <v>3686</v>
      </c>
      <c r="N12" s="119">
        <v>916</v>
      </c>
      <c r="O12" s="119">
        <v>145</v>
      </c>
      <c r="P12" s="119">
        <v>28</v>
      </c>
      <c r="Q12" s="119">
        <v>4</v>
      </c>
      <c r="R12" s="119">
        <v>2</v>
      </c>
      <c r="S12" s="122">
        <v>0</v>
      </c>
      <c r="T12" s="123">
        <v>0</v>
      </c>
    </row>
    <row r="13" spans="1:20" ht="21" customHeight="1">
      <c r="A13" s="364"/>
      <c r="B13" s="450" t="s">
        <v>193</v>
      </c>
      <c r="C13" s="367"/>
      <c r="D13" s="179">
        <v>15669</v>
      </c>
      <c r="E13" s="110">
        <v>4576</v>
      </c>
      <c r="F13" s="117">
        <v>65782355</v>
      </c>
      <c r="G13" s="116">
        <v>11093</v>
      </c>
      <c r="H13" s="117">
        <v>38584557</v>
      </c>
      <c r="I13" s="127">
        <v>85</v>
      </c>
      <c r="J13" s="119">
        <v>39</v>
      </c>
      <c r="K13" s="119">
        <v>7103</v>
      </c>
      <c r="L13" s="119">
        <v>2223</v>
      </c>
      <c r="M13" s="119">
        <v>4500</v>
      </c>
      <c r="N13" s="119">
        <v>1424</v>
      </c>
      <c r="O13" s="119">
        <v>240</v>
      </c>
      <c r="P13" s="119">
        <v>53</v>
      </c>
      <c r="Q13" s="122">
        <v>1</v>
      </c>
      <c r="R13" s="122">
        <v>0</v>
      </c>
      <c r="S13" s="235">
        <v>1</v>
      </c>
      <c r="T13" s="123">
        <v>0</v>
      </c>
    </row>
    <row r="14" spans="1:20" ht="21" customHeight="1">
      <c r="A14" s="364"/>
      <c r="B14" s="450" t="s">
        <v>194</v>
      </c>
      <c r="C14" s="367"/>
      <c r="D14" s="179">
        <v>6141</v>
      </c>
      <c r="E14" s="110">
        <v>1693</v>
      </c>
      <c r="F14" s="117">
        <v>16085529</v>
      </c>
      <c r="G14" s="116">
        <v>4448</v>
      </c>
      <c r="H14" s="117">
        <v>12249523</v>
      </c>
      <c r="I14" s="127">
        <v>38</v>
      </c>
      <c r="J14" s="119">
        <v>14</v>
      </c>
      <c r="K14" s="119">
        <v>3168</v>
      </c>
      <c r="L14" s="119">
        <v>939</v>
      </c>
      <c r="M14" s="119">
        <v>1472</v>
      </c>
      <c r="N14" s="119">
        <v>431</v>
      </c>
      <c r="O14" s="119">
        <v>64</v>
      </c>
      <c r="P14" s="119">
        <v>11</v>
      </c>
      <c r="Q14" s="119">
        <v>3</v>
      </c>
      <c r="R14" s="235">
        <v>1</v>
      </c>
      <c r="S14" s="235">
        <v>0</v>
      </c>
      <c r="T14" s="123">
        <v>0</v>
      </c>
    </row>
    <row r="15" spans="1:20" ht="21" customHeight="1">
      <c r="A15" s="364"/>
      <c r="B15" s="450" t="s">
        <v>195</v>
      </c>
      <c r="C15" s="367"/>
      <c r="D15" s="179">
        <v>3894</v>
      </c>
      <c r="E15" s="110">
        <v>1160</v>
      </c>
      <c r="F15" s="117">
        <v>19005273</v>
      </c>
      <c r="G15" s="116">
        <v>2734</v>
      </c>
      <c r="H15" s="117">
        <v>11558952</v>
      </c>
      <c r="I15" s="127">
        <v>24</v>
      </c>
      <c r="J15" s="119">
        <v>5</v>
      </c>
      <c r="K15" s="119">
        <v>1931</v>
      </c>
      <c r="L15" s="119">
        <v>484</v>
      </c>
      <c r="M15" s="119">
        <v>1079</v>
      </c>
      <c r="N15" s="119">
        <v>309</v>
      </c>
      <c r="O15" s="119">
        <v>49</v>
      </c>
      <c r="P15" s="119">
        <v>13</v>
      </c>
      <c r="Q15" s="122">
        <v>0</v>
      </c>
      <c r="R15" s="235">
        <v>0</v>
      </c>
      <c r="S15" s="235">
        <v>0</v>
      </c>
      <c r="T15" s="123">
        <v>0</v>
      </c>
    </row>
    <row r="16" spans="1:20" ht="21" customHeight="1">
      <c r="A16" s="364"/>
      <c r="B16" s="450" t="s">
        <v>196</v>
      </c>
      <c r="C16" s="367"/>
      <c r="D16" s="179">
        <v>15260</v>
      </c>
      <c r="E16" s="110">
        <v>4649</v>
      </c>
      <c r="F16" s="117">
        <v>89278970</v>
      </c>
      <c r="G16" s="116">
        <v>10611</v>
      </c>
      <c r="H16" s="117">
        <v>39166535</v>
      </c>
      <c r="I16" s="127">
        <v>158</v>
      </c>
      <c r="J16" s="119">
        <v>60</v>
      </c>
      <c r="K16" s="119">
        <v>7354</v>
      </c>
      <c r="L16" s="119">
        <v>2166</v>
      </c>
      <c r="M16" s="119">
        <v>3839</v>
      </c>
      <c r="N16" s="119">
        <v>1303</v>
      </c>
      <c r="O16" s="119">
        <v>255</v>
      </c>
      <c r="P16" s="119">
        <v>108</v>
      </c>
      <c r="Q16" s="119">
        <v>9</v>
      </c>
      <c r="R16" s="119">
        <v>6</v>
      </c>
      <c r="S16" s="119">
        <v>2</v>
      </c>
      <c r="T16" s="123">
        <v>0</v>
      </c>
    </row>
    <row r="17" spans="1:20" ht="21" customHeight="1">
      <c r="A17" s="364"/>
      <c r="B17" s="450" t="s">
        <v>197</v>
      </c>
      <c r="C17" s="367"/>
      <c r="D17" s="179">
        <v>4924</v>
      </c>
      <c r="E17" s="110">
        <v>1313</v>
      </c>
      <c r="F17" s="117">
        <v>27720976</v>
      </c>
      <c r="G17" s="116">
        <v>3611</v>
      </c>
      <c r="H17" s="117">
        <v>11594422</v>
      </c>
      <c r="I17" s="127">
        <v>32</v>
      </c>
      <c r="J17" s="119">
        <v>9</v>
      </c>
      <c r="K17" s="119">
        <v>2230</v>
      </c>
      <c r="L17" s="119">
        <v>697</v>
      </c>
      <c r="M17" s="119">
        <v>1485</v>
      </c>
      <c r="N17" s="119">
        <v>365</v>
      </c>
      <c r="O17" s="119">
        <v>83</v>
      </c>
      <c r="P17" s="119">
        <v>16</v>
      </c>
      <c r="Q17" s="122">
        <v>0</v>
      </c>
      <c r="R17" s="128">
        <v>7</v>
      </c>
      <c r="S17" s="122">
        <v>0</v>
      </c>
      <c r="T17" s="123">
        <v>0</v>
      </c>
    </row>
    <row r="18" spans="1:20" s="44" customFormat="1" ht="21" customHeight="1">
      <c r="A18" s="47"/>
      <c r="B18" s="371" t="s">
        <v>13</v>
      </c>
      <c r="C18" s="372"/>
      <c r="D18" s="188">
        <f>SUM(D6:D17)</f>
        <v>147146</v>
      </c>
      <c r="E18" s="191">
        <f aca="true" t="shared" si="0" ref="E18:T18">SUM(E6:E17)</f>
        <v>42985</v>
      </c>
      <c r="F18" s="192">
        <f t="shared" si="0"/>
        <v>1230877729</v>
      </c>
      <c r="G18" s="191">
        <f t="shared" si="0"/>
        <v>104161</v>
      </c>
      <c r="H18" s="192">
        <v>419973212</v>
      </c>
      <c r="I18" s="242">
        <f t="shared" si="0"/>
        <v>986</v>
      </c>
      <c r="J18" s="300">
        <f t="shared" si="0"/>
        <v>348</v>
      </c>
      <c r="K18" s="243">
        <f t="shared" si="0"/>
        <v>67881</v>
      </c>
      <c r="L18" s="243">
        <f t="shared" si="0"/>
        <v>21438</v>
      </c>
      <c r="M18" s="243">
        <f t="shared" si="0"/>
        <v>40081</v>
      </c>
      <c r="N18" s="243">
        <f t="shared" si="0"/>
        <v>12637</v>
      </c>
      <c r="O18" s="243">
        <f t="shared" si="0"/>
        <v>2504</v>
      </c>
      <c r="P18" s="243">
        <f t="shared" si="0"/>
        <v>996</v>
      </c>
      <c r="Q18" s="243">
        <f t="shared" si="0"/>
        <v>97</v>
      </c>
      <c r="R18" s="243">
        <f t="shared" si="0"/>
        <v>132</v>
      </c>
      <c r="S18" s="243">
        <f t="shared" si="0"/>
        <v>17</v>
      </c>
      <c r="T18" s="244">
        <f t="shared" si="0"/>
        <v>29</v>
      </c>
    </row>
    <row r="19" spans="1:20" s="9" customFormat="1" ht="21" customHeight="1">
      <c r="A19" s="39"/>
      <c r="B19" s="40"/>
      <c r="C19" s="41"/>
      <c r="D19" s="238"/>
      <c r="E19" s="239"/>
      <c r="F19" s="240"/>
      <c r="G19" s="241"/>
      <c r="H19" s="240"/>
      <c r="I19" s="245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</row>
    <row r="20" spans="1:20" ht="21" customHeight="1">
      <c r="A20" s="364" t="s">
        <v>214</v>
      </c>
      <c r="B20" s="450" t="s">
        <v>198</v>
      </c>
      <c r="C20" s="367"/>
      <c r="D20" s="179">
        <v>158</v>
      </c>
      <c r="E20" s="116">
        <v>54</v>
      </c>
      <c r="F20" s="117">
        <v>14594314</v>
      </c>
      <c r="G20" s="116">
        <v>262</v>
      </c>
      <c r="H20" s="117">
        <v>3354707</v>
      </c>
      <c r="I20" s="234">
        <v>2</v>
      </c>
      <c r="J20" s="122">
        <v>0</v>
      </c>
      <c r="K20" s="119">
        <v>66</v>
      </c>
      <c r="L20" s="119">
        <v>12</v>
      </c>
      <c r="M20" s="119">
        <v>45</v>
      </c>
      <c r="N20" s="119">
        <v>21</v>
      </c>
      <c r="O20" s="119">
        <v>3</v>
      </c>
      <c r="P20" s="119">
        <v>6</v>
      </c>
      <c r="Q20" s="122">
        <v>2</v>
      </c>
      <c r="R20" s="122">
        <v>1</v>
      </c>
      <c r="S20" s="122">
        <v>0</v>
      </c>
      <c r="T20" s="123">
        <v>0</v>
      </c>
    </row>
    <row r="21" spans="1:20" ht="21" customHeight="1">
      <c r="A21" s="364"/>
      <c r="B21" s="450" t="s">
        <v>199</v>
      </c>
      <c r="C21" s="367"/>
      <c r="D21" s="179">
        <v>235</v>
      </c>
      <c r="E21" s="110">
        <v>118</v>
      </c>
      <c r="F21" s="117">
        <v>8141696</v>
      </c>
      <c r="G21" s="116">
        <v>352</v>
      </c>
      <c r="H21" s="117">
        <v>3957898</v>
      </c>
      <c r="I21" s="234">
        <v>3</v>
      </c>
      <c r="J21" s="122">
        <v>2</v>
      </c>
      <c r="K21" s="119">
        <v>101</v>
      </c>
      <c r="L21" s="119">
        <v>23</v>
      </c>
      <c r="M21" s="119">
        <v>63</v>
      </c>
      <c r="N21" s="119">
        <v>27</v>
      </c>
      <c r="O21" s="119">
        <v>13</v>
      </c>
      <c r="P21" s="119">
        <v>3</v>
      </c>
      <c r="Q21" s="122">
        <v>0</v>
      </c>
      <c r="R21" s="122">
        <v>0</v>
      </c>
      <c r="S21" s="122">
        <v>0</v>
      </c>
      <c r="T21" s="123">
        <v>0</v>
      </c>
    </row>
    <row r="22" spans="1:20" ht="21" customHeight="1">
      <c r="A22" s="364"/>
      <c r="B22" s="450" t="s">
        <v>200</v>
      </c>
      <c r="C22" s="367"/>
      <c r="D22" s="179">
        <v>199</v>
      </c>
      <c r="E22" s="110">
        <v>47</v>
      </c>
      <c r="F22" s="117">
        <v>527188</v>
      </c>
      <c r="G22" s="116">
        <v>351</v>
      </c>
      <c r="H22" s="117">
        <v>3301555</v>
      </c>
      <c r="I22" s="234">
        <v>2</v>
      </c>
      <c r="J22" s="119">
        <v>0</v>
      </c>
      <c r="K22" s="119">
        <v>84</v>
      </c>
      <c r="L22" s="119">
        <v>20</v>
      </c>
      <c r="M22" s="119">
        <v>69</v>
      </c>
      <c r="N22" s="119">
        <v>18</v>
      </c>
      <c r="O22" s="119">
        <v>1</v>
      </c>
      <c r="P22" s="122">
        <v>3</v>
      </c>
      <c r="Q22" s="122">
        <v>0</v>
      </c>
      <c r="R22" s="122">
        <v>1</v>
      </c>
      <c r="S22" s="122">
        <v>0</v>
      </c>
      <c r="T22" s="123">
        <v>1</v>
      </c>
    </row>
    <row r="23" spans="1:20" ht="21" customHeight="1">
      <c r="A23" s="364"/>
      <c r="B23" s="450" t="s">
        <v>201</v>
      </c>
      <c r="C23" s="367"/>
      <c r="D23" s="179">
        <v>229</v>
      </c>
      <c r="E23" s="110">
        <v>74</v>
      </c>
      <c r="F23" s="117">
        <v>398222</v>
      </c>
      <c r="G23" s="116">
        <v>386</v>
      </c>
      <c r="H23" s="117">
        <v>1672952</v>
      </c>
      <c r="I23" s="127">
        <v>5</v>
      </c>
      <c r="J23" s="122">
        <v>1</v>
      </c>
      <c r="K23" s="119">
        <v>97</v>
      </c>
      <c r="L23" s="119">
        <v>38</v>
      </c>
      <c r="M23" s="119">
        <v>60</v>
      </c>
      <c r="N23" s="119">
        <v>20</v>
      </c>
      <c r="O23" s="119">
        <v>6</v>
      </c>
      <c r="P23" s="122">
        <v>1</v>
      </c>
      <c r="Q23" s="122">
        <v>1</v>
      </c>
      <c r="R23" s="122">
        <v>0</v>
      </c>
      <c r="S23" s="122">
        <v>0</v>
      </c>
      <c r="T23" s="123">
        <v>0</v>
      </c>
    </row>
    <row r="24" spans="1:20" ht="21" customHeight="1">
      <c r="A24" s="364"/>
      <c r="B24" s="450" t="s">
        <v>202</v>
      </c>
      <c r="C24" s="367"/>
      <c r="D24" s="179">
        <v>308</v>
      </c>
      <c r="E24" s="110">
        <v>102</v>
      </c>
      <c r="F24" s="117">
        <v>4514435</v>
      </c>
      <c r="G24" s="116">
        <v>515</v>
      </c>
      <c r="H24" s="117">
        <v>12632570</v>
      </c>
      <c r="I24" s="127">
        <v>3</v>
      </c>
      <c r="J24" s="119">
        <v>2</v>
      </c>
      <c r="K24" s="119">
        <v>120</v>
      </c>
      <c r="L24" s="119">
        <v>43</v>
      </c>
      <c r="M24" s="119">
        <v>86</v>
      </c>
      <c r="N24" s="119">
        <v>34</v>
      </c>
      <c r="O24" s="119">
        <v>7</v>
      </c>
      <c r="P24" s="119">
        <v>8</v>
      </c>
      <c r="Q24" s="122">
        <v>3</v>
      </c>
      <c r="R24" s="122">
        <v>2</v>
      </c>
      <c r="S24" s="122">
        <v>0</v>
      </c>
      <c r="T24" s="123">
        <v>0</v>
      </c>
    </row>
    <row r="25" spans="1:20" ht="21" customHeight="1">
      <c r="A25" s="364"/>
      <c r="B25" s="451" t="s">
        <v>203</v>
      </c>
      <c r="C25" s="452"/>
      <c r="D25" s="179">
        <v>277</v>
      </c>
      <c r="E25" s="110">
        <v>72</v>
      </c>
      <c r="F25" s="117">
        <v>428784</v>
      </c>
      <c r="G25" s="116">
        <v>482</v>
      </c>
      <c r="H25" s="117">
        <v>5421509</v>
      </c>
      <c r="I25" s="234">
        <v>5</v>
      </c>
      <c r="J25" s="122">
        <v>0</v>
      </c>
      <c r="K25" s="119">
        <v>120</v>
      </c>
      <c r="L25" s="119">
        <v>41</v>
      </c>
      <c r="M25" s="119">
        <v>65</v>
      </c>
      <c r="N25" s="119">
        <v>34</v>
      </c>
      <c r="O25" s="119">
        <v>8</v>
      </c>
      <c r="P25" s="119">
        <v>2</v>
      </c>
      <c r="Q25" s="122">
        <v>0</v>
      </c>
      <c r="R25" s="122">
        <v>2</v>
      </c>
      <c r="S25" s="122">
        <v>0</v>
      </c>
      <c r="T25" s="123">
        <v>0</v>
      </c>
    </row>
    <row r="26" spans="1:20" s="44" customFormat="1" ht="21" customHeight="1">
      <c r="A26" s="47"/>
      <c r="B26" s="371" t="s">
        <v>13</v>
      </c>
      <c r="C26" s="372"/>
      <c r="D26" s="188">
        <f>SUM(D20:D25)</f>
        <v>1406</v>
      </c>
      <c r="E26" s="191">
        <f aca="true" t="shared" si="1" ref="E26:T26">SUM(E20:E25)</f>
        <v>467</v>
      </c>
      <c r="F26" s="192">
        <v>28604638</v>
      </c>
      <c r="G26" s="189">
        <f t="shared" si="1"/>
        <v>2348</v>
      </c>
      <c r="H26" s="192">
        <f t="shared" si="1"/>
        <v>30341191</v>
      </c>
      <c r="I26" s="242">
        <f t="shared" si="1"/>
        <v>20</v>
      </c>
      <c r="J26" s="243">
        <f t="shared" si="1"/>
        <v>5</v>
      </c>
      <c r="K26" s="243">
        <f t="shared" si="1"/>
        <v>588</v>
      </c>
      <c r="L26" s="243">
        <f t="shared" si="1"/>
        <v>177</v>
      </c>
      <c r="M26" s="243">
        <f t="shared" si="1"/>
        <v>388</v>
      </c>
      <c r="N26" s="243">
        <f t="shared" si="1"/>
        <v>154</v>
      </c>
      <c r="O26" s="243">
        <f t="shared" si="1"/>
        <v>38</v>
      </c>
      <c r="P26" s="243">
        <f t="shared" si="1"/>
        <v>23</v>
      </c>
      <c r="Q26" s="263">
        <f t="shared" si="1"/>
        <v>6</v>
      </c>
      <c r="R26" s="243">
        <f t="shared" si="1"/>
        <v>6</v>
      </c>
      <c r="S26" s="263">
        <f t="shared" si="1"/>
        <v>0</v>
      </c>
      <c r="T26" s="289">
        <f t="shared" si="1"/>
        <v>1</v>
      </c>
    </row>
    <row r="27" spans="1:20" ht="21" customHeight="1">
      <c r="A27" s="42"/>
      <c r="B27" s="354"/>
      <c r="C27" s="355"/>
      <c r="D27" s="179"/>
      <c r="E27" s="110"/>
      <c r="F27" s="117"/>
      <c r="G27" s="116"/>
      <c r="H27" s="117"/>
      <c r="I27" s="127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20"/>
    </row>
    <row r="28" spans="1:20" s="44" customFormat="1" ht="21" customHeight="1">
      <c r="A28" s="447" t="s">
        <v>9</v>
      </c>
      <c r="B28" s="448"/>
      <c r="C28" s="449"/>
      <c r="D28" s="228">
        <f>SUM(D18,D26)</f>
        <v>148552</v>
      </c>
      <c r="E28" s="229">
        <f aca="true" t="shared" si="2" ref="E28:T28">SUM(E18,E26)</f>
        <v>43452</v>
      </c>
      <c r="F28" s="230">
        <f t="shared" si="2"/>
        <v>1259482367</v>
      </c>
      <c r="G28" s="231">
        <f t="shared" si="2"/>
        <v>106509</v>
      </c>
      <c r="H28" s="230">
        <f t="shared" si="2"/>
        <v>450314403</v>
      </c>
      <c r="I28" s="248">
        <f t="shared" si="2"/>
        <v>1006</v>
      </c>
      <c r="J28" s="177">
        <f t="shared" si="2"/>
        <v>353</v>
      </c>
      <c r="K28" s="177">
        <f t="shared" si="2"/>
        <v>68469</v>
      </c>
      <c r="L28" s="177">
        <f t="shared" si="2"/>
        <v>21615</v>
      </c>
      <c r="M28" s="177">
        <f t="shared" si="2"/>
        <v>40469</v>
      </c>
      <c r="N28" s="177">
        <f t="shared" si="2"/>
        <v>12791</v>
      </c>
      <c r="O28" s="177">
        <f t="shared" si="2"/>
        <v>2542</v>
      </c>
      <c r="P28" s="177">
        <f t="shared" si="2"/>
        <v>1019</v>
      </c>
      <c r="Q28" s="177">
        <f t="shared" si="2"/>
        <v>103</v>
      </c>
      <c r="R28" s="177">
        <f t="shared" si="2"/>
        <v>138</v>
      </c>
      <c r="S28" s="177">
        <f t="shared" si="2"/>
        <v>17</v>
      </c>
      <c r="T28" s="249">
        <f t="shared" si="2"/>
        <v>30</v>
      </c>
    </row>
    <row r="29" spans="2:3" ht="21" customHeight="1">
      <c r="B29" s="7" t="s">
        <v>127</v>
      </c>
      <c r="C29" s="6" t="s">
        <v>255</v>
      </c>
    </row>
    <row r="30" spans="2:3" ht="21" customHeight="1">
      <c r="B30" s="7" t="s">
        <v>128</v>
      </c>
      <c r="C30" s="37" t="s">
        <v>250</v>
      </c>
    </row>
    <row r="31" ht="21" customHeight="1">
      <c r="B31" s="6" t="s">
        <v>204</v>
      </c>
    </row>
    <row r="32" ht="21" customHeight="1">
      <c r="B32" s="6" t="s">
        <v>205</v>
      </c>
    </row>
    <row r="33" ht="21" customHeight="1"/>
    <row r="34" ht="21" customHeight="1"/>
    <row r="35" ht="21" customHeight="1"/>
    <row r="36" ht="21" customHeight="1"/>
  </sheetData>
  <mergeCells count="34">
    <mergeCell ref="B13:C13"/>
    <mergeCell ref="I2:T2"/>
    <mergeCell ref="E3:E4"/>
    <mergeCell ref="F3:F4"/>
    <mergeCell ref="G3:G4"/>
    <mergeCell ref="H3:H4"/>
    <mergeCell ref="A2:C4"/>
    <mergeCell ref="D2:D4"/>
    <mergeCell ref="E2:F2"/>
    <mergeCell ref="G2:H2"/>
    <mergeCell ref="B9:C9"/>
    <mergeCell ref="B10:C10"/>
    <mergeCell ref="B11:C11"/>
    <mergeCell ref="B12:C12"/>
    <mergeCell ref="B5:C5"/>
    <mergeCell ref="B6:C6"/>
    <mergeCell ref="B7:C7"/>
    <mergeCell ref="B8:C8"/>
    <mergeCell ref="B21:C21"/>
    <mergeCell ref="B22:C22"/>
    <mergeCell ref="B14:C14"/>
    <mergeCell ref="B15:C15"/>
    <mergeCell ref="B16:C16"/>
    <mergeCell ref="B17:C17"/>
    <mergeCell ref="A6:A17"/>
    <mergeCell ref="A20:A25"/>
    <mergeCell ref="A28:C28"/>
    <mergeCell ref="B27:C27"/>
    <mergeCell ref="B23:C23"/>
    <mergeCell ref="B24:C24"/>
    <mergeCell ref="B25:C25"/>
    <mergeCell ref="B26:C26"/>
    <mergeCell ref="B18:C18"/>
    <mergeCell ref="B20:C20"/>
  </mergeCells>
  <printOptions/>
  <pageMargins left="0.7874015748031497" right="0.7874015748031497" top="0.984251968503937" bottom="0.984251968503937" header="0.5118110236220472" footer="0.5118110236220472"/>
  <pageSetup firstPageNumber="74" useFirstPageNumber="1" horizontalDpi="300" verticalDpi="300" orientation="portrait" paperSize="9" scale="99" r:id="rId1"/>
  <headerFooter alignWithMargins="0">
    <oddFooter>&amp;C&amp;"ＭＳ 明朝,標準"- &amp;P -</oddFooter>
  </headerFooter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国税庁</cp:lastModifiedBy>
  <cp:lastPrinted>2006-06-15T06:03:20Z</cp:lastPrinted>
  <dcterms:created xsi:type="dcterms:W3CDTF">2000-12-13T00:15:48Z</dcterms:created>
  <dcterms:modified xsi:type="dcterms:W3CDTF">2006-06-23T04:14:03Z</dcterms:modified>
  <cp:category/>
  <cp:version/>
  <cp:contentType/>
  <cp:contentStatus/>
</cp:coreProperties>
</file>