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01_検討中\R01事務年度\5000_統計\5120_局統計情報（統計書）【5-6月】\05　起案データ\02　リンク用データ\"/>
    </mc:Choice>
  </mc:AlternateContent>
  <bookViews>
    <workbookView xWindow="0" yWindow="0" windowWidth="20490" windowHeight="7950"/>
  </bookViews>
  <sheets>
    <sheet name="(1)　酒類販売（消費）数量" sheetId="2" r:id="rId1"/>
    <sheet name="(2)　販売（消費）数量の累年比較" sheetId="3" r:id="rId2"/>
    <sheet name="(3)　税務署別販売（消費）数量" sheetId="8" r:id="rId3"/>
    <sheet name="(1)　製造免許場数" sheetId="5" r:id="rId4"/>
    <sheet name="(2)　みなし製造場数" sheetId="6" r:id="rId5"/>
    <sheet name="(3)　販売業免許場数" sheetId="7" r:id="rId6"/>
    <sheet name="(4)　税務署別免許場数" sheetId="9" r:id="rId7"/>
  </sheets>
  <definedNames>
    <definedName name="_1課税状況_P158" localSheetId="2">#REF!</definedName>
    <definedName name="_1課税状況_P158" localSheetId="6">#REF!</definedName>
    <definedName name="_1課税状況_P158">#REF!</definedName>
    <definedName name="_2課税状況_P159" localSheetId="2">#REF!</definedName>
    <definedName name="_2課税状況_P159" localSheetId="6">#REF!</definedName>
    <definedName name="_2課税状況_P159">#REF!</definedName>
    <definedName name="_xlnm.Print_Area" localSheetId="0">'(1)　酒類販売（消費）数量'!$A$1:$J$22</definedName>
    <definedName name="_xlnm.Print_Area" localSheetId="3">'(1)　製造免許場数'!$A$1:$X$32</definedName>
    <definedName name="_xlnm.Print_Area" localSheetId="4">'(2)　みなし製造場数'!$A$1:$O$31</definedName>
    <definedName name="_xlnm.Print_Area" localSheetId="1">'(2)　販売（消費）数量の累年比較'!$A$1:$H$30</definedName>
    <definedName name="_xlnm.Print_Area" localSheetId="2">'(3)　税務署別販売（消費）数量'!$A$1:$Q$70</definedName>
    <definedName name="_xlnm.Print_Area" localSheetId="5">'(3)　販売業免許場数'!$A$1:$H$39</definedName>
    <definedName name="_xlnm.Print_Area" localSheetId="6">'(4)　税務署別免許場数'!$A$1:$AP$72</definedName>
  </definedNames>
  <calcPr calcId="152511"/>
</workbook>
</file>

<file path=xl/calcChain.xml><?xml version="1.0" encoding="utf-8"?>
<calcChain xmlns="http://schemas.openxmlformats.org/spreadsheetml/2006/main">
  <c r="AP69" i="9" l="1"/>
  <c r="AO69" i="9"/>
  <c r="AN69" i="9"/>
  <c r="AM69" i="9"/>
  <c r="AL69" i="9"/>
  <c r="AI69" i="9"/>
  <c r="AH69" i="9"/>
  <c r="AG69" i="9"/>
  <c r="AF69" i="9"/>
  <c r="AE69" i="9"/>
  <c r="AD69" i="9"/>
  <c r="AC69" i="9"/>
  <c r="AB69" i="9"/>
  <c r="AA69" i="9"/>
  <c r="Z69" i="9"/>
  <c r="Y69" i="9"/>
  <c r="X69" i="9"/>
  <c r="W69" i="9"/>
  <c r="V69" i="9"/>
  <c r="U69" i="9"/>
  <c r="T69" i="9"/>
  <c r="S69" i="9"/>
  <c r="R69" i="9"/>
  <c r="Q69" i="9"/>
  <c r="P69" i="9"/>
  <c r="O69" i="9"/>
  <c r="N69" i="9"/>
  <c r="M69" i="9"/>
  <c r="L69" i="9"/>
  <c r="K69" i="9"/>
  <c r="J69" i="9"/>
  <c r="I69" i="9"/>
  <c r="H69" i="9"/>
  <c r="G69" i="9"/>
  <c r="F69" i="9"/>
  <c r="E69" i="9"/>
  <c r="D69" i="9"/>
  <c r="C69" i="9"/>
  <c r="B69" i="9"/>
  <c r="AP68" i="9"/>
  <c r="AK68" i="9"/>
  <c r="AJ68" i="9"/>
  <c r="AP67" i="9"/>
  <c r="AK67" i="9"/>
  <c r="AJ67" i="9"/>
  <c r="AP66" i="9"/>
  <c r="AK66" i="9"/>
  <c r="AJ66" i="9"/>
  <c r="AP65" i="9"/>
  <c r="AK65" i="9"/>
  <c r="AJ65" i="9"/>
  <c r="AP64" i="9"/>
  <c r="AK64" i="9"/>
  <c r="AJ64" i="9"/>
  <c r="AP63" i="9"/>
  <c r="AK63" i="9"/>
  <c r="AJ63" i="9"/>
  <c r="AP62" i="9"/>
  <c r="AK62" i="9"/>
  <c r="AJ62" i="9"/>
  <c r="AP61" i="9"/>
  <c r="AK61" i="9"/>
  <c r="AJ61" i="9"/>
  <c r="AP60" i="9"/>
  <c r="AK60" i="9"/>
  <c r="AJ60" i="9"/>
  <c r="AP59" i="9"/>
  <c r="AK59" i="9"/>
  <c r="AJ59" i="9"/>
  <c r="AP58" i="9"/>
  <c r="AK58" i="9"/>
  <c r="AK69" i="9" s="1"/>
  <c r="AJ58" i="9"/>
  <c r="AJ69" i="9" s="1"/>
  <c r="AP52" i="9"/>
  <c r="AP51" i="9"/>
  <c r="AO51" i="9"/>
  <c r="AN51" i="9"/>
  <c r="AM51" i="9"/>
  <c r="AL51" i="9"/>
  <c r="AL71" i="9" s="1"/>
  <c r="AI51" i="9"/>
  <c r="AH51" i="9"/>
  <c r="AH71" i="9" s="1"/>
  <c r="AG51" i="9"/>
  <c r="AF51" i="9"/>
  <c r="AE51" i="9"/>
  <c r="AD51" i="9"/>
  <c r="AD71" i="9" s="1"/>
  <c r="AC51" i="9"/>
  <c r="AB51" i="9"/>
  <c r="AA51" i="9"/>
  <c r="Z51" i="9"/>
  <c r="Z71" i="9" s="1"/>
  <c r="Y51" i="9"/>
  <c r="X51" i="9"/>
  <c r="W51" i="9"/>
  <c r="V51" i="9"/>
  <c r="V71" i="9" s="1"/>
  <c r="U51" i="9"/>
  <c r="T51" i="9"/>
  <c r="S51" i="9"/>
  <c r="R51" i="9"/>
  <c r="R71" i="9" s="1"/>
  <c r="Q51" i="9"/>
  <c r="P51" i="9"/>
  <c r="O51" i="9"/>
  <c r="N51" i="9"/>
  <c r="N71" i="9" s="1"/>
  <c r="M51" i="9"/>
  <c r="L51" i="9"/>
  <c r="K51" i="9"/>
  <c r="J51" i="9"/>
  <c r="J71" i="9" s="1"/>
  <c r="I51" i="9"/>
  <c r="H51" i="9"/>
  <c r="G51" i="9"/>
  <c r="F51" i="9"/>
  <c r="F71" i="9" s="1"/>
  <c r="E51" i="9"/>
  <c r="D51" i="9"/>
  <c r="C51" i="9"/>
  <c r="B51" i="9"/>
  <c r="B71" i="9" s="1"/>
  <c r="AP50" i="9"/>
  <c r="AK50" i="9"/>
  <c r="AJ50" i="9"/>
  <c r="AP49" i="9"/>
  <c r="AK49" i="9"/>
  <c r="AJ49" i="9"/>
  <c r="AP48" i="9"/>
  <c r="AK48" i="9"/>
  <c r="AJ48" i="9"/>
  <c r="AP47" i="9"/>
  <c r="AK47" i="9"/>
  <c r="AJ47" i="9"/>
  <c r="AP46" i="9"/>
  <c r="AK46" i="9"/>
  <c r="AJ46" i="9"/>
  <c r="AP45" i="9"/>
  <c r="AK45" i="9"/>
  <c r="AJ45" i="9"/>
  <c r="AP44" i="9"/>
  <c r="AK44" i="9"/>
  <c r="AJ44" i="9"/>
  <c r="AP43" i="9"/>
  <c r="AK43" i="9"/>
  <c r="AJ43" i="9"/>
  <c r="AP42" i="9"/>
  <c r="AK42" i="9"/>
  <c r="AJ42" i="9"/>
  <c r="AP41" i="9"/>
  <c r="AK41" i="9"/>
  <c r="AJ41" i="9"/>
  <c r="AP40" i="9"/>
  <c r="AK40" i="9"/>
  <c r="AJ40" i="9"/>
  <c r="AP39" i="9"/>
  <c r="AK39" i="9"/>
  <c r="AJ39" i="9"/>
  <c r="AP38" i="9"/>
  <c r="AK38" i="9"/>
  <c r="AJ38" i="9"/>
  <c r="AP37" i="9"/>
  <c r="AK37" i="9"/>
  <c r="AJ37" i="9"/>
  <c r="AP36" i="9"/>
  <c r="AK36" i="9"/>
  <c r="AJ36" i="9"/>
  <c r="AP35" i="9"/>
  <c r="AK35" i="9"/>
  <c r="AK51" i="9" s="1"/>
  <c r="AJ35" i="9"/>
  <c r="AJ51" i="9" s="1"/>
  <c r="AP34" i="9"/>
  <c r="AP33" i="9"/>
  <c r="AO33" i="9"/>
  <c r="AN33" i="9"/>
  <c r="AM33" i="9"/>
  <c r="AL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H33" i="9"/>
  <c r="G33" i="9"/>
  <c r="F33" i="9"/>
  <c r="E33" i="9"/>
  <c r="D33" i="9"/>
  <c r="C33" i="9"/>
  <c r="B33" i="9"/>
  <c r="AP32" i="9"/>
  <c r="AK32" i="9"/>
  <c r="AJ32" i="9"/>
  <c r="AP31" i="9"/>
  <c r="AK31" i="9"/>
  <c r="AJ31" i="9"/>
  <c r="AP30" i="9"/>
  <c r="AK30" i="9"/>
  <c r="AJ30" i="9"/>
  <c r="AP29" i="9"/>
  <c r="AK29" i="9"/>
  <c r="AJ29" i="9"/>
  <c r="AP28" i="9"/>
  <c r="AK28" i="9"/>
  <c r="AJ28" i="9"/>
  <c r="AP27" i="9"/>
  <c r="AK27" i="9"/>
  <c r="AJ27" i="9"/>
  <c r="AP26" i="9"/>
  <c r="AK26" i="9"/>
  <c r="AJ26" i="9"/>
  <c r="AP25" i="9"/>
  <c r="AK25" i="9"/>
  <c r="AJ25" i="9"/>
  <c r="AP24" i="9"/>
  <c r="AK24" i="9"/>
  <c r="AJ24" i="9"/>
  <c r="AP23" i="9"/>
  <c r="AK23" i="9"/>
  <c r="AJ23" i="9"/>
  <c r="AJ33" i="9" s="1"/>
  <c r="AP22" i="9"/>
  <c r="AK22" i="9"/>
  <c r="AJ22" i="9"/>
  <c r="AP21" i="9"/>
  <c r="AK21" i="9"/>
  <c r="AJ21" i="9"/>
  <c r="AP20" i="9"/>
  <c r="AK20" i="9"/>
  <c r="AK33" i="9" s="1"/>
  <c r="AJ20" i="9"/>
  <c r="AP19" i="9"/>
  <c r="AP18" i="9"/>
  <c r="AO18" i="9"/>
  <c r="AN18" i="9"/>
  <c r="AM18" i="9"/>
  <c r="AL18" i="9"/>
  <c r="AI18"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C18" i="9"/>
  <c r="B18" i="9"/>
  <c r="AP17" i="9"/>
  <c r="AK17" i="9"/>
  <c r="AJ17" i="9"/>
  <c r="AP16" i="9"/>
  <c r="AK16" i="9"/>
  <c r="AJ16" i="9"/>
  <c r="AP15" i="9"/>
  <c r="AK15" i="9"/>
  <c r="AJ15" i="9"/>
  <c r="AP14" i="9"/>
  <c r="AK14" i="9"/>
  <c r="AJ14" i="9"/>
  <c r="AP13" i="9"/>
  <c r="AK13" i="9"/>
  <c r="AJ13" i="9"/>
  <c r="AP12" i="9"/>
  <c r="AK12" i="9"/>
  <c r="AK18" i="9" s="1"/>
  <c r="AJ12" i="9"/>
  <c r="AP11" i="9"/>
  <c r="AK11" i="9"/>
  <c r="AJ11" i="9"/>
  <c r="AJ18" i="9" s="1"/>
  <c r="AP10" i="9"/>
  <c r="AP9" i="9"/>
  <c r="AO9" i="9"/>
  <c r="AO71" i="9" s="1"/>
  <c r="AN9" i="9"/>
  <c r="AN71" i="9" s="1"/>
  <c r="AM9" i="9"/>
  <c r="AM71" i="9" s="1"/>
  <c r="AL9" i="9"/>
  <c r="AI9" i="9"/>
  <c r="AI71" i="9" s="1"/>
  <c r="AH9" i="9"/>
  <c r="AG9" i="9"/>
  <c r="AG71" i="9" s="1"/>
  <c r="AF9" i="9"/>
  <c r="AF71" i="9" s="1"/>
  <c r="AE9" i="9"/>
  <c r="AE71" i="9" s="1"/>
  <c r="AD9" i="9"/>
  <c r="AC9" i="9"/>
  <c r="AC71" i="9" s="1"/>
  <c r="AB9" i="9"/>
  <c r="AB71" i="9" s="1"/>
  <c r="AA9" i="9"/>
  <c r="AA71" i="9" s="1"/>
  <c r="Z9" i="9"/>
  <c r="Y9" i="9"/>
  <c r="Y71" i="9" s="1"/>
  <c r="X9" i="9"/>
  <c r="X71" i="9" s="1"/>
  <c r="W9" i="9"/>
  <c r="W71" i="9" s="1"/>
  <c r="V9" i="9"/>
  <c r="U9" i="9"/>
  <c r="U71" i="9" s="1"/>
  <c r="T9" i="9"/>
  <c r="T71" i="9" s="1"/>
  <c r="S9" i="9"/>
  <c r="S71" i="9" s="1"/>
  <c r="R9" i="9"/>
  <c r="Q9" i="9"/>
  <c r="Q71" i="9" s="1"/>
  <c r="P9" i="9"/>
  <c r="P71" i="9" s="1"/>
  <c r="O9" i="9"/>
  <c r="O71" i="9" s="1"/>
  <c r="N9" i="9"/>
  <c r="M9" i="9"/>
  <c r="M71" i="9" s="1"/>
  <c r="L9" i="9"/>
  <c r="L71" i="9" s="1"/>
  <c r="K9" i="9"/>
  <c r="K71" i="9" s="1"/>
  <c r="J9" i="9"/>
  <c r="I9" i="9"/>
  <c r="I71" i="9" s="1"/>
  <c r="H9" i="9"/>
  <c r="H71" i="9" s="1"/>
  <c r="G9" i="9"/>
  <c r="G71" i="9" s="1"/>
  <c r="F9" i="9"/>
  <c r="E9" i="9"/>
  <c r="E71" i="9" s="1"/>
  <c r="D9" i="9"/>
  <c r="D71" i="9" s="1"/>
  <c r="C9" i="9"/>
  <c r="C71" i="9" s="1"/>
  <c r="B9" i="9"/>
  <c r="AP8" i="9"/>
  <c r="AK8" i="9"/>
  <c r="AJ8" i="9"/>
  <c r="AP7" i="9"/>
  <c r="AK7" i="9"/>
  <c r="AJ7" i="9"/>
  <c r="AJ9" i="9" s="1"/>
  <c r="AP6" i="9"/>
  <c r="AK6" i="9"/>
  <c r="AK9" i="9" s="1"/>
  <c r="AK71" i="9" s="1"/>
  <c r="AJ6" i="9"/>
  <c r="AJ71" i="9" l="1"/>
  <c r="Q65" i="8"/>
  <c r="Q64" i="8"/>
  <c r="Q63" i="8"/>
  <c r="Q62" i="8"/>
  <c r="Q61" i="8"/>
  <c r="Q60" i="8"/>
  <c r="Q59" i="8"/>
  <c r="Q58" i="8"/>
  <c r="Q57" i="8"/>
  <c r="Q56" i="8"/>
  <c r="Q55" i="8"/>
  <c r="Q54" i="8"/>
  <c r="Q52" i="8"/>
  <c r="Q51" i="8"/>
  <c r="Q50" i="8"/>
  <c r="Q49" i="8"/>
  <c r="Q48" i="8"/>
  <c r="Q47" i="8"/>
  <c r="Q46" i="8"/>
  <c r="Q45" i="8"/>
  <c r="Q44" i="8"/>
  <c r="Q43" i="8"/>
  <c r="Q42" i="8"/>
  <c r="Q41" i="8"/>
  <c r="Q40" i="8"/>
  <c r="Q39" i="8"/>
  <c r="Q38" i="8"/>
  <c r="Q37" i="8"/>
  <c r="Q36" i="8"/>
  <c r="Q31" i="8"/>
  <c r="Q30" i="8"/>
  <c r="Q29" i="8"/>
  <c r="Q28" i="8"/>
  <c r="Q27" i="8"/>
  <c r="Q26" i="8"/>
  <c r="Q25" i="8"/>
  <c r="Q24" i="8"/>
  <c r="Q23" i="8"/>
  <c r="Q22" i="8"/>
  <c r="Q21" i="8"/>
  <c r="Q20" i="8"/>
  <c r="Q19" i="8"/>
  <c r="Q18" i="8"/>
  <c r="Q16" i="8"/>
  <c r="Q15" i="8"/>
  <c r="Q14" i="8"/>
  <c r="Q13" i="8"/>
  <c r="Q12" i="8"/>
  <c r="Q11" i="8"/>
  <c r="Q10" i="8"/>
  <c r="Q9" i="8"/>
  <c r="Q7" i="8"/>
  <c r="Q6" i="8"/>
  <c r="Q5" i="8"/>
  <c r="Q4" i="8"/>
</calcChain>
</file>

<file path=xl/sharedStrings.xml><?xml version="1.0" encoding="utf-8"?>
<sst xmlns="http://schemas.openxmlformats.org/spreadsheetml/2006/main" count="684" uniqueCount="303">
  <si>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</si>
  <si>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</si>
  <si>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</si>
  <si>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</si>
  <si>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</si>
  <si>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</si>
  <si>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</si>
  <si>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</si>
  <si>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</si>
  <si>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</si>
  <si>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</si>
  <si>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</si>
  <si>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</si>
  <si>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</si>
  <si>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年　　　　　度</t>
    <phoneticPr fontId="1"/>
  </si>
  <si>
    <t>清　　酒</t>
    <phoneticPr fontId="1"/>
  </si>
  <si>
    <t>甘味果実酒</t>
  </si>
  <si>
    <t>ブランデー</t>
  </si>
  <si>
    <t>(2)　酒類販売（消費）数量の累年比較</t>
    <rPh sb="4" eb="6">
      <t>シュルイ</t>
    </rPh>
    <rPh sb="6" eb="8">
      <t>ハンバイ</t>
    </rPh>
    <phoneticPr fontId="1"/>
  </si>
  <si>
    <t>８－４　免許場数</t>
    <phoneticPr fontId="1"/>
  </si>
  <si>
    <t>(1)　製造免許場数</t>
    <phoneticPr fontId="1"/>
  </si>
  <si>
    <t>休造</t>
  </si>
  <si>
    <t>合　計(A)</t>
    <phoneticPr fontId="1"/>
  </si>
  <si>
    <t>場</t>
  </si>
  <si>
    <t>場</t>
    <rPh sb="0" eb="1">
      <t>ジョウ</t>
    </rPh>
    <phoneticPr fontId="1"/>
  </si>
  <si>
    <t>者</t>
  </si>
  <si>
    <t>者</t>
    <rPh sb="0" eb="1">
      <t>シャ</t>
    </rPh>
    <phoneticPr fontId="1"/>
  </si>
  <si>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</si>
  <si>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</si>
  <si>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</si>
  <si>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</si>
  <si>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</si>
  <si>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</si>
  <si>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</si>
  <si>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</si>
  <si>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</si>
  <si>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</si>
  <si>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</si>
  <si>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</si>
  <si>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</si>
  <si>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</si>
  <si>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</si>
  <si>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</si>
  <si>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1"/>
  </si>
  <si>
    <t>全酒類</t>
  </si>
  <si>
    <t>洋酒</t>
  </si>
  <si>
    <t>輸出入酒類</t>
  </si>
  <si>
    <t>自製酒類</t>
  </si>
  <si>
    <t>卸売業者の共同購入機関</t>
  </si>
  <si>
    <t>酒　類　の　種　類</t>
    <phoneticPr fontId="1"/>
  </si>
  <si>
    <t>前年度末
免許場数</t>
    <phoneticPr fontId="1"/>
  </si>
  <si>
    <t>新　　規
免許場数</t>
    <phoneticPr fontId="1"/>
  </si>
  <si>
    <t>免　　許
取消場数</t>
    <phoneticPr fontId="1"/>
  </si>
  <si>
    <t>免　　許
消滅場数</t>
    <phoneticPr fontId="1"/>
  </si>
  <si>
    <t>本年度末免許場数</t>
    <phoneticPr fontId="1"/>
  </si>
  <si>
    <t>(A)のうち
試験のため
の免許場数</t>
    <phoneticPr fontId="1"/>
  </si>
  <si>
    <t>本年度末
製造場数</t>
    <phoneticPr fontId="1"/>
  </si>
  <si>
    <t>本年度末
製造者数</t>
    <phoneticPr fontId="1"/>
  </si>
  <si>
    <t>６㎘未満</t>
    <phoneticPr fontId="1"/>
  </si>
  <si>
    <t>６㎘以上</t>
    <phoneticPr fontId="1"/>
  </si>
  <si>
    <t>10㎘以上</t>
    <phoneticPr fontId="1"/>
  </si>
  <si>
    <t>60㎘以上</t>
    <phoneticPr fontId="1"/>
  </si>
  <si>
    <t>100㎘以上</t>
    <phoneticPr fontId="1"/>
  </si>
  <si>
    <t>200㎘以上</t>
    <phoneticPr fontId="1"/>
  </si>
  <si>
    <t>500㎘以上</t>
    <phoneticPr fontId="1"/>
  </si>
  <si>
    <t>1,000㎘以上</t>
    <phoneticPr fontId="1"/>
  </si>
  <si>
    <t>2,000㎘以上</t>
    <phoneticPr fontId="1"/>
  </si>
  <si>
    <t>5,000㎘以上</t>
    <phoneticPr fontId="1"/>
  </si>
  <si>
    <t>10,000㎘以上</t>
    <phoneticPr fontId="1"/>
  </si>
  <si>
    <t>(2)　みなし製造場数</t>
    <phoneticPr fontId="1"/>
  </si>
  <si>
    <t>販売の
便宜の
ための
も　の</t>
    <phoneticPr fontId="1"/>
  </si>
  <si>
    <t>輸出の
ための
も　の</t>
    <phoneticPr fontId="1"/>
  </si>
  <si>
    <t>自 己 の
製造した
酒 類 の
び ん 詰</t>
    <phoneticPr fontId="1"/>
  </si>
  <si>
    <t>共同の
び　ん
詰　場</t>
    <phoneticPr fontId="1"/>
  </si>
  <si>
    <t>設　置
許　可
を受け
たもの</t>
    <phoneticPr fontId="1"/>
  </si>
  <si>
    <t>設　置
許可を
受けな
いもの</t>
    <phoneticPr fontId="1"/>
  </si>
  <si>
    <t>製　造　場　数</t>
    <phoneticPr fontId="1"/>
  </si>
  <si>
    <t>製造場数</t>
    <phoneticPr fontId="1"/>
  </si>
  <si>
    <t>発泡酒</t>
    <rPh sb="0" eb="3">
      <t>ハッポウシュ</t>
    </rPh>
    <phoneticPr fontId="1"/>
  </si>
  <si>
    <t>粉末酒</t>
    <rPh sb="0" eb="2">
      <t>フンマツ</t>
    </rPh>
    <rPh sb="2" eb="3">
      <t>シュ</t>
    </rPh>
    <phoneticPr fontId="1"/>
  </si>
  <si>
    <t>その他の醸造酒</t>
    <rPh sb="2" eb="3">
      <t>タ</t>
    </rPh>
    <rPh sb="4" eb="7">
      <t>ジョウゾウシュ</t>
    </rPh>
    <phoneticPr fontId="1"/>
  </si>
  <si>
    <t>う　ち
実蔵置場数</t>
    <rPh sb="4" eb="5">
      <t>ジツ</t>
    </rPh>
    <phoneticPr fontId="1"/>
  </si>
  <si>
    <t>計</t>
    <rPh sb="0" eb="1">
      <t>ケイ</t>
    </rPh>
    <phoneticPr fontId="1"/>
  </si>
  <si>
    <t>通信販売だけのもの</t>
    <rPh sb="0" eb="2">
      <t>ツウシン</t>
    </rPh>
    <rPh sb="2" eb="4">
      <t>ハンバイ</t>
    </rPh>
    <phoneticPr fontId="1"/>
  </si>
  <si>
    <t>期限付</t>
    <rPh sb="0" eb="2">
      <t>キゲン</t>
    </rPh>
    <rPh sb="2" eb="3">
      <t>ツ</t>
    </rPh>
    <phoneticPr fontId="1"/>
  </si>
  <si>
    <t>甘味果実酒</t>
    <rPh sb="0" eb="2">
      <t>カンミ</t>
    </rPh>
    <rPh sb="2" eb="4">
      <t>カジツ</t>
    </rPh>
    <rPh sb="4" eb="5">
      <t>シュ</t>
    </rPh>
    <phoneticPr fontId="1"/>
  </si>
  <si>
    <t>原料用
アルコール</t>
    <rPh sb="0" eb="3">
      <t>ゲンリョウヨウ</t>
    </rPh>
    <phoneticPr fontId="1"/>
  </si>
  <si>
    <t>粉末酒・雑酒</t>
    <rPh sb="0" eb="2">
      <t>フンマツ</t>
    </rPh>
    <rPh sb="2" eb="3">
      <t>サケ</t>
    </rPh>
    <phoneticPr fontId="1"/>
  </si>
  <si>
    <t>原料用ｱﾙｺｰﾙ・ｽﾋﾟﾘｯﾂ</t>
    <rPh sb="0" eb="2">
      <t>ゲンリョウ</t>
    </rPh>
    <rPh sb="2" eb="3">
      <t>ヨウ</t>
    </rPh>
    <phoneticPr fontId="1"/>
  </si>
  <si>
    <t>媒介業</t>
    <rPh sb="0" eb="2">
      <t>バイカイ</t>
    </rPh>
    <phoneticPr fontId="1"/>
  </si>
  <si>
    <t>代理業</t>
    <rPh sb="0" eb="2">
      <t>ダイリ</t>
    </rPh>
    <rPh sb="2" eb="3">
      <t>ギョウ</t>
    </rPh>
    <phoneticPr fontId="1"/>
  </si>
  <si>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1"/>
  </si>
  <si>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1"/>
  </si>
  <si>
    <t>(3)　販売業免許場数</t>
    <phoneticPr fontId="1"/>
  </si>
  <si>
    <t>区　　　　　　　　　　分</t>
    <phoneticPr fontId="1"/>
  </si>
  <si>
    <t>本　年　度　末　販　売　場　数　（Ａ）</t>
    <phoneticPr fontId="1"/>
  </si>
  <si>
    <t>（Ａ）のうち
１年以上引続き
休止している
販売場数</t>
    <phoneticPr fontId="1"/>
  </si>
  <si>
    <t>本年度末
販売業者数</t>
    <phoneticPr fontId="1"/>
  </si>
  <si>
    <t>卸売に限る旨の
条件が付されて
いるもの</t>
    <phoneticPr fontId="1"/>
  </si>
  <si>
    <t>販売方法に
条件が付されて
いないもの</t>
    <phoneticPr fontId="1"/>
  </si>
  <si>
    <t>卸売に限る旨の条件が付されているもの
販売方法に条件が付されていないもの及び</t>
    <phoneticPr fontId="1"/>
  </si>
  <si>
    <t>清酒・みりん</t>
    <phoneticPr fontId="1"/>
  </si>
  <si>
    <t>洋酒</t>
    <phoneticPr fontId="1"/>
  </si>
  <si>
    <t>合計</t>
    <phoneticPr fontId="1"/>
  </si>
  <si>
    <t>う　ち
合計の</t>
    <phoneticPr fontId="1"/>
  </si>
  <si>
    <t>小売業者の共同購入機関</t>
    <phoneticPr fontId="1"/>
  </si>
  <si>
    <t>製造者の共同販売機関</t>
    <phoneticPr fontId="1"/>
  </si>
  <si>
    <t>の条件が付されているもの
販売方法に小売に限る旨</t>
    <phoneticPr fontId="1"/>
  </si>
  <si>
    <t>全　酒　類</t>
    <phoneticPr fontId="1"/>
  </si>
  <si>
    <t>一般のもの</t>
    <phoneticPr fontId="1"/>
  </si>
  <si>
    <t>特殊のもの</t>
    <phoneticPr fontId="1"/>
  </si>
  <si>
    <t>計</t>
    <phoneticPr fontId="1"/>
  </si>
  <si>
    <t>その他の酒類</t>
    <phoneticPr fontId="1"/>
  </si>
  <si>
    <t>合計</t>
    <phoneticPr fontId="1"/>
  </si>
  <si>
    <t>用語の説明：</t>
    <phoneticPr fontId="1"/>
  </si>
  <si>
    <t>酒　　　母</t>
    <phoneticPr fontId="1"/>
  </si>
  <si>
    <t>果実酒</t>
    <phoneticPr fontId="1"/>
  </si>
  <si>
    <t>も　ろ　み</t>
    <phoneticPr fontId="1"/>
  </si>
  <si>
    <t>ウイスキー</t>
    <phoneticPr fontId="1"/>
  </si>
  <si>
    <t>ブランデー</t>
    <phoneticPr fontId="1"/>
  </si>
  <si>
    <t>スピリッツ</t>
    <phoneticPr fontId="1"/>
  </si>
  <si>
    <t>リキュール</t>
    <phoneticPr fontId="1"/>
  </si>
  <si>
    <t>酒税法第28条第６項の規定により製造場とみなされた蔵置場を示した。</t>
    <phoneticPr fontId="1"/>
  </si>
  <si>
    <t>リキュール</t>
    <phoneticPr fontId="1"/>
  </si>
  <si>
    <t>粉末酒</t>
    <phoneticPr fontId="1"/>
  </si>
  <si>
    <t>雑酒</t>
    <phoneticPr fontId="1"/>
  </si>
  <si>
    <t>合　　　　　　　　　　計</t>
    <phoneticPr fontId="1"/>
  </si>
  <si>
    <t>各酒類を
通じた
もの</t>
    <phoneticPr fontId="1"/>
  </si>
  <si>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1"/>
  </si>
  <si>
    <t>　　　　　　３　「本年度末製造者数」欄には、本店（本店につき製造免許の有無を問わない）の所在地において種類ごとに一人として計上した。</t>
    <phoneticPr fontId="1"/>
  </si>
  <si>
    <t>　　　　　　４　「本年度末製造者数」欄の内書は、試験又は祭し用のための製造場等一般的に酒類販売を目的としない製造場を有する非営業製造者である。</t>
    <phoneticPr fontId="1"/>
  </si>
  <si>
    <t>合　　計</t>
    <phoneticPr fontId="1"/>
  </si>
  <si>
    <t>（注）１　この表は「(1)　酒類販売（消費）数量」の「消費者に対する販売数量計」欄を累年比較したものである。</t>
    <phoneticPr fontId="1"/>
  </si>
  <si>
    <t>８－３　販売（消費）数量</t>
    <phoneticPr fontId="1"/>
  </si>
  <si>
    <t>(1)　酒類販売（消費）数量</t>
    <phoneticPr fontId="1"/>
  </si>
  <si>
    <t>区　　　　　分</t>
    <phoneticPr fontId="1"/>
  </si>
  <si>
    <t>製造場
（課税）</t>
    <phoneticPr fontId="1"/>
  </si>
  <si>
    <t>酒　類　製　造　者　の　移　出　数　量</t>
    <phoneticPr fontId="1"/>
  </si>
  <si>
    <t>消費者に対する販売数量計
①＋②</t>
    <phoneticPr fontId="1"/>
  </si>
  <si>
    <t>製造場の
支 店 等</t>
    <phoneticPr fontId="1"/>
  </si>
  <si>
    <t>卸売業者</t>
    <phoneticPr fontId="1"/>
  </si>
  <si>
    <t>消費者
①</t>
    <phoneticPr fontId="1"/>
  </si>
  <si>
    <t>消費者
②</t>
    <phoneticPr fontId="1"/>
  </si>
  <si>
    <t>甘味果実酒</t>
    <phoneticPr fontId="1"/>
  </si>
  <si>
    <t>ブランデー</t>
    <phoneticPr fontId="1"/>
  </si>
  <si>
    <t>２　「代理業」とは、製造者又は販売業者の酒類の販売に関する取引を継続的に代理することをいう。
　なお、１、２とも営利を目的とするかどうかは問わない。</t>
    <phoneticPr fontId="1"/>
  </si>
  <si>
    <t>１　「媒介業」とは、他人間の酒類の売買取引を継続的に媒介することをいう。</t>
    <rPh sb="17" eb="19">
      <t>バイバイ</t>
    </rPh>
    <phoneticPr fontId="1"/>
  </si>
  <si>
    <t>調査時点  ：</t>
    <phoneticPr fontId="1"/>
  </si>
  <si>
    <t>店頭販売酒類</t>
    <rPh sb="0" eb="2">
      <t>テントウ</t>
    </rPh>
    <rPh sb="2" eb="4">
      <t>ハンバイ</t>
    </rPh>
    <rPh sb="4" eb="5">
      <t>サケ</t>
    </rPh>
    <rPh sb="5" eb="6">
      <t>ルイ</t>
    </rPh>
    <phoneticPr fontId="1"/>
  </si>
  <si>
    <t>協同組合員間酒類</t>
    <rPh sb="0" eb="2">
      <t>キョウドウ</t>
    </rPh>
    <rPh sb="2" eb="4">
      <t>クミアイ</t>
    </rPh>
    <rPh sb="4" eb="5">
      <t>イン</t>
    </rPh>
    <rPh sb="5" eb="6">
      <t>カン</t>
    </rPh>
    <rPh sb="6" eb="7">
      <t>サケ</t>
    </rPh>
    <rPh sb="7" eb="8">
      <t>ルイ</t>
    </rPh>
    <phoneticPr fontId="1"/>
  </si>
  <si>
    <t>自己商標酒類</t>
    <rPh sb="0" eb="2">
      <t>ジコ</t>
    </rPh>
    <rPh sb="2" eb="4">
      <t>ショウヒョウ</t>
    </rPh>
    <rPh sb="4" eb="5">
      <t>サケ</t>
    </rPh>
    <rPh sb="5" eb="6">
      <t>ルイ</t>
    </rPh>
    <phoneticPr fontId="1"/>
  </si>
  <si>
    <t>期限付</t>
    <rPh sb="0" eb="2">
      <t>キゲン</t>
    </rPh>
    <rPh sb="2" eb="3">
      <t>ツ</t>
    </rPh>
    <phoneticPr fontId="1"/>
  </si>
  <si>
    <t>内</t>
    <rPh sb="0" eb="1">
      <t>ウチ</t>
    </rPh>
    <phoneticPr fontId="9"/>
  </si>
  <si>
    <t xml:space="preserve">１　「酒母」とは、①酵母で含糖質物を発酵させることができるもの、②酵母を培養したもの
</t>
    <rPh sb="15" eb="16">
      <t>シツ</t>
    </rPh>
    <rPh sb="16" eb="17">
      <t>ブツ</t>
    </rPh>
    <phoneticPr fontId="1"/>
  </si>
  <si>
    <t xml:space="preserve">  で含糖質物を発酵させることができるもの並びに③これらにこうじを混和したものをいう。</t>
    <phoneticPr fontId="1"/>
  </si>
  <si>
    <t xml:space="preserve">  する前のものをいう。</t>
    <phoneticPr fontId="1"/>
  </si>
  <si>
    <t>２　「もろみ」とは、酒類の原料となる物品に発酵させる手段を講じたもので、こし又は蒸留</t>
    <phoneticPr fontId="1"/>
  </si>
  <si>
    <t>平成26年度</t>
    <rPh sb="4" eb="6">
      <t>ネンド</t>
    </rPh>
    <phoneticPr fontId="1"/>
  </si>
  <si>
    <t>平成27年度</t>
    <rPh sb="4" eb="6">
      <t>ネンド</t>
    </rPh>
    <phoneticPr fontId="1"/>
  </si>
  <si>
    <t>焼酎</t>
  </si>
  <si>
    <t xml:space="preserve">      ２　「焼酎」の販売数量は、連続式蒸留焼酎及び単式蒸留焼酎の合計である。</t>
    <rPh sb="13" eb="15">
      <t>ハンバイ</t>
    </rPh>
    <rPh sb="15" eb="17">
      <t>スウリョウ</t>
    </rPh>
    <rPh sb="19" eb="21">
      <t>レンゾク</t>
    </rPh>
    <rPh sb="21" eb="22">
      <t>シキ</t>
    </rPh>
    <rPh sb="22" eb="24">
      <t>ジョウリュウ</t>
    </rPh>
    <rPh sb="26" eb="27">
      <t>オヨ</t>
    </rPh>
    <rPh sb="28" eb="30">
      <t>タンシキ</t>
    </rPh>
    <rPh sb="30" eb="32">
      <t>ジョウリュウ</t>
    </rPh>
    <rPh sb="35" eb="37">
      <t>ゴウケイ</t>
    </rPh>
    <phoneticPr fontId="1"/>
  </si>
  <si>
    <t>単式蒸留焼酎</t>
    <rPh sb="0" eb="2">
      <t>タンシキ</t>
    </rPh>
    <rPh sb="2" eb="4">
      <t>ジョウリュウ</t>
    </rPh>
    <phoneticPr fontId="1"/>
  </si>
  <si>
    <t>連続式蒸留焼酎</t>
    <rPh sb="0" eb="2">
      <t>レンゾク</t>
    </rPh>
    <rPh sb="2" eb="3">
      <t>シキ</t>
    </rPh>
    <rPh sb="3" eb="5">
      <t>ジョウリュウ</t>
    </rPh>
    <phoneticPr fontId="1"/>
  </si>
  <si>
    <t>合成清酒・焼酎</t>
  </si>
  <si>
    <t>単式蒸留焼酎</t>
    <rPh sb="0" eb="1">
      <t>タン</t>
    </rPh>
    <rPh sb="1" eb="2">
      <t>シキ</t>
    </rPh>
    <rPh sb="2" eb="4">
      <t>ジョウリュウ</t>
    </rPh>
    <phoneticPr fontId="1"/>
  </si>
  <si>
    <t>平成28年度</t>
    <rPh sb="4" eb="6">
      <t>ネンド</t>
    </rPh>
    <phoneticPr fontId="1"/>
  </si>
  <si>
    <t>平成29年度</t>
    <rPh sb="4" eb="6">
      <t>ネンド</t>
    </rPh>
    <phoneticPr fontId="1"/>
  </si>
  <si>
    <t>内</t>
    <rPh sb="0" eb="1">
      <t>ウチ</t>
    </rPh>
    <phoneticPr fontId="11"/>
  </si>
  <si>
    <t>平成28年度</t>
  </si>
  <si>
    <t>平成30年度</t>
    <rPh sb="4" eb="6">
      <t>ネンド</t>
    </rPh>
    <phoneticPr fontId="1"/>
  </si>
  <si>
    <t>平成29年度</t>
  </si>
  <si>
    <t>平成30年度</t>
    <phoneticPr fontId="1"/>
  </si>
  <si>
    <t>　調査期間等：平成30年４月１日から平成31年３月31日までの間に販売された酒類について、酒類製造者又は酒類販売業者から提出された「移出数量明細書」
            又は「酒類の販売数量等報告書」に基づき作成したものである。</t>
    <phoneticPr fontId="1"/>
  </si>
  <si>
    <t>　調査対象等：平成31年３月31日現在において、酒税法第７条の規定に基づく酒類の製造免許を有する製造場について、平成30年度内における製造数量別に示した。</t>
    <phoneticPr fontId="1"/>
  </si>
  <si>
    <t>平成31年３月31日</t>
    <rPh sb="0" eb="2">
      <t>ヘイセイ</t>
    </rPh>
    <rPh sb="4" eb="5">
      <t>ネン</t>
    </rPh>
    <rPh sb="6" eb="7">
      <t>ガツ</t>
    </rPh>
    <rPh sb="9" eb="10">
      <t>ニチ</t>
    </rPh>
    <phoneticPr fontId="1"/>
  </si>
  <si>
    <t>調査時点：平成31年３月31日</t>
    <phoneticPr fontId="1"/>
  </si>
  <si>
    <t>平成31年３月31日現在
販売業者の手持数量</t>
    <phoneticPr fontId="1"/>
  </si>
  <si>
    <t>X</t>
    <phoneticPr fontId="1"/>
  </si>
  <si>
    <t>X</t>
    <phoneticPr fontId="1"/>
  </si>
  <si>
    <t>X</t>
    <phoneticPr fontId="1"/>
  </si>
  <si>
    <t>(3)　税務署別酒類販売（消費）数量</t>
    <rPh sb="8" eb="10">
      <t>シュルイ</t>
    </rPh>
    <phoneticPr fontId="1"/>
  </si>
  <si>
    <t>税務署名</t>
    <phoneticPr fontId="1"/>
  </si>
  <si>
    <t>清　　酒</t>
  </si>
  <si>
    <t>合 成 清 酒</t>
    <phoneticPr fontId="1"/>
  </si>
  <si>
    <t>連続式蒸留
焼酎</t>
    <rPh sb="0" eb="2">
      <t>レンゾク</t>
    </rPh>
    <rPh sb="2" eb="3">
      <t>シキ</t>
    </rPh>
    <rPh sb="3" eb="5">
      <t>ジョウリュウ</t>
    </rPh>
    <phoneticPr fontId="1"/>
  </si>
  <si>
    <t>単式蒸留
焼酎</t>
    <rPh sb="0" eb="2">
      <t>タンシキ</t>
    </rPh>
    <rPh sb="2" eb="4">
      <t>ジョウリュウ</t>
    </rPh>
    <phoneticPr fontId="1"/>
  </si>
  <si>
    <t>み　り　ん</t>
    <phoneticPr fontId="1"/>
  </si>
  <si>
    <t>ビ　ー　ル</t>
    <phoneticPr fontId="1"/>
  </si>
  <si>
    <t>果　実　酒</t>
    <rPh sb="0" eb="1">
      <t>ハタシ</t>
    </rPh>
    <rPh sb="2" eb="3">
      <t>ミ</t>
    </rPh>
    <rPh sb="4" eb="5">
      <t>シュ</t>
    </rPh>
    <phoneticPr fontId="1"/>
  </si>
  <si>
    <t>発　泡　酒</t>
    <rPh sb="0" eb="1">
      <t>ハツ</t>
    </rPh>
    <rPh sb="2" eb="3">
      <t>アワ</t>
    </rPh>
    <rPh sb="4" eb="5">
      <t>サケ</t>
    </rPh>
    <phoneticPr fontId="1"/>
  </si>
  <si>
    <t>原料用ｱﾙｺｰﾙ
・スピリッツ</t>
    <rPh sb="0" eb="2">
      <t>ゲンリョウ</t>
    </rPh>
    <rPh sb="2" eb="3">
      <t>ヨウ</t>
    </rPh>
    <phoneticPr fontId="1"/>
  </si>
  <si>
    <t>その他</t>
    <rPh sb="2" eb="3">
      <t>タ</t>
    </rPh>
    <phoneticPr fontId="1"/>
  </si>
  <si>
    <t>合　　　計</t>
    <phoneticPr fontId="1"/>
  </si>
  <si>
    <t>税務署名</t>
    <rPh sb="0" eb="2">
      <t>ゼイム</t>
    </rPh>
    <rPh sb="3" eb="4">
      <t>メイ</t>
    </rPh>
    <phoneticPr fontId="1"/>
  </si>
  <si>
    <t>鳥取</t>
    <rPh sb="0" eb="2">
      <t>トットリ</t>
    </rPh>
    <phoneticPr fontId="1"/>
  </si>
  <si>
    <t>米子</t>
    <rPh sb="0" eb="2">
      <t>ヨナゴ</t>
    </rPh>
    <phoneticPr fontId="1"/>
  </si>
  <si>
    <t>倉吉</t>
    <rPh sb="0" eb="2">
      <t>クラヨシ</t>
    </rPh>
    <phoneticPr fontId="1"/>
  </si>
  <si>
    <t>鳥取県計</t>
    <rPh sb="0" eb="2">
      <t>トットリ</t>
    </rPh>
    <rPh sb="2" eb="3">
      <t>ケン</t>
    </rPh>
    <rPh sb="3" eb="4">
      <t>ケイ</t>
    </rPh>
    <phoneticPr fontId="1"/>
  </si>
  <si>
    <t>松江</t>
    <rPh sb="0" eb="2">
      <t>マツエ</t>
    </rPh>
    <phoneticPr fontId="1"/>
  </si>
  <si>
    <t>浜田</t>
    <rPh sb="0" eb="2">
      <t>ハマダ</t>
    </rPh>
    <phoneticPr fontId="1"/>
  </si>
  <si>
    <t>出雲</t>
    <rPh sb="0" eb="2">
      <t>イズモ</t>
    </rPh>
    <phoneticPr fontId="1"/>
  </si>
  <si>
    <t>益田</t>
    <rPh sb="0" eb="2">
      <t>マスダ</t>
    </rPh>
    <phoneticPr fontId="1"/>
  </si>
  <si>
    <t>石見大田</t>
    <rPh sb="0" eb="2">
      <t>イワミ</t>
    </rPh>
    <rPh sb="2" eb="4">
      <t>オオダ</t>
    </rPh>
    <phoneticPr fontId="1"/>
  </si>
  <si>
    <t>大東</t>
    <rPh sb="0" eb="2">
      <t>ダイトウ</t>
    </rPh>
    <phoneticPr fontId="1"/>
  </si>
  <si>
    <t>西郷</t>
    <rPh sb="0" eb="2">
      <t>サイゴウ</t>
    </rPh>
    <phoneticPr fontId="1"/>
  </si>
  <si>
    <t>島根県計</t>
    <rPh sb="0" eb="2">
      <t>シマネ</t>
    </rPh>
    <rPh sb="2" eb="3">
      <t>ケン</t>
    </rPh>
    <rPh sb="3" eb="4">
      <t>ケイ</t>
    </rPh>
    <phoneticPr fontId="1"/>
  </si>
  <si>
    <t>岡山東</t>
    <rPh sb="0" eb="3">
      <t>オカヤマヒガシ</t>
    </rPh>
    <phoneticPr fontId="1"/>
  </si>
  <si>
    <t>岡山西</t>
    <rPh sb="0" eb="2">
      <t>オカヤマ</t>
    </rPh>
    <rPh sb="2" eb="3">
      <t>ニシ</t>
    </rPh>
    <phoneticPr fontId="1"/>
  </si>
  <si>
    <t>西大寺</t>
    <rPh sb="0" eb="3">
      <t>サイダイジ</t>
    </rPh>
    <phoneticPr fontId="1"/>
  </si>
  <si>
    <t>瀬戸</t>
    <rPh sb="0" eb="2">
      <t>セト</t>
    </rPh>
    <phoneticPr fontId="1"/>
  </si>
  <si>
    <t>児島</t>
    <rPh sb="0" eb="2">
      <t>コジマ</t>
    </rPh>
    <phoneticPr fontId="1"/>
  </si>
  <si>
    <t>倉敷</t>
    <rPh sb="0" eb="2">
      <t>クラシキ</t>
    </rPh>
    <phoneticPr fontId="1"/>
  </si>
  <si>
    <t>玉島</t>
    <rPh sb="0" eb="2">
      <t>タマシマ</t>
    </rPh>
    <phoneticPr fontId="1"/>
  </si>
  <si>
    <t>津山</t>
    <rPh sb="0" eb="2">
      <t>ツヤマ</t>
    </rPh>
    <phoneticPr fontId="1"/>
  </si>
  <si>
    <t>玉野</t>
    <rPh sb="0" eb="2">
      <t>タマノ</t>
    </rPh>
    <phoneticPr fontId="1"/>
  </si>
  <si>
    <t>笠岡</t>
    <rPh sb="0" eb="2">
      <t>カサオカ</t>
    </rPh>
    <phoneticPr fontId="1"/>
  </si>
  <si>
    <t>高梁</t>
    <rPh sb="0" eb="2">
      <t>タカハシ</t>
    </rPh>
    <phoneticPr fontId="1"/>
  </si>
  <si>
    <t>新見</t>
    <rPh sb="0" eb="2">
      <t>ニイミ</t>
    </rPh>
    <phoneticPr fontId="1"/>
  </si>
  <si>
    <t>久世</t>
    <rPh sb="0" eb="2">
      <t>クセ</t>
    </rPh>
    <phoneticPr fontId="1"/>
  </si>
  <si>
    <t>岡山県計</t>
    <rPh sb="0" eb="2">
      <t>オカヤマ</t>
    </rPh>
    <rPh sb="2" eb="3">
      <t>ケン</t>
    </rPh>
    <rPh sb="3" eb="4">
      <t>ケイ</t>
    </rPh>
    <phoneticPr fontId="1"/>
  </si>
  <si>
    <t>税務署名</t>
  </si>
  <si>
    <t>合 成 清 酒</t>
  </si>
  <si>
    <t>み　り　ん</t>
  </si>
  <si>
    <t>ビ　ー　ル</t>
  </si>
  <si>
    <t>リキュール</t>
  </si>
  <si>
    <t>合　　　計</t>
  </si>
  <si>
    <t>広島東</t>
    <rPh sb="0" eb="2">
      <t>ヒロシマ</t>
    </rPh>
    <rPh sb="2" eb="3">
      <t>ヒガシ</t>
    </rPh>
    <phoneticPr fontId="1"/>
  </si>
  <si>
    <t>広島南</t>
    <rPh sb="0" eb="2">
      <t>ヒロシマ</t>
    </rPh>
    <rPh sb="2" eb="3">
      <t>ミナミ</t>
    </rPh>
    <phoneticPr fontId="1"/>
  </si>
  <si>
    <t>広島西</t>
    <rPh sb="0" eb="2">
      <t>ヒロシマ</t>
    </rPh>
    <rPh sb="2" eb="3">
      <t>ニシ</t>
    </rPh>
    <phoneticPr fontId="1"/>
  </si>
  <si>
    <t>広島北</t>
    <rPh sb="0" eb="2">
      <t>ヒロシマ</t>
    </rPh>
    <rPh sb="2" eb="3">
      <t>キタ</t>
    </rPh>
    <phoneticPr fontId="1"/>
  </si>
  <si>
    <t>呉</t>
    <rPh sb="0" eb="1">
      <t>クレ</t>
    </rPh>
    <phoneticPr fontId="1"/>
  </si>
  <si>
    <t>竹原</t>
    <rPh sb="0" eb="2">
      <t>タケハラ</t>
    </rPh>
    <phoneticPr fontId="1"/>
  </si>
  <si>
    <t>三原</t>
    <rPh sb="0" eb="2">
      <t>ミハラ</t>
    </rPh>
    <phoneticPr fontId="1"/>
  </si>
  <si>
    <t>尾道</t>
    <rPh sb="0" eb="2">
      <t>オノミチ</t>
    </rPh>
    <phoneticPr fontId="1"/>
  </si>
  <si>
    <t>福山</t>
    <rPh sb="0" eb="2">
      <t>フクヤマ</t>
    </rPh>
    <phoneticPr fontId="1"/>
  </si>
  <si>
    <t>府中</t>
    <rPh sb="0" eb="2">
      <t>フチュウ</t>
    </rPh>
    <phoneticPr fontId="1"/>
  </si>
  <si>
    <t>三次</t>
    <rPh sb="0" eb="2">
      <t>ミヨシ</t>
    </rPh>
    <phoneticPr fontId="1"/>
  </si>
  <si>
    <t>庄原</t>
    <rPh sb="0" eb="2">
      <t>ショウバラ</t>
    </rPh>
    <phoneticPr fontId="1"/>
  </si>
  <si>
    <t>西条</t>
    <rPh sb="0" eb="2">
      <t>サイジョウ</t>
    </rPh>
    <phoneticPr fontId="1"/>
  </si>
  <si>
    <t>廿日市</t>
    <rPh sb="0" eb="3">
      <t>ハツカイチ</t>
    </rPh>
    <phoneticPr fontId="1"/>
  </si>
  <si>
    <t>海田</t>
    <rPh sb="0" eb="2">
      <t>カイタ</t>
    </rPh>
    <phoneticPr fontId="1"/>
  </si>
  <si>
    <t>吉田</t>
    <rPh sb="0" eb="2">
      <t>ヨシダ</t>
    </rPh>
    <phoneticPr fontId="1"/>
  </si>
  <si>
    <t>広島県計</t>
    <rPh sb="0" eb="2">
      <t>ヒロシマ</t>
    </rPh>
    <rPh sb="2" eb="3">
      <t>ケン</t>
    </rPh>
    <rPh sb="3" eb="4">
      <t>ケイ</t>
    </rPh>
    <phoneticPr fontId="1"/>
  </si>
  <si>
    <t>下関</t>
    <rPh sb="0" eb="2">
      <t>シモノセキ</t>
    </rPh>
    <phoneticPr fontId="1"/>
  </si>
  <si>
    <t>宇部</t>
    <rPh sb="0" eb="2">
      <t>ウベ</t>
    </rPh>
    <phoneticPr fontId="1"/>
  </si>
  <si>
    <t>山口</t>
    <rPh sb="0" eb="2">
      <t>ヤマグチ</t>
    </rPh>
    <phoneticPr fontId="1"/>
  </si>
  <si>
    <t>萩</t>
    <rPh sb="0" eb="1">
      <t>ハギ</t>
    </rPh>
    <phoneticPr fontId="1"/>
  </si>
  <si>
    <t>徳山</t>
    <rPh sb="0" eb="2">
      <t>トクヤマ</t>
    </rPh>
    <phoneticPr fontId="1"/>
  </si>
  <si>
    <t>防府</t>
    <rPh sb="0" eb="2">
      <t>ホウフ</t>
    </rPh>
    <phoneticPr fontId="1"/>
  </si>
  <si>
    <t>岩国</t>
    <rPh sb="0" eb="2">
      <t>イワクニ</t>
    </rPh>
    <phoneticPr fontId="1"/>
  </si>
  <si>
    <t>光</t>
    <rPh sb="0" eb="1">
      <t>ヒカリ</t>
    </rPh>
    <phoneticPr fontId="1"/>
  </si>
  <si>
    <t>長門</t>
    <rPh sb="0" eb="2">
      <t>ナガト</t>
    </rPh>
    <phoneticPr fontId="1"/>
  </si>
  <si>
    <t>柳井</t>
    <rPh sb="0" eb="2">
      <t>ヤナイ</t>
    </rPh>
    <phoneticPr fontId="1"/>
  </si>
  <si>
    <t>厚狭</t>
    <rPh sb="0" eb="2">
      <t>アサ</t>
    </rPh>
    <phoneticPr fontId="1"/>
  </si>
  <si>
    <t>山口県計</t>
    <rPh sb="0" eb="2">
      <t>ヤマグチ</t>
    </rPh>
    <rPh sb="2" eb="3">
      <t>ケン</t>
    </rPh>
    <rPh sb="3" eb="4">
      <t>ケイ</t>
    </rPh>
    <phoneticPr fontId="1"/>
  </si>
  <si>
    <t>総計　</t>
    <phoneticPr fontId="1"/>
  </si>
  <si>
    <t>総　計</t>
    <phoneticPr fontId="1"/>
  </si>
  <si>
    <t>　（注）１　この表は、「(1)　酒類販売（消費）数量」の「消費者に対する販売数量計」欄を税務署別に示したものである。</t>
    <phoneticPr fontId="1"/>
  </si>
  <si>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1"/>
  </si>
  <si>
    <t>(4)　税務署別免許場数</t>
    <phoneticPr fontId="1"/>
  </si>
  <si>
    <t>税務署名</t>
    <phoneticPr fontId="1"/>
  </si>
  <si>
    <t>製　　　　　　造　　　　　　免　　　　　　許　　　　　　場　　　　　　数</t>
    <phoneticPr fontId="1"/>
  </si>
  <si>
    <t>販　売　業　免　許　場　数</t>
    <phoneticPr fontId="1"/>
  </si>
  <si>
    <t>税務署名</t>
    <rPh sb="0" eb="2">
      <t>ゼイム</t>
    </rPh>
    <rPh sb="2" eb="3">
      <t>ショ</t>
    </rPh>
    <rPh sb="3" eb="4">
      <t>メイ</t>
    </rPh>
    <phoneticPr fontId="1"/>
  </si>
  <si>
    <t>み　り　ん</t>
    <phoneticPr fontId="1"/>
  </si>
  <si>
    <t>ビ　ー　ル</t>
    <phoneticPr fontId="1"/>
  </si>
  <si>
    <t>果　実　酒</t>
    <phoneticPr fontId="1"/>
  </si>
  <si>
    <t>スピリッツ</t>
    <phoneticPr fontId="1"/>
  </si>
  <si>
    <t>リキュール</t>
    <phoneticPr fontId="1"/>
  </si>
  <si>
    <t>雑酒</t>
    <rPh sb="0" eb="1">
      <t>ザツ</t>
    </rPh>
    <rPh sb="1" eb="2">
      <t>シュ</t>
    </rPh>
    <phoneticPr fontId="1"/>
  </si>
  <si>
    <t>合　　計</t>
    <phoneticPr fontId="1"/>
  </si>
  <si>
    <t>酒 類 卸 売 業</t>
    <phoneticPr fontId="1"/>
  </si>
  <si>
    <t>酒 類 小 売 業</t>
    <phoneticPr fontId="1"/>
  </si>
  <si>
    <t>免許
場数</t>
    <phoneticPr fontId="1"/>
  </si>
  <si>
    <t>製造
場数</t>
    <phoneticPr fontId="1"/>
  </si>
  <si>
    <t>販売
場数</t>
    <phoneticPr fontId="1"/>
  </si>
  <si>
    <t>販　売
業者数</t>
    <phoneticPr fontId="1"/>
  </si>
  <si>
    <t>(4)　税務署別免許場数</t>
    <phoneticPr fontId="1"/>
  </si>
  <si>
    <t>税務署名</t>
    <phoneticPr fontId="1"/>
  </si>
  <si>
    <t>製　　　　　　造　　　　　　免　　　　　　許　　　　　　場　　　　　　数</t>
    <phoneticPr fontId="1"/>
  </si>
  <si>
    <t>販　売　業　免　許　場　数</t>
    <phoneticPr fontId="1"/>
  </si>
  <si>
    <t>み　り　ん</t>
    <phoneticPr fontId="1"/>
  </si>
  <si>
    <t>ビ　ー　ル</t>
    <phoneticPr fontId="1"/>
  </si>
  <si>
    <t>果　実　酒</t>
    <phoneticPr fontId="1"/>
  </si>
  <si>
    <t>スピリッツ</t>
    <phoneticPr fontId="1"/>
  </si>
  <si>
    <t>リキュール</t>
    <phoneticPr fontId="1"/>
  </si>
  <si>
    <t>合　　計</t>
    <phoneticPr fontId="1"/>
  </si>
  <si>
    <t>酒 類 卸 売 業</t>
    <phoneticPr fontId="1"/>
  </si>
  <si>
    <t>酒 類 小 売 業</t>
    <phoneticPr fontId="1"/>
  </si>
  <si>
    <t>免許
場数</t>
    <phoneticPr fontId="1"/>
  </si>
  <si>
    <t>製造
場数</t>
    <phoneticPr fontId="1"/>
  </si>
  <si>
    <t>免許
場数</t>
    <phoneticPr fontId="1"/>
  </si>
  <si>
    <t>製造
場数</t>
    <phoneticPr fontId="1"/>
  </si>
  <si>
    <t>免許
場数</t>
    <phoneticPr fontId="1"/>
  </si>
  <si>
    <t>免許
場数</t>
    <phoneticPr fontId="1"/>
  </si>
  <si>
    <t>免許
場数</t>
    <phoneticPr fontId="1"/>
  </si>
  <si>
    <t>製造
場数</t>
    <phoneticPr fontId="1"/>
  </si>
  <si>
    <t>販売
場数</t>
    <phoneticPr fontId="1"/>
  </si>
  <si>
    <t>販　売
業者数</t>
    <phoneticPr fontId="1"/>
  </si>
  <si>
    <t>販　売
業者数</t>
    <phoneticPr fontId="1"/>
  </si>
  <si>
    <t>総　計</t>
    <phoneticPr fontId="1"/>
  </si>
  <si>
    <t>総計</t>
  </si>
  <si>
    <t>（注）　「(1)製造免許場数」及び「(3)販売業免許場数」の（注）に同じ。</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</si>
</sst>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_);[Red]\(0\)"/>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ＭＳ 明朝"/>
      <family val="1"/>
      <charset val="128"/>
    </font>
    <font>
      <sz val="12"/>
      <name val="Arial"/>
      <family val="2"/>
    </font>
    <font>
      <sz val="18"/>
      <color theme="3"/>
      <name val="ＭＳ Ｐゴシック"/>
      <family val="2"/>
      <charset val="128"/>
      <scheme val="major"/>
    </font>
    <font>
      <sz val="11"/>
      <name val="ＭＳ Ｐゴシック"/>
      <family val="3"/>
      <charset val="128"/>
    </font>
  </fonts>
  <fills count="8">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CCFFFF"/>
        <bgColor rgb="FF000000"/>
      </patternFill>
    </fill>
  </fills>
  <borders count="209">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tted">
        <color indexed="55"/>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right style="thin">
        <color indexed="64"/>
      </right>
      <top style="medium">
        <color indexed="64"/>
      </top>
      <bottom/>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hair">
        <color indexed="55"/>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top/>
      <bottom style="thin">
        <color indexed="55"/>
      </bottom>
      <diagonal/>
    </border>
    <border>
      <left style="medium">
        <color indexed="64"/>
      </left>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medium">
        <color indexed="64"/>
      </left>
      <right/>
      <top style="hair">
        <color indexed="55"/>
      </top>
      <bottom/>
      <diagonal/>
    </border>
    <border>
      <left style="medium">
        <color indexed="64"/>
      </left>
      <right/>
      <top style="thin">
        <color theme="0" tint="-0.34998626667073579"/>
      </top>
      <bottom style="thin">
        <color theme="0" tint="-0.34998626667073579"/>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medium">
        <color indexed="64"/>
      </right>
      <top style="thin">
        <color theme="0" tint="-0.34998626667073579"/>
      </top>
      <bottom style="hair">
        <color indexed="55"/>
      </bottom>
      <diagonal/>
    </border>
    <border>
      <left style="thin">
        <color indexed="64"/>
      </left>
      <right style="thin">
        <color theme="1"/>
      </right>
      <top style="hair">
        <color indexed="55"/>
      </top>
      <bottom style="thin">
        <color indexed="55"/>
      </bottom>
      <diagonal/>
    </border>
    <border>
      <left style="thin">
        <color theme="1"/>
      </left>
      <right style="thin">
        <color theme="1"/>
      </right>
      <top style="hair">
        <color indexed="55"/>
      </top>
      <bottom style="thin">
        <color indexed="55"/>
      </bottom>
      <diagonal/>
    </border>
    <border>
      <left style="thin">
        <color theme="1"/>
      </left>
      <right style="thin">
        <color indexed="64"/>
      </right>
      <top style="hair">
        <color indexed="55"/>
      </top>
      <bottom style="thin">
        <color indexed="55"/>
      </bottom>
      <diagonal/>
    </border>
    <border>
      <left style="medium">
        <color indexed="64"/>
      </left>
      <right/>
      <top/>
      <bottom style="hair">
        <color rgb="FF969696"/>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s>
  <cellStyleXfs count="3">
    <xf numFmtId="0" fontId="0" fillId="0" borderId="0"/>
    <xf numFmtId="0" fontId="10" fillId="0" borderId="0"/>
    <xf numFmtId="38" fontId="12" fillId="0" borderId="0" applyFont="0" applyFill="0" applyBorder="0" applyAlignment="0" applyProtection="0"/>
  </cellStyleXfs>
  <cellXfs count="443">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right"/>
    </xf>
    <xf numFmtId="0" fontId="2" fillId="0" borderId="0" xfId="0" applyFont="1" applyAlignment="1">
      <alignment horizontal="center" vertical="center"/>
    </xf>
    <xf numFmtId="0" fontId="2" fillId="0" borderId="0" xfId="0" applyFont="1" applyAlignment="1">
      <alignment horizontal="right" vertical="top"/>
    </xf>
    <xf numFmtId="0" fontId="2" fillId="0" borderId="0" xfId="0" applyFont="1" applyFill="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distributed" vertical="center" justifyLastLine="1"/>
    </xf>
    <xf numFmtId="0" fontId="2" fillId="0" borderId="3" xfId="0" applyFont="1" applyBorder="1" applyAlignment="1">
      <alignment horizontal="center" vertical="center"/>
    </xf>
    <xf numFmtId="0" fontId="2" fillId="0" borderId="4" xfId="0" applyFont="1" applyBorder="1" applyAlignment="1">
      <alignment horizontal="distributed"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5" fillId="2" borderId="8" xfId="0" applyFont="1" applyFill="1" applyBorder="1" applyAlignment="1">
      <alignment horizontal="right"/>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12" xfId="0" applyFont="1" applyFill="1" applyBorder="1" applyAlignment="1">
      <alignment horizontal="right"/>
    </xf>
    <xf numFmtId="0" fontId="5" fillId="2" borderId="13" xfId="0" applyFont="1" applyFill="1" applyBorder="1" applyAlignment="1">
      <alignment horizontal="right"/>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17" xfId="0" applyFont="1" applyBorder="1" applyAlignment="1">
      <alignment horizontal="distributed" vertical="center"/>
    </xf>
    <xf numFmtId="0" fontId="4" fillId="0" borderId="18" xfId="0" applyFont="1" applyBorder="1" applyAlignment="1">
      <alignment horizontal="distributed" vertical="center"/>
    </xf>
    <xf numFmtId="0" fontId="5" fillId="0" borderId="14" xfId="0" applyFont="1" applyFill="1" applyBorder="1" applyAlignment="1">
      <alignment horizontal="left" vertical="center"/>
    </xf>
    <xf numFmtId="0" fontId="2" fillId="0" borderId="19" xfId="0" applyFont="1" applyBorder="1" applyAlignment="1">
      <alignment horizontal="distributed" vertical="center"/>
    </xf>
    <xf numFmtId="0" fontId="2" fillId="0" borderId="0" xfId="0" applyFont="1" applyAlignment="1">
      <alignment vertical="center"/>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distributed" vertical="center" justifyLastLine="1"/>
    </xf>
    <xf numFmtId="0" fontId="2" fillId="0" borderId="22" xfId="0" applyFont="1" applyBorder="1" applyAlignment="1">
      <alignment horizontal="center" vertical="center" wrapText="1" justifyLastLine="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2" borderId="11"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23" xfId="0" applyFont="1" applyFill="1" applyBorder="1" applyAlignment="1">
      <alignment horizontal="right" vertical="center"/>
    </xf>
    <xf numFmtId="0" fontId="2" fillId="0" borderId="24" xfId="0" applyFont="1" applyBorder="1" applyAlignment="1">
      <alignment horizontal="distributed" vertical="center"/>
    </xf>
    <xf numFmtId="0" fontId="2" fillId="0" borderId="25" xfId="0" applyFont="1" applyBorder="1" applyAlignment="1">
      <alignment horizontal="distributed" vertical="center"/>
    </xf>
    <xf numFmtId="0" fontId="2" fillId="0" borderId="0" xfId="0" applyFont="1" applyAlignment="1">
      <alignment horizontal="left" vertical="top" wrapText="1"/>
    </xf>
    <xf numFmtId="0" fontId="2" fillId="0" borderId="0" xfId="0" applyFont="1" applyBorder="1" applyAlignment="1">
      <alignment horizontal="left" vertical="center"/>
    </xf>
    <xf numFmtId="0" fontId="2" fillId="2" borderId="8"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12" xfId="0" applyFont="1" applyFill="1" applyBorder="1" applyAlignment="1">
      <alignment horizontal="right" vertical="center"/>
    </xf>
    <xf numFmtId="0" fontId="2" fillId="0" borderId="26"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distributed" vertical="center"/>
    </xf>
    <xf numFmtId="0" fontId="4" fillId="0" borderId="30" xfId="0" applyFont="1" applyBorder="1" applyAlignment="1">
      <alignment horizontal="distributed" vertical="center"/>
    </xf>
    <xf numFmtId="0" fontId="7" fillId="0" borderId="0" xfId="0" applyFont="1" applyAlignment="1">
      <alignment vertical="center"/>
    </xf>
    <xf numFmtId="0" fontId="2" fillId="0" borderId="16" xfId="0" applyFont="1" applyBorder="1" applyAlignment="1">
      <alignment horizontal="distributed" vertical="center"/>
    </xf>
    <xf numFmtId="0" fontId="2" fillId="0" borderId="31" xfId="0" applyFont="1" applyFill="1" applyBorder="1" applyAlignment="1">
      <alignment horizontal="distributed" vertical="center"/>
    </xf>
    <xf numFmtId="176" fontId="2" fillId="0" borderId="31" xfId="0" applyNumberFormat="1" applyFont="1" applyFill="1" applyBorder="1" applyAlignment="1">
      <alignment horizontal="right" vertical="center"/>
    </xf>
    <xf numFmtId="0" fontId="8" fillId="0" borderId="0" xfId="0" applyFont="1" applyAlignment="1">
      <alignment vertical="center"/>
    </xf>
    <xf numFmtId="0" fontId="8" fillId="0" borderId="0"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wrapText="1"/>
    </xf>
    <xf numFmtId="0" fontId="2" fillId="0" borderId="35" xfId="0" applyFont="1" applyBorder="1" applyAlignment="1">
      <alignment horizontal="distributed" vertical="center"/>
    </xf>
    <xf numFmtId="0" fontId="2" fillId="0" borderId="36" xfId="0" applyFont="1" applyBorder="1" applyAlignment="1">
      <alignment horizontal="distributed" vertical="center"/>
    </xf>
    <xf numFmtId="0" fontId="2" fillId="0" borderId="17" xfId="0" applyFont="1" applyBorder="1" applyAlignment="1">
      <alignment horizontal="distributed" vertical="center" wrapText="1"/>
    </xf>
    <xf numFmtId="0" fontId="2" fillId="0" borderId="14" xfId="0" applyFont="1" applyBorder="1" applyAlignment="1">
      <alignment horizontal="distributed" vertical="center"/>
    </xf>
    <xf numFmtId="0" fontId="2" fillId="0" borderId="37" xfId="0" applyFont="1" applyBorder="1" applyAlignment="1">
      <alignment horizontal="distributed" vertical="center"/>
    </xf>
    <xf numFmtId="0" fontId="2" fillId="0" borderId="11" xfId="0" applyFont="1" applyBorder="1" applyAlignment="1">
      <alignment horizontal="distributed" vertical="center" wrapText="1" justifyLastLine="1"/>
    </xf>
    <xf numFmtId="0" fontId="4" fillId="0" borderId="37" xfId="0" applyFont="1" applyBorder="1" applyAlignment="1">
      <alignment horizontal="distributed" vertical="center"/>
    </xf>
    <xf numFmtId="0" fontId="4" fillId="0" borderId="37" xfId="0" applyFont="1" applyBorder="1" applyAlignment="1">
      <alignment horizontal="center" vertical="center"/>
    </xf>
    <xf numFmtId="0" fontId="2" fillId="0" borderId="38" xfId="0" applyFont="1" applyBorder="1" applyAlignment="1">
      <alignment horizontal="distributed" vertical="center"/>
    </xf>
    <xf numFmtId="0" fontId="4" fillId="0" borderId="38" xfId="0" applyFont="1" applyBorder="1" applyAlignment="1">
      <alignment horizontal="distributed" vertical="center"/>
    </xf>
    <xf numFmtId="0" fontId="2" fillId="0" borderId="15" xfId="0" applyFont="1" applyBorder="1" applyAlignment="1">
      <alignment horizontal="distributed" vertical="center"/>
    </xf>
    <xf numFmtId="0" fontId="2" fillId="0" borderId="39" xfId="0" applyFont="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2" fillId="0" borderId="43" xfId="0" applyFont="1" applyFill="1" applyBorder="1" applyAlignment="1">
      <alignment horizontal="center" vertical="center" wrapText="1" justifyLastLine="1"/>
    </xf>
    <xf numFmtId="0" fontId="2" fillId="0" borderId="44" xfId="0" applyFont="1" applyFill="1" applyBorder="1" applyAlignment="1">
      <alignment horizontal="center" vertical="center" wrapText="1"/>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0" xfId="0" applyFont="1" applyFill="1" applyAlignment="1">
      <alignment horizontal="left" vertical="top"/>
    </xf>
    <xf numFmtId="41" fontId="2" fillId="2" borderId="46" xfId="0" applyNumberFormat="1" applyFont="1" applyFill="1" applyBorder="1" applyAlignment="1">
      <alignment horizontal="right" vertical="center"/>
    </xf>
    <xf numFmtId="41" fontId="2" fillId="2" borderId="38" xfId="0" applyNumberFormat="1" applyFont="1" applyFill="1" applyBorder="1" applyAlignment="1">
      <alignment horizontal="right" vertical="center"/>
    </xf>
    <xf numFmtId="41" fontId="2" fillId="2" borderId="47" xfId="0" applyNumberFormat="1" applyFont="1" applyFill="1" applyBorder="1" applyAlignment="1">
      <alignment horizontal="right" vertical="center"/>
    </xf>
    <xf numFmtId="41" fontId="4" fillId="2" borderId="48" xfId="0" applyNumberFormat="1" applyFont="1" applyFill="1" applyBorder="1" applyAlignment="1">
      <alignment horizontal="right" vertical="center"/>
    </xf>
    <xf numFmtId="41" fontId="2" fillId="2" borderId="49" xfId="0" applyNumberFormat="1" applyFont="1" applyFill="1" applyBorder="1" applyAlignment="1">
      <alignment horizontal="right" vertical="center"/>
    </xf>
    <xf numFmtId="41" fontId="2" fillId="2" borderId="50" xfId="0" applyNumberFormat="1" applyFont="1" applyFill="1" applyBorder="1" applyAlignment="1">
      <alignment horizontal="right" vertical="center"/>
    </xf>
    <xf numFmtId="41" fontId="2" fillId="3" borderId="51" xfId="0" applyNumberFormat="1" applyFont="1" applyFill="1" applyBorder="1" applyAlignment="1">
      <alignment horizontal="right" vertical="center"/>
    </xf>
    <xf numFmtId="41" fontId="2" fillId="3" borderId="52" xfId="0" applyNumberFormat="1" applyFont="1" applyFill="1" applyBorder="1" applyAlignment="1">
      <alignment horizontal="right" vertical="center"/>
    </xf>
    <xf numFmtId="41" fontId="2" fillId="3" borderId="53" xfId="0" applyNumberFormat="1" applyFont="1" applyFill="1" applyBorder="1" applyAlignment="1">
      <alignment horizontal="right" vertical="center"/>
    </xf>
    <xf numFmtId="41" fontId="2" fillId="2" borderId="54" xfId="0" applyNumberFormat="1" applyFont="1" applyFill="1" applyBorder="1" applyAlignment="1">
      <alignment horizontal="right" vertical="center"/>
    </xf>
    <xf numFmtId="41" fontId="2" fillId="2" borderId="8" xfId="0" applyNumberFormat="1" applyFont="1" applyFill="1" applyBorder="1" applyAlignment="1">
      <alignment horizontal="right" vertical="center"/>
    </xf>
    <xf numFmtId="41" fontId="2" fillId="2" borderId="10" xfId="0" applyNumberFormat="1" applyFont="1" applyFill="1" applyBorder="1" applyAlignment="1">
      <alignment horizontal="right" vertical="center"/>
    </xf>
    <xf numFmtId="41" fontId="2" fillId="2" borderId="11" xfId="0" applyNumberFormat="1" applyFont="1" applyFill="1" applyBorder="1" applyAlignment="1">
      <alignment horizontal="right" vertical="center"/>
    </xf>
    <xf numFmtId="41" fontId="2" fillId="2" borderId="13" xfId="0" applyNumberFormat="1" applyFont="1" applyFill="1" applyBorder="1" applyAlignment="1">
      <alignment horizontal="right" vertical="center"/>
    </xf>
    <xf numFmtId="41" fontId="4" fillId="2" borderId="55" xfId="0" applyNumberFormat="1" applyFont="1" applyFill="1" applyBorder="1" applyAlignment="1">
      <alignment horizontal="right" vertical="center"/>
    </xf>
    <xf numFmtId="41" fontId="4" fillId="2" borderId="56" xfId="0" applyNumberFormat="1" applyFont="1" applyFill="1" applyBorder="1" applyAlignment="1">
      <alignment horizontal="right" vertical="center"/>
    </xf>
    <xf numFmtId="41" fontId="4" fillId="2" borderId="57" xfId="0" applyNumberFormat="1" applyFont="1" applyFill="1" applyBorder="1" applyAlignment="1">
      <alignment horizontal="right" vertical="center"/>
    </xf>
    <xf numFmtId="41" fontId="4" fillId="2" borderId="58" xfId="0" applyNumberFormat="1" applyFont="1" applyFill="1" applyBorder="1" applyAlignment="1">
      <alignment horizontal="right" vertical="center"/>
    </xf>
    <xf numFmtId="41" fontId="4" fillId="2" borderId="59" xfId="0" applyNumberFormat="1" applyFont="1" applyFill="1" applyBorder="1" applyAlignment="1">
      <alignment horizontal="right" vertical="center"/>
    </xf>
    <xf numFmtId="41" fontId="2" fillId="2" borderId="5" xfId="0" applyNumberFormat="1" applyFont="1" applyFill="1" applyBorder="1" applyAlignment="1">
      <alignment horizontal="right" vertical="center"/>
    </xf>
    <xf numFmtId="41" fontId="2" fillId="2" borderId="40" xfId="0" applyNumberFormat="1" applyFont="1" applyFill="1" applyBorder="1" applyAlignment="1">
      <alignment horizontal="right" vertical="center"/>
    </xf>
    <xf numFmtId="41" fontId="2" fillId="2" borderId="34" xfId="0" applyNumberFormat="1" applyFont="1" applyFill="1" applyBorder="1" applyAlignment="1">
      <alignment horizontal="right" vertical="center"/>
    </xf>
    <xf numFmtId="41" fontId="2" fillId="2" borderId="60" xfId="0" applyNumberFormat="1" applyFont="1" applyFill="1" applyBorder="1" applyAlignment="1">
      <alignment horizontal="right" vertical="center"/>
    </xf>
    <xf numFmtId="41" fontId="2" fillId="2" borderId="61" xfId="0" applyNumberFormat="1" applyFont="1" applyFill="1" applyBorder="1" applyAlignment="1">
      <alignment horizontal="right" vertical="center"/>
    </xf>
    <xf numFmtId="41" fontId="2" fillId="2" borderId="62" xfId="0" applyNumberFormat="1" applyFont="1" applyFill="1" applyBorder="1" applyAlignment="1">
      <alignment horizontal="right" vertical="center"/>
    </xf>
    <xf numFmtId="41" fontId="2" fillId="2" borderId="63" xfId="0" applyNumberFormat="1" applyFont="1" applyFill="1" applyBorder="1" applyAlignment="1">
      <alignment horizontal="right" vertical="center"/>
    </xf>
    <xf numFmtId="41" fontId="2" fillId="2" borderId="64" xfId="0" applyNumberFormat="1" applyFont="1" applyFill="1" applyBorder="1" applyAlignment="1">
      <alignment horizontal="right" vertical="center"/>
    </xf>
    <xf numFmtId="41" fontId="2" fillId="2" borderId="65" xfId="0" applyNumberFormat="1" applyFont="1" applyFill="1" applyBorder="1" applyAlignment="1">
      <alignment vertical="center"/>
    </xf>
    <xf numFmtId="41" fontId="2" fillId="2" borderId="66" xfId="0" applyNumberFormat="1" applyFont="1" applyFill="1" applyBorder="1" applyAlignment="1">
      <alignment horizontal="right" vertical="center"/>
    </xf>
    <xf numFmtId="41" fontId="2" fillId="2" borderId="67" xfId="0" applyNumberFormat="1" applyFont="1" applyFill="1" applyBorder="1" applyAlignment="1">
      <alignment horizontal="right" vertical="center"/>
    </xf>
    <xf numFmtId="41" fontId="2" fillId="2" borderId="37" xfId="0" applyNumberFormat="1" applyFont="1" applyFill="1" applyBorder="1" applyAlignment="1">
      <alignment horizontal="right" vertical="center"/>
    </xf>
    <xf numFmtId="41" fontId="2" fillId="2" borderId="68" xfId="0" applyNumberFormat="1" applyFont="1" applyFill="1" applyBorder="1" applyAlignment="1">
      <alignment vertical="center"/>
    </xf>
    <xf numFmtId="41" fontId="2" fillId="2" borderId="69" xfId="0" applyNumberFormat="1" applyFont="1" applyFill="1" applyBorder="1" applyAlignment="1">
      <alignment horizontal="right" vertical="center"/>
    </xf>
    <xf numFmtId="41" fontId="2" fillId="2" borderId="70" xfId="0" applyNumberFormat="1" applyFont="1" applyFill="1" applyBorder="1" applyAlignment="1">
      <alignment horizontal="right" vertical="center"/>
    </xf>
    <xf numFmtId="41" fontId="2" fillId="2" borderId="71" xfId="0" applyNumberFormat="1" applyFont="1" applyFill="1" applyBorder="1" applyAlignment="1">
      <alignment horizontal="right" vertical="center"/>
    </xf>
    <xf numFmtId="41" fontId="2" fillId="2" borderId="72" xfId="0" applyNumberFormat="1" applyFont="1" applyFill="1" applyBorder="1" applyAlignment="1">
      <alignment vertical="center"/>
    </xf>
    <xf numFmtId="41" fontId="2" fillId="2" borderId="73" xfId="0" applyNumberFormat="1" applyFont="1" applyFill="1" applyBorder="1" applyAlignment="1">
      <alignment horizontal="right" vertical="center"/>
    </xf>
    <xf numFmtId="41" fontId="4" fillId="2" borderId="74" xfId="0" applyNumberFormat="1" applyFont="1" applyFill="1" applyBorder="1" applyAlignment="1">
      <alignment horizontal="right" vertical="center"/>
    </xf>
    <xf numFmtId="41" fontId="4" fillId="2" borderId="75" xfId="0" applyNumberFormat="1" applyFont="1" applyFill="1" applyBorder="1" applyAlignment="1">
      <alignment horizontal="right" vertical="center"/>
    </xf>
    <xf numFmtId="41" fontId="4" fillId="2" borderId="76" xfId="0" applyNumberFormat="1" applyFont="1" applyFill="1" applyBorder="1" applyAlignment="1">
      <alignment vertical="center"/>
    </xf>
    <xf numFmtId="41" fontId="4" fillId="2" borderId="77" xfId="0" applyNumberFormat="1" applyFont="1" applyFill="1" applyBorder="1" applyAlignment="1">
      <alignment horizontal="right" vertical="center"/>
    </xf>
    <xf numFmtId="41" fontId="2" fillId="2" borderId="78" xfId="0" applyNumberFormat="1" applyFont="1" applyFill="1" applyBorder="1" applyAlignment="1">
      <alignment horizontal="right" vertical="center"/>
    </xf>
    <xf numFmtId="41" fontId="2" fillId="2" borderId="79" xfId="0" applyNumberFormat="1" applyFont="1" applyFill="1" applyBorder="1" applyAlignment="1">
      <alignment horizontal="right" vertical="center"/>
    </xf>
    <xf numFmtId="41" fontId="2" fillId="2" borderId="80" xfId="0" applyNumberFormat="1" applyFont="1" applyFill="1" applyBorder="1" applyAlignment="1">
      <alignment horizontal="right" vertical="center"/>
    </xf>
    <xf numFmtId="41" fontId="2" fillId="2" borderId="81" xfId="0" applyNumberFormat="1" applyFont="1" applyFill="1" applyBorder="1" applyAlignment="1">
      <alignment horizontal="right" vertical="center"/>
    </xf>
    <xf numFmtId="41" fontId="2" fillId="2" borderId="82" xfId="0" applyNumberFormat="1" applyFont="1" applyFill="1" applyBorder="1" applyAlignment="1">
      <alignment vertical="center"/>
    </xf>
    <xf numFmtId="41" fontId="2" fillId="2" borderId="83" xfId="0" applyNumberFormat="1" applyFont="1" applyFill="1" applyBorder="1" applyAlignment="1">
      <alignment horizontal="right" vertical="center"/>
    </xf>
    <xf numFmtId="41" fontId="2" fillId="2" borderId="84" xfId="0" applyNumberFormat="1" applyFont="1" applyFill="1" applyBorder="1" applyAlignment="1">
      <alignment horizontal="right" vertical="center"/>
    </xf>
    <xf numFmtId="41" fontId="2" fillId="2" borderId="85" xfId="0" applyNumberFormat="1" applyFont="1" applyFill="1" applyBorder="1" applyAlignment="1">
      <alignment horizontal="right" vertical="center"/>
    </xf>
    <xf numFmtId="41" fontId="2" fillId="2" borderId="86" xfId="0" applyNumberFormat="1" applyFont="1" applyFill="1" applyBorder="1" applyAlignment="1">
      <alignment horizontal="right" vertical="center"/>
    </xf>
    <xf numFmtId="41" fontId="2" fillId="2" borderId="87" xfId="0" applyNumberFormat="1" applyFont="1" applyFill="1" applyBorder="1" applyAlignment="1">
      <alignment horizontal="right" vertical="center"/>
    </xf>
    <xf numFmtId="41" fontId="2" fillId="2" borderId="88" xfId="0" applyNumberFormat="1" applyFont="1" applyFill="1" applyBorder="1" applyAlignment="1">
      <alignment vertical="center"/>
    </xf>
    <xf numFmtId="41" fontId="2" fillId="2" borderId="89" xfId="0" applyNumberFormat="1" applyFont="1" applyFill="1" applyBorder="1" applyAlignment="1">
      <alignment horizontal="right" vertical="center"/>
    </xf>
    <xf numFmtId="41" fontId="2" fillId="2" borderId="90" xfId="0" applyNumberFormat="1" applyFont="1" applyFill="1" applyBorder="1" applyAlignment="1">
      <alignment horizontal="right" vertical="center"/>
    </xf>
    <xf numFmtId="41" fontId="2" fillId="2" borderId="91" xfId="0" applyNumberFormat="1" applyFont="1" applyFill="1" applyBorder="1" applyAlignment="1">
      <alignment horizontal="right" vertical="center"/>
    </xf>
    <xf numFmtId="41" fontId="2" fillId="2" borderId="92" xfId="0" applyNumberFormat="1" applyFont="1" applyFill="1" applyBorder="1" applyAlignment="1">
      <alignment horizontal="right" vertical="center"/>
    </xf>
    <xf numFmtId="41" fontId="2" fillId="2" borderId="93" xfId="0" applyNumberFormat="1" applyFont="1" applyFill="1" applyBorder="1" applyAlignment="1">
      <alignment horizontal="right" vertical="center"/>
    </xf>
    <xf numFmtId="41" fontId="2" fillId="2" borderId="94" xfId="0" applyNumberFormat="1" applyFont="1" applyFill="1" applyBorder="1" applyAlignment="1">
      <alignment vertical="center"/>
    </xf>
    <xf numFmtId="41" fontId="2" fillId="2" borderId="95" xfId="0" applyNumberFormat="1" applyFont="1" applyFill="1" applyBorder="1" applyAlignment="1">
      <alignment horizontal="right" vertical="center"/>
    </xf>
    <xf numFmtId="41" fontId="2" fillId="2" borderId="96" xfId="0" applyNumberFormat="1" applyFont="1" applyFill="1" applyBorder="1" applyAlignment="1">
      <alignment horizontal="right" vertical="center"/>
    </xf>
    <xf numFmtId="41" fontId="2" fillId="2" borderId="97" xfId="0" applyNumberFormat="1" applyFont="1" applyFill="1" applyBorder="1" applyAlignment="1">
      <alignment horizontal="right" vertical="center"/>
    </xf>
    <xf numFmtId="41" fontId="2" fillId="2" borderId="98" xfId="0" applyNumberFormat="1" applyFont="1" applyFill="1" applyBorder="1" applyAlignment="1">
      <alignment horizontal="right" vertical="center"/>
    </xf>
    <xf numFmtId="41" fontId="2" fillId="2" borderId="99" xfId="0" applyNumberFormat="1" applyFont="1" applyFill="1" applyBorder="1" applyAlignment="1">
      <alignment horizontal="right" vertical="center"/>
    </xf>
    <xf numFmtId="41" fontId="2" fillId="2" borderId="100" xfId="0" applyNumberFormat="1" applyFont="1" applyFill="1" applyBorder="1" applyAlignment="1">
      <alignment horizontal="right" vertical="center"/>
    </xf>
    <xf numFmtId="41" fontId="4" fillId="2" borderId="101" xfId="0" applyNumberFormat="1" applyFont="1" applyFill="1" applyBorder="1" applyAlignment="1">
      <alignment horizontal="right" vertical="center"/>
    </xf>
    <xf numFmtId="41" fontId="4" fillId="2" borderId="102" xfId="0" applyNumberFormat="1" applyFont="1" applyFill="1" applyBorder="1" applyAlignment="1">
      <alignment horizontal="right" vertical="center"/>
    </xf>
    <xf numFmtId="41" fontId="4" fillId="2" borderId="103" xfId="0" applyNumberFormat="1" applyFont="1" applyFill="1" applyBorder="1" applyAlignment="1">
      <alignment horizontal="right" vertical="center"/>
    </xf>
    <xf numFmtId="41" fontId="4" fillId="2" borderId="104" xfId="0" applyNumberFormat="1" applyFont="1" applyFill="1" applyBorder="1" applyAlignment="1">
      <alignment horizontal="right" vertical="center"/>
    </xf>
    <xf numFmtId="41" fontId="2" fillId="2" borderId="55" xfId="0" applyNumberFormat="1" applyFont="1" applyFill="1" applyBorder="1" applyAlignment="1">
      <alignment horizontal="right" vertical="center"/>
    </xf>
    <xf numFmtId="41" fontId="2" fillId="2" borderId="57" xfId="0" applyNumberFormat="1" applyFont="1" applyFill="1" applyBorder="1" applyAlignment="1">
      <alignment horizontal="right" vertical="center"/>
    </xf>
    <xf numFmtId="41" fontId="2" fillId="2" borderId="58" xfId="0" applyNumberFormat="1" applyFont="1" applyFill="1" applyBorder="1" applyAlignment="1">
      <alignment horizontal="right" vertical="center"/>
    </xf>
    <xf numFmtId="41" fontId="2" fillId="2" borderId="105" xfId="0" applyNumberFormat="1" applyFont="1" applyFill="1" applyBorder="1" applyAlignment="1">
      <alignment horizontal="right" vertical="center"/>
    </xf>
    <xf numFmtId="41" fontId="4" fillId="2" borderId="38" xfId="0" applyNumberFormat="1" applyFont="1" applyFill="1" applyBorder="1" applyAlignment="1">
      <alignment horizontal="right" vertical="center"/>
    </xf>
    <xf numFmtId="41" fontId="4" fillId="2" borderId="97" xfId="0" applyNumberFormat="1" applyFont="1" applyFill="1" applyBorder="1" applyAlignment="1">
      <alignment horizontal="right" vertical="center"/>
    </xf>
    <xf numFmtId="41" fontId="4" fillId="2" borderId="37" xfId="0" applyNumberFormat="1" applyFont="1" applyFill="1" applyBorder="1" applyAlignment="1">
      <alignment horizontal="right" vertical="center"/>
    </xf>
    <xf numFmtId="41" fontId="4" fillId="2" borderId="67" xfId="0" applyNumberFormat="1" applyFont="1" applyFill="1" applyBorder="1" applyAlignment="1">
      <alignment horizontal="right" vertical="center"/>
    </xf>
    <xf numFmtId="41" fontId="2" fillId="2" borderId="106" xfId="0" applyNumberFormat="1" applyFont="1" applyFill="1" applyBorder="1" applyAlignment="1">
      <alignment horizontal="right" vertical="center"/>
    </xf>
    <xf numFmtId="41" fontId="2" fillId="2" borderId="107" xfId="0" applyNumberFormat="1" applyFont="1" applyFill="1" applyBorder="1" applyAlignment="1">
      <alignment horizontal="right" vertical="center"/>
    </xf>
    <xf numFmtId="41" fontId="2" fillId="2" borderId="42" xfId="0" applyNumberFormat="1" applyFont="1" applyFill="1" applyBorder="1" applyAlignment="1">
      <alignment horizontal="right" vertical="center"/>
    </xf>
    <xf numFmtId="0" fontId="5" fillId="2" borderId="108" xfId="0" applyNumberFormat="1" applyFont="1" applyFill="1" applyBorder="1" applyAlignment="1">
      <alignment horizontal="right" vertical="center"/>
    </xf>
    <xf numFmtId="0" fontId="5" fillId="2" borderId="109" xfId="0" applyNumberFormat="1" applyFont="1" applyFill="1" applyBorder="1" applyAlignment="1">
      <alignment horizontal="right" vertical="center"/>
    </xf>
    <xf numFmtId="0" fontId="5" fillId="2" borderId="110"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5" fillId="2" borderId="112" xfId="0" applyNumberFormat="1" applyFont="1" applyFill="1" applyBorder="1" applyAlignment="1">
      <alignment horizontal="right" vertical="center"/>
    </xf>
    <xf numFmtId="0" fontId="5" fillId="2" borderId="113" xfId="0" applyNumberFormat="1" applyFont="1" applyFill="1" applyBorder="1" applyAlignment="1">
      <alignment horizontal="right" vertical="center"/>
    </xf>
    <xf numFmtId="0" fontId="5" fillId="2" borderId="114" xfId="0" applyNumberFormat="1" applyFont="1" applyFill="1" applyBorder="1" applyAlignment="1">
      <alignment horizontal="right" vertical="center"/>
    </xf>
    <xf numFmtId="0" fontId="0" fillId="0" borderId="0" xfId="0" applyAlignment="1">
      <alignment vertical="center"/>
    </xf>
    <xf numFmtId="41" fontId="2" fillId="2" borderId="7" xfId="0" applyNumberFormat="1" applyFont="1" applyFill="1" applyBorder="1" applyAlignment="1">
      <alignment horizontal="right" vertical="center"/>
    </xf>
    <xf numFmtId="41" fontId="2" fillId="2" borderId="115" xfId="0" applyNumberFormat="1" applyFont="1" applyFill="1" applyBorder="1" applyAlignment="1">
      <alignment horizontal="right" vertical="center"/>
    </xf>
    <xf numFmtId="41" fontId="2" fillId="2" borderId="6" xfId="0" applyNumberFormat="1" applyFont="1" applyFill="1" applyBorder="1" applyAlignment="1">
      <alignment horizontal="right" vertical="center"/>
    </xf>
    <xf numFmtId="41" fontId="2" fillId="2" borderId="48" xfId="0" applyNumberFormat="1" applyFont="1" applyFill="1" applyBorder="1" applyAlignment="1">
      <alignment horizontal="right" vertical="center"/>
    </xf>
    <xf numFmtId="41" fontId="2" fillId="2" borderId="116" xfId="0" applyNumberFormat="1" applyFont="1" applyFill="1" applyBorder="1" applyAlignment="1">
      <alignment horizontal="right" vertical="center"/>
    </xf>
    <xf numFmtId="41" fontId="2" fillId="3" borderId="38" xfId="0" applyNumberFormat="1" applyFont="1" applyFill="1" applyBorder="1" applyAlignment="1">
      <alignment horizontal="right" vertical="center"/>
    </xf>
    <xf numFmtId="41" fontId="2" fillId="3" borderId="54" xfId="0" applyNumberFormat="1"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Alignment="1">
      <alignment vertical="top"/>
    </xf>
    <xf numFmtId="41" fontId="2" fillId="2" borderId="75" xfId="0" applyNumberFormat="1" applyFont="1" applyFill="1" applyBorder="1" applyAlignment="1">
      <alignment horizontal="right" vertical="center"/>
    </xf>
    <xf numFmtId="41" fontId="2" fillId="2" borderId="74" xfId="0" applyNumberFormat="1" applyFont="1" applyFill="1" applyBorder="1" applyAlignment="1">
      <alignment horizontal="right" vertical="center"/>
    </xf>
    <xf numFmtId="41" fontId="2" fillId="2" borderId="118" xfId="0" applyNumberFormat="1" applyFont="1" applyFill="1" applyBorder="1" applyAlignment="1">
      <alignment horizontal="right" vertical="center"/>
    </xf>
    <xf numFmtId="41" fontId="2" fillId="2" borderId="119" xfId="0" applyNumberFormat="1" applyFont="1" applyFill="1" applyBorder="1" applyAlignment="1">
      <alignment horizontal="right" vertical="center"/>
    </xf>
    <xf numFmtId="41" fontId="2" fillId="2" borderId="120" xfId="0" applyNumberFormat="1" applyFont="1" applyFill="1" applyBorder="1" applyAlignment="1">
      <alignment horizontal="right" vertical="center"/>
    </xf>
    <xf numFmtId="41" fontId="2" fillId="2" borderId="121" xfId="0" applyNumberFormat="1" applyFont="1" applyFill="1" applyBorder="1" applyAlignment="1">
      <alignment horizontal="right" vertical="center"/>
    </xf>
    <xf numFmtId="41" fontId="2" fillId="2" borderId="41" xfId="0" applyNumberFormat="1" applyFont="1" applyFill="1" applyBorder="1" applyAlignment="1">
      <alignment horizontal="right" vertical="center"/>
    </xf>
    <xf numFmtId="41" fontId="4" fillId="2" borderId="118" xfId="0" applyNumberFormat="1" applyFont="1" applyFill="1" applyBorder="1" applyAlignment="1">
      <alignment horizontal="right" vertical="center"/>
    </xf>
    <xf numFmtId="41" fontId="2" fillId="2" borderId="122" xfId="0" applyNumberFormat="1" applyFont="1" applyFill="1" applyBorder="1" applyAlignment="1">
      <alignment horizontal="right" vertical="center"/>
    </xf>
    <xf numFmtId="41" fontId="2" fillId="2" borderId="123" xfId="0" applyNumberFormat="1" applyFont="1" applyFill="1" applyBorder="1" applyAlignment="1">
      <alignment horizontal="right" vertical="center"/>
    </xf>
    <xf numFmtId="41" fontId="2" fillId="0" borderId="124" xfId="0" applyNumberFormat="1" applyFont="1" applyFill="1" applyBorder="1" applyAlignment="1">
      <alignment horizontal="right" vertical="center"/>
    </xf>
    <xf numFmtId="41" fontId="2" fillId="2" borderId="125" xfId="0" applyNumberFormat="1" applyFont="1" applyFill="1" applyBorder="1" applyAlignment="1">
      <alignment horizontal="right" vertical="center"/>
    </xf>
    <xf numFmtId="41" fontId="2" fillId="2" borderId="126" xfId="0" applyNumberFormat="1" applyFont="1" applyFill="1" applyBorder="1" applyAlignment="1">
      <alignment horizontal="right" vertical="center"/>
    </xf>
    <xf numFmtId="41" fontId="2" fillId="2" borderId="3" xfId="0" applyNumberFormat="1" applyFont="1" applyFill="1" applyBorder="1" applyAlignment="1">
      <alignment horizontal="right" vertical="center"/>
    </xf>
    <xf numFmtId="41" fontId="2" fillId="0" borderId="127" xfId="0" applyNumberFormat="1" applyFont="1" applyFill="1" applyBorder="1" applyAlignment="1">
      <alignment horizontal="right" vertical="center"/>
    </xf>
    <xf numFmtId="41" fontId="4" fillId="0" borderId="127" xfId="0" applyNumberFormat="1" applyFont="1" applyFill="1" applyBorder="1" applyAlignment="1">
      <alignment horizontal="right" vertical="center"/>
    </xf>
    <xf numFmtId="41" fontId="4" fillId="0" borderId="128" xfId="0" applyNumberFormat="1" applyFont="1" applyFill="1" applyBorder="1" applyAlignment="1">
      <alignment horizontal="right" vertical="center"/>
    </xf>
    <xf numFmtId="41" fontId="4" fillId="2" borderId="120" xfId="0" applyNumberFormat="1" applyFont="1" applyFill="1" applyBorder="1" applyAlignment="1">
      <alignment horizontal="right" vertical="center"/>
    </xf>
    <xf numFmtId="41" fontId="4" fillId="2" borderId="121" xfId="0" applyNumberFormat="1" applyFont="1" applyFill="1" applyBorder="1" applyAlignment="1">
      <alignment horizontal="right" vertical="center"/>
    </xf>
    <xf numFmtId="41" fontId="4" fillId="2" borderId="41" xfId="0" applyNumberFormat="1" applyFont="1" applyFill="1" applyBorder="1" applyAlignment="1">
      <alignment horizontal="right" vertical="center"/>
    </xf>
    <xf numFmtId="41" fontId="4" fillId="0" borderId="129" xfId="0" applyNumberFormat="1" applyFont="1" applyFill="1" applyBorder="1" applyAlignment="1">
      <alignment horizontal="right" vertical="center"/>
    </xf>
    <xf numFmtId="41" fontId="4" fillId="2" borderId="106" xfId="0" applyNumberFormat="1" applyFont="1" applyFill="1" applyBorder="1" applyAlignment="1">
      <alignment horizontal="right" vertical="center"/>
    </xf>
    <xf numFmtId="41" fontId="4" fillId="2" borderId="107" xfId="0" applyNumberFormat="1" applyFont="1" applyFill="1" applyBorder="1" applyAlignment="1">
      <alignment horizontal="right" vertical="center"/>
    </xf>
    <xf numFmtId="41" fontId="4" fillId="2" borderId="42" xfId="0" applyNumberFormat="1" applyFont="1" applyFill="1" applyBorder="1" applyAlignment="1">
      <alignment horizontal="right" vertical="center"/>
    </xf>
    <xf numFmtId="41" fontId="2" fillId="0" borderId="130" xfId="0" applyNumberFormat="1" applyFont="1" applyFill="1" applyBorder="1" applyAlignment="1">
      <alignment horizontal="right" vertical="center"/>
    </xf>
    <xf numFmtId="41" fontId="2" fillId="0" borderId="131" xfId="0" applyNumberFormat="1" applyFont="1" applyFill="1" applyBorder="1" applyAlignment="1">
      <alignment horizontal="right" vertical="center"/>
    </xf>
    <xf numFmtId="177" fontId="2" fillId="3" borderId="53" xfId="0" applyNumberFormat="1" applyFont="1" applyFill="1" applyBorder="1" applyAlignment="1">
      <alignment horizontal="right" vertical="center"/>
    </xf>
    <xf numFmtId="0" fontId="2" fillId="0" borderId="2" xfId="0" applyFont="1" applyBorder="1" applyAlignment="1">
      <alignment horizontal="center" vertical="center" wrapText="1"/>
    </xf>
    <xf numFmtId="0" fontId="2" fillId="0" borderId="20" xfId="0" applyFont="1" applyBorder="1" applyAlignment="1">
      <alignment horizontal="center" vertical="center"/>
    </xf>
    <xf numFmtId="0" fontId="2" fillId="0" borderId="2" xfId="0" applyFont="1" applyBorder="1" applyAlignment="1">
      <alignment horizontal="center" vertical="center"/>
    </xf>
    <xf numFmtId="176" fontId="2" fillId="3" borderId="51" xfId="0" applyNumberFormat="1" applyFont="1" applyFill="1" applyBorder="1" applyAlignment="1">
      <alignment horizontal="right"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1" xfId="0" applyFont="1" applyBorder="1" applyAlignment="1">
      <alignment horizontal="distributed" vertical="center" justifyLastLine="1"/>
    </xf>
    <xf numFmtId="0" fontId="2" fillId="0" borderId="20" xfId="0" applyFont="1" applyBorder="1" applyAlignment="1">
      <alignment horizontal="center" vertical="center" wrapText="1"/>
    </xf>
    <xf numFmtId="0" fontId="2" fillId="0" borderId="3" xfId="0" applyFont="1" applyBorder="1" applyAlignment="1">
      <alignment horizontal="distributed" vertical="center"/>
    </xf>
    <xf numFmtId="0" fontId="5" fillId="4" borderId="14" xfId="0" applyFont="1" applyFill="1" applyBorder="1" applyAlignment="1">
      <alignment horizontal="distributed" vertical="center" justifyLastLine="1"/>
    </xf>
    <xf numFmtId="0" fontId="5" fillId="2" borderId="22" xfId="0" applyFont="1" applyFill="1" applyBorder="1" applyAlignment="1">
      <alignment horizontal="right"/>
    </xf>
    <xf numFmtId="0" fontId="5" fillId="4" borderId="13" xfId="0" applyFont="1" applyFill="1" applyBorder="1" applyAlignment="1">
      <alignment horizontal="distributed" vertical="center" justifyLastLine="1"/>
    </xf>
    <xf numFmtId="0" fontId="2" fillId="5" borderId="164" xfId="0" applyFont="1" applyFill="1" applyBorder="1" applyAlignment="1">
      <alignment horizontal="distributed" vertical="center"/>
    </xf>
    <xf numFmtId="41" fontId="2" fillId="2" borderId="165" xfId="0" applyNumberFormat="1" applyFont="1" applyFill="1" applyBorder="1" applyAlignment="1">
      <alignment horizontal="right" vertical="center"/>
    </xf>
    <xf numFmtId="41" fontId="2" fillId="2" borderId="166" xfId="0" applyNumberFormat="1" applyFont="1" applyFill="1" applyBorder="1" applyAlignment="1">
      <alignment horizontal="right" vertical="center"/>
    </xf>
    <xf numFmtId="0" fontId="2" fillId="5" borderId="167" xfId="0" applyFont="1" applyFill="1" applyBorder="1" applyAlignment="1">
      <alignment horizontal="distributed" vertical="center"/>
    </xf>
    <xf numFmtId="176" fontId="2" fillId="0" borderId="0" xfId="0" applyNumberFormat="1" applyFont="1" applyAlignment="1">
      <alignment horizontal="left" vertical="center"/>
    </xf>
    <xf numFmtId="0" fontId="2" fillId="5" borderId="168" xfId="0" applyFont="1" applyFill="1" applyBorder="1" applyAlignment="1">
      <alignment horizontal="distributed" vertical="center"/>
    </xf>
    <xf numFmtId="41" fontId="2" fillId="2" borderId="113" xfId="0" applyNumberFormat="1" applyFont="1" applyFill="1" applyBorder="1" applyAlignment="1">
      <alignment horizontal="right" vertical="center"/>
    </xf>
    <xf numFmtId="0" fontId="2" fillId="5" borderId="169" xfId="0" applyFont="1" applyFill="1" applyBorder="1" applyAlignment="1">
      <alignment horizontal="distributed" vertical="center"/>
    </xf>
    <xf numFmtId="0" fontId="4" fillId="5" borderId="170" xfId="0" applyFont="1" applyFill="1" applyBorder="1" applyAlignment="1">
      <alignment horizontal="distributed" vertical="center"/>
    </xf>
    <xf numFmtId="41" fontId="4" fillId="2" borderId="171" xfId="0" applyNumberFormat="1" applyFont="1" applyFill="1" applyBorder="1" applyAlignment="1">
      <alignment horizontal="right" vertical="center"/>
    </xf>
    <xf numFmtId="41" fontId="4" fillId="2" borderId="172" xfId="0" applyNumberFormat="1" applyFont="1" applyFill="1" applyBorder="1" applyAlignment="1">
      <alignment horizontal="right" vertical="center"/>
    </xf>
    <xf numFmtId="0" fontId="4" fillId="5" borderId="173" xfId="0" applyFont="1" applyFill="1" applyBorder="1" applyAlignment="1">
      <alignment horizontal="distributed" vertical="center"/>
    </xf>
    <xf numFmtId="0" fontId="2" fillId="0" borderId="1" xfId="0" applyFont="1" applyFill="1" applyBorder="1" applyAlignment="1">
      <alignment horizontal="distributed" vertical="center"/>
    </xf>
    <xf numFmtId="41" fontId="2" fillId="0" borderId="5" xfId="2" applyNumberFormat="1" applyFont="1" applyFill="1" applyBorder="1" applyAlignment="1">
      <alignment horizontal="right" vertical="center"/>
    </xf>
    <xf numFmtId="41" fontId="2" fillId="0" borderId="174" xfId="2" applyNumberFormat="1" applyFont="1" applyFill="1" applyBorder="1" applyAlignment="1">
      <alignment horizontal="right" vertical="center"/>
    </xf>
    <xf numFmtId="0" fontId="2" fillId="0" borderId="40" xfId="0" applyFont="1" applyFill="1" applyBorder="1" applyAlignment="1">
      <alignment horizontal="distributed" vertical="center"/>
    </xf>
    <xf numFmtId="0" fontId="2" fillId="5" borderId="175" xfId="0" applyFont="1" applyFill="1" applyBorder="1" applyAlignment="1">
      <alignment horizontal="distributed" vertical="center"/>
    </xf>
    <xf numFmtId="41" fontId="2" fillId="2" borderId="176" xfId="0" applyNumberFormat="1" applyFont="1" applyFill="1" applyBorder="1" applyAlignment="1">
      <alignment horizontal="right" vertical="center"/>
    </xf>
    <xf numFmtId="41" fontId="2" fillId="2" borderId="177" xfId="0" applyNumberFormat="1" applyFont="1" applyFill="1" applyBorder="1" applyAlignment="1">
      <alignment horizontal="right" vertical="center"/>
    </xf>
    <xf numFmtId="0" fontId="2" fillId="5" borderId="178" xfId="0" applyFont="1" applyFill="1" applyBorder="1" applyAlignment="1">
      <alignment horizontal="distributed" vertical="center"/>
    </xf>
    <xf numFmtId="176" fontId="2" fillId="0" borderId="5" xfId="2" applyNumberFormat="1" applyFont="1" applyFill="1" applyBorder="1" applyAlignment="1">
      <alignment horizontal="right" vertical="center"/>
    </xf>
    <xf numFmtId="41" fontId="2" fillId="0" borderId="0" xfId="0" applyNumberFormat="1" applyFont="1" applyAlignment="1">
      <alignment horizontal="center" vertical="center"/>
    </xf>
    <xf numFmtId="41" fontId="2" fillId="0" borderId="2" xfId="0" applyNumberFormat="1" applyFont="1" applyBorder="1" applyAlignment="1">
      <alignment horizontal="center" vertical="center"/>
    </xf>
    <xf numFmtId="41" fontId="2" fillId="0" borderId="20" xfId="0" applyNumberFormat="1" applyFont="1" applyBorder="1" applyAlignment="1">
      <alignment horizontal="center" vertical="center" wrapText="1"/>
    </xf>
    <xf numFmtId="41" fontId="2" fillId="0" borderId="20" xfId="0" applyNumberFormat="1" applyFont="1" applyBorder="1" applyAlignment="1">
      <alignment horizontal="center" vertical="center"/>
    </xf>
    <xf numFmtId="41" fontId="2" fillId="0" borderId="2" xfId="0" applyNumberFormat="1" applyFont="1" applyBorder="1" applyAlignment="1">
      <alignment horizontal="center" vertical="center" wrapText="1"/>
    </xf>
    <xf numFmtId="41" fontId="2" fillId="0" borderId="2" xfId="0" applyNumberFormat="1" applyFont="1" applyBorder="1" applyAlignment="1">
      <alignment horizontal="distributed" vertical="center" justifyLastLine="1"/>
    </xf>
    <xf numFmtId="41" fontId="5" fillId="2" borderId="11" xfId="0" applyNumberFormat="1" applyFont="1" applyFill="1" applyBorder="1" applyAlignment="1">
      <alignment horizontal="right"/>
    </xf>
    <xf numFmtId="41" fontId="5" fillId="2" borderId="22" xfId="0" applyNumberFormat="1" applyFont="1" applyFill="1" applyBorder="1" applyAlignment="1">
      <alignment horizontal="right"/>
    </xf>
    <xf numFmtId="0" fontId="2" fillId="0" borderId="179" xfId="0" applyFont="1" applyFill="1" applyBorder="1" applyAlignment="1">
      <alignment horizontal="distributed" vertical="center"/>
    </xf>
    <xf numFmtId="41" fontId="2" fillId="0" borderId="180" xfId="0" applyNumberFormat="1" applyFont="1" applyFill="1" applyBorder="1" applyAlignment="1">
      <alignment horizontal="right" vertical="center"/>
    </xf>
    <xf numFmtId="0" fontId="2" fillId="0" borderId="41" xfId="0" applyFont="1" applyFill="1" applyBorder="1" applyAlignment="1">
      <alignment horizontal="distributed" vertical="center"/>
    </xf>
    <xf numFmtId="0" fontId="4" fillId="0" borderId="16" xfId="0" applyFont="1" applyBorder="1" applyAlignment="1">
      <alignment horizontal="distributed" vertical="center"/>
    </xf>
    <xf numFmtId="0" fontId="4" fillId="0" borderId="42" xfId="0" applyFont="1" applyBorder="1" applyAlignment="1">
      <alignment horizontal="distributed" vertical="center"/>
    </xf>
    <xf numFmtId="0" fontId="2" fillId="0" borderId="0" xfId="0" applyFont="1" applyAlignment="1">
      <alignment horizontal="center" vertical="top"/>
    </xf>
    <xf numFmtId="0" fontId="5" fillId="2" borderId="8" xfId="0" applyFont="1" applyFill="1" applyBorder="1" applyAlignment="1">
      <alignment horizontal="right" vertical="top"/>
    </xf>
    <xf numFmtId="0" fontId="5" fillId="2" borderId="10" xfId="0" applyFont="1" applyFill="1" applyBorder="1" applyAlignment="1">
      <alignment horizontal="right" vertical="top"/>
    </xf>
    <xf numFmtId="0" fontId="5" fillId="2" borderId="32" xfId="0" applyFont="1" applyFill="1" applyBorder="1" applyAlignment="1">
      <alignment horizontal="right" vertical="top"/>
    </xf>
    <xf numFmtId="0" fontId="5" fillId="2" borderId="11" xfId="0" applyFont="1" applyFill="1" applyBorder="1" applyAlignment="1">
      <alignment horizontal="right" vertical="top"/>
    </xf>
    <xf numFmtId="0" fontId="5" fillId="2" borderId="22" xfId="0" applyFont="1" applyFill="1" applyBorder="1" applyAlignment="1">
      <alignment horizontal="right" vertical="top"/>
    </xf>
    <xf numFmtId="0" fontId="2" fillId="4" borderId="164" xfId="0" applyFont="1" applyFill="1" applyBorder="1" applyAlignment="1">
      <alignment horizontal="distributed" vertical="center"/>
    </xf>
    <xf numFmtId="41" fontId="2" fillId="2" borderId="181" xfId="0" applyNumberFormat="1" applyFont="1" applyFill="1" applyBorder="1" applyAlignment="1">
      <alignment horizontal="right" vertical="center"/>
    </xf>
    <xf numFmtId="41" fontId="2" fillId="2" borderId="182" xfId="0" applyNumberFormat="1" applyFont="1" applyFill="1" applyBorder="1" applyAlignment="1">
      <alignment horizontal="right" vertical="center"/>
    </xf>
    <xf numFmtId="41" fontId="2" fillId="2" borderId="183" xfId="0" applyNumberFormat="1" applyFont="1" applyFill="1" applyBorder="1" applyAlignment="1">
      <alignment horizontal="right" vertical="center"/>
    </xf>
    <xf numFmtId="0" fontId="2" fillId="4" borderId="168" xfId="0" applyFont="1" applyFill="1" applyBorder="1" applyAlignment="1">
      <alignment horizontal="distributed" vertical="center"/>
    </xf>
    <xf numFmtId="41" fontId="2" fillId="2" borderId="184" xfId="0" applyNumberFormat="1" applyFont="1" applyFill="1" applyBorder="1" applyAlignment="1">
      <alignment horizontal="right" vertical="center"/>
    </xf>
    <xf numFmtId="41" fontId="2" fillId="2" borderId="4" xfId="0" applyNumberFormat="1" applyFont="1" applyFill="1" applyBorder="1" applyAlignment="1">
      <alignment horizontal="right" vertical="center"/>
    </xf>
    <xf numFmtId="41" fontId="2" fillId="2" borderId="185" xfId="0" applyNumberFormat="1" applyFont="1" applyFill="1" applyBorder="1" applyAlignment="1">
      <alignment horizontal="right" vertical="center"/>
    </xf>
    <xf numFmtId="0" fontId="2" fillId="4" borderId="186" xfId="0" applyFont="1" applyFill="1" applyBorder="1" applyAlignment="1">
      <alignment horizontal="distributed" vertical="center"/>
    </xf>
    <xf numFmtId="0" fontId="4" fillId="4" borderId="187" xfId="0" applyFont="1" applyFill="1" applyBorder="1" applyAlignment="1">
      <alignment horizontal="distributed" vertical="center"/>
    </xf>
    <xf numFmtId="41" fontId="4" fillId="2" borderId="188" xfId="0" applyNumberFormat="1" applyFont="1" applyFill="1" applyBorder="1" applyAlignment="1">
      <alignment horizontal="right" vertical="center"/>
    </xf>
    <xf numFmtId="41" fontId="4" fillId="2" borderId="189" xfId="0" applyNumberFormat="1" applyFont="1" applyFill="1" applyBorder="1" applyAlignment="1">
      <alignment horizontal="right" vertical="center"/>
    </xf>
    <xf numFmtId="0" fontId="2" fillId="0" borderId="33" xfId="0" applyFont="1" applyFill="1" applyBorder="1" applyAlignment="1">
      <alignment horizontal="distributed" vertical="center"/>
    </xf>
    <xf numFmtId="41" fontId="2" fillId="0" borderId="190" xfId="0" applyNumberFormat="1" applyFont="1" applyFill="1" applyBorder="1" applyAlignment="1">
      <alignment horizontal="right" vertical="center"/>
    </xf>
    <xf numFmtId="41" fontId="2" fillId="0" borderId="191" xfId="0" applyNumberFormat="1" applyFont="1" applyFill="1" applyBorder="1" applyAlignment="1">
      <alignment horizontal="right" vertical="center"/>
    </xf>
    <xf numFmtId="41" fontId="2" fillId="0" borderId="192" xfId="0" applyNumberFormat="1" applyFont="1" applyFill="1" applyBorder="1" applyAlignment="1">
      <alignment horizontal="right" vertical="center"/>
    </xf>
    <xf numFmtId="41" fontId="2" fillId="0" borderId="34" xfId="0" applyNumberFormat="1" applyFont="1" applyFill="1" applyBorder="1" applyAlignment="1">
      <alignment horizontal="right" vertical="center"/>
    </xf>
    <xf numFmtId="41" fontId="2" fillId="0" borderId="193" xfId="0" applyNumberFormat="1" applyFont="1" applyFill="1" applyBorder="1" applyAlignment="1">
      <alignment horizontal="right" vertical="center"/>
    </xf>
    <xf numFmtId="0" fontId="4" fillId="6" borderId="173" xfId="0" applyFont="1" applyFill="1" applyBorder="1" applyAlignment="1">
      <alignment horizontal="distributed" vertical="center"/>
    </xf>
    <xf numFmtId="41" fontId="2" fillId="2" borderId="194" xfId="0" applyNumberFormat="1" applyFont="1" applyFill="1" applyBorder="1" applyAlignment="1">
      <alignment horizontal="right" vertical="center"/>
    </xf>
    <xf numFmtId="41" fontId="2" fillId="2" borderId="195" xfId="0" applyNumberFormat="1" applyFont="1" applyFill="1" applyBorder="1" applyAlignment="1">
      <alignment horizontal="right" vertical="center"/>
    </xf>
    <xf numFmtId="41" fontId="2" fillId="2" borderId="196" xfId="0" applyNumberFormat="1" applyFont="1" applyFill="1" applyBorder="1" applyAlignment="1">
      <alignment horizontal="right" vertical="center"/>
    </xf>
    <xf numFmtId="0" fontId="2" fillId="5" borderId="197" xfId="0" applyFont="1" applyFill="1" applyBorder="1" applyAlignment="1">
      <alignment horizontal="distributed" vertical="center"/>
    </xf>
    <xf numFmtId="41" fontId="4" fillId="2" borderId="198" xfId="0" applyNumberFormat="1" applyFont="1" applyFill="1" applyBorder="1" applyAlignment="1">
      <alignment horizontal="right" vertical="center"/>
    </xf>
    <xf numFmtId="41" fontId="4" fillId="2" borderId="199" xfId="0" applyNumberFormat="1" applyFont="1" applyFill="1" applyBorder="1" applyAlignment="1">
      <alignment horizontal="right" vertical="center"/>
    </xf>
    <xf numFmtId="41" fontId="4" fillId="2" borderId="200" xfId="0" applyNumberFormat="1" applyFont="1" applyFill="1" applyBorder="1" applyAlignment="1">
      <alignment horizontal="right" vertical="center"/>
    </xf>
    <xf numFmtId="0" fontId="2" fillId="0" borderId="190" xfId="0" applyFont="1" applyFill="1" applyBorder="1" applyAlignment="1">
      <alignment horizontal="right" vertical="center"/>
    </xf>
    <xf numFmtId="0" fontId="2" fillId="0" borderId="191" xfId="0" applyFont="1" applyFill="1" applyBorder="1" applyAlignment="1">
      <alignment horizontal="right" vertical="center"/>
    </xf>
    <xf numFmtId="0" fontId="2" fillId="0" borderId="192" xfId="0" applyFont="1" applyFill="1" applyBorder="1" applyAlignment="1">
      <alignment horizontal="right" vertical="center"/>
    </xf>
    <xf numFmtId="0" fontId="2" fillId="0" borderId="34" xfId="0" applyFont="1" applyFill="1" applyBorder="1" applyAlignment="1">
      <alignment horizontal="right" vertical="center"/>
    </xf>
    <xf numFmtId="3" fontId="2" fillId="0" borderId="34" xfId="0" applyNumberFormat="1" applyFont="1" applyFill="1" applyBorder="1" applyAlignment="1">
      <alignment horizontal="right" vertical="center"/>
    </xf>
    <xf numFmtId="3" fontId="2" fillId="0" borderId="193" xfId="0" applyNumberFormat="1" applyFont="1" applyFill="1" applyBorder="1" applyAlignment="1">
      <alignment horizontal="right" vertical="center"/>
    </xf>
    <xf numFmtId="0" fontId="2" fillId="7" borderId="201" xfId="0" applyFont="1" applyFill="1" applyBorder="1" applyAlignment="1">
      <alignment horizontal="distributed" vertical="center"/>
    </xf>
    <xf numFmtId="41" fontId="2" fillId="0" borderId="202" xfId="0" applyNumberFormat="1" applyFont="1" applyFill="1" applyBorder="1" applyAlignment="1">
      <alignment horizontal="right" vertical="center"/>
    </xf>
    <xf numFmtId="41" fontId="2" fillId="0" borderId="203" xfId="0" applyNumberFormat="1" applyFont="1" applyFill="1" applyBorder="1" applyAlignment="1">
      <alignment horizontal="right" vertical="center"/>
    </xf>
    <xf numFmtId="41" fontId="2" fillId="0" borderId="204" xfId="0" applyNumberFormat="1" applyFont="1" applyFill="1" applyBorder="1" applyAlignment="1">
      <alignment horizontal="right" vertical="center"/>
    </xf>
    <xf numFmtId="41" fontId="2" fillId="0" borderId="205" xfId="0" applyNumberFormat="1" applyFont="1" applyFill="1" applyBorder="1" applyAlignment="1">
      <alignment horizontal="right" vertical="center"/>
    </xf>
    <xf numFmtId="0" fontId="4" fillId="0" borderId="16" xfId="0" applyFont="1" applyBorder="1" applyAlignment="1">
      <alignment horizontal="center" vertical="center"/>
    </xf>
    <xf numFmtId="41" fontId="4" fillId="2" borderId="206" xfId="0" applyNumberFormat="1" applyFont="1" applyFill="1" applyBorder="1" applyAlignment="1">
      <alignment horizontal="right" vertical="center"/>
    </xf>
    <xf numFmtId="41" fontId="4" fillId="2" borderId="207" xfId="0" applyNumberFormat="1" applyFont="1" applyFill="1" applyBorder="1" applyAlignment="1">
      <alignment horizontal="right" vertical="center"/>
    </xf>
    <xf numFmtId="41" fontId="4" fillId="2" borderId="208" xfId="0" applyNumberFormat="1" applyFont="1" applyFill="1" applyBorder="1" applyAlignment="1">
      <alignment horizontal="right" vertical="center"/>
    </xf>
    <xf numFmtId="0" fontId="9" fillId="0" borderId="0" xfId="0" applyFont="1" applyAlignment="1">
      <alignment horizontal="left" vertical="top"/>
    </xf>
    <xf numFmtId="41" fontId="2" fillId="2" borderId="10" xfId="0" applyNumberFormat="1" applyFont="1" applyFill="1" applyBorder="1" applyAlignment="1">
      <alignment horizontal="center" vertical="center"/>
    </xf>
    <xf numFmtId="41" fontId="2" fillId="2" borderId="135" xfId="0" applyNumberFormat="1" applyFont="1" applyFill="1" applyBorder="1" applyAlignment="1">
      <alignment horizontal="center" vertical="center"/>
    </xf>
    <xf numFmtId="41" fontId="2" fillId="2" borderId="8" xfId="0" applyNumberFormat="1" applyFont="1" applyFill="1" applyBorder="1" applyAlignment="1">
      <alignment horizontal="center" vertical="center"/>
    </xf>
    <xf numFmtId="41" fontId="2" fillId="2" borderId="136" xfId="0" applyNumberFormat="1" applyFont="1" applyFill="1" applyBorder="1" applyAlignment="1">
      <alignment horizontal="center" vertical="center"/>
    </xf>
    <xf numFmtId="0" fontId="2" fillId="0" borderId="0" xfId="0" applyFont="1" applyAlignment="1">
      <alignment horizontal="right" vertical="center"/>
    </xf>
    <xf numFmtId="0" fontId="2" fillId="0" borderId="1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25" xfId="0" applyFont="1" applyFill="1" applyBorder="1" applyAlignment="1">
      <alignment horizontal="center" vertical="center"/>
    </xf>
    <xf numFmtId="0" fontId="2" fillId="0" borderId="31" xfId="0" applyFont="1" applyBorder="1" applyAlignment="1">
      <alignment horizontal="left" vertical="center" wrapText="1"/>
    </xf>
    <xf numFmtId="0" fontId="2" fillId="0" borderId="31" xfId="0" applyFont="1" applyBorder="1" applyAlignment="1">
      <alignment horizontal="left" vertical="center"/>
    </xf>
    <xf numFmtId="41" fontId="2" fillId="2" borderId="13" xfId="0" applyNumberFormat="1" applyFont="1" applyFill="1" applyBorder="1" applyAlignment="1">
      <alignment horizontal="center" vertical="center"/>
    </xf>
    <xf numFmtId="41" fontId="2" fillId="2" borderId="41" xfId="0" applyNumberFormat="1" applyFont="1" applyFill="1" applyBorder="1" applyAlignment="1">
      <alignment horizontal="center" vertical="center"/>
    </xf>
    <xf numFmtId="41" fontId="2" fillId="2" borderId="11" xfId="0" applyNumberFormat="1" applyFont="1" applyFill="1" applyBorder="1" applyAlignment="1">
      <alignment horizontal="center" vertical="center"/>
    </xf>
    <xf numFmtId="41" fontId="2" fillId="2" borderId="119" xfId="0" applyNumberFormat="1" applyFont="1" applyFill="1" applyBorder="1" applyAlignment="1">
      <alignment horizontal="center" vertical="center"/>
    </xf>
    <xf numFmtId="41" fontId="2" fillId="2" borderId="9" xfId="0" applyNumberFormat="1" applyFont="1" applyFill="1" applyBorder="1" applyAlignment="1">
      <alignment horizontal="center" vertical="center"/>
    </xf>
    <xf numFmtId="41" fontId="2" fillId="2" borderId="137" xfId="0" applyNumberFormat="1" applyFont="1" applyFill="1" applyBorder="1" applyAlignment="1">
      <alignment horizontal="center" vertical="center"/>
    </xf>
    <xf numFmtId="0" fontId="3" fillId="0" borderId="0" xfId="0" applyFont="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8" xfId="0" applyFont="1" applyBorder="1" applyAlignment="1">
      <alignment horizontal="center" vertical="center" wrapText="1"/>
    </xf>
    <xf numFmtId="0" fontId="2" fillId="0" borderId="125" xfId="0" applyFont="1" applyBorder="1" applyAlignment="1">
      <alignment horizontal="center" vertical="center"/>
    </xf>
    <xf numFmtId="0" fontId="2" fillId="0" borderId="33" xfId="0" applyFont="1" applyBorder="1" applyAlignment="1">
      <alignment horizontal="distributed" vertical="center" justifyLastLine="1"/>
    </xf>
    <xf numFmtId="0" fontId="2" fillId="0" borderId="138" xfId="0" applyFont="1" applyBorder="1" applyAlignment="1">
      <alignment horizontal="distributed" vertical="center" justifyLastLine="1"/>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141" xfId="0" applyFont="1" applyBorder="1" applyAlignment="1">
      <alignment horizontal="distributed" vertical="center" justifyLastLine="1"/>
    </xf>
    <xf numFmtId="0" fontId="2" fillId="0" borderId="142" xfId="0" applyFont="1" applyBorder="1" applyAlignment="1">
      <alignment horizontal="distributed" vertical="center" justifyLastLine="1"/>
    </xf>
    <xf numFmtId="0" fontId="2" fillId="2" borderId="22" xfId="0" applyFont="1" applyFill="1" applyBorder="1" applyAlignment="1">
      <alignment horizontal="right" vertical="center"/>
    </xf>
    <xf numFmtId="0" fontId="2" fillId="2" borderId="32" xfId="0" applyFont="1" applyFill="1" applyBorder="1" applyAlignment="1">
      <alignment horizontal="right" vertical="center"/>
    </xf>
    <xf numFmtId="0" fontId="2" fillId="0" borderId="143" xfId="0" applyFont="1" applyBorder="1" applyAlignment="1">
      <alignment horizontal="distributed" vertical="center" justifyLastLine="1"/>
    </xf>
    <xf numFmtId="0" fontId="2" fillId="0" borderId="144" xfId="0" applyFont="1" applyBorder="1" applyAlignment="1">
      <alignment horizontal="distributed" vertical="center" justifyLastLine="1"/>
    </xf>
    <xf numFmtId="0" fontId="2" fillId="0" borderId="39" xfId="0" applyFont="1" applyBorder="1" applyAlignment="1">
      <alignment horizontal="distributed" vertical="center" justifyLastLine="1"/>
    </xf>
    <xf numFmtId="0" fontId="0" fillId="0" borderId="48" xfId="0" applyFont="1" applyBorder="1" applyAlignment="1">
      <alignment horizontal="center" vertical="center"/>
    </xf>
    <xf numFmtId="0" fontId="2" fillId="0" borderId="132"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145" xfId="0" applyFont="1" applyBorder="1" applyAlignment="1">
      <alignment horizontal="center" vertical="center" wrapText="1"/>
    </xf>
    <xf numFmtId="0" fontId="0" fillId="0" borderId="11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7" xfId="0" applyFont="1" applyBorder="1" applyAlignment="1">
      <alignment horizontal="center" vertical="center" wrapText="1"/>
    </xf>
    <xf numFmtId="0" fontId="2" fillId="0" borderId="17" xfId="0" applyFont="1" applyBorder="1" applyAlignment="1">
      <alignment horizontal="distributed" vertical="center"/>
    </xf>
    <xf numFmtId="0" fontId="2" fillId="0" borderId="37" xfId="0" applyFont="1" applyBorder="1" applyAlignment="1">
      <alignment horizontal="distributed" vertical="center"/>
    </xf>
    <xf numFmtId="0" fontId="2" fillId="0" borderId="19" xfId="0" applyFont="1" applyBorder="1" applyAlignment="1">
      <alignment horizontal="center" vertical="center"/>
    </xf>
    <xf numFmtId="0" fontId="2" fillId="0" borderId="64" xfId="0" applyFont="1" applyBorder="1" applyAlignment="1">
      <alignment horizontal="center" vertical="center"/>
    </xf>
    <xf numFmtId="0" fontId="2" fillId="0" borderId="19" xfId="0" applyFont="1" applyBorder="1" applyAlignment="1">
      <alignment horizontal="distributed" vertical="center"/>
    </xf>
    <xf numFmtId="0" fontId="2" fillId="0" borderId="146" xfId="0" applyFont="1" applyBorder="1" applyAlignment="1">
      <alignment horizontal="distributed" vertical="center"/>
    </xf>
    <xf numFmtId="0" fontId="2" fillId="0" borderId="147" xfId="0" applyFont="1" applyBorder="1" applyAlignment="1">
      <alignment horizontal="distributed" vertical="center"/>
    </xf>
    <xf numFmtId="0" fontId="2" fillId="0" borderId="148" xfId="0" applyFont="1" applyBorder="1" applyAlignment="1">
      <alignment horizontal="center" vertical="center" wrapText="1"/>
    </xf>
    <xf numFmtId="0" fontId="2" fillId="0" borderId="149" xfId="0" applyFont="1" applyBorder="1" applyAlignment="1">
      <alignment horizontal="center" vertical="center" wrapText="1"/>
    </xf>
    <xf numFmtId="0" fontId="2" fillId="0" borderId="150" xfId="0" applyFont="1" applyBorder="1" applyAlignment="1">
      <alignment horizontal="center" vertical="center" wrapText="1"/>
    </xf>
    <xf numFmtId="0" fontId="2" fillId="0" borderId="0" xfId="0" applyFont="1" applyAlignment="1">
      <alignment horizontal="left" vertical="top"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2" fillId="0" borderId="29" xfId="0" applyFont="1" applyBorder="1" applyAlignment="1">
      <alignment horizontal="distributed" vertical="center"/>
    </xf>
    <xf numFmtId="0" fontId="2" fillId="0" borderId="71" xfId="0" applyFont="1" applyBorder="1" applyAlignment="1">
      <alignment horizontal="distributed" vertical="center"/>
    </xf>
    <xf numFmtId="49" fontId="2" fillId="0" borderId="0" xfId="0" applyNumberFormat="1" applyFont="1" applyAlignment="1">
      <alignment horizontal="left" vertical="top"/>
    </xf>
    <xf numFmtId="41" fontId="2" fillId="2" borderId="122" xfId="0" applyNumberFormat="1" applyFont="1" applyFill="1" applyBorder="1" applyAlignment="1">
      <alignment horizontal="center" vertical="center"/>
    </xf>
    <xf numFmtId="41" fontId="2" fillId="2" borderId="16" xfId="0" applyNumberFormat="1" applyFont="1" applyFill="1" applyBorder="1" applyAlignment="1">
      <alignment horizontal="center" vertical="center"/>
    </xf>
    <xf numFmtId="41" fontId="2" fillId="2" borderId="106" xfId="0" applyNumberFormat="1" applyFont="1" applyFill="1" applyBorder="1" applyAlignment="1">
      <alignment horizontal="center" vertical="center"/>
    </xf>
    <xf numFmtId="41" fontId="2" fillId="2" borderId="117" xfId="0" applyNumberFormat="1" applyFont="1" applyFill="1" applyBorder="1" applyAlignment="1">
      <alignment horizontal="center" vertical="center"/>
    </xf>
    <xf numFmtId="41" fontId="2" fillId="2" borderId="151" xfId="0" applyNumberFormat="1" applyFont="1" applyFill="1" applyBorder="1" applyAlignment="1">
      <alignment horizontal="center" vertical="center"/>
    </xf>
    <xf numFmtId="41" fontId="2" fillId="2" borderId="152" xfId="0" applyNumberFormat="1" applyFont="1" applyFill="1" applyBorder="1" applyAlignment="1">
      <alignment horizontal="center" vertical="center"/>
    </xf>
    <xf numFmtId="41" fontId="2" fillId="2" borderId="153" xfId="0" applyNumberFormat="1" applyFont="1" applyFill="1" applyBorder="1" applyAlignment="1">
      <alignment horizontal="center" vertical="center"/>
    </xf>
    <xf numFmtId="41" fontId="2" fillId="2" borderId="154" xfId="0" applyNumberFormat="1" applyFont="1" applyFill="1" applyBorder="1" applyAlignment="1">
      <alignment horizontal="center" vertical="center"/>
    </xf>
    <xf numFmtId="0" fontId="2" fillId="0" borderId="0" xfId="0" applyFont="1" applyBorder="1" applyAlignment="1">
      <alignment vertical="top"/>
    </xf>
    <xf numFmtId="0" fontId="2" fillId="0" borderId="155" xfId="0" applyFont="1" applyBorder="1" applyAlignment="1">
      <alignment horizontal="center" vertical="center"/>
    </xf>
    <xf numFmtId="0" fontId="2" fillId="0" borderId="156" xfId="0" applyFont="1" applyBorder="1" applyAlignment="1">
      <alignment horizontal="center" vertical="center"/>
    </xf>
    <xf numFmtId="0" fontId="2" fillId="0" borderId="151" xfId="0" applyFont="1" applyBorder="1" applyAlignment="1">
      <alignment horizont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41" fontId="2" fillId="2" borderId="108" xfId="0" applyNumberFormat="1" applyFont="1" applyFill="1" applyBorder="1" applyAlignment="1">
      <alignment horizontal="center" vertical="center"/>
    </xf>
    <xf numFmtId="41" fontId="2" fillId="2" borderId="66" xfId="0" applyNumberFormat="1" applyFont="1" applyFill="1" applyBorder="1" applyAlignment="1">
      <alignment horizontal="center" vertical="center"/>
    </xf>
    <xf numFmtId="0" fontId="2" fillId="0" borderId="132" xfId="0" applyFont="1" applyBorder="1" applyAlignment="1">
      <alignment horizontal="center" vertical="center" justifyLastLine="1"/>
    </xf>
    <xf numFmtId="0" fontId="2" fillId="0" borderId="31" xfId="0" applyFont="1" applyBorder="1" applyAlignment="1">
      <alignment horizontal="center" vertical="center" justifyLastLine="1"/>
    </xf>
    <xf numFmtId="0" fontId="2" fillId="0" borderId="145" xfId="0" applyFont="1" applyBorder="1" applyAlignment="1">
      <alignment horizontal="center" vertical="center" justifyLastLine="1"/>
    </xf>
    <xf numFmtId="0" fontId="2" fillId="0" borderId="111" xfId="0" applyFont="1" applyBorder="1" applyAlignment="1">
      <alignment horizontal="center" vertical="center"/>
    </xf>
    <xf numFmtId="0" fontId="2" fillId="0" borderId="75" xfId="0" applyFont="1" applyBorder="1" applyAlignment="1">
      <alignment horizontal="center" vertical="center"/>
    </xf>
    <xf numFmtId="0" fontId="2" fillId="2" borderId="12" xfId="0" applyFont="1" applyFill="1" applyBorder="1" applyAlignment="1">
      <alignment horizontal="right" vertical="center"/>
    </xf>
    <xf numFmtId="41" fontId="2" fillId="2" borderId="64" xfId="0" applyNumberFormat="1" applyFont="1" applyFill="1" applyBorder="1" applyAlignment="1">
      <alignment horizontal="center" vertical="center"/>
    </xf>
    <xf numFmtId="0" fontId="2" fillId="2" borderId="15" xfId="0" applyFont="1" applyFill="1" applyBorder="1" applyAlignment="1">
      <alignment horizontal="right" vertical="center"/>
    </xf>
    <xf numFmtId="0" fontId="2" fillId="2" borderId="14" xfId="0" applyFont="1" applyFill="1" applyBorder="1" applyAlignment="1">
      <alignment horizontal="right" vertical="center"/>
    </xf>
    <xf numFmtId="0" fontId="2" fillId="0" borderId="132" xfId="0" applyFont="1" applyBorder="1" applyAlignment="1">
      <alignment horizontal="center" vertical="center"/>
    </xf>
    <xf numFmtId="0" fontId="0" fillId="0" borderId="31" xfId="0" applyFont="1" applyBorder="1"/>
    <xf numFmtId="0" fontId="0" fillId="0" borderId="145" xfId="0" applyFont="1" applyBorder="1"/>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48" xfId="0" applyFont="1" applyBorder="1" applyAlignment="1">
      <alignment horizontal="center" vertical="center"/>
    </xf>
    <xf numFmtId="0" fontId="0" fillId="0" borderId="125" xfId="0" applyFont="1" applyBorder="1"/>
    <xf numFmtId="0" fontId="2" fillId="0" borderId="8" xfId="0" applyFont="1" applyBorder="1" applyAlignment="1">
      <alignment horizontal="center" vertical="center" wrapText="1"/>
    </xf>
    <xf numFmtId="0" fontId="0" fillId="0" borderId="7" xfId="0" applyFont="1" applyBorder="1"/>
    <xf numFmtId="0" fontId="2" fillId="0" borderId="10" xfId="0" applyFont="1" applyBorder="1" applyAlignment="1">
      <alignment horizontal="center" vertical="center" wrapText="1"/>
    </xf>
    <xf numFmtId="0" fontId="0" fillId="0" borderId="6" xfId="0" applyFont="1" applyBorder="1"/>
    <xf numFmtId="0" fontId="0" fillId="2" borderId="32" xfId="0" applyFont="1" applyFill="1" applyBorder="1"/>
    <xf numFmtId="0" fontId="0" fillId="2" borderId="12" xfId="0" applyFont="1" applyFill="1" applyBorder="1"/>
    <xf numFmtId="0" fontId="2" fillId="0" borderId="38"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4" fillId="0" borderId="153" xfId="0" applyFont="1" applyBorder="1" applyAlignment="1">
      <alignment horizontal="distributed" vertical="center" indent="2"/>
    </xf>
    <xf numFmtId="0" fontId="4" fillId="0" borderId="157" xfId="0" applyFont="1" applyBorder="1" applyAlignment="1">
      <alignment horizontal="distributed" vertical="center" indent="2"/>
    </xf>
    <xf numFmtId="0" fontId="2" fillId="0" borderId="21" xfId="0" applyFont="1" applyBorder="1" applyAlignment="1">
      <alignment horizontal="center" vertical="distributed" textRotation="255" wrapText="1" justifyLastLine="1"/>
    </xf>
    <xf numFmtId="0" fontId="2" fillId="0" borderId="1" xfId="0" applyFont="1" applyBorder="1" applyAlignment="1">
      <alignment horizontal="center" vertical="distributed" textRotation="255" wrapText="1" justifyLastLine="1"/>
    </xf>
    <xf numFmtId="0" fontId="2" fillId="0" borderId="16" xfId="0" applyFont="1" applyBorder="1" applyAlignment="1">
      <alignment horizontal="center" vertical="distributed" textRotation="255" wrapText="1" justifyLastLine="1"/>
    </xf>
    <xf numFmtId="0" fontId="2" fillId="0" borderId="20" xfId="0" applyFont="1" applyBorder="1" applyAlignment="1">
      <alignment vertical="center" textRotation="255"/>
    </xf>
    <xf numFmtId="0" fontId="2" fillId="0" borderId="38" xfId="0" applyFont="1" applyBorder="1" applyAlignment="1">
      <alignment vertical="center" textRotation="255"/>
    </xf>
    <xf numFmtId="0" fontId="2" fillId="0" borderId="19" xfId="0" applyFont="1" applyBorder="1" applyAlignment="1">
      <alignment horizontal="distributed" vertical="center" indent="2"/>
    </xf>
    <xf numFmtId="0" fontId="2" fillId="0" borderId="146" xfId="0" applyFont="1" applyBorder="1" applyAlignment="1">
      <alignment horizontal="distributed" vertical="center" indent="2"/>
    </xf>
    <xf numFmtId="0" fontId="2" fillId="0" borderId="64" xfId="0" applyFont="1" applyBorder="1" applyAlignment="1">
      <alignment horizontal="distributed" vertical="center" indent="2"/>
    </xf>
    <xf numFmtId="0" fontId="2" fillId="0" borderId="158" xfId="0" applyFont="1" applyBorder="1" applyAlignment="1">
      <alignment horizontal="distributed" vertical="center" indent="2"/>
    </xf>
    <xf numFmtId="0" fontId="2" fillId="0" borderId="159" xfId="0" applyFont="1" applyBorder="1" applyAlignment="1">
      <alignment horizontal="distributed" vertical="center" indent="2"/>
    </xf>
    <xf numFmtId="0" fontId="2" fillId="0" borderId="157" xfId="0" applyFont="1" applyBorder="1" applyAlignment="1">
      <alignment horizontal="distributed" vertical="center" indent="2"/>
    </xf>
    <xf numFmtId="0" fontId="2" fillId="0" borderId="0" xfId="0" applyFont="1" applyFill="1" applyAlignment="1">
      <alignment horizontal="left" vertical="top" wrapText="1"/>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109" xfId="0" applyFont="1" applyBorder="1" applyAlignment="1">
      <alignment horizontal="distributed" vertical="center"/>
    </xf>
    <xf numFmtId="0" fontId="2" fillId="0" borderId="3" xfId="0" applyFont="1" applyBorder="1" applyAlignment="1">
      <alignment horizontal="distributed" vertical="center" wrapText="1"/>
    </xf>
    <xf numFmtId="0" fontId="2" fillId="0" borderId="118" xfId="0" applyFont="1" applyBorder="1" applyAlignment="1">
      <alignment horizontal="distributed" vertical="center" wrapText="1"/>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25" xfId="0" applyFont="1" applyBorder="1" applyAlignment="1">
      <alignment horizontal="distributed" vertical="center" wrapText="1" justifyLastLine="1"/>
    </xf>
    <xf numFmtId="0" fontId="2" fillId="0" borderId="75" xfId="0" applyFont="1" applyBorder="1" applyAlignment="1">
      <alignment horizontal="distributed" vertical="center" wrapText="1" justifyLastLine="1"/>
    </xf>
    <xf numFmtId="0" fontId="2" fillId="0" borderId="156" xfId="0" applyFont="1" applyBorder="1" applyAlignment="1">
      <alignment horizontal="center" vertical="distributed" textRotation="255" wrapText="1" justifyLastLine="1"/>
    </xf>
    <xf numFmtId="0" fontId="2" fillId="0" borderId="163" xfId="0" applyFont="1" applyBorder="1" applyAlignment="1">
      <alignment horizontal="center" vertical="distributed" textRotation="255" wrapText="1" justifyLastLine="1"/>
    </xf>
    <xf numFmtId="0" fontId="2" fillId="0" borderId="108"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center" vertical="center" textRotation="255"/>
    </xf>
    <xf numFmtId="0" fontId="4" fillId="0" borderId="109" xfId="0" applyFont="1" applyBorder="1" applyAlignment="1">
      <alignment horizontal="distributed" vertical="center" indent="2"/>
    </xf>
    <xf numFmtId="0" fontId="4" fillId="0" borderId="37" xfId="0" applyFont="1" applyBorder="1" applyAlignment="1">
      <alignment horizontal="distributed" vertical="center" indent="2"/>
    </xf>
    <xf numFmtId="0" fontId="2" fillId="0" borderId="109"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center" vertical="center"/>
    </xf>
    <xf numFmtId="0" fontId="2" fillId="0" borderId="109" xfId="0" applyFont="1" applyBorder="1" applyAlignment="1">
      <alignment horizontal="center" vertical="center" wrapText="1"/>
    </xf>
    <xf numFmtId="0" fontId="0" fillId="0" borderId="37" xfId="0" applyFont="1" applyBorder="1"/>
    <xf numFmtId="0" fontId="2" fillId="0" borderId="38" xfId="0" applyFont="1" applyBorder="1" applyAlignment="1">
      <alignment horizontal="center" vertical="center" wrapText="1"/>
    </xf>
    <xf numFmtId="0" fontId="2" fillId="0" borderId="21"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2" fillId="0" borderId="39" xfId="0" applyFont="1" applyBorder="1" applyAlignment="1">
      <alignment horizontal="center" vertical="center"/>
    </xf>
    <xf numFmtId="0" fontId="2" fillId="0" borderId="3" xfId="0" applyFont="1" applyBorder="1" applyAlignment="1">
      <alignment horizontal="distributed" vertical="center"/>
    </xf>
    <xf numFmtId="0" fontId="2" fillId="0" borderId="118" xfId="0" applyFont="1" applyBorder="1" applyAlignment="1">
      <alignment horizontal="distributed" vertical="center"/>
    </xf>
    <xf numFmtId="0" fontId="2" fillId="0" borderId="96" xfId="0" applyFont="1" applyBorder="1" applyAlignment="1">
      <alignment horizontal="distributed" vertical="center"/>
    </xf>
    <xf numFmtId="0" fontId="2" fillId="0" borderId="37" xfId="0" applyFont="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0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90" zoomScaleNormal="90" zoomScaleSheetLayoutView="85" workbookViewId="0">
      <selection activeCell="T66" sqref="T66"/>
    </sheetView>
  </sheetViews>
  <sheetFormatPr defaultColWidth="10.625" defaultRowHeight="11.25" x14ac:dyDescent="0.15"/>
  <cols>
    <col min="1" max="1" width="20" style="2" customWidth="1"/>
    <col min="2" max="8" width="10.5" style="2" customWidth="1"/>
    <col min="9" max="9" width="17.25" style="2" bestFit="1" customWidth="1"/>
    <col min="10" max="10" width="10.5" style="2" customWidth="1"/>
    <col min="11" max="16384" width="10.625" style="2"/>
  </cols>
  <sheetData>
    <row r="1" spans="1:10" ht="15" x14ac:dyDescent="0.15">
      <c r="A1" s="311" t="s">
        <v>133</v>
      </c>
      <c r="B1" s="311"/>
      <c r="C1" s="311"/>
      <c r="D1" s="311"/>
      <c r="E1" s="311"/>
      <c r="F1" s="311"/>
      <c r="G1" s="311"/>
      <c r="H1" s="311"/>
      <c r="I1" s="311"/>
      <c r="J1" s="311"/>
    </row>
    <row r="2" spans="1:10" ht="12" thickBot="1" x14ac:dyDescent="0.2">
      <c r="A2" s="2" t="s">
        <v>134</v>
      </c>
    </row>
    <row r="3" spans="1:10" ht="18" customHeight="1" x14ac:dyDescent="0.15">
      <c r="A3" s="312" t="s">
        <v>135</v>
      </c>
      <c r="B3" s="300" t="s">
        <v>137</v>
      </c>
      <c r="C3" s="301"/>
      <c r="D3" s="301"/>
      <c r="E3" s="301"/>
      <c r="F3" s="302"/>
      <c r="G3" s="314" t="s">
        <v>0</v>
      </c>
      <c r="H3" s="315"/>
      <c r="I3" s="316" t="s">
        <v>176</v>
      </c>
      <c r="J3" s="318" t="s">
        <v>138</v>
      </c>
    </row>
    <row r="4" spans="1:10" ht="31.5" customHeight="1" x14ac:dyDescent="0.15">
      <c r="A4" s="313"/>
      <c r="B4" s="73" t="s">
        <v>136</v>
      </c>
      <c r="C4" s="74" t="s">
        <v>139</v>
      </c>
      <c r="D4" s="75" t="s">
        <v>140</v>
      </c>
      <c r="E4" s="75" t="s">
        <v>1</v>
      </c>
      <c r="F4" s="76" t="s">
        <v>141</v>
      </c>
      <c r="G4" s="13" t="s">
        <v>2</v>
      </c>
      <c r="H4" s="12" t="s">
        <v>142</v>
      </c>
      <c r="I4" s="317"/>
      <c r="J4" s="319"/>
    </row>
    <row r="5" spans="1:10" s="7" customFormat="1" x14ac:dyDescent="0.15">
      <c r="A5" s="24"/>
      <c r="B5" s="14" t="s">
        <v>13</v>
      </c>
      <c r="C5" s="15" t="s">
        <v>13</v>
      </c>
      <c r="D5" s="15" t="s">
        <v>13</v>
      </c>
      <c r="E5" s="15" t="s">
        <v>13</v>
      </c>
      <c r="F5" s="16" t="s">
        <v>13</v>
      </c>
      <c r="G5" s="14" t="s">
        <v>13</v>
      </c>
      <c r="H5" s="16" t="s">
        <v>13</v>
      </c>
      <c r="I5" s="17" t="s">
        <v>13</v>
      </c>
      <c r="J5" s="18" t="s">
        <v>13</v>
      </c>
    </row>
    <row r="6" spans="1:10" ht="22.5" customHeight="1" x14ac:dyDescent="0.15">
      <c r="A6" s="25" t="s">
        <v>3</v>
      </c>
      <c r="B6" s="165">
        <v>15</v>
      </c>
      <c r="C6" s="166">
        <v>576</v>
      </c>
      <c r="D6" s="166">
        <v>10898</v>
      </c>
      <c r="E6" s="166">
        <v>9872</v>
      </c>
      <c r="F6" s="167">
        <v>901</v>
      </c>
      <c r="G6" s="165">
        <v>42638</v>
      </c>
      <c r="H6" s="167">
        <v>28554</v>
      </c>
      <c r="I6" s="168">
        <v>4606</v>
      </c>
      <c r="J6" s="169">
        <v>29455</v>
      </c>
    </row>
    <row r="7" spans="1:10" ht="22.5" customHeight="1" x14ac:dyDescent="0.15">
      <c r="A7" s="22" t="s">
        <v>4</v>
      </c>
      <c r="B7" s="84" t="s">
        <v>177</v>
      </c>
      <c r="C7" s="85" t="s">
        <v>179</v>
      </c>
      <c r="D7" s="85" t="s">
        <v>178</v>
      </c>
      <c r="E7" s="85" t="s">
        <v>178</v>
      </c>
      <c r="F7" s="86" t="s">
        <v>178</v>
      </c>
      <c r="G7" s="84">
        <v>2789</v>
      </c>
      <c r="H7" s="86" t="s">
        <v>178</v>
      </c>
      <c r="I7" s="79">
        <v>135</v>
      </c>
      <c r="J7" s="87">
        <v>1811</v>
      </c>
    </row>
    <row r="8" spans="1:10" ht="22.5" customHeight="1" x14ac:dyDescent="0.15">
      <c r="A8" s="57" t="s">
        <v>162</v>
      </c>
      <c r="B8" s="84" t="s">
        <v>178</v>
      </c>
      <c r="C8" s="85" t="s">
        <v>178</v>
      </c>
      <c r="D8" s="85" t="s">
        <v>178</v>
      </c>
      <c r="E8" s="85" t="s">
        <v>178</v>
      </c>
      <c r="F8" s="86" t="s">
        <v>178</v>
      </c>
      <c r="G8" s="84">
        <v>30387</v>
      </c>
      <c r="H8" s="86" t="s">
        <v>178</v>
      </c>
      <c r="I8" s="79">
        <v>1484</v>
      </c>
      <c r="J8" s="87">
        <v>14290</v>
      </c>
    </row>
    <row r="9" spans="1:10" ht="22.5" customHeight="1" x14ac:dyDescent="0.15">
      <c r="A9" s="57" t="s">
        <v>161</v>
      </c>
      <c r="B9" s="84">
        <v>0</v>
      </c>
      <c r="C9" s="85">
        <v>4</v>
      </c>
      <c r="D9" s="85">
        <v>249</v>
      </c>
      <c r="E9" s="85">
        <v>306</v>
      </c>
      <c r="F9" s="86">
        <v>86</v>
      </c>
      <c r="G9" s="84">
        <v>43345</v>
      </c>
      <c r="H9" s="86">
        <v>32478</v>
      </c>
      <c r="I9" s="79">
        <v>4784</v>
      </c>
      <c r="J9" s="87">
        <v>32564</v>
      </c>
    </row>
    <row r="10" spans="1:10" ht="22.5" customHeight="1" x14ac:dyDescent="0.15">
      <c r="A10" s="22" t="s">
        <v>6</v>
      </c>
      <c r="B10" s="84">
        <v>0</v>
      </c>
      <c r="C10" s="85" t="s">
        <v>179</v>
      </c>
      <c r="D10" s="85">
        <v>677</v>
      </c>
      <c r="E10" s="85" t="s">
        <v>178</v>
      </c>
      <c r="F10" s="86">
        <v>77</v>
      </c>
      <c r="G10" s="84">
        <v>7961</v>
      </c>
      <c r="H10" s="86">
        <v>5236</v>
      </c>
      <c r="I10" s="79">
        <v>452</v>
      </c>
      <c r="J10" s="87">
        <v>5313</v>
      </c>
    </row>
    <row r="11" spans="1:10" ht="22.5" customHeight="1" x14ac:dyDescent="0.15">
      <c r="A11" s="22" t="s">
        <v>7</v>
      </c>
      <c r="B11" s="84">
        <v>1</v>
      </c>
      <c r="C11" s="85">
        <v>50476</v>
      </c>
      <c r="D11" s="85">
        <v>228</v>
      </c>
      <c r="E11" s="85">
        <v>299</v>
      </c>
      <c r="F11" s="86">
        <v>320</v>
      </c>
      <c r="G11" s="84">
        <v>276593</v>
      </c>
      <c r="H11" s="86">
        <v>118063</v>
      </c>
      <c r="I11" s="79">
        <v>6658</v>
      </c>
      <c r="J11" s="87">
        <v>118383</v>
      </c>
    </row>
    <row r="12" spans="1:10" ht="22.5" customHeight="1" x14ac:dyDescent="0.15">
      <c r="A12" s="57" t="s">
        <v>8</v>
      </c>
      <c r="B12" s="84" t="s">
        <v>178</v>
      </c>
      <c r="C12" s="85">
        <v>6023</v>
      </c>
      <c r="D12" s="85">
        <v>229</v>
      </c>
      <c r="E12" s="85" t="s">
        <v>178</v>
      </c>
      <c r="F12" s="86">
        <v>238</v>
      </c>
      <c r="G12" s="84">
        <v>17612</v>
      </c>
      <c r="H12" s="86">
        <v>12379</v>
      </c>
      <c r="I12" s="79">
        <v>3788</v>
      </c>
      <c r="J12" s="87">
        <v>12617</v>
      </c>
    </row>
    <row r="13" spans="1:10" ht="22.5" customHeight="1" x14ac:dyDescent="0.15">
      <c r="A13" s="57" t="s">
        <v>143</v>
      </c>
      <c r="B13" s="84">
        <v>0</v>
      </c>
      <c r="C13" s="85">
        <v>18</v>
      </c>
      <c r="D13" s="85">
        <v>114</v>
      </c>
      <c r="E13" s="85">
        <v>8</v>
      </c>
      <c r="F13" s="86">
        <v>71</v>
      </c>
      <c r="G13" s="84">
        <v>840</v>
      </c>
      <c r="H13" s="86">
        <v>503</v>
      </c>
      <c r="I13" s="79">
        <v>99</v>
      </c>
      <c r="J13" s="87">
        <v>574</v>
      </c>
    </row>
    <row r="14" spans="1:10" ht="22.5" customHeight="1" x14ac:dyDescent="0.15">
      <c r="A14" s="57" t="s">
        <v>9</v>
      </c>
      <c r="B14" s="84">
        <v>0</v>
      </c>
      <c r="C14" s="85">
        <v>0</v>
      </c>
      <c r="D14" s="85">
        <v>64</v>
      </c>
      <c r="E14" s="85">
        <v>21</v>
      </c>
      <c r="F14" s="200">
        <v>3</v>
      </c>
      <c r="G14" s="84">
        <v>14874</v>
      </c>
      <c r="H14" s="86">
        <v>6945</v>
      </c>
      <c r="I14" s="170">
        <v>914</v>
      </c>
      <c r="J14" s="171">
        <v>6948</v>
      </c>
    </row>
    <row r="15" spans="1:10" ht="22.5" customHeight="1" x14ac:dyDescent="0.15">
      <c r="A15" s="57" t="s">
        <v>144</v>
      </c>
      <c r="B15" s="84" t="s">
        <v>178</v>
      </c>
      <c r="C15" s="85" t="s">
        <v>178</v>
      </c>
      <c r="D15" s="85" t="s">
        <v>178</v>
      </c>
      <c r="E15" s="85" t="s">
        <v>178</v>
      </c>
      <c r="F15" s="86" t="s">
        <v>178</v>
      </c>
      <c r="G15" s="84">
        <v>581</v>
      </c>
      <c r="H15" s="86" t="s">
        <v>178</v>
      </c>
      <c r="I15" s="79">
        <v>85</v>
      </c>
      <c r="J15" s="87">
        <v>358</v>
      </c>
    </row>
    <row r="16" spans="1:10" ht="22.5" customHeight="1" x14ac:dyDescent="0.15">
      <c r="A16" s="57" t="s">
        <v>10</v>
      </c>
      <c r="B16" s="84">
        <v>1</v>
      </c>
      <c r="C16" s="85">
        <v>58490</v>
      </c>
      <c r="D16" s="85">
        <v>23</v>
      </c>
      <c r="E16" s="85">
        <v>45</v>
      </c>
      <c r="F16" s="86">
        <v>71</v>
      </c>
      <c r="G16" s="84">
        <v>96198</v>
      </c>
      <c r="H16" s="86">
        <v>42462</v>
      </c>
      <c r="I16" s="79">
        <v>2679</v>
      </c>
      <c r="J16" s="87">
        <v>42533</v>
      </c>
    </row>
    <row r="17" spans="1:12" ht="22.5" customHeight="1" x14ac:dyDescent="0.15">
      <c r="A17" s="22" t="s">
        <v>88</v>
      </c>
      <c r="B17" s="204">
        <v>-3</v>
      </c>
      <c r="C17" s="85">
        <v>27776</v>
      </c>
      <c r="D17" s="85">
        <v>13842</v>
      </c>
      <c r="E17" s="85">
        <v>3</v>
      </c>
      <c r="F17" s="86">
        <v>15</v>
      </c>
      <c r="G17" s="84">
        <v>83520</v>
      </c>
      <c r="H17" s="86">
        <v>30591</v>
      </c>
      <c r="I17" s="170">
        <v>2901</v>
      </c>
      <c r="J17" s="171">
        <v>30606</v>
      </c>
      <c r="L17" s="299"/>
    </row>
    <row r="18" spans="1:12" ht="22.5" customHeight="1" x14ac:dyDescent="0.15">
      <c r="A18" s="22" t="s">
        <v>123</v>
      </c>
      <c r="B18" s="84">
        <v>3266</v>
      </c>
      <c r="C18" s="85">
        <v>75099</v>
      </c>
      <c r="D18" s="85">
        <v>8089</v>
      </c>
      <c r="E18" s="85">
        <v>213</v>
      </c>
      <c r="F18" s="86">
        <v>81</v>
      </c>
      <c r="G18" s="84">
        <v>272644</v>
      </c>
      <c r="H18" s="86">
        <v>128101</v>
      </c>
      <c r="I18" s="79">
        <v>10038</v>
      </c>
      <c r="J18" s="87">
        <v>128182</v>
      </c>
      <c r="L18" s="299"/>
    </row>
    <row r="19" spans="1:12" ht="22.5" customHeight="1" x14ac:dyDescent="0.15">
      <c r="A19" s="57" t="s">
        <v>80</v>
      </c>
      <c r="B19" s="297">
        <v>0</v>
      </c>
      <c r="C19" s="309">
        <v>44864</v>
      </c>
      <c r="D19" s="309">
        <v>14</v>
      </c>
      <c r="E19" s="309">
        <v>12</v>
      </c>
      <c r="F19" s="295">
        <v>6</v>
      </c>
      <c r="G19" s="297">
        <v>69612</v>
      </c>
      <c r="H19" s="295">
        <v>32480</v>
      </c>
      <c r="I19" s="307">
        <v>1625</v>
      </c>
      <c r="J19" s="305">
        <v>32486</v>
      </c>
    </row>
    <row r="20" spans="1:12" s="3" customFormat="1" ht="22.5" customHeight="1" thickBot="1" x14ac:dyDescent="0.2">
      <c r="A20" s="58" t="s">
        <v>87</v>
      </c>
      <c r="B20" s="298"/>
      <c r="C20" s="310"/>
      <c r="D20" s="310"/>
      <c r="E20" s="310"/>
      <c r="F20" s="296"/>
      <c r="G20" s="298"/>
      <c r="H20" s="296"/>
      <c r="I20" s="308"/>
      <c r="J20" s="306"/>
    </row>
    <row r="21" spans="1:12" s="3" customFormat="1" ht="22.5" customHeight="1" thickTop="1" thickBot="1" x14ac:dyDescent="0.2">
      <c r="A21" s="23" t="s">
        <v>11</v>
      </c>
      <c r="B21" s="92">
        <v>3281</v>
      </c>
      <c r="C21" s="93">
        <v>263330</v>
      </c>
      <c r="D21" s="93">
        <v>37724</v>
      </c>
      <c r="E21" s="93">
        <v>10889</v>
      </c>
      <c r="F21" s="94">
        <v>1875</v>
      </c>
      <c r="G21" s="92">
        <v>959594</v>
      </c>
      <c r="H21" s="94">
        <v>454245</v>
      </c>
      <c r="I21" s="95">
        <v>40248</v>
      </c>
      <c r="J21" s="96">
        <v>456120</v>
      </c>
    </row>
    <row r="22" spans="1:12" ht="28.5" customHeight="1" x14ac:dyDescent="0.15">
      <c r="A22" s="303" t="s">
        <v>172</v>
      </c>
      <c r="B22" s="304"/>
      <c r="C22" s="304"/>
      <c r="D22" s="304"/>
      <c r="E22" s="304"/>
      <c r="F22" s="304"/>
      <c r="G22" s="304"/>
      <c r="H22" s="304"/>
      <c r="I22" s="304"/>
      <c r="J22" s="304"/>
    </row>
  </sheetData>
  <mergeCells count="17">
    <mergeCell ref="A1:J1"/>
    <mergeCell ref="A3:A4"/>
    <mergeCell ref="G3:H3"/>
    <mergeCell ref="I3:I4"/>
    <mergeCell ref="J3:J4"/>
    <mergeCell ref="F19:F20"/>
    <mergeCell ref="G19:G20"/>
    <mergeCell ref="L17:L18"/>
    <mergeCell ref="B3:F3"/>
    <mergeCell ref="A22:J22"/>
    <mergeCell ref="J19:J20"/>
    <mergeCell ref="I19:I20"/>
    <mergeCell ref="H19:H20"/>
    <mergeCell ref="B19:B20"/>
    <mergeCell ref="C19:C20"/>
    <mergeCell ref="D19:D20"/>
    <mergeCell ref="E19:E20"/>
  </mergeCells>
  <phoneticPr fontId="1"/>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&amp;R広島国税局
酒税３
(H30)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zoomScaleSheetLayoutView="115" workbookViewId="0">
      <selection activeCell="T66" sqref="T66"/>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18</v>
      </c>
    </row>
    <row r="2" spans="1:9" ht="18" customHeight="1" x14ac:dyDescent="0.15">
      <c r="A2" s="312" t="s">
        <v>14</v>
      </c>
      <c r="B2" s="320"/>
      <c r="C2" s="8" t="s">
        <v>15</v>
      </c>
      <c r="D2" s="9" t="s">
        <v>4</v>
      </c>
      <c r="E2" s="8" t="s">
        <v>159</v>
      </c>
      <c r="F2" s="9" t="s">
        <v>7</v>
      </c>
      <c r="G2" s="8" t="s">
        <v>12</v>
      </c>
      <c r="H2" s="10" t="s">
        <v>131</v>
      </c>
    </row>
    <row r="3" spans="1:9" ht="15" customHeight="1" x14ac:dyDescent="0.15">
      <c r="A3" s="20"/>
      <c r="B3" s="21"/>
      <c r="C3" s="17" t="s">
        <v>13</v>
      </c>
      <c r="D3" s="17" t="s">
        <v>13</v>
      </c>
      <c r="E3" s="17" t="s">
        <v>13</v>
      </c>
      <c r="F3" s="17" t="s">
        <v>13</v>
      </c>
      <c r="G3" s="17" t="s">
        <v>13</v>
      </c>
      <c r="H3" s="19" t="s">
        <v>13</v>
      </c>
      <c r="I3" s="4"/>
    </row>
    <row r="4" spans="1:9" s="39" customFormat="1" ht="30" customHeight="1" x14ac:dyDescent="0.15">
      <c r="A4" s="325" t="s">
        <v>157</v>
      </c>
      <c r="B4" s="326"/>
      <c r="C4" s="97">
        <v>34406</v>
      </c>
      <c r="D4" s="97">
        <v>1996</v>
      </c>
      <c r="E4" s="97">
        <v>50368</v>
      </c>
      <c r="F4" s="97">
        <v>134266</v>
      </c>
      <c r="G4" s="97">
        <v>248780</v>
      </c>
      <c r="H4" s="98">
        <v>469824</v>
      </c>
    </row>
    <row r="5" spans="1:9" s="39" customFormat="1" ht="30" customHeight="1" x14ac:dyDescent="0.15">
      <c r="A5" s="321" t="s">
        <v>158</v>
      </c>
      <c r="B5" s="322"/>
      <c r="C5" s="99">
        <v>33806</v>
      </c>
      <c r="D5" s="99">
        <v>1831</v>
      </c>
      <c r="E5" s="99">
        <v>49773</v>
      </c>
      <c r="F5" s="99">
        <v>135978</v>
      </c>
      <c r="G5" s="99">
        <v>248811</v>
      </c>
      <c r="H5" s="100">
        <v>470202</v>
      </c>
    </row>
    <row r="6" spans="1:9" s="39" customFormat="1" ht="30" customHeight="1" x14ac:dyDescent="0.15">
      <c r="A6" s="321" t="s">
        <v>165</v>
      </c>
      <c r="B6" s="322"/>
      <c r="C6" s="99">
        <v>35002</v>
      </c>
      <c r="D6" s="99">
        <v>1707</v>
      </c>
      <c r="E6" s="99">
        <v>49260</v>
      </c>
      <c r="F6" s="99">
        <v>134031</v>
      </c>
      <c r="G6" s="99">
        <v>253739</v>
      </c>
      <c r="H6" s="100">
        <v>473739</v>
      </c>
    </row>
    <row r="7" spans="1:9" s="39" customFormat="1" ht="30" customHeight="1" x14ac:dyDescent="0.15">
      <c r="A7" s="321" t="s">
        <v>166</v>
      </c>
      <c r="B7" s="322"/>
      <c r="C7" s="99">
        <v>30773</v>
      </c>
      <c r="D7" s="99">
        <v>1657</v>
      </c>
      <c r="E7" s="99">
        <v>46962</v>
      </c>
      <c r="F7" s="99">
        <v>126318</v>
      </c>
      <c r="G7" s="99">
        <v>249996</v>
      </c>
      <c r="H7" s="100">
        <v>455706</v>
      </c>
    </row>
    <row r="8" spans="1:9" ht="30" customHeight="1" thickBot="1" x14ac:dyDescent="0.2">
      <c r="A8" s="323" t="s">
        <v>169</v>
      </c>
      <c r="B8" s="324"/>
      <c r="C8" s="101">
        <v>29455</v>
      </c>
      <c r="D8" s="101">
        <v>1811</v>
      </c>
      <c r="E8" s="101">
        <v>46854</v>
      </c>
      <c r="F8" s="101">
        <v>118383</v>
      </c>
      <c r="G8" s="101">
        <v>259617</v>
      </c>
      <c r="H8" s="102">
        <v>456120</v>
      </c>
    </row>
    <row r="9" spans="1:9" ht="15" customHeight="1" x14ac:dyDescent="0.15">
      <c r="A9" s="2" t="s">
        <v>132</v>
      </c>
    </row>
    <row r="10" spans="1:9" ht="12.75" customHeight="1" x14ac:dyDescent="0.15">
      <c r="A10" s="2" t="s">
        <v>160</v>
      </c>
    </row>
  </sheetData>
  <mergeCells count="6">
    <mergeCell ref="A2:B2"/>
    <mergeCell ref="A7:B7"/>
    <mergeCell ref="A8:B8"/>
    <mergeCell ref="A4:B4"/>
    <mergeCell ref="A6:B6"/>
    <mergeCell ref="A5:B5"/>
  </mergeCells>
  <phoneticPr fontId="1"/>
  <pageMargins left="0.78740157480314965" right="0.78740157480314965" top="0.98425196850393704" bottom="0.98425196850393704" header="0.51181102362204722" footer="0.51181102362204722"/>
  <pageSetup paperSize="9" scale="93" orientation="landscape" r:id="rId1"/>
  <headerFooter alignWithMargins="0">
    <oddFooter>&amp;R広島国税局
酒税３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showGridLines="0" view="pageBreakPreview" zoomScale="70" zoomScaleNormal="85" zoomScaleSheetLayoutView="70" workbookViewId="0">
      <selection activeCell="T66" sqref="T66"/>
    </sheetView>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247" bestFit="1" customWidth="1"/>
    <col min="18" max="18" width="6" style="1" bestFit="1" customWidth="1"/>
    <col min="19" max="16384" width="5.875" style="1"/>
  </cols>
  <sheetData>
    <row r="1" spans="1:19" s="5" customFormat="1" ht="12" thickBot="1" x14ac:dyDescent="0.2">
      <c r="A1" s="2" t="s">
        <v>180</v>
      </c>
    </row>
    <row r="2" spans="1:19" s="5" customFormat="1" ht="32.25" customHeight="1" x14ac:dyDescent="0.15">
      <c r="A2" s="207" t="s">
        <v>181</v>
      </c>
      <c r="B2" s="203" t="s">
        <v>182</v>
      </c>
      <c r="C2" s="203" t="s">
        <v>183</v>
      </c>
      <c r="D2" s="208" t="s">
        <v>184</v>
      </c>
      <c r="E2" s="208" t="s">
        <v>185</v>
      </c>
      <c r="F2" s="203" t="s">
        <v>186</v>
      </c>
      <c r="G2" s="203" t="s">
        <v>187</v>
      </c>
      <c r="H2" s="202" t="s">
        <v>188</v>
      </c>
      <c r="I2" s="202" t="s">
        <v>143</v>
      </c>
      <c r="J2" s="202" t="s">
        <v>118</v>
      </c>
      <c r="K2" s="202" t="s">
        <v>119</v>
      </c>
      <c r="L2" s="203" t="s">
        <v>189</v>
      </c>
      <c r="M2" s="201" t="s">
        <v>190</v>
      </c>
      <c r="N2" s="203" t="s">
        <v>121</v>
      </c>
      <c r="O2" s="9" t="s">
        <v>191</v>
      </c>
      <c r="P2" s="203" t="s">
        <v>192</v>
      </c>
      <c r="Q2" s="209" t="s">
        <v>193</v>
      </c>
    </row>
    <row r="3" spans="1:19" s="2" customFormat="1" x14ac:dyDescent="0.15">
      <c r="A3" s="210"/>
      <c r="B3" s="17" t="s">
        <v>13</v>
      </c>
      <c r="C3" s="17" t="s">
        <v>13</v>
      </c>
      <c r="D3" s="17" t="s">
        <v>13</v>
      </c>
      <c r="E3" s="17" t="s">
        <v>13</v>
      </c>
      <c r="F3" s="17" t="s">
        <v>13</v>
      </c>
      <c r="G3" s="17" t="s">
        <v>13</v>
      </c>
      <c r="H3" s="17" t="s">
        <v>13</v>
      </c>
      <c r="I3" s="17" t="s">
        <v>13</v>
      </c>
      <c r="J3" s="17" t="s">
        <v>13</v>
      </c>
      <c r="K3" s="17" t="s">
        <v>13</v>
      </c>
      <c r="L3" s="17" t="s">
        <v>13</v>
      </c>
      <c r="M3" s="17" t="s">
        <v>13</v>
      </c>
      <c r="N3" s="17" t="s">
        <v>13</v>
      </c>
      <c r="O3" s="17" t="s">
        <v>13</v>
      </c>
      <c r="P3" s="211" t="s">
        <v>13</v>
      </c>
      <c r="Q3" s="212"/>
    </row>
    <row r="4" spans="1:19" s="2" customFormat="1" ht="21" customHeight="1" x14ac:dyDescent="0.15">
      <c r="A4" s="213" t="s">
        <v>194</v>
      </c>
      <c r="B4" s="214">
        <v>1022</v>
      </c>
      <c r="C4" s="214">
        <v>88</v>
      </c>
      <c r="D4" s="214">
        <v>414</v>
      </c>
      <c r="E4" s="214">
        <v>776</v>
      </c>
      <c r="F4" s="214">
        <v>194</v>
      </c>
      <c r="G4" s="214">
        <v>3616</v>
      </c>
      <c r="H4" s="214">
        <v>298</v>
      </c>
      <c r="I4" s="214">
        <v>10</v>
      </c>
      <c r="J4" s="214">
        <v>196</v>
      </c>
      <c r="K4" s="214">
        <v>11</v>
      </c>
      <c r="L4" s="214">
        <v>1453</v>
      </c>
      <c r="M4" s="214">
        <v>855</v>
      </c>
      <c r="N4" s="214">
        <v>4430</v>
      </c>
      <c r="O4" s="214">
        <v>1030</v>
      </c>
      <c r="P4" s="215">
        <v>14393</v>
      </c>
      <c r="Q4" s="216" t="str">
        <f>IF(A4="","",A4)</f>
        <v>鳥取</v>
      </c>
      <c r="R4" s="217"/>
      <c r="S4" s="217"/>
    </row>
    <row r="5" spans="1:19" s="2" customFormat="1" ht="21" customHeight="1" x14ac:dyDescent="0.15">
      <c r="A5" s="218" t="s">
        <v>195</v>
      </c>
      <c r="B5" s="127">
        <v>1162</v>
      </c>
      <c r="C5" s="127">
        <v>292</v>
      </c>
      <c r="D5" s="127">
        <v>619</v>
      </c>
      <c r="E5" s="127">
        <v>998</v>
      </c>
      <c r="F5" s="127">
        <v>275</v>
      </c>
      <c r="G5" s="127">
        <v>4753</v>
      </c>
      <c r="H5" s="127">
        <v>423</v>
      </c>
      <c r="I5" s="127">
        <v>18</v>
      </c>
      <c r="J5" s="127">
        <v>326</v>
      </c>
      <c r="K5" s="127">
        <v>10</v>
      </c>
      <c r="L5" s="127">
        <v>1304</v>
      </c>
      <c r="M5" s="127">
        <v>1396</v>
      </c>
      <c r="N5" s="127">
        <v>5018</v>
      </c>
      <c r="O5" s="127">
        <v>1121</v>
      </c>
      <c r="P5" s="219">
        <v>17715</v>
      </c>
      <c r="Q5" s="220" t="str">
        <f>IF(A5="","",A5)</f>
        <v>米子</v>
      </c>
    </row>
    <row r="6" spans="1:19" s="2" customFormat="1" ht="21" customHeight="1" x14ac:dyDescent="0.15">
      <c r="A6" s="218" t="s">
        <v>196</v>
      </c>
      <c r="B6" s="127">
        <v>546</v>
      </c>
      <c r="C6" s="127">
        <v>23</v>
      </c>
      <c r="D6" s="127">
        <v>215</v>
      </c>
      <c r="E6" s="127">
        <v>416</v>
      </c>
      <c r="F6" s="127">
        <v>83</v>
      </c>
      <c r="G6" s="127">
        <v>1633</v>
      </c>
      <c r="H6" s="127">
        <v>115</v>
      </c>
      <c r="I6" s="127">
        <v>4</v>
      </c>
      <c r="J6" s="127">
        <v>81</v>
      </c>
      <c r="K6" s="127">
        <v>5</v>
      </c>
      <c r="L6" s="127">
        <v>689</v>
      </c>
      <c r="M6" s="127">
        <v>440</v>
      </c>
      <c r="N6" s="127">
        <v>1848</v>
      </c>
      <c r="O6" s="127">
        <v>639</v>
      </c>
      <c r="P6" s="219">
        <v>6737</v>
      </c>
      <c r="Q6" s="220" t="str">
        <f>IF(A6="","",A6)</f>
        <v>倉吉</v>
      </c>
    </row>
    <row r="7" spans="1:19" s="3" customFormat="1" ht="21" customHeight="1" x14ac:dyDescent="0.15">
      <c r="A7" s="221" t="s">
        <v>197</v>
      </c>
      <c r="B7" s="222">
        <v>2730</v>
      </c>
      <c r="C7" s="222">
        <v>403</v>
      </c>
      <c r="D7" s="222">
        <v>1248</v>
      </c>
      <c r="E7" s="222">
        <v>2190</v>
      </c>
      <c r="F7" s="222">
        <v>552</v>
      </c>
      <c r="G7" s="222">
        <v>10002</v>
      </c>
      <c r="H7" s="222">
        <v>836</v>
      </c>
      <c r="I7" s="222">
        <v>32</v>
      </c>
      <c r="J7" s="222">
        <v>603</v>
      </c>
      <c r="K7" s="222">
        <v>26</v>
      </c>
      <c r="L7" s="222">
        <v>3446</v>
      </c>
      <c r="M7" s="222">
        <v>2691</v>
      </c>
      <c r="N7" s="222">
        <v>11296</v>
      </c>
      <c r="O7" s="222">
        <v>2790</v>
      </c>
      <c r="P7" s="223">
        <v>38845</v>
      </c>
      <c r="Q7" s="224" t="str">
        <f>IF(A7="","",A7)</f>
        <v>鳥取県計</v>
      </c>
    </row>
    <row r="8" spans="1:19" s="7" customFormat="1" ht="21" customHeight="1" x14ac:dyDescent="0.15">
      <c r="A8" s="225"/>
      <c r="B8" s="226"/>
      <c r="C8" s="226"/>
      <c r="D8" s="226"/>
      <c r="E8" s="226"/>
      <c r="F8" s="226"/>
      <c r="G8" s="226"/>
      <c r="H8" s="226"/>
      <c r="I8" s="226"/>
      <c r="J8" s="226"/>
      <c r="K8" s="226"/>
      <c r="L8" s="226"/>
      <c r="M8" s="226"/>
      <c r="N8" s="226"/>
      <c r="O8" s="226"/>
      <c r="P8" s="227"/>
      <c r="Q8" s="228"/>
    </row>
    <row r="9" spans="1:19" s="2" customFormat="1" ht="21" customHeight="1" x14ac:dyDescent="0.15">
      <c r="A9" s="229" t="s">
        <v>198</v>
      </c>
      <c r="B9" s="230">
        <v>1309</v>
      </c>
      <c r="C9" s="230">
        <v>86</v>
      </c>
      <c r="D9" s="230">
        <v>452</v>
      </c>
      <c r="E9" s="230">
        <v>1086</v>
      </c>
      <c r="F9" s="230">
        <v>248</v>
      </c>
      <c r="G9" s="230">
        <v>4309</v>
      </c>
      <c r="H9" s="230">
        <v>375</v>
      </c>
      <c r="I9" s="230">
        <v>23</v>
      </c>
      <c r="J9" s="230">
        <v>273</v>
      </c>
      <c r="K9" s="230">
        <v>9</v>
      </c>
      <c r="L9" s="230">
        <v>1059</v>
      </c>
      <c r="M9" s="230">
        <v>1048</v>
      </c>
      <c r="N9" s="230">
        <v>4043</v>
      </c>
      <c r="O9" s="230">
        <v>1182</v>
      </c>
      <c r="P9" s="231">
        <v>15502</v>
      </c>
      <c r="Q9" s="232" t="str">
        <f t="shared" ref="Q9:Q16" si="0">IF(A9="","",A9)</f>
        <v>松江</v>
      </c>
    </row>
    <row r="10" spans="1:19" s="2" customFormat="1" ht="21" customHeight="1" x14ac:dyDescent="0.15">
      <c r="A10" s="218" t="s">
        <v>199</v>
      </c>
      <c r="B10" s="127">
        <v>411</v>
      </c>
      <c r="C10" s="127">
        <v>30</v>
      </c>
      <c r="D10" s="127">
        <v>260</v>
      </c>
      <c r="E10" s="127">
        <v>423</v>
      </c>
      <c r="F10" s="127">
        <v>74</v>
      </c>
      <c r="G10" s="127">
        <v>1412</v>
      </c>
      <c r="H10" s="127">
        <v>97</v>
      </c>
      <c r="I10" s="127">
        <v>7</v>
      </c>
      <c r="J10" s="127">
        <v>75</v>
      </c>
      <c r="K10" s="127">
        <v>3</v>
      </c>
      <c r="L10" s="127">
        <v>674</v>
      </c>
      <c r="M10" s="127">
        <v>409</v>
      </c>
      <c r="N10" s="127">
        <v>1559</v>
      </c>
      <c r="O10" s="127">
        <v>585</v>
      </c>
      <c r="P10" s="219">
        <v>6019</v>
      </c>
      <c r="Q10" s="220" t="str">
        <f t="shared" si="0"/>
        <v>浜田</v>
      </c>
    </row>
    <row r="11" spans="1:19" s="2" customFormat="1" ht="21" customHeight="1" x14ac:dyDescent="0.15">
      <c r="A11" s="218" t="s">
        <v>200</v>
      </c>
      <c r="B11" s="127">
        <v>876</v>
      </c>
      <c r="C11" s="127">
        <v>52</v>
      </c>
      <c r="D11" s="127">
        <v>470</v>
      </c>
      <c r="E11" s="127">
        <v>746</v>
      </c>
      <c r="F11" s="127">
        <v>148</v>
      </c>
      <c r="G11" s="127">
        <v>2932</v>
      </c>
      <c r="H11" s="127">
        <v>430</v>
      </c>
      <c r="I11" s="127">
        <v>155</v>
      </c>
      <c r="J11" s="127">
        <v>151</v>
      </c>
      <c r="K11" s="127">
        <v>6</v>
      </c>
      <c r="L11" s="127">
        <v>767</v>
      </c>
      <c r="M11" s="127">
        <v>713</v>
      </c>
      <c r="N11" s="127">
        <v>3231</v>
      </c>
      <c r="O11" s="127">
        <v>729</v>
      </c>
      <c r="P11" s="219">
        <v>11406</v>
      </c>
      <c r="Q11" s="220" t="str">
        <f t="shared" si="0"/>
        <v>出雲</v>
      </c>
    </row>
    <row r="12" spans="1:19" s="2" customFormat="1" ht="21" customHeight="1" x14ac:dyDescent="0.15">
      <c r="A12" s="218" t="s">
        <v>201</v>
      </c>
      <c r="B12" s="127">
        <v>348</v>
      </c>
      <c r="C12" s="127">
        <v>16</v>
      </c>
      <c r="D12" s="127">
        <v>167</v>
      </c>
      <c r="E12" s="127">
        <v>404</v>
      </c>
      <c r="F12" s="127">
        <v>45</v>
      </c>
      <c r="G12" s="127">
        <v>1159</v>
      </c>
      <c r="H12" s="127">
        <v>72</v>
      </c>
      <c r="I12" s="127">
        <v>6</v>
      </c>
      <c r="J12" s="127">
        <v>57</v>
      </c>
      <c r="K12" s="127">
        <v>3</v>
      </c>
      <c r="L12" s="127">
        <v>454</v>
      </c>
      <c r="M12" s="127">
        <v>282</v>
      </c>
      <c r="N12" s="127">
        <v>1121</v>
      </c>
      <c r="O12" s="127">
        <v>397</v>
      </c>
      <c r="P12" s="219">
        <v>4531</v>
      </c>
      <c r="Q12" s="220" t="str">
        <f t="shared" si="0"/>
        <v>益田</v>
      </c>
    </row>
    <row r="13" spans="1:19" s="2" customFormat="1" ht="21" customHeight="1" x14ac:dyDescent="0.15">
      <c r="A13" s="218" t="s">
        <v>202</v>
      </c>
      <c r="B13" s="127">
        <v>161</v>
      </c>
      <c r="C13" s="127">
        <v>5</v>
      </c>
      <c r="D13" s="127">
        <v>83</v>
      </c>
      <c r="E13" s="127">
        <v>151</v>
      </c>
      <c r="F13" s="127">
        <v>21</v>
      </c>
      <c r="G13" s="127">
        <v>483</v>
      </c>
      <c r="H13" s="127">
        <v>37</v>
      </c>
      <c r="I13" s="127">
        <v>3</v>
      </c>
      <c r="J13" s="127">
        <v>24</v>
      </c>
      <c r="K13" s="127">
        <v>1</v>
      </c>
      <c r="L13" s="127">
        <v>194</v>
      </c>
      <c r="M13" s="127">
        <v>105</v>
      </c>
      <c r="N13" s="127">
        <v>632</v>
      </c>
      <c r="O13" s="127">
        <v>198</v>
      </c>
      <c r="P13" s="219">
        <v>2098</v>
      </c>
      <c r="Q13" s="220" t="str">
        <f t="shared" si="0"/>
        <v>石見大田</v>
      </c>
    </row>
    <row r="14" spans="1:19" s="2" customFormat="1" ht="21" customHeight="1" x14ac:dyDescent="0.15">
      <c r="A14" s="218" t="s">
        <v>203</v>
      </c>
      <c r="B14" s="127">
        <v>321</v>
      </c>
      <c r="C14" s="127">
        <v>12</v>
      </c>
      <c r="D14" s="127">
        <v>91</v>
      </c>
      <c r="E14" s="127">
        <v>243</v>
      </c>
      <c r="F14" s="127">
        <v>30</v>
      </c>
      <c r="G14" s="127">
        <v>680</v>
      </c>
      <c r="H14" s="127">
        <v>49</v>
      </c>
      <c r="I14" s="127">
        <v>4</v>
      </c>
      <c r="J14" s="127">
        <v>26</v>
      </c>
      <c r="K14" s="127">
        <v>1</v>
      </c>
      <c r="L14" s="127">
        <v>181</v>
      </c>
      <c r="M14" s="127">
        <v>115</v>
      </c>
      <c r="N14" s="127">
        <v>654</v>
      </c>
      <c r="O14" s="127">
        <v>250</v>
      </c>
      <c r="P14" s="219">
        <v>2657</v>
      </c>
      <c r="Q14" s="220" t="str">
        <f t="shared" si="0"/>
        <v>大東</v>
      </c>
    </row>
    <row r="15" spans="1:19" s="2" customFormat="1" ht="21" customHeight="1" x14ac:dyDescent="0.15">
      <c r="A15" s="218" t="s">
        <v>204</v>
      </c>
      <c r="B15" s="127">
        <v>144</v>
      </c>
      <c r="C15" s="127">
        <v>5</v>
      </c>
      <c r="D15" s="127">
        <v>61</v>
      </c>
      <c r="E15" s="127">
        <v>117</v>
      </c>
      <c r="F15" s="127">
        <v>22</v>
      </c>
      <c r="G15" s="127">
        <v>348</v>
      </c>
      <c r="H15" s="127">
        <v>13</v>
      </c>
      <c r="I15" s="127">
        <v>1</v>
      </c>
      <c r="J15" s="127">
        <v>15</v>
      </c>
      <c r="K15" s="127">
        <v>1</v>
      </c>
      <c r="L15" s="127">
        <v>135</v>
      </c>
      <c r="M15" s="127">
        <v>59</v>
      </c>
      <c r="N15" s="127">
        <v>294</v>
      </c>
      <c r="O15" s="127">
        <v>87</v>
      </c>
      <c r="P15" s="219">
        <v>1302</v>
      </c>
      <c r="Q15" s="220" t="str">
        <f t="shared" si="0"/>
        <v>西郷</v>
      </c>
    </row>
    <row r="16" spans="1:19" s="3" customFormat="1" ht="21" customHeight="1" x14ac:dyDescent="0.15">
      <c r="A16" s="221" t="s">
        <v>205</v>
      </c>
      <c r="B16" s="222">
        <v>3570</v>
      </c>
      <c r="C16" s="222">
        <v>206</v>
      </c>
      <c r="D16" s="222">
        <v>1584</v>
      </c>
      <c r="E16" s="222">
        <v>3170</v>
      </c>
      <c r="F16" s="222">
        <v>588</v>
      </c>
      <c r="G16" s="222">
        <v>11323</v>
      </c>
      <c r="H16" s="222">
        <v>1073</v>
      </c>
      <c r="I16" s="222">
        <v>199</v>
      </c>
      <c r="J16" s="222">
        <v>621</v>
      </c>
      <c r="K16" s="222">
        <v>24</v>
      </c>
      <c r="L16" s="222">
        <v>3464</v>
      </c>
      <c r="M16" s="222">
        <v>2731</v>
      </c>
      <c r="N16" s="222">
        <v>11534</v>
      </c>
      <c r="O16" s="222">
        <v>3428</v>
      </c>
      <c r="P16" s="223">
        <v>43515</v>
      </c>
      <c r="Q16" s="224" t="str">
        <f t="shared" si="0"/>
        <v>島根県計</v>
      </c>
    </row>
    <row r="17" spans="1:17" s="7" customFormat="1" ht="21" customHeight="1" x14ac:dyDescent="0.15">
      <c r="A17" s="225"/>
      <c r="B17" s="226"/>
      <c r="C17" s="226"/>
      <c r="D17" s="226"/>
      <c r="E17" s="226"/>
      <c r="F17" s="226"/>
      <c r="G17" s="226"/>
      <c r="H17" s="226"/>
      <c r="I17" s="226"/>
      <c r="J17" s="226"/>
      <c r="K17" s="226"/>
      <c r="L17" s="226"/>
      <c r="M17" s="226"/>
      <c r="N17" s="226"/>
      <c r="O17" s="226"/>
      <c r="P17" s="227"/>
      <c r="Q17" s="228"/>
    </row>
    <row r="18" spans="1:17" s="2" customFormat="1" ht="21" customHeight="1" x14ac:dyDescent="0.15">
      <c r="A18" s="229" t="s">
        <v>206</v>
      </c>
      <c r="B18" s="230">
        <v>920</v>
      </c>
      <c r="C18" s="230">
        <v>53</v>
      </c>
      <c r="D18" s="230">
        <v>418</v>
      </c>
      <c r="E18" s="230">
        <v>1042</v>
      </c>
      <c r="F18" s="230">
        <v>183</v>
      </c>
      <c r="G18" s="230">
        <v>5245</v>
      </c>
      <c r="H18" s="230">
        <v>576</v>
      </c>
      <c r="I18" s="230">
        <v>15</v>
      </c>
      <c r="J18" s="230">
        <v>345</v>
      </c>
      <c r="K18" s="230">
        <v>37</v>
      </c>
      <c r="L18" s="230">
        <v>1248</v>
      </c>
      <c r="M18" s="230">
        <v>1306</v>
      </c>
      <c r="N18" s="230">
        <v>4384</v>
      </c>
      <c r="O18" s="230">
        <v>952</v>
      </c>
      <c r="P18" s="231">
        <v>16724</v>
      </c>
      <c r="Q18" s="232" t="str">
        <f t="shared" ref="Q18:Q31" si="1">IF(A18="","",A18)</f>
        <v>岡山東</v>
      </c>
    </row>
    <row r="19" spans="1:17" s="2" customFormat="1" ht="21" customHeight="1" x14ac:dyDescent="0.15">
      <c r="A19" s="218" t="s">
        <v>207</v>
      </c>
      <c r="B19" s="127">
        <v>1274</v>
      </c>
      <c r="C19" s="127">
        <v>70</v>
      </c>
      <c r="D19" s="127">
        <v>562</v>
      </c>
      <c r="E19" s="127">
        <v>1301</v>
      </c>
      <c r="F19" s="127">
        <v>312</v>
      </c>
      <c r="G19" s="127">
        <v>5557</v>
      </c>
      <c r="H19" s="127">
        <v>723</v>
      </c>
      <c r="I19" s="127">
        <v>25</v>
      </c>
      <c r="J19" s="127">
        <v>393</v>
      </c>
      <c r="K19" s="127">
        <v>14</v>
      </c>
      <c r="L19" s="127">
        <v>1709</v>
      </c>
      <c r="M19" s="127">
        <v>1709</v>
      </c>
      <c r="N19" s="127">
        <v>6024</v>
      </c>
      <c r="O19" s="127">
        <v>1363</v>
      </c>
      <c r="P19" s="219">
        <v>21036</v>
      </c>
      <c r="Q19" s="220" t="str">
        <f t="shared" si="1"/>
        <v>岡山西</v>
      </c>
    </row>
    <row r="20" spans="1:17" s="2" customFormat="1" ht="21" customHeight="1" x14ac:dyDescent="0.15">
      <c r="A20" s="218" t="s">
        <v>208</v>
      </c>
      <c r="B20" s="127">
        <v>372</v>
      </c>
      <c r="C20" s="127">
        <v>15</v>
      </c>
      <c r="D20" s="127">
        <v>215</v>
      </c>
      <c r="E20" s="127">
        <v>510</v>
      </c>
      <c r="F20" s="127">
        <v>58</v>
      </c>
      <c r="G20" s="127">
        <v>865</v>
      </c>
      <c r="H20" s="127">
        <v>105</v>
      </c>
      <c r="I20" s="127">
        <v>3</v>
      </c>
      <c r="J20" s="127">
        <v>69</v>
      </c>
      <c r="K20" s="127">
        <v>2</v>
      </c>
      <c r="L20" s="127">
        <v>512</v>
      </c>
      <c r="M20" s="127">
        <v>481</v>
      </c>
      <c r="N20" s="127">
        <v>1757</v>
      </c>
      <c r="O20" s="127">
        <v>494</v>
      </c>
      <c r="P20" s="219">
        <v>5458</v>
      </c>
      <c r="Q20" s="220" t="str">
        <f t="shared" si="1"/>
        <v>西大寺</v>
      </c>
    </row>
    <row r="21" spans="1:17" s="2" customFormat="1" ht="21" customHeight="1" x14ac:dyDescent="0.15">
      <c r="A21" s="218" t="s">
        <v>209</v>
      </c>
      <c r="B21" s="127">
        <v>381</v>
      </c>
      <c r="C21" s="127">
        <v>12</v>
      </c>
      <c r="D21" s="127">
        <v>166</v>
      </c>
      <c r="E21" s="127">
        <v>342</v>
      </c>
      <c r="F21" s="127">
        <v>57</v>
      </c>
      <c r="G21" s="127">
        <v>908</v>
      </c>
      <c r="H21" s="127">
        <v>115</v>
      </c>
      <c r="I21" s="127">
        <v>3</v>
      </c>
      <c r="J21" s="127">
        <v>58</v>
      </c>
      <c r="K21" s="127">
        <v>3</v>
      </c>
      <c r="L21" s="127">
        <v>377</v>
      </c>
      <c r="M21" s="127">
        <v>300</v>
      </c>
      <c r="N21" s="127">
        <v>1360</v>
      </c>
      <c r="O21" s="127">
        <v>371</v>
      </c>
      <c r="P21" s="219">
        <v>4453</v>
      </c>
      <c r="Q21" s="220" t="str">
        <f t="shared" si="1"/>
        <v>瀬戸</v>
      </c>
    </row>
    <row r="22" spans="1:17" s="2" customFormat="1" ht="21" customHeight="1" x14ac:dyDescent="0.15">
      <c r="A22" s="218" t="s">
        <v>210</v>
      </c>
      <c r="B22" s="127">
        <v>248</v>
      </c>
      <c r="C22" s="127">
        <v>9</v>
      </c>
      <c r="D22" s="127">
        <v>107</v>
      </c>
      <c r="E22" s="127">
        <v>304</v>
      </c>
      <c r="F22" s="127">
        <v>27</v>
      </c>
      <c r="G22" s="127">
        <v>794</v>
      </c>
      <c r="H22" s="127">
        <v>49</v>
      </c>
      <c r="I22" s="127">
        <v>3</v>
      </c>
      <c r="J22" s="127">
        <v>41</v>
      </c>
      <c r="K22" s="127">
        <v>2</v>
      </c>
      <c r="L22" s="127">
        <v>389</v>
      </c>
      <c r="M22" s="127">
        <v>272</v>
      </c>
      <c r="N22" s="127">
        <v>994</v>
      </c>
      <c r="O22" s="127">
        <v>345</v>
      </c>
      <c r="P22" s="219">
        <v>3584</v>
      </c>
      <c r="Q22" s="220" t="str">
        <f t="shared" si="1"/>
        <v>児島</v>
      </c>
    </row>
    <row r="23" spans="1:17" s="2" customFormat="1" ht="21" customHeight="1" x14ac:dyDescent="0.15">
      <c r="A23" s="218" t="s">
        <v>211</v>
      </c>
      <c r="B23" s="127">
        <v>1301</v>
      </c>
      <c r="C23" s="127">
        <v>96</v>
      </c>
      <c r="D23" s="127">
        <v>750</v>
      </c>
      <c r="E23" s="127">
        <v>1550</v>
      </c>
      <c r="F23" s="127">
        <v>247</v>
      </c>
      <c r="G23" s="127">
        <v>5446</v>
      </c>
      <c r="H23" s="127">
        <v>828</v>
      </c>
      <c r="I23" s="127">
        <v>23</v>
      </c>
      <c r="J23" s="127">
        <v>373</v>
      </c>
      <c r="K23" s="127">
        <v>20</v>
      </c>
      <c r="L23" s="127">
        <v>2052</v>
      </c>
      <c r="M23" s="127">
        <v>1918</v>
      </c>
      <c r="N23" s="127">
        <v>7346</v>
      </c>
      <c r="O23" s="127">
        <v>1767</v>
      </c>
      <c r="P23" s="219">
        <v>23717</v>
      </c>
      <c r="Q23" s="220" t="str">
        <f t="shared" si="1"/>
        <v>倉敷</v>
      </c>
    </row>
    <row r="24" spans="1:17" s="2" customFormat="1" ht="21" customHeight="1" x14ac:dyDescent="0.15">
      <c r="A24" s="218" t="s">
        <v>212</v>
      </c>
      <c r="B24" s="127">
        <v>464</v>
      </c>
      <c r="C24" s="127">
        <v>33</v>
      </c>
      <c r="D24" s="127">
        <v>192</v>
      </c>
      <c r="E24" s="127">
        <v>402</v>
      </c>
      <c r="F24" s="127">
        <v>85</v>
      </c>
      <c r="G24" s="127">
        <v>975</v>
      </c>
      <c r="H24" s="127">
        <v>89</v>
      </c>
      <c r="I24" s="127">
        <v>3</v>
      </c>
      <c r="J24" s="127">
        <v>61</v>
      </c>
      <c r="K24" s="127">
        <v>2</v>
      </c>
      <c r="L24" s="127">
        <v>501</v>
      </c>
      <c r="M24" s="127">
        <v>440</v>
      </c>
      <c r="N24" s="127">
        <v>1565</v>
      </c>
      <c r="O24" s="127">
        <v>447</v>
      </c>
      <c r="P24" s="219">
        <v>5259</v>
      </c>
      <c r="Q24" s="220" t="str">
        <f t="shared" si="1"/>
        <v>玉島</v>
      </c>
    </row>
    <row r="25" spans="1:17" s="2" customFormat="1" ht="21" customHeight="1" x14ac:dyDescent="0.15">
      <c r="A25" s="218" t="s">
        <v>213</v>
      </c>
      <c r="B25" s="127">
        <v>745</v>
      </c>
      <c r="C25" s="127">
        <v>40</v>
      </c>
      <c r="D25" s="127">
        <v>386</v>
      </c>
      <c r="E25" s="127">
        <v>684</v>
      </c>
      <c r="F25" s="127">
        <v>131</v>
      </c>
      <c r="G25" s="127">
        <v>2297</v>
      </c>
      <c r="H25" s="127">
        <v>197</v>
      </c>
      <c r="I25" s="127">
        <v>7</v>
      </c>
      <c r="J25" s="127">
        <v>150</v>
      </c>
      <c r="K25" s="127">
        <v>7</v>
      </c>
      <c r="L25" s="127">
        <v>863</v>
      </c>
      <c r="M25" s="127">
        <v>718</v>
      </c>
      <c r="N25" s="127">
        <v>2692</v>
      </c>
      <c r="O25" s="127">
        <v>776</v>
      </c>
      <c r="P25" s="219">
        <v>9693</v>
      </c>
      <c r="Q25" s="220" t="str">
        <f t="shared" si="1"/>
        <v>津山</v>
      </c>
    </row>
    <row r="26" spans="1:17" s="2" customFormat="1" ht="21" customHeight="1" x14ac:dyDescent="0.15">
      <c r="A26" s="218" t="s">
        <v>214</v>
      </c>
      <c r="B26" s="127">
        <v>165</v>
      </c>
      <c r="C26" s="127">
        <v>5</v>
      </c>
      <c r="D26" s="127">
        <v>96</v>
      </c>
      <c r="E26" s="127">
        <v>183</v>
      </c>
      <c r="F26" s="127">
        <v>25</v>
      </c>
      <c r="G26" s="127">
        <v>435</v>
      </c>
      <c r="H26" s="127">
        <v>40</v>
      </c>
      <c r="I26" s="127">
        <v>2</v>
      </c>
      <c r="J26" s="127">
        <v>37</v>
      </c>
      <c r="K26" s="127">
        <v>5</v>
      </c>
      <c r="L26" s="127">
        <v>217</v>
      </c>
      <c r="M26" s="127">
        <v>213</v>
      </c>
      <c r="N26" s="127">
        <v>635</v>
      </c>
      <c r="O26" s="127">
        <v>198</v>
      </c>
      <c r="P26" s="219">
        <v>2256</v>
      </c>
      <c r="Q26" s="220" t="str">
        <f t="shared" si="1"/>
        <v>玉野</v>
      </c>
    </row>
    <row r="27" spans="1:17" s="2" customFormat="1" ht="21" customHeight="1" x14ac:dyDescent="0.15">
      <c r="A27" s="218" t="s">
        <v>215</v>
      </c>
      <c r="B27" s="127">
        <v>445</v>
      </c>
      <c r="C27" s="127">
        <v>16</v>
      </c>
      <c r="D27" s="127">
        <v>186</v>
      </c>
      <c r="E27" s="127">
        <v>361</v>
      </c>
      <c r="F27" s="127">
        <v>51</v>
      </c>
      <c r="G27" s="127">
        <v>1056</v>
      </c>
      <c r="H27" s="127">
        <v>66</v>
      </c>
      <c r="I27" s="127">
        <v>3</v>
      </c>
      <c r="J27" s="127">
        <v>54</v>
      </c>
      <c r="K27" s="127">
        <v>5</v>
      </c>
      <c r="L27" s="127">
        <v>344</v>
      </c>
      <c r="M27" s="127">
        <v>325</v>
      </c>
      <c r="N27" s="127">
        <v>1230</v>
      </c>
      <c r="O27" s="127">
        <v>395</v>
      </c>
      <c r="P27" s="219">
        <v>4537</v>
      </c>
      <c r="Q27" s="220" t="str">
        <f t="shared" si="1"/>
        <v>笠岡</v>
      </c>
    </row>
    <row r="28" spans="1:17" s="2" customFormat="1" ht="21" customHeight="1" x14ac:dyDescent="0.15">
      <c r="A28" s="218" t="s">
        <v>216</v>
      </c>
      <c r="B28" s="127">
        <v>163</v>
      </c>
      <c r="C28" s="127">
        <v>4</v>
      </c>
      <c r="D28" s="127">
        <v>44</v>
      </c>
      <c r="E28" s="127">
        <v>169</v>
      </c>
      <c r="F28" s="127">
        <v>16</v>
      </c>
      <c r="G28" s="127">
        <v>442</v>
      </c>
      <c r="H28" s="127">
        <v>22</v>
      </c>
      <c r="I28" s="127">
        <v>1</v>
      </c>
      <c r="J28" s="127">
        <v>20</v>
      </c>
      <c r="K28" s="127">
        <v>2</v>
      </c>
      <c r="L28" s="127">
        <v>110</v>
      </c>
      <c r="M28" s="127">
        <v>85</v>
      </c>
      <c r="N28" s="127">
        <v>287</v>
      </c>
      <c r="O28" s="127">
        <v>143</v>
      </c>
      <c r="P28" s="219">
        <v>1508</v>
      </c>
      <c r="Q28" s="220" t="str">
        <f t="shared" si="1"/>
        <v>高梁</v>
      </c>
    </row>
    <row r="29" spans="1:17" s="2" customFormat="1" ht="21" customHeight="1" x14ac:dyDescent="0.15">
      <c r="A29" s="218" t="s">
        <v>217</v>
      </c>
      <c r="B29" s="127">
        <v>157</v>
      </c>
      <c r="C29" s="127">
        <v>4</v>
      </c>
      <c r="D29" s="127">
        <v>57</v>
      </c>
      <c r="E29" s="127">
        <v>160</v>
      </c>
      <c r="F29" s="127">
        <v>16</v>
      </c>
      <c r="G29" s="127">
        <v>302</v>
      </c>
      <c r="H29" s="127">
        <v>24</v>
      </c>
      <c r="I29" s="127">
        <v>1</v>
      </c>
      <c r="J29" s="127">
        <v>13</v>
      </c>
      <c r="K29" s="127">
        <v>1</v>
      </c>
      <c r="L29" s="127">
        <v>94</v>
      </c>
      <c r="M29" s="127">
        <v>86</v>
      </c>
      <c r="N29" s="127">
        <v>307</v>
      </c>
      <c r="O29" s="127">
        <v>126</v>
      </c>
      <c r="P29" s="219">
        <v>1348</v>
      </c>
      <c r="Q29" s="220" t="str">
        <f t="shared" si="1"/>
        <v>新見</v>
      </c>
    </row>
    <row r="30" spans="1:17" s="2" customFormat="1" ht="21" customHeight="1" x14ac:dyDescent="0.15">
      <c r="A30" s="218" t="s">
        <v>218</v>
      </c>
      <c r="B30" s="127">
        <v>291</v>
      </c>
      <c r="C30" s="127">
        <v>6</v>
      </c>
      <c r="D30" s="127">
        <v>127</v>
      </c>
      <c r="E30" s="127">
        <v>230</v>
      </c>
      <c r="F30" s="127">
        <v>31</v>
      </c>
      <c r="G30" s="127">
        <v>700</v>
      </c>
      <c r="H30" s="127">
        <v>52</v>
      </c>
      <c r="I30" s="127">
        <v>2</v>
      </c>
      <c r="J30" s="127">
        <v>33</v>
      </c>
      <c r="K30" s="127">
        <v>2</v>
      </c>
      <c r="L30" s="127">
        <v>245</v>
      </c>
      <c r="M30" s="127">
        <v>171</v>
      </c>
      <c r="N30" s="127">
        <v>687</v>
      </c>
      <c r="O30" s="127">
        <v>266</v>
      </c>
      <c r="P30" s="219">
        <v>2843</v>
      </c>
      <c r="Q30" s="220" t="str">
        <f t="shared" si="1"/>
        <v>久世</v>
      </c>
    </row>
    <row r="31" spans="1:17" s="3" customFormat="1" ht="21" customHeight="1" x14ac:dyDescent="0.15">
      <c r="A31" s="221" t="s">
        <v>219</v>
      </c>
      <c r="B31" s="222">
        <v>6926</v>
      </c>
      <c r="C31" s="222">
        <v>363</v>
      </c>
      <c r="D31" s="222">
        <v>3306</v>
      </c>
      <c r="E31" s="222">
        <v>7238</v>
      </c>
      <c r="F31" s="222">
        <v>1239</v>
      </c>
      <c r="G31" s="222">
        <v>25022</v>
      </c>
      <c r="H31" s="222">
        <v>2886</v>
      </c>
      <c r="I31" s="222">
        <v>91</v>
      </c>
      <c r="J31" s="222">
        <v>1647</v>
      </c>
      <c r="K31" s="222">
        <v>102</v>
      </c>
      <c r="L31" s="222">
        <v>8661</v>
      </c>
      <c r="M31" s="222">
        <v>8024</v>
      </c>
      <c r="N31" s="222">
        <v>29268</v>
      </c>
      <c r="O31" s="222">
        <v>7643</v>
      </c>
      <c r="P31" s="223">
        <v>102416</v>
      </c>
      <c r="Q31" s="224" t="str">
        <f t="shared" si="1"/>
        <v>岡山県計</v>
      </c>
    </row>
    <row r="32" spans="1:17" s="7" customFormat="1" ht="21" customHeight="1" x14ac:dyDescent="0.15">
      <c r="A32" s="233"/>
      <c r="B32" s="226"/>
      <c r="C32" s="226"/>
      <c r="D32" s="226"/>
      <c r="E32" s="226"/>
      <c r="F32" s="226"/>
      <c r="G32" s="226"/>
      <c r="H32" s="226"/>
      <c r="I32" s="226"/>
      <c r="J32" s="226"/>
      <c r="K32" s="226"/>
      <c r="L32" s="226"/>
      <c r="M32" s="226"/>
      <c r="N32" s="226"/>
      <c r="O32" s="226"/>
      <c r="P32" s="227"/>
      <c r="Q32" s="228"/>
    </row>
    <row r="33" spans="1:17" s="5" customFormat="1" ht="12" thickBot="1" x14ac:dyDescent="0.2">
      <c r="A33" s="2" t="s">
        <v>180</v>
      </c>
      <c r="B33" s="234"/>
      <c r="C33" s="234"/>
      <c r="D33" s="234"/>
      <c r="E33" s="234"/>
      <c r="F33" s="234"/>
      <c r="G33" s="234"/>
      <c r="H33" s="234"/>
      <c r="I33" s="234"/>
      <c r="J33" s="234"/>
      <c r="K33" s="234"/>
      <c r="L33" s="234"/>
      <c r="M33" s="234"/>
      <c r="N33" s="234"/>
      <c r="O33" s="234"/>
      <c r="P33" s="234"/>
    </row>
    <row r="34" spans="1:17" s="5" customFormat="1" ht="32.25" customHeight="1" x14ac:dyDescent="0.15">
      <c r="A34" s="207" t="s">
        <v>220</v>
      </c>
      <c r="B34" s="235" t="s">
        <v>182</v>
      </c>
      <c r="C34" s="235" t="s">
        <v>221</v>
      </c>
      <c r="D34" s="236" t="s">
        <v>184</v>
      </c>
      <c r="E34" s="236" t="s">
        <v>185</v>
      </c>
      <c r="F34" s="235" t="s">
        <v>222</v>
      </c>
      <c r="G34" s="235" t="s">
        <v>223</v>
      </c>
      <c r="H34" s="237" t="s">
        <v>188</v>
      </c>
      <c r="I34" s="237" t="s">
        <v>16</v>
      </c>
      <c r="J34" s="237" t="s">
        <v>9</v>
      </c>
      <c r="K34" s="237" t="s">
        <v>17</v>
      </c>
      <c r="L34" s="235" t="s">
        <v>189</v>
      </c>
      <c r="M34" s="238" t="s">
        <v>190</v>
      </c>
      <c r="N34" s="235" t="s">
        <v>224</v>
      </c>
      <c r="O34" s="239" t="s">
        <v>191</v>
      </c>
      <c r="P34" s="235" t="s">
        <v>225</v>
      </c>
      <c r="Q34" s="209" t="s">
        <v>193</v>
      </c>
    </row>
    <row r="35" spans="1:17" s="2" customFormat="1" x14ac:dyDescent="0.15">
      <c r="A35" s="210"/>
      <c r="B35" s="240" t="s">
        <v>13</v>
      </c>
      <c r="C35" s="240" t="s">
        <v>13</v>
      </c>
      <c r="D35" s="240" t="s">
        <v>13</v>
      </c>
      <c r="E35" s="240" t="s">
        <v>13</v>
      </c>
      <c r="F35" s="240" t="s">
        <v>13</v>
      </c>
      <c r="G35" s="240" t="s">
        <v>13</v>
      </c>
      <c r="H35" s="240" t="s">
        <v>13</v>
      </c>
      <c r="I35" s="240" t="s">
        <v>13</v>
      </c>
      <c r="J35" s="240" t="s">
        <v>13</v>
      </c>
      <c r="K35" s="240" t="s">
        <v>13</v>
      </c>
      <c r="L35" s="240" t="s">
        <v>13</v>
      </c>
      <c r="M35" s="240" t="s">
        <v>13</v>
      </c>
      <c r="N35" s="240" t="s">
        <v>13</v>
      </c>
      <c r="O35" s="240" t="s">
        <v>13</v>
      </c>
      <c r="P35" s="241" t="s">
        <v>13</v>
      </c>
      <c r="Q35" s="212"/>
    </row>
    <row r="36" spans="1:17" s="2" customFormat="1" ht="21" customHeight="1" x14ac:dyDescent="0.15">
      <c r="A36" s="213" t="s">
        <v>226</v>
      </c>
      <c r="B36" s="214">
        <v>1366</v>
      </c>
      <c r="C36" s="214">
        <v>65</v>
      </c>
      <c r="D36" s="214">
        <v>421</v>
      </c>
      <c r="E36" s="214">
        <v>1132</v>
      </c>
      <c r="F36" s="214">
        <v>123</v>
      </c>
      <c r="G36" s="214">
        <v>9459</v>
      </c>
      <c r="H36" s="214">
        <v>1062</v>
      </c>
      <c r="I36" s="214">
        <v>29</v>
      </c>
      <c r="J36" s="214">
        <v>645</v>
      </c>
      <c r="K36" s="214">
        <v>17</v>
      </c>
      <c r="L36" s="214">
        <v>1295</v>
      </c>
      <c r="M36" s="214">
        <v>1123</v>
      </c>
      <c r="N36" s="214">
        <v>4359</v>
      </c>
      <c r="O36" s="214">
        <v>819</v>
      </c>
      <c r="P36" s="215">
        <v>21915</v>
      </c>
      <c r="Q36" s="216" t="str">
        <f t="shared" ref="Q36:Q52" si="2">IF(A36="","",A36)</f>
        <v>広島東</v>
      </c>
    </row>
    <row r="37" spans="1:17" s="2" customFormat="1" ht="21" customHeight="1" x14ac:dyDescent="0.15">
      <c r="A37" s="218" t="s">
        <v>227</v>
      </c>
      <c r="B37" s="127">
        <v>681</v>
      </c>
      <c r="C37" s="127">
        <v>41</v>
      </c>
      <c r="D37" s="127">
        <v>294</v>
      </c>
      <c r="E37" s="127">
        <v>2268</v>
      </c>
      <c r="F37" s="127">
        <v>164</v>
      </c>
      <c r="G37" s="127">
        <v>2573</v>
      </c>
      <c r="H37" s="127">
        <v>648</v>
      </c>
      <c r="I37" s="127">
        <v>11</v>
      </c>
      <c r="J37" s="127">
        <v>153</v>
      </c>
      <c r="K37" s="127">
        <v>6</v>
      </c>
      <c r="L37" s="127">
        <v>1115</v>
      </c>
      <c r="M37" s="127">
        <v>579</v>
      </c>
      <c r="N37" s="127">
        <v>3367</v>
      </c>
      <c r="O37" s="127">
        <v>670</v>
      </c>
      <c r="P37" s="219">
        <v>12570</v>
      </c>
      <c r="Q37" s="220" t="str">
        <f t="shared" si="2"/>
        <v>広島南</v>
      </c>
    </row>
    <row r="38" spans="1:17" s="2" customFormat="1" ht="21" customHeight="1" x14ac:dyDescent="0.15">
      <c r="A38" s="218" t="s">
        <v>228</v>
      </c>
      <c r="B38" s="127">
        <v>837</v>
      </c>
      <c r="C38" s="127">
        <v>67</v>
      </c>
      <c r="D38" s="127">
        <v>429</v>
      </c>
      <c r="E38" s="127">
        <v>993</v>
      </c>
      <c r="F38" s="127">
        <v>243</v>
      </c>
      <c r="G38" s="127">
        <v>6114</v>
      </c>
      <c r="H38" s="127">
        <v>1087</v>
      </c>
      <c r="I38" s="127">
        <v>48</v>
      </c>
      <c r="J38" s="127">
        <v>370</v>
      </c>
      <c r="K38" s="127">
        <v>11</v>
      </c>
      <c r="L38" s="127">
        <v>1639</v>
      </c>
      <c r="M38" s="127">
        <v>1118</v>
      </c>
      <c r="N38" s="127">
        <v>5182</v>
      </c>
      <c r="O38" s="127">
        <v>952</v>
      </c>
      <c r="P38" s="219">
        <v>19090</v>
      </c>
      <c r="Q38" s="220" t="str">
        <f t="shared" si="2"/>
        <v>広島西</v>
      </c>
    </row>
    <row r="39" spans="1:17" s="2" customFormat="1" ht="21" customHeight="1" x14ac:dyDescent="0.15">
      <c r="A39" s="218" t="s">
        <v>229</v>
      </c>
      <c r="B39" s="127">
        <v>1169</v>
      </c>
      <c r="C39" s="127">
        <v>40</v>
      </c>
      <c r="D39" s="127">
        <v>754</v>
      </c>
      <c r="E39" s="127">
        <v>1581</v>
      </c>
      <c r="F39" s="127">
        <v>348</v>
      </c>
      <c r="G39" s="127">
        <v>4927</v>
      </c>
      <c r="H39" s="127">
        <v>644</v>
      </c>
      <c r="I39" s="127">
        <v>15</v>
      </c>
      <c r="J39" s="127">
        <v>330</v>
      </c>
      <c r="K39" s="127">
        <v>15</v>
      </c>
      <c r="L39" s="127">
        <v>2691</v>
      </c>
      <c r="M39" s="127">
        <v>1645</v>
      </c>
      <c r="N39" s="127">
        <v>7684</v>
      </c>
      <c r="O39" s="127">
        <v>1837</v>
      </c>
      <c r="P39" s="219">
        <v>23680</v>
      </c>
      <c r="Q39" s="220" t="str">
        <f t="shared" si="2"/>
        <v>広島北</v>
      </c>
    </row>
    <row r="40" spans="1:17" s="2" customFormat="1" ht="21" customHeight="1" x14ac:dyDescent="0.15">
      <c r="A40" s="218" t="s">
        <v>230</v>
      </c>
      <c r="B40" s="127">
        <v>948</v>
      </c>
      <c r="C40" s="127">
        <v>31</v>
      </c>
      <c r="D40" s="127">
        <v>432</v>
      </c>
      <c r="E40" s="127">
        <v>865</v>
      </c>
      <c r="F40" s="127">
        <v>116</v>
      </c>
      <c r="G40" s="127">
        <v>3887</v>
      </c>
      <c r="H40" s="127">
        <v>260</v>
      </c>
      <c r="I40" s="127">
        <v>9</v>
      </c>
      <c r="J40" s="127">
        <v>181</v>
      </c>
      <c r="K40" s="127">
        <v>14</v>
      </c>
      <c r="L40" s="127">
        <v>1613</v>
      </c>
      <c r="M40" s="127">
        <v>774</v>
      </c>
      <c r="N40" s="127">
        <v>3592</v>
      </c>
      <c r="O40" s="127">
        <v>758</v>
      </c>
      <c r="P40" s="219">
        <v>13480</v>
      </c>
      <c r="Q40" s="220" t="str">
        <f t="shared" si="2"/>
        <v>呉</v>
      </c>
    </row>
    <row r="41" spans="1:17" s="2" customFormat="1" ht="21" customHeight="1" x14ac:dyDescent="0.15">
      <c r="A41" s="218" t="s">
        <v>231</v>
      </c>
      <c r="B41" s="127">
        <v>218</v>
      </c>
      <c r="C41" s="127">
        <v>9</v>
      </c>
      <c r="D41" s="127">
        <v>71</v>
      </c>
      <c r="E41" s="127">
        <v>159</v>
      </c>
      <c r="F41" s="127">
        <v>24</v>
      </c>
      <c r="G41" s="127">
        <v>639</v>
      </c>
      <c r="H41" s="127">
        <v>38</v>
      </c>
      <c r="I41" s="127">
        <v>2</v>
      </c>
      <c r="J41" s="127">
        <v>30</v>
      </c>
      <c r="K41" s="127">
        <v>2</v>
      </c>
      <c r="L41" s="127">
        <v>262</v>
      </c>
      <c r="M41" s="127">
        <v>119</v>
      </c>
      <c r="N41" s="127">
        <v>575</v>
      </c>
      <c r="O41" s="127">
        <v>122</v>
      </c>
      <c r="P41" s="219">
        <v>2270</v>
      </c>
      <c r="Q41" s="220" t="str">
        <f t="shared" si="2"/>
        <v>竹原</v>
      </c>
    </row>
    <row r="42" spans="1:17" s="2" customFormat="1" ht="21" customHeight="1" x14ac:dyDescent="0.15">
      <c r="A42" s="218" t="s">
        <v>232</v>
      </c>
      <c r="B42" s="127">
        <v>350</v>
      </c>
      <c r="C42" s="127">
        <v>12</v>
      </c>
      <c r="D42" s="127">
        <v>174</v>
      </c>
      <c r="E42" s="127">
        <v>386</v>
      </c>
      <c r="F42" s="127">
        <v>51</v>
      </c>
      <c r="G42" s="127">
        <v>1227</v>
      </c>
      <c r="H42" s="127">
        <v>98</v>
      </c>
      <c r="I42" s="127">
        <v>4</v>
      </c>
      <c r="J42" s="127">
        <v>72</v>
      </c>
      <c r="K42" s="127">
        <v>4</v>
      </c>
      <c r="L42" s="127">
        <v>522</v>
      </c>
      <c r="M42" s="127">
        <v>383</v>
      </c>
      <c r="N42" s="127">
        <v>1536</v>
      </c>
      <c r="O42" s="127">
        <v>428</v>
      </c>
      <c r="P42" s="219">
        <v>5247</v>
      </c>
      <c r="Q42" s="220" t="str">
        <f t="shared" si="2"/>
        <v>三原</v>
      </c>
    </row>
    <row r="43" spans="1:17" s="2" customFormat="1" ht="21" customHeight="1" x14ac:dyDescent="0.15">
      <c r="A43" s="218" t="s">
        <v>233</v>
      </c>
      <c r="B43" s="127">
        <v>572</v>
      </c>
      <c r="C43" s="127">
        <v>21</v>
      </c>
      <c r="D43" s="127">
        <v>267</v>
      </c>
      <c r="E43" s="127">
        <v>699</v>
      </c>
      <c r="F43" s="127">
        <v>87</v>
      </c>
      <c r="G43" s="127">
        <v>2142</v>
      </c>
      <c r="H43" s="127">
        <v>203</v>
      </c>
      <c r="I43" s="127">
        <v>5</v>
      </c>
      <c r="J43" s="127">
        <v>103</v>
      </c>
      <c r="K43" s="127">
        <v>8</v>
      </c>
      <c r="L43" s="127">
        <v>804</v>
      </c>
      <c r="M43" s="127">
        <v>657</v>
      </c>
      <c r="N43" s="127">
        <v>2362</v>
      </c>
      <c r="O43" s="127">
        <v>715</v>
      </c>
      <c r="P43" s="219">
        <v>8645</v>
      </c>
      <c r="Q43" s="220" t="str">
        <f t="shared" si="2"/>
        <v>尾道</v>
      </c>
    </row>
    <row r="44" spans="1:17" s="2" customFormat="1" ht="21" customHeight="1" x14ac:dyDescent="0.15">
      <c r="A44" s="218" t="s">
        <v>234</v>
      </c>
      <c r="B44" s="127">
        <v>1407</v>
      </c>
      <c r="C44" s="127">
        <v>97</v>
      </c>
      <c r="D44" s="127">
        <v>718</v>
      </c>
      <c r="E44" s="127">
        <v>1953</v>
      </c>
      <c r="F44" s="127">
        <v>394</v>
      </c>
      <c r="G44" s="127">
        <v>7127</v>
      </c>
      <c r="H44" s="127">
        <v>708</v>
      </c>
      <c r="I44" s="127">
        <v>23</v>
      </c>
      <c r="J44" s="127">
        <v>400</v>
      </c>
      <c r="K44" s="127">
        <v>21</v>
      </c>
      <c r="L44" s="127">
        <v>2446</v>
      </c>
      <c r="M44" s="127">
        <v>2111</v>
      </c>
      <c r="N44" s="127">
        <v>7394</v>
      </c>
      <c r="O44" s="127">
        <v>1773</v>
      </c>
      <c r="P44" s="219">
        <v>26572</v>
      </c>
      <c r="Q44" s="220" t="str">
        <f t="shared" si="2"/>
        <v>福山</v>
      </c>
    </row>
    <row r="45" spans="1:17" s="2" customFormat="1" ht="21" customHeight="1" x14ac:dyDescent="0.15">
      <c r="A45" s="218" t="s">
        <v>235</v>
      </c>
      <c r="B45" s="127">
        <v>292</v>
      </c>
      <c r="C45" s="127">
        <v>10</v>
      </c>
      <c r="D45" s="127">
        <v>174</v>
      </c>
      <c r="E45" s="127">
        <v>424</v>
      </c>
      <c r="F45" s="127">
        <v>48</v>
      </c>
      <c r="G45" s="127">
        <v>953</v>
      </c>
      <c r="H45" s="127">
        <v>66</v>
      </c>
      <c r="I45" s="127">
        <v>3</v>
      </c>
      <c r="J45" s="127">
        <v>54</v>
      </c>
      <c r="K45" s="127">
        <v>3</v>
      </c>
      <c r="L45" s="127">
        <v>453</v>
      </c>
      <c r="M45" s="127">
        <v>381</v>
      </c>
      <c r="N45" s="127">
        <v>1339</v>
      </c>
      <c r="O45" s="127">
        <v>410</v>
      </c>
      <c r="P45" s="219">
        <v>4610</v>
      </c>
      <c r="Q45" s="220" t="str">
        <f t="shared" si="2"/>
        <v>府中</v>
      </c>
    </row>
    <row r="46" spans="1:17" s="2" customFormat="1" ht="21" customHeight="1" x14ac:dyDescent="0.15">
      <c r="A46" s="218" t="s">
        <v>236</v>
      </c>
      <c r="B46" s="127">
        <v>377</v>
      </c>
      <c r="C46" s="127">
        <v>11</v>
      </c>
      <c r="D46" s="127">
        <v>126</v>
      </c>
      <c r="E46" s="127">
        <v>371</v>
      </c>
      <c r="F46" s="127">
        <v>32</v>
      </c>
      <c r="G46" s="127">
        <v>1058</v>
      </c>
      <c r="H46" s="127">
        <v>146</v>
      </c>
      <c r="I46" s="127">
        <v>3</v>
      </c>
      <c r="J46" s="127">
        <v>44</v>
      </c>
      <c r="K46" s="127">
        <v>3</v>
      </c>
      <c r="L46" s="127">
        <v>607</v>
      </c>
      <c r="M46" s="127">
        <v>239</v>
      </c>
      <c r="N46" s="127">
        <v>1086</v>
      </c>
      <c r="O46" s="127">
        <v>754</v>
      </c>
      <c r="P46" s="219">
        <v>4857</v>
      </c>
      <c r="Q46" s="220" t="str">
        <f t="shared" si="2"/>
        <v>三次</v>
      </c>
    </row>
    <row r="47" spans="1:17" s="2" customFormat="1" ht="21" customHeight="1" x14ac:dyDescent="0.15">
      <c r="A47" s="218" t="s">
        <v>237</v>
      </c>
      <c r="B47" s="127">
        <v>186</v>
      </c>
      <c r="C47" s="127">
        <v>10</v>
      </c>
      <c r="D47" s="127">
        <v>75</v>
      </c>
      <c r="E47" s="127">
        <v>168</v>
      </c>
      <c r="F47" s="127">
        <v>20</v>
      </c>
      <c r="G47" s="127">
        <v>470</v>
      </c>
      <c r="H47" s="127">
        <v>42</v>
      </c>
      <c r="I47" s="127">
        <v>2</v>
      </c>
      <c r="J47" s="127">
        <v>25</v>
      </c>
      <c r="K47" s="127">
        <v>2</v>
      </c>
      <c r="L47" s="127">
        <v>202</v>
      </c>
      <c r="M47" s="127">
        <v>94</v>
      </c>
      <c r="N47" s="127">
        <v>499</v>
      </c>
      <c r="O47" s="127">
        <v>195</v>
      </c>
      <c r="P47" s="219">
        <v>1990</v>
      </c>
      <c r="Q47" s="220" t="str">
        <f t="shared" si="2"/>
        <v>庄原</v>
      </c>
    </row>
    <row r="48" spans="1:17" s="2" customFormat="1" ht="21" customHeight="1" x14ac:dyDescent="0.15">
      <c r="A48" s="218" t="s">
        <v>238</v>
      </c>
      <c r="B48" s="127">
        <v>904</v>
      </c>
      <c r="C48" s="127">
        <v>25</v>
      </c>
      <c r="D48" s="127">
        <v>352</v>
      </c>
      <c r="E48" s="127">
        <v>726</v>
      </c>
      <c r="F48" s="127">
        <v>96</v>
      </c>
      <c r="G48" s="127">
        <v>2836</v>
      </c>
      <c r="H48" s="127">
        <v>248</v>
      </c>
      <c r="I48" s="127">
        <v>12</v>
      </c>
      <c r="J48" s="127">
        <v>165</v>
      </c>
      <c r="K48" s="127">
        <v>8</v>
      </c>
      <c r="L48" s="127">
        <v>1269</v>
      </c>
      <c r="M48" s="127">
        <v>819</v>
      </c>
      <c r="N48" s="127">
        <v>3699</v>
      </c>
      <c r="O48" s="127">
        <v>664</v>
      </c>
      <c r="P48" s="219">
        <v>11823</v>
      </c>
      <c r="Q48" s="220" t="str">
        <f t="shared" si="2"/>
        <v>西条</v>
      </c>
    </row>
    <row r="49" spans="1:17" s="2" customFormat="1" ht="21" customHeight="1" x14ac:dyDescent="0.15">
      <c r="A49" s="218" t="s">
        <v>239</v>
      </c>
      <c r="B49" s="127">
        <v>952</v>
      </c>
      <c r="C49" s="127">
        <v>41</v>
      </c>
      <c r="D49" s="127">
        <v>536</v>
      </c>
      <c r="E49" s="127">
        <v>1181</v>
      </c>
      <c r="F49" s="127">
        <v>151</v>
      </c>
      <c r="G49" s="127">
        <v>4363</v>
      </c>
      <c r="H49" s="127">
        <v>398</v>
      </c>
      <c r="I49" s="127">
        <v>12</v>
      </c>
      <c r="J49" s="127">
        <v>204</v>
      </c>
      <c r="K49" s="127">
        <v>10</v>
      </c>
      <c r="L49" s="127">
        <v>1815</v>
      </c>
      <c r="M49" s="127">
        <v>1063</v>
      </c>
      <c r="N49" s="127">
        <v>5490</v>
      </c>
      <c r="O49" s="127">
        <v>1212</v>
      </c>
      <c r="P49" s="219">
        <v>17428</v>
      </c>
      <c r="Q49" s="220" t="str">
        <f t="shared" si="2"/>
        <v>廿日市</v>
      </c>
    </row>
    <row r="50" spans="1:17" s="2" customFormat="1" ht="21" customHeight="1" x14ac:dyDescent="0.15">
      <c r="A50" s="218" t="s">
        <v>240</v>
      </c>
      <c r="B50" s="127">
        <v>560</v>
      </c>
      <c r="C50" s="127">
        <v>20</v>
      </c>
      <c r="D50" s="127">
        <v>375</v>
      </c>
      <c r="E50" s="127">
        <v>705</v>
      </c>
      <c r="F50" s="127">
        <v>83</v>
      </c>
      <c r="G50" s="127">
        <v>2088</v>
      </c>
      <c r="H50" s="127">
        <v>267</v>
      </c>
      <c r="I50" s="127">
        <v>8</v>
      </c>
      <c r="J50" s="127">
        <v>151</v>
      </c>
      <c r="K50" s="127">
        <v>7</v>
      </c>
      <c r="L50" s="127">
        <v>1320</v>
      </c>
      <c r="M50" s="127">
        <v>920</v>
      </c>
      <c r="N50" s="127">
        <v>3637</v>
      </c>
      <c r="O50" s="127">
        <v>997</v>
      </c>
      <c r="P50" s="219">
        <v>11138</v>
      </c>
      <c r="Q50" s="220" t="str">
        <f t="shared" si="2"/>
        <v>海田</v>
      </c>
    </row>
    <row r="51" spans="1:17" s="2" customFormat="1" ht="21" customHeight="1" x14ac:dyDescent="0.15">
      <c r="A51" s="218" t="s">
        <v>241</v>
      </c>
      <c r="B51" s="127">
        <v>148</v>
      </c>
      <c r="C51" s="127">
        <v>3</v>
      </c>
      <c r="D51" s="127">
        <v>79</v>
      </c>
      <c r="E51" s="127">
        <v>171</v>
      </c>
      <c r="F51" s="127">
        <v>12</v>
      </c>
      <c r="G51" s="127">
        <v>441</v>
      </c>
      <c r="H51" s="127">
        <v>32</v>
      </c>
      <c r="I51" s="127">
        <v>1</v>
      </c>
      <c r="J51" s="127">
        <v>21</v>
      </c>
      <c r="K51" s="127">
        <v>2</v>
      </c>
      <c r="L51" s="127">
        <v>241</v>
      </c>
      <c r="M51" s="127">
        <v>127</v>
      </c>
      <c r="N51" s="127">
        <v>563</v>
      </c>
      <c r="O51" s="127">
        <v>195</v>
      </c>
      <c r="P51" s="219">
        <v>2036</v>
      </c>
      <c r="Q51" s="220" t="str">
        <f t="shared" si="2"/>
        <v>吉田</v>
      </c>
    </row>
    <row r="52" spans="1:17" s="3" customFormat="1" ht="21" customHeight="1" x14ac:dyDescent="0.15">
      <c r="A52" s="221" t="s">
        <v>242</v>
      </c>
      <c r="B52" s="222">
        <v>10967</v>
      </c>
      <c r="C52" s="222">
        <v>503</v>
      </c>
      <c r="D52" s="222">
        <v>5277</v>
      </c>
      <c r="E52" s="222">
        <v>13782</v>
      </c>
      <c r="F52" s="222">
        <v>1992</v>
      </c>
      <c r="G52" s="222">
        <v>50304</v>
      </c>
      <c r="H52" s="222">
        <v>5947</v>
      </c>
      <c r="I52" s="222">
        <v>187</v>
      </c>
      <c r="J52" s="222">
        <v>2948</v>
      </c>
      <c r="K52" s="222">
        <v>133</v>
      </c>
      <c r="L52" s="222">
        <v>18294</v>
      </c>
      <c r="M52" s="222">
        <v>12152</v>
      </c>
      <c r="N52" s="222">
        <v>52364</v>
      </c>
      <c r="O52" s="222">
        <v>12501</v>
      </c>
      <c r="P52" s="223">
        <v>187351</v>
      </c>
      <c r="Q52" s="224" t="str">
        <f t="shared" si="2"/>
        <v>広島県計</v>
      </c>
    </row>
    <row r="53" spans="1:17" s="7" customFormat="1" ht="21" customHeight="1" x14ac:dyDescent="0.15">
      <c r="A53" s="225"/>
      <c r="B53" s="226"/>
      <c r="C53" s="226"/>
      <c r="D53" s="226"/>
      <c r="E53" s="226"/>
      <c r="F53" s="226"/>
      <c r="G53" s="226"/>
      <c r="H53" s="226"/>
      <c r="I53" s="226"/>
      <c r="J53" s="226"/>
      <c r="K53" s="226"/>
      <c r="L53" s="226"/>
      <c r="M53" s="226"/>
      <c r="N53" s="226"/>
      <c r="O53" s="226"/>
      <c r="P53" s="227"/>
      <c r="Q53" s="228"/>
    </row>
    <row r="54" spans="1:17" s="2" customFormat="1" ht="21" customHeight="1" x14ac:dyDescent="0.15">
      <c r="A54" s="229" t="s">
        <v>243</v>
      </c>
      <c r="B54" s="230">
        <v>869</v>
      </c>
      <c r="C54" s="230">
        <v>61</v>
      </c>
      <c r="D54" s="230">
        <v>539</v>
      </c>
      <c r="E54" s="230">
        <v>1224</v>
      </c>
      <c r="F54" s="230">
        <v>174</v>
      </c>
      <c r="G54" s="230">
        <v>3873</v>
      </c>
      <c r="H54" s="230">
        <v>398</v>
      </c>
      <c r="I54" s="230">
        <v>9</v>
      </c>
      <c r="J54" s="230">
        <v>226</v>
      </c>
      <c r="K54" s="230">
        <v>13</v>
      </c>
      <c r="L54" s="230">
        <v>1756</v>
      </c>
      <c r="M54" s="230">
        <v>1038</v>
      </c>
      <c r="N54" s="230">
        <v>4436</v>
      </c>
      <c r="O54" s="230">
        <v>1129</v>
      </c>
      <c r="P54" s="231">
        <v>15745</v>
      </c>
      <c r="Q54" s="232" t="str">
        <f t="shared" ref="Q54:Q65" si="3">IF(A54="","",A54)</f>
        <v>下関</v>
      </c>
    </row>
    <row r="55" spans="1:17" s="2" customFormat="1" ht="21" customHeight="1" x14ac:dyDescent="0.15">
      <c r="A55" s="218" t="s">
        <v>244</v>
      </c>
      <c r="B55" s="127">
        <v>601</v>
      </c>
      <c r="C55" s="127">
        <v>53</v>
      </c>
      <c r="D55" s="127">
        <v>325</v>
      </c>
      <c r="E55" s="127">
        <v>825</v>
      </c>
      <c r="F55" s="127">
        <v>101</v>
      </c>
      <c r="G55" s="127">
        <v>2782</v>
      </c>
      <c r="H55" s="127">
        <v>272</v>
      </c>
      <c r="I55" s="127">
        <v>10</v>
      </c>
      <c r="J55" s="127">
        <v>153</v>
      </c>
      <c r="K55" s="127">
        <v>10</v>
      </c>
      <c r="L55" s="127">
        <v>1171</v>
      </c>
      <c r="M55" s="127">
        <v>722</v>
      </c>
      <c r="N55" s="127">
        <v>3018</v>
      </c>
      <c r="O55" s="127">
        <v>813</v>
      </c>
      <c r="P55" s="219">
        <v>10856</v>
      </c>
      <c r="Q55" s="220" t="str">
        <f t="shared" si="3"/>
        <v>宇部</v>
      </c>
    </row>
    <row r="56" spans="1:17" s="2" customFormat="1" ht="21" customHeight="1" x14ac:dyDescent="0.15">
      <c r="A56" s="218" t="s">
        <v>245</v>
      </c>
      <c r="B56" s="127">
        <v>720</v>
      </c>
      <c r="C56" s="127">
        <v>52</v>
      </c>
      <c r="D56" s="127">
        <v>335</v>
      </c>
      <c r="E56" s="127">
        <v>814</v>
      </c>
      <c r="F56" s="127">
        <v>196</v>
      </c>
      <c r="G56" s="127">
        <v>2931</v>
      </c>
      <c r="H56" s="127">
        <v>282</v>
      </c>
      <c r="I56" s="127">
        <v>10</v>
      </c>
      <c r="J56" s="127">
        <v>146</v>
      </c>
      <c r="K56" s="127">
        <v>9</v>
      </c>
      <c r="L56" s="127">
        <v>1100</v>
      </c>
      <c r="M56" s="127">
        <v>692</v>
      </c>
      <c r="N56" s="127">
        <v>3218</v>
      </c>
      <c r="O56" s="127">
        <v>790</v>
      </c>
      <c r="P56" s="219">
        <v>11295</v>
      </c>
      <c r="Q56" s="220" t="str">
        <f t="shared" si="3"/>
        <v>山口</v>
      </c>
    </row>
    <row r="57" spans="1:17" s="2" customFormat="1" ht="21" customHeight="1" x14ac:dyDescent="0.15">
      <c r="A57" s="218" t="s">
        <v>246</v>
      </c>
      <c r="B57" s="127">
        <v>281</v>
      </c>
      <c r="C57" s="127">
        <v>20</v>
      </c>
      <c r="D57" s="127">
        <v>129</v>
      </c>
      <c r="E57" s="127">
        <v>244</v>
      </c>
      <c r="F57" s="127">
        <v>40</v>
      </c>
      <c r="G57" s="127">
        <v>824</v>
      </c>
      <c r="H57" s="127">
        <v>49</v>
      </c>
      <c r="I57" s="127">
        <v>2</v>
      </c>
      <c r="J57" s="127">
        <v>29</v>
      </c>
      <c r="K57" s="127">
        <v>3</v>
      </c>
      <c r="L57" s="127">
        <v>305</v>
      </c>
      <c r="M57" s="127">
        <v>165</v>
      </c>
      <c r="N57" s="127">
        <v>747</v>
      </c>
      <c r="O57" s="127">
        <v>292</v>
      </c>
      <c r="P57" s="219">
        <v>3130</v>
      </c>
      <c r="Q57" s="220" t="str">
        <f t="shared" si="3"/>
        <v>萩</v>
      </c>
    </row>
    <row r="58" spans="1:17" s="2" customFormat="1" ht="21" customHeight="1" x14ac:dyDescent="0.15">
      <c r="A58" s="218" t="s">
        <v>247</v>
      </c>
      <c r="B58" s="127">
        <v>813</v>
      </c>
      <c r="C58" s="127">
        <v>37</v>
      </c>
      <c r="D58" s="127">
        <v>422</v>
      </c>
      <c r="E58" s="127">
        <v>932</v>
      </c>
      <c r="F58" s="127">
        <v>126</v>
      </c>
      <c r="G58" s="127">
        <v>3054</v>
      </c>
      <c r="H58" s="127">
        <v>271</v>
      </c>
      <c r="I58" s="127">
        <v>10</v>
      </c>
      <c r="J58" s="127">
        <v>172</v>
      </c>
      <c r="K58" s="127">
        <v>10</v>
      </c>
      <c r="L58" s="127">
        <v>1260</v>
      </c>
      <c r="M58" s="127">
        <v>757</v>
      </c>
      <c r="N58" s="127">
        <v>3677</v>
      </c>
      <c r="O58" s="127">
        <v>844</v>
      </c>
      <c r="P58" s="219">
        <v>12385</v>
      </c>
      <c r="Q58" s="220" t="str">
        <f t="shared" si="3"/>
        <v>徳山</v>
      </c>
    </row>
    <row r="59" spans="1:17" s="2" customFormat="1" ht="21" customHeight="1" x14ac:dyDescent="0.15">
      <c r="A59" s="218" t="s">
        <v>248</v>
      </c>
      <c r="B59" s="127">
        <v>366</v>
      </c>
      <c r="C59" s="127">
        <v>24</v>
      </c>
      <c r="D59" s="127">
        <v>267</v>
      </c>
      <c r="E59" s="127">
        <v>465</v>
      </c>
      <c r="F59" s="127">
        <v>67</v>
      </c>
      <c r="G59" s="127">
        <v>1811</v>
      </c>
      <c r="H59" s="127">
        <v>152</v>
      </c>
      <c r="I59" s="127">
        <v>4</v>
      </c>
      <c r="J59" s="127">
        <v>87</v>
      </c>
      <c r="K59" s="127">
        <v>5</v>
      </c>
      <c r="L59" s="127">
        <v>763</v>
      </c>
      <c r="M59" s="127">
        <v>391</v>
      </c>
      <c r="N59" s="127">
        <v>2178</v>
      </c>
      <c r="O59" s="127">
        <v>555</v>
      </c>
      <c r="P59" s="219">
        <v>7135</v>
      </c>
      <c r="Q59" s="220" t="str">
        <f t="shared" si="3"/>
        <v>防府</v>
      </c>
    </row>
    <row r="60" spans="1:17" s="2" customFormat="1" ht="21" customHeight="1" x14ac:dyDescent="0.15">
      <c r="A60" s="218" t="s">
        <v>249</v>
      </c>
      <c r="B60" s="127">
        <v>715</v>
      </c>
      <c r="C60" s="127">
        <v>41</v>
      </c>
      <c r="D60" s="127">
        <v>320</v>
      </c>
      <c r="E60" s="127">
        <v>630</v>
      </c>
      <c r="F60" s="127">
        <v>99</v>
      </c>
      <c r="G60" s="127">
        <v>3173</v>
      </c>
      <c r="H60" s="127">
        <v>215</v>
      </c>
      <c r="I60" s="127">
        <v>11</v>
      </c>
      <c r="J60" s="127">
        <v>167</v>
      </c>
      <c r="K60" s="127">
        <v>11</v>
      </c>
      <c r="L60" s="127">
        <v>825</v>
      </c>
      <c r="M60" s="127">
        <v>472</v>
      </c>
      <c r="N60" s="127">
        <v>2566</v>
      </c>
      <c r="O60" s="127">
        <v>595</v>
      </c>
      <c r="P60" s="219">
        <v>9840</v>
      </c>
      <c r="Q60" s="220" t="str">
        <f t="shared" si="3"/>
        <v>岩国</v>
      </c>
    </row>
    <row r="61" spans="1:17" s="2" customFormat="1" ht="21" customHeight="1" x14ac:dyDescent="0.15">
      <c r="A61" s="218" t="s">
        <v>250</v>
      </c>
      <c r="B61" s="127">
        <v>261</v>
      </c>
      <c r="C61" s="127">
        <v>16</v>
      </c>
      <c r="D61" s="127">
        <v>168</v>
      </c>
      <c r="E61" s="127">
        <v>285</v>
      </c>
      <c r="F61" s="127">
        <v>47</v>
      </c>
      <c r="G61" s="127">
        <v>790</v>
      </c>
      <c r="H61" s="127">
        <v>66</v>
      </c>
      <c r="I61" s="127">
        <v>3</v>
      </c>
      <c r="J61" s="127">
        <v>40</v>
      </c>
      <c r="K61" s="127">
        <v>3</v>
      </c>
      <c r="L61" s="127">
        <v>404</v>
      </c>
      <c r="M61" s="127">
        <v>193</v>
      </c>
      <c r="N61" s="127">
        <v>1245</v>
      </c>
      <c r="O61" s="127">
        <v>276</v>
      </c>
      <c r="P61" s="219">
        <v>3797</v>
      </c>
      <c r="Q61" s="220" t="str">
        <f t="shared" si="3"/>
        <v>光</v>
      </c>
    </row>
    <row r="62" spans="1:17" s="2" customFormat="1" ht="21" customHeight="1" x14ac:dyDescent="0.15">
      <c r="A62" s="218" t="s">
        <v>251</v>
      </c>
      <c r="B62" s="127">
        <v>139</v>
      </c>
      <c r="C62" s="127">
        <v>9</v>
      </c>
      <c r="D62" s="127">
        <v>89</v>
      </c>
      <c r="E62" s="127">
        <v>145</v>
      </c>
      <c r="F62" s="127">
        <v>22</v>
      </c>
      <c r="G62" s="127">
        <v>635</v>
      </c>
      <c r="H62" s="127">
        <v>35</v>
      </c>
      <c r="I62" s="127">
        <v>1</v>
      </c>
      <c r="J62" s="127">
        <v>20</v>
      </c>
      <c r="K62" s="127">
        <v>2</v>
      </c>
      <c r="L62" s="127">
        <v>198</v>
      </c>
      <c r="M62" s="127">
        <v>110</v>
      </c>
      <c r="N62" s="127">
        <v>446</v>
      </c>
      <c r="O62" s="127">
        <v>177</v>
      </c>
      <c r="P62" s="219">
        <v>2028</v>
      </c>
      <c r="Q62" s="220" t="str">
        <f t="shared" si="3"/>
        <v>長門</v>
      </c>
    </row>
    <row r="63" spans="1:17" s="2" customFormat="1" ht="21" customHeight="1" x14ac:dyDescent="0.15">
      <c r="A63" s="218" t="s">
        <v>252</v>
      </c>
      <c r="B63" s="127">
        <v>220</v>
      </c>
      <c r="C63" s="127">
        <v>15</v>
      </c>
      <c r="D63" s="127">
        <v>109</v>
      </c>
      <c r="E63" s="127">
        <v>245</v>
      </c>
      <c r="F63" s="127">
        <v>31</v>
      </c>
      <c r="G63" s="127">
        <v>719</v>
      </c>
      <c r="H63" s="127">
        <v>52</v>
      </c>
      <c r="I63" s="127">
        <v>2</v>
      </c>
      <c r="J63" s="127">
        <v>35</v>
      </c>
      <c r="K63" s="127">
        <v>3</v>
      </c>
      <c r="L63" s="127">
        <v>288</v>
      </c>
      <c r="M63" s="127">
        <v>158</v>
      </c>
      <c r="N63" s="127">
        <v>847</v>
      </c>
      <c r="O63" s="127">
        <v>229</v>
      </c>
      <c r="P63" s="219">
        <v>2953</v>
      </c>
      <c r="Q63" s="220" t="str">
        <f t="shared" si="3"/>
        <v>柳井</v>
      </c>
    </row>
    <row r="64" spans="1:17" s="2" customFormat="1" ht="21" customHeight="1" x14ac:dyDescent="0.15">
      <c r="A64" s="218" t="s">
        <v>253</v>
      </c>
      <c r="B64" s="127">
        <v>277</v>
      </c>
      <c r="C64" s="127">
        <v>8</v>
      </c>
      <c r="D64" s="127">
        <v>172</v>
      </c>
      <c r="E64" s="127">
        <v>375</v>
      </c>
      <c r="F64" s="127">
        <v>39</v>
      </c>
      <c r="G64" s="127">
        <v>1140</v>
      </c>
      <c r="H64" s="127">
        <v>83</v>
      </c>
      <c r="I64" s="127">
        <v>3</v>
      </c>
      <c r="J64" s="127">
        <v>54</v>
      </c>
      <c r="K64" s="127">
        <v>4</v>
      </c>
      <c r="L64" s="127">
        <v>598</v>
      </c>
      <c r="M64" s="127">
        <v>310</v>
      </c>
      <c r="N64" s="127">
        <v>1342</v>
      </c>
      <c r="O64" s="127">
        <v>424</v>
      </c>
      <c r="P64" s="219">
        <v>4829</v>
      </c>
      <c r="Q64" s="220" t="str">
        <f t="shared" si="3"/>
        <v>厚狭</v>
      </c>
    </row>
    <row r="65" spans="1:17" s="3" customFormat="1" ht="21" customHeight="1" x14ac:dyDescent="0.15">
      <c r="A65" s="221" t="s">
        <v>254</v>
      </c>
      <c r="B65" s="222">
        <v>5262</v>
      </c>
      <c r="C65" s="222">
        <v>336</v>
      </c>
      <c r="D65" s="222">
        <v>2875</v>
      </c>
      <c r="E65" s="222">
        <v>6184</v>
      </c>
      <c r="F65" s="222">
        <v>942</v>
      </c>
      <c r="G65" s="222">
        <v>21732</v>
      </c>
      <c r="H65" s="222">
        <v>1875</v>
      </c>
      <c r="I65" s="222">
        <v>65</v>
      </c>
      <c r="J65" s="222">
        <v>1129</v>
      </c>
      <c r="K65" s="222">
        <v>73</v>
      </c>
      <c r="L65" s="222">
        <v>8668</v>
      </c>
      <c r="M65" s="222">
        <v>5008</v>
      </c>
      <c r="N65" s="222">
        <v>23720</v>
      </c>
      <c r="O65" s="222">
        <v>6124</v>
      </c>
      <c r="P65" s="223">
        <v>83993</v>
      </c>
      <c r="Q65" s="224" t="str">
        <f t="shared" si="3"/>
        <v>山口県計</v>
      </c>
    </row>
    <row r="66" spans="1:17" s="7" customFormat="1" ht="21" customHeight="1" thickBot="1" x14ac:dyDescent="0.2">
      <c r="A66" s="242"/>
      <c r="B66" s="243"/>
      <c r="C66" s="243"/>
      <c r="D66" s="243"/>
      <c r="E66" s="243"/>
      <c r="F66" s="243"/>
      <c r="G66" s="243"/>
      <c r="H66" s="243"/>
      <c r="I66" s="243"/>
      <c r="J66" s="243"/>
      <c r="K66" s="243"/>
      <c r="L66" s="243"/>
      <c r="M66" s="243"/>
      <c r="N66" s="243"/>
      <c r="O66" s="243"/>
      <c r="P66" s="243"/>
      <c r="Q66" s="244"/>
    </row>
    <row r="67" spans="1:17" s="3" customFormat="1" ht="21" customHeight="1" thickTop="1" thickBot="1" x14ac:dyDescent="0.2">
      <c r="A67" s="245" t="s">
        <v>255</v>
      </c>
      <c r="B67" s="95">
        <v>29455</v>
      </c>
      <c r="C67" s="95">
        <v>1811</v>
      </c>
      <c r="D67" s="95">
        <v>14290</v>
      </c>
      <c r="E67" s="95">
        <v>32564</v>
      </c>
      <c r="F67" s="95">
        <v>5313</v>
      </c>
      <c r="G67" s="95">
        <v>118383</v>
      </c>
      <c r="H67" s="95">
        <v>12617</v>
      </c>
      <c r="I67" s="95">
        <v>574</v>
      </c>
      <c r="J67" s="95">
        <v>6948</v>
      </c>
      <c r="K67" s="95">
        <v>358</v>
      </c>
      <c r="L67" s="95">
        <v>42533</v>
      </c>
      <c r="M67" s="95">
        <v>30606</v>
      </c>
      <c r="N67" s="95">
        <v>128182</v>
      </c>
      <c r="O67" s="95">
        <v>32486</v>
      </c>
      <c r="P67" s="95">
        <v>456120</v>
      </c>
      <c r="Q67" s="246" t="s">
        <v>256</v>
      </c>
    </row>
    <row r="68" spans="1:17" x14ac:dyDescent="0.15">
      <c r="A68" s="1" t="s">
        <v>257</v>
      </c>
      <c r="B68" s="1"/>
      <c r="C68" s="1"/>
      <c r="D68" s="1"/>
      <c r="E68" s="1"/>
      <c r="F68" s="1"/>
      <c r="G68" s="1"/>
      <c r="H68" s="1"/>
      <c r="I68" s="1"/>
      <c r="J68" s="1"/>
      <c r="K68" s="1"/>
      <c r="L68" s="1"/>
      <c r="M68" s="1"/>
      <c r="N68" s="1"/>
      <c r="O68" s="1"/>
      <c r="P68" s="1"/>
      <c r="Q68" s="1"/>
    </row>
    <row r="69" spans="1:17" x14ac:dyDescent="0.15">
      <c r="A69" s="1" t="s">
        <v>258</v>
      </c>
      <c r="B69" s="1"/>
      <c r="C69" s="1"/>
      <c r="D69" s="1"/>
      <c r="E69" s="1"/>
      <c r="F69" s="1"/>
      <c r="G69" s="1"/>
      <c r="H69" s="1"/>
      <c r="I69" s="1"/>
      <c r="J69" s="1"/>
      <c r="K69" s="1"/>
      <c r="L69" s="1"/>
      <c r="M69" s="1"/>
      <c r="N69" s="1"/>
      <c r="O69" s="1"/>
      <c r="P69" s="1"/>
      <c r="Q69" s="1"/>
    </row>
  </sheetData>
  <phoneticPr fontId="1"/>
  <pageMargins left="0.78740157480314965" right="0.78740157480314965" top="0.98425196850393704" bottom="0.98425196850393704" header="0.51181102362204722" footer="0.51181102362204722"/>
  <pageSetup paperSize="9" scale="65" fitToHeight="0" orientation="landscape" r:id="rId1"/>
  <headerFooter alignWithMargins="0">
    <oddFooter>&amp;R広島国税局
酒税３
(H30)</oddFooter>
  </headerFooter>
  <rowBreaks count="1" manualBreakCount="1">
    <brk id="3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zoomScale="85" zoomScaleNormal="85" zoomScaleSheetLayoutView="70" zoomScalePageLayoutView="50" workbookViewId="0">
      <selection activeCell="T66" sqref="T66"/>
    </sheetView>
  </sheetViews>
  <sheetFormatPr defaultColWidth="5.875" defaultRowHeight="12" customHeight="1" x14ac:dyDescent="0.15"/>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875" style="26" bestFit="1" customWidth="1"/>
    <col min="24" max="24" width="7" style="2" customWidth="1"/>
    <col min="25" max="16384" width="5.875" style="2"/>
  </cols>
  <sheetData>
    <row r="1" spans="1:24" ht="15" x14ac:dyDescent="0.15">
      <c r="A1" s="311" t="s">
        <v>19</v>
      </c>
      <c r="B1" s="311"/>
      <c r="C1" s="311"/>
      <c r="D1" s="311"/>
      <c r="E1" s="311"/>
      <c r="F1" s="311"/>
      <c r="G1" s="311"/>
      <c r="H1" s="311"/>
      <c r="I1" s="311"/>
      <c r="J1" s="311"/>
      <c r="K1" s="311"/>
      <c r="L1" s="311"/>
      <c r="M1" s="311"/>
      <c r="N1" s="311"/>
      <c r="O1" s="311"/>
      <c r="P1" s="311"/>
      <c r="Q1" s="311"/>
      <c r="R1" s="311"/>
      <c r="S1" s="311"/>
      <c r="T1" s="311"/>
      <c r="U1" s="311"/>
      <c r="V1" s="311"/>
      <c r="W1" s="311"/>
      <c r="X1" s="311"/>
    </row>
    <row r="2" spans="1:24" ht="12" customHeight="1" thickBot="1" x14ac:dyDescent="0.2">
      <c r="A2" s="2" t="s">
        <v>20</v>
      </c>
    </row>
    <row r="3" spans="1:24" ht="17.100000000000001" customHeight="1" x14ac:dyDescent="0.15">
      <c r="A3" s="312" t="s">
        <v>49</v>
      </c>
      <c r="B3" s="320"/>
      <c r="C3" s="316" t="s">
        <v>50</v>
      </c>
      <c r="D3" s="316" t="s">
        <v>51</v>
      </c>
      <c r="E3" s="316" t="s">
        <v>52</v>
      </c>
      <c r="F3" s="316" t="s">
        <v>53</v>
      </c>
      <c r="G3" s="329" t="s">
        <v>54</v>
      </c>
      <c r="H3" s="330"/>
      <c r="I3" s="330"/>
      <c r="J3" s="330"/>
      <c r="K3" s="330"/>
      <c r="L3" s="330"/>
      <c r="M3" s="330"/>
      <c r="N3" s="330"/>
      <c r="O3" s="330"/>
      <c r="P3" s="330"/>
      <c r="Q3" s="330"/>
      <c r="R3" s="330"/>
      <c r="S3" s="331"/>
      <c r="T3" s="316" t="s">
        <v>55</v>
      </c>
      <c r="U3" s="316" t="s">
        <v>56</v>
      </c>
      <c r="V3" s="333" t="s">
        <v>57</v>
      </c>
      <c r="W3" s="334"/>
      <c r="X3" s="335"/>
    </row>
    <row r="4" spans="1:24" ht="17.100000000000001" customHeight="1" x14ac:dyDescent="0.15">
      <c r="A4" s="341"/>
      <c r="B4" s="342"/>
      <c r="C4" s="317"/>
      <c r="D4" s="332"/>
      <c r="E4" s="332"/>
      <c r="F4" s="332"/>
      <c r="G4" s="27" t="s">
        <v>58</v>
      </c>
      <c r="H4" s="27" t="s">
        <v>59</v>
      </c>
      <c r="I4" s="27" t="s">
        <v>60</v>
      </c>
      <c r="J4" s="28" t="s">
        <v>61</v>
      </c>
      <c r="K4" s="28" t="s">
        <v>62</v>
      </c>
      <c r="L4" s="28" t="s">
        <v>63</v>
      </c>
      <c r="M4" s="28" t="s">
        <v>64</v>
      </c>
      <c r="N4" s="28" t="s">
        <v>65</v>
      </c>
      <c r="O4" s="28" t="s">
        <v>66</v>
      </c>
      <c r="P4" s="28" t="s">
        <v>67</v>
      </c>
      <c r="Q4" s="28" t="s">
        <v>68</v>
      </c>
      <c r="R4" s="29" t="s">
        <v>21</v>
      </c>
      <c r="S4" s="30" t="s">
        <v>22</v>
      </c>
      <c r="T4" s="317"/>
      <c r="U4" s="317"/>
      <c r="V4" s="336"/>
      <c r="W4" s="337"/>
      <c r="X4" s="338"/>
    </row>
    <row r="5" spans="1:24" s="7" customFormat="1" ht="13.5" customHeight="1" x14ac:dyDescent="0.15">
      <c r="A5" s="31"/>
      <c r="B5" s="32"/>
      <c r="C5" s="33" t="s">
        <v>23</v>
      </c>
      <c r="D5" s="33" t="s">
        <v>23</v>
      </c>
      <c r="E5" s="33" t="s">
        <v>23</v>
      </c>
      <c r="F5" s="33" t="s">
        <v>23</v>
      </c>
      <c r="G5" s="34" t="s">
        <v>24</v>
      </c>
      <c r="H5" s="34" t="s">
        <v>24</v>
      </c>
      <c r="I5" s="34" t="s">
        <v>24</v>
      </c>
      <c r="J5" s="33" t="s">
        <v>23</v>
      </c>
      <c r="K5" s="33" t="s">
        <v>23</v>
      </c>
      <c r="L5" s="33" t="s">
        <v>23</v>
      </c>
      <c r="M5" s="33" t="s">
        <v>23</v>
      </c>
      <c r="N5" s="33" t="s">
        <v>23</v>
      </c>
      <c r="O5" s="33" t="s">
        <v>23</v>
      </c>
      <c r="P5" s="33" t="s">
        <v>23</v>
      </c>
      <c r="Q5" s="33" t="s">
        <v>23</v>
      </c>
      <c r="R5" s="33" t="s">
        <v>23</v>
      </c>
      <c r="S5" s="33" t="s">
        <v>23</v>
      </c>
      <c r="T5" s="33" t="s">
        <v>23</v>
      </c>
      <c r="U5" s="33" t="s">
        <v>23</v>
      </c>
      <c r="V5" s="327" t="s">
        <v>25</v>
      </c>
      <c r="W5" s="328"/>
      <c r="X5" s="35" t="s">
        <v>26</v>
      </c>
    </row>
    <row r="6" spans="1:24" ht="21" customHeight="1" x14ac:dyDescent="0.15">
      <c r="A6" s="343" t="s">
        <v>3</v>
      </c>
      <c r="B6" s="344"/>
      <c r="C6" s="78">
        <v>217</v>
      </c>
      <c r="D6" s="78">
        <v>1</v>
      </c>
      <c r="E6" s="78">
        <v>5</v>
      </c>
      <c r="F6" s="78">
        <v>0</v>
      </c>
      <c r="G6" s="103">
        <v>35</v>
      </c>
      <c r="H6" s="103">
        <v>11</v>
      </c>
      <c r="I6" s="103">
        <v>51</v>
      </c>
      <c r="J6" s="78">
        <v>19</v>
      </c>
      <c r="K6" s="78">
        <v>18</v>
      </c>
      <c r="L6" s="78">
        <v>13</v>
      </c>
      <c r="M6" s="78">
        <v>5</v>
      </c>
      <c r="N6" s="78">
        <v>1</v>
      </c>
      <c r="O6" s="78">
        <v>0</v>
      </c>
      <c r="P6" s="78">
        <v>1</v>
      </c>
      <c r="Q6" s="78">
        <v>0</v>
      </c>
      <c r="R6" s="103">
        <v>59</v>
      </c>
      <c r="S6" s="103">
        <v>213</v>
      </c>
      <c r="T6" s="104">
        <v>10</v>
      </c>
      <c r="U6" s="78">
        <v>204</v>
      </c>
      <c r="V6" s="157" t="s">
        <v>167</v>
      </c>
      <c r="W6" s="105">
        <v>12</v>
      </c>
      <c r="X6" s="106">
        <v>209</v>
      </c>
    </row>
    <row r="7" spans="1:24" ht="21" customHeight="1" x14ac:dyDescent="0.15">
      <c r="A7" s="339" t="s">
        <v>4</v>
      </c>
      <c r="B7" s="345"/>
      <c r="C7" s="79">
        <v>2</v>
      </c>
      <c r="D7" s="79">
        <v>0</v>
      </c>
      <c r="E7" s="79">
        <v>0</v>
      </c>
      <c r="F7" s="79">
        <v>0</v>
      </c>
      <c r="G7" s="79">
        <v>0</v>
      </c>
      <c r="H7" s="79">
        <v>0</v>
      </c>
      <c r="I7" s="79">
        <v>0</v>
      </c>
      <c r="J7" s="79">
        <v>0</v>
      </c>
      <c r="K7" s="79">
        <v>0</v>
      </c>
      <c r="L7" s="79">
        <v>0</v>
      </c>
      <c r="M7" s="79">
        <v>0</v>
      </c>
      <c r="N7" s="79">
        <v>1</v>
      </c>
      <c r="O7" s="79">
        <v>0</v>
      </c>
      <c r="P7" s="79">
        <v>0</v>
      </c>
      <c r="Q7" s="79">
        <v>0</v>
      </c>
      <c r="R7" s="107">
        <v>1</v>
      </c>
      <c r="S7" s="107">
        <v>2</v>
      </c>
      <c r="T7" s="108">
        <v>1</v>
      </c>
      <c r="U7" s="79">
        <v>0</v>
      </c>
      <c r="V7" s="158" t="s">
        <v>167</v>
      </c>
      <c r="W7" s="109">
        <v>1</v>
      </c>
      <c r="X7" s="110">
        <v>2</v>
      </c>
    </row>
    <row r="8" spans="1:24" ht="21" customHeight="1" x14ac:dyDescent="0.15">
      <c r="A8" s="339" t="s">
        <v>162</v>
      </c>
      <c r="B8" s="340"/>
      <c r="C8" s="79">
        <v>4</v>
      </c>
      <c r="D8" s="79">
        <v>0</v>
      </c>
      <c r="E8" s="79">
        <v>0</v>
      </c>
      <c r="F8" s="79">
        <v>0</v>
      </c>
      <c r="G8" s="107">
        <v>0</v>
      </c>
      <c r="H8" s="107">
        <v>0</v>
      </c>
      <c r="I8" s="107">
        <v>0</v>
      </c>
      <c r="J8" s="107">
        <v>0</v>
      </c>
      <c r="K8" s="107">
        <v>0</v>
      </c>
      <c r="L8" s="107">
        <v>0</v>
      </c>
      <c r="M8" s="107">
        <v>0</v>
      </c>
      <c r="N8" s="107">
        <v>1</v>
      </c>
      <c r="O8" s="79">
        <v>0</v>
      </c>
      <c r="P8" s="79">
        <v>0</v>
      </c>
      <c r="Q8" s="79">
        <v>0</v>
      </c>
      <c r="R8" s="107">
        <v>3</v>
      </c>
      <c r="S8" s="107">
        <v>4</v>
      </c>
      <c r="T8" s="108">
        <v>3</v>
      </c>
      <c r="U8" s="79">
        <v>1</v>
      </c>
      <c r="V8" s="158" t="s">
        <v>167</v>
      </c>
      <c r="W8" s="109">
        <v>3</v>
      </c>
      <c r="X8" s="110">
        <v>4</v>
      </c>
    </row>
    <row r="9" spans="1:24" ht="21" customHeight="1" x14ac:dyDescent="0.15">
      <c r="A9" s="339" t="s">
        <v>161</v>
      </c>
      <c r="B9" s="340"/>
      <c r="C9" s="79">
        <v>69</v>
      </c>
      <c r="D9" s="79">
        <v>0</v>
      </c>
      <c r="E9" s="79">
        <v>1</v>
      </c>
      <c r="F9" s="79">
        <v>0</v>
      </c>
      <c r="G9" s="107">
        <v>31</v>
      </c>
      <c r="H9" s="107">
        <v>0</v>
      </c>
      <c r="I9" s="107">
        <v>7</v>
      </c>
      <c r="J9" s="79">
        <v>2</v>
      </c>
      <c r="K9" s="79">
        <v>1</v>
      </c>
      <c r="L9" s="79">
        <v>0</v>
      </c>
      <c r="M9" s="79">
        <v>0</v>
      </c>
      <c r="N9" s="79">
        <v>0</v>
      </c>
      <c r="O9" s="79">
        <v>0</v>
      </c>
      <c r="P9" s="79">
        <v>0</v>
      </c>
      <c r="Q9" s="79">
        <v>0</v>
      </c>
      <c r="R9" s="107">
        <v>27</v>
      </c>
      <c r="S9" s="107">
        <v>68</v>
      </c>
      <c r="T9" s="108">
        <v>5</v>
      </c>
      <c r="U9" s="79">
        <v>10</v>
      </c>
      <c r="V9" s="158" t="s">
        <v>167</v>
      </c>
      <c r="W9" s="109">
        <v>5</v>
      </c>
      <c r="X9" s="110">
        <v>68</v>
      </c>
    </row>
    <row r="10" spans="1:24" ht="21" customHeight="1" x14ac:dyDescent="0.15">
      <c r="A10" s="339" t="s">
        <v>6</v>
      </c>
      <c r="B10" s="345"/>
      <c r="C10" s="79">
        <v>12</v>
      </c>
      <c r="D10" s="79">
        <v>0</v>
      </c>
      <c r="E10" s="79">
        <v>0</v>
      </c>
      <c r="F10" s="79">
        <v>0</v>
      </c>
      <c r="G10" s="107">
        <v>1</v>
      </c>
      <c r="H10" s="107">
        <v>1</v>
      </c>
      <c r="I10" s="107">
        <v>4</v>
      </c>
      <c r="J10" s="79">
        <v>0</v>
      </c>
      <c r="K10" s="79">
        <v>0</v>
      </c>
      <c r="L10" s="79">
        <v>0</v>
      </c>
      <c r="M10" s="79">
        <v>0</v>
      </c>
      <c r="N10" s="79">
        <v>1</v>
      </c>
      <c r="O10" s="79">
        <v>0</v>
      </c>
      <c r="P10" s="79">
        <v>0</v>
      </c>
      <c r="Q10" s="79">
        <v>0</v>
      </c>
      <c r="R10" s="107">
        <v>5</v>
      </c>
      <c r="S10" s="107">
        <v>12</v>
      </c>
      <c r="T10" s="108">
        <v>1</v>
      </c>
      <c r="U10" s="79">
        <v>5</v>
      </c>
      <c r="V10" s="158" t="s">
        <v>167</v>
      </c>
      <c r="W10" s="109">
        <v>1</v>
      </c>
      <c r="X10" s="110">
        <v>12</v>
      </c>
    </row>
    <row r="11" spans="1:24" ht="21" customHeight="1" x14ac:dyDescent="0.15">
      <c r="A11" s="339" t="s">
        <v>7</v>
      </c>
      <c r="B11" s="345"/>
      <c r="C11" s="79">
        <v>13</v>
      </c>
      <c r="D11" s="79">
        <v>18</v>
      </c>
      <c r="E11" s="79">
        <v>0</v>
      </c>
      <c r="F11" s="79">
        <v>0</v>
      </c>
      <c r="G11" s="107">
        <v>7</v>
      </c>
      <c r="H11" s="107">
        <v>7</v>
      </c>
      <c r="I11" s="107">
        <v>5</v>
      </c>
      <c r="J11" s="79">
        <v>2</v>
      </c>
      <c r="K11" s="79">
        <v>1</v>
      </c>
      <c r="L11" s="79">
        <v>2</v>
      </c>
      <c r="M11" s="79">
        <v>0</v>
      </c>
      <c r="N11" s="79">
        <v>0</v>
      </c>
      <c r="O11" s="79">
        <v>0</v>
      </c>
      <c r="P11" s="79">
        <v>0</v>
      </c>
      <c r="Q11" s="79">
        <v>1</v>
      </c>
      <c r="R11" s="107">
        <v>6</v>
      </c>
      <c r="S11" s="107">
        <v>31</v>
      </c>
      <c r="T11" s="108">
        <v>4</v>
      </c>
      <c r="U11" s="79">
        <v>19</v>
      </c>
      <c r="V11" s="158" t="s">
        <v>167</v>
      </c>
      <c r="W11" s="109">
        <v>4</v>
      </c>
      <c r="X11" s="110">
        <v>28</v>
      </c>
    </row>
    <row r="12" spans="1:24" ht="21" customHeight="1" x14ac:dyDescent="0.15">
      <c r="A12" s="339" t="s">
        <v>8</v>
      </c>
      <c r="B12" s="340"/>
      <c r="C12" s="79">
        <v>46</v>
      </c>
      <c r="D12" s="79">
        <v>7</v>
      </c>
      <c r="E12" s="79">
        <v>0</v>
      </c>
      <c r="F12" s="79">
        <v>0</v>
      </c>
      <c r="G12" s="107">
        <v>25</v>
      </c>
      <c r="H12" s="107">
        <v>2</v>
      </c>
      <c r="I12" s="107">
        <v>8</v>
      </c>
      <c r="J12" s="79">
        <v>0</v>
      </c>
      <c r="K12" s="79">
        <v>2</v>
      </c>
      <c r="L12" s="79">
        <v>1</v>
      </c>
      <c r="M12" s="79">
        <v>0</v>
      </c>
      <c r="N12" s="79">
        <v>0</v>
      </c>
      <c r="O12" s="79">
        <v>0</v>
      </c>
      <c r="P12" s="79">
        <v>1</v>
      </c>
      <c r="Q12" s="79">
        <v>0</v>
      </c>
      <c r="R12" s="107">
        <v>14</v>
      </c>
      <c r="S12" s="107">
        <v>53</v>
      </c>
      <c r="T12" s="108">
        <v>19</v>
      </c>
      <c r="U12" s="79">
        <v>30</v>
      </c>
      <c r="V12" s="158" t="s">
        <v>167</v>
      </c>
      <c r="W12" s="109">
        <v>16</v>
      </c>
      <c r="X12" s="110">
        <v>49</v>
      </c>
    </row>
    <row r="13" spans="1:24" ht="21" customHeight="1" x14ac:dyDescent="0.15">
      <c r="A13" s="339" t="s">
        <v>16</v>
      </c>
      <c r="B13" s="340"/>
      <c r="C13" s="79">
        <v>20</v>
      </c>
      <c r="D13" s="79">
        <v>1</v>
      </c>
      <c r="E13" s="79">
        <v>0</v>
      </c>
      <c r="F13" s="79">
        <v>0</v>
      </c>
      <c r="G13" s="107">
        <v>7</v>
      </c>
      <c r="H13" s="107">
        <v>2</v>
      </c>
      <c r="I13" s="107">
        <v>0</v>
      </c>
      <c r="J13" s="79">
        <v>0</v>
      </c>
      <c r="K13" s="79">
        <v>2</v>
      </c>
      <c r="L13" s="79">
        <v>0</v>
      </c>
      <c r="M13" s="79">
        <v>0</v>
      </c>
      <c r="N13" s="79">
        <v>0</v>
      </c>
      <c r="O13" s="79">
        <v>0</v>
      </c>
      <c r="P13" s="79">
        <v>0</v>
      </c>
      <c r="Q13" s="79">
        <v>0</v>
      </c>
      <c r="R13" s="107">
        <v>10</v>
      </c>
      <c r="S13" s="107">
        <v>21</v>
      </c>
      <c r="T13" s="108">
        <v>4</v>
      </c>
      <c r="U13" s="79">
        <v>3</v>
      </c>
      <c r="V13" s="158" t="s">
        <v>167</v>
      </c>
      <c r="W13" s="109">
        <v>4</v>
      </c>
      <c r="X13" s="110">
        <v>20</v>
      </c>
    </row>
    <row r="14" spans="1:24" ht="21" customHeight="1" x14ac:dyDescent="0.15">
      <c r="A14" s="339" t="s">
        <v>9</v>
      </c>
      <c r="B14" s="340"/>
      <c r="C14" s="79">
        <v>4</v>
      </c>
      <c r="D14" s="79">
        <v>1</v>
      </c>
      <c r="E14" s="79">
        <v>0</v>
      </c>
      <c r="F14" s="79">
        <v>0</v>
      </c>
      <c r="G14" s="107">
        <v>1</v>
      </c>
      <c r="H14" s="107">
        <v>0</v>
      </c>
      <c r="I14" s="107">
        <v>0</v>
      </c>
      <c r="J14" s="79">
        <v>0</v>
      </c>
      <c r="K14" s="79">
        <v>2</v>
      </c>
      <c r="L14" s="79">
        <v>1</v>
      </c>
      <c r="M14" s="79">
        <v>0</v>
      </c>
      <c r="N14" s="79">
        <v>0</v>
      </c>
      <c r="O14" s="79">
        <v>0</v>
      </c>
      <c r="P14" s="79">
        <v>0</v>
      </c>
      <c r="Q14" s="79">
        <v>0</v>
      </c>
      <c r="R14" s="79">
        <v>1</v>
      </c>
      <c r="S14" s="107">
        <v>5</v>
      </c>
      <c r="T14" s="108">
        <v>1</v>
      </c>
      <c r="U14" s="79">
        <v>1</v>
      </c>
      <c r="V14" s="158" t="s">
        <v>167</v>
      </c>
      <c r="W14" s="109">
        <v>1</v>
      </c>
      <c r="X14" s="110">
        <v>4</v>
      </c>
    </row>
    <row r="15" spans="1:24" ht="21" customHeight="1" x14ac:dyDescent="0.15">
      <c r="A15" s="339" t="s">
        <v>17</v>
      </c>
      <c r="B15" s="340"/>
      <c r="C15" s="79">
        <v>8</v>
      </c>
      <c r="D15" s="79">
        <v>8</v>
      </c>
      <c r="E15" s="79">
        <v>0</v>
      </c>
      <c r="F15" s="79">
        <v>0</v>
      </c>
      <c r="G15" s="107">
        <v>3</v>
      </c>
      <c r="H15" s="107">
        <v>0</v>
      </c>
      <c r="I15" s="107">
        <v>0</v>
      </c>
      <c r="J15" s="107">
        <v>0</v>
      </c>
      <c r="K15" s="107">
        <v>0</v>
      </c>
      <c r="L15" s="107">
        <v>0</v>
      </c>
      <c r="M15" s="107">
        <v>0</v>
      </c>
      <c r="N15" s="107">
        <v>0</v>
      </c>
      <c r="O15" s="107">
        <v>0</v>
      </c>
      <c r="P15" s="107">
        <v>0</v>
      </c>
      <c r="Q15" s="107">
        <v>0</v>
      </c>
      <c r="R15" s="107">
        <v>13</v>
      </c>
      <c r="S15" s="107">
        <v>16</v>
      </c>
      <c r="T15" s="108">
        <v>5</v>
      </c>
      <c r="U15" s="79">
        <v>0</v>
      </c>
      <c r="V15" s="158" t="s">
        <v>167</v>
      </c>
      <c r="W15" s="109">
        <v>5</v>
      </c>
      <c r="X15" s="110">
        <v>14</v>
      </c>
    </row>
    <row r="16" spans="1:24" ht="21" customHeight="1" x14ac:dyDescent="0.15">
      <c r="A16" s="339" t="s">
        <v>28</v>
      </c>
      <c r="B16" s="340"/>
      <c r="C16" s="79">
        <v>3</v>
      </c>
      <c r="D16" s="79">
        <v>0</v>
      </c>
      <c r="E16" s="79">
        <v>0</v>
      </c>
      <c r="F16" s="79">
        <v>0</v>
      </c>
      <c r="G16" s="107">
        <v>0</v>
      </c>
      <c r="H16" s="107">
        <v>0</v>
      </c>
      <c r="I16" s="107">
        <v>0</v>
      </c>
      <c r="J16" s="107">
        <v>0</v>
      </c>
      <c r="K16" s="107">
        <v>0</v>
      </c>
      <c r="L16" s="107">
        <v>0</v>
      </c>
      <c r="M16" s="107">
        <v>0</v>
      </c>
      <c r="N16" s="79">
        <v>1</v>
      </c>
      <c r="O16" s="79">
        <v>0</v>
      </c>
      <c r="P16" s="79">
        <v>0</v>
      </c>
      <c r="Q16" s="79">
        <v>1</v>
      </c>
      <c r="R16" s="107">
        <v>1</v>
      </c>
      <c r="S16" s="107">
        <v>3</v>
      </c>
      <c r="T16" s="108">
        <v>1</v>
      </c>
      <c r="U16" s="79">
        <v>1</v>
      </c>
      <c r="V16" s="158" t="s">
        <v>167</v>
      </c>
      <c r="W16" s="109">
        <v>1</v>
      </c>
      <c r="X16" s="110">
        <v>2</v>
      </c>
    </row>
    <row r="17" spans="1:24" ht="21" customHeight="1" x14ac:dyDescent="0.15">
      <c r="A17" s="339" t="s">
        <v>10</v>
      </c>
      <c r="B17" s="340"/>
      <c r="C17" s="79">
        <v>151</v>
      </c>
      <c r="D17" s="79">
        <v>1</v>
      </c>
      <c r="E17" s="79">
        <v>3</v>
      </c>
      <c r="F17" s="79">
        <v>0</v>
      </c>
      <c r="G17" s="107">
        <v>12</v>
      </c>
      <c r="H17" s="107">
        <v>2</v>
      </c>
      <c r="I17" s="107">
        <v>4</v>
      </c>
      <c r="J17" s="79">
        <v>0</v>
      </c>
      <c r="K17" s="79">
        <v>0</v>
      </c>
      <c r="L17" s="79">
        <v>0</v>
      </c>
      <c r="M17" s="79">
        <v>0</v>
      </c>
      <c r="N17" s="79">
        <v>0</v>
      </c>
      <c r="O17" s="79">
        <v>0</v>
      </c>
      <c r="P17" s="79">
        <v>0</v>
      </c>
      <c r="Q17" s="79">
        <v>1</v>
      </c>
      <c r="R17" s="107">
        <v>130</v>
      </c>
      <c r="S17" s="107">
        <v>149</v>
      </c>
      <c r="T17" s="108">
        <v>3</v>
      </c>
      <c r="U17" s="79">
        <v>9</v>
      </c>
      <c r="V17" s="158" t="s">
        <v>167</v>
      </c>
      <c r="W17" s="109">
        <v>5</v>
      </c>
      <c r="X17" s="110">
        <v>143</v>
      </c>
    </row>
    <row r="18" spans="1:24" ht="21" customHeight="1" x14ac:dyDescent="0.15">
      <c r="A18" s="339" t="s">
        <v>80</v>
      </c>
      <c r="B18" s="340"/>
      <c r="C18" s="79">
        <v>160</v>
      </c>
      <c r="D18" s="79">
        <v>3</v>
      </c>
      <c r="E18" s="79">
        <v>3</v>
      </c>
      <c r="F18" s="79">
        <v>2</v>
      </c>
      <c r="G18" s="107">
        <v>25</v>
      </c>
      <c r="H18" s="107">
        <v>2</v>
      </c>
      <c r="I18" s="107">
        <v>1</v>
      </c>
      <c r="J18" s="79">
        <v>0</v>
      </c>
      <c r="K18" s="79">
        <v>0</v>
      </c>
      <c r="L18" s="79">
        <v>0</v>
      </c>
      <c r="M18" s="79">
        <v>0</v>
      </c>
      <c r="N18" s="79">
        <v>0</v>
      </c>
      <c r="O18" s="79">
        <v>0</v>
      </c>
      <c r="P18" s="79">
        <v>0</v>
      </c>
      <c r="Q18" s="79">
        <v>1</v>
      </c>
      <c r="R18" s="107">
        <v>129</v>
      </c>
      <c r="S18" s="107">
        <v>158</v>
      </c>
      <c r="T18" s="108">
        <v>9</v>
      </c>
      <c r="U18" s="79">
        <v>27</v>
      </c>
      <c r="V18" s="158" t="s">
        <v>167</v>
      </c>
      <c r="W18" s="109">
        <v>11</v>
      </c>
      <c r="X18" s="110">
        <v>152</v>
      </c>
    </row>
    <row r="19" spans="1:24" ht="21" customHeight="1" x14ac:dyDescent="0.15">
      <c r="A19" s="339" t="s">
        <v>27</v>
      </c>
      <c r="B19" s="340"/>
      <c r="C19" s="79">
        <v>148</v>
      </c>
      <c r="D19" s="79">
        <v>2</v>
      </c>
      <c r="E19" s="79">
        <v>4</v>
      </c>
      <c r="F19" s="79">
        <v>0</v>
      </c>
      <c r="G19" s="107">
        <v>5</v>
      </c>
      <c r="H19" s="107">
        <v>1</v>
      </c>
      <c r="I19" s="107">
        <v>0</v>
      </c>
      <c r="J19" s="107">
        <v>0</v>
      </c>
      <c r="K19" s="107">
        <v>0</v>
      </c>
      <c r="L19" s="79">
        <v>1</v>
      </c>
      <c r="M19" s="79">
        <v>0</v>
      </c>
      <c r="N19" s="79">
        <v>1</v>
      </c>
      <c r="O19" s="79">
        <v>0</v>
      </c>
      <c r="P19" s="79">
        <v>0</v>
      </c>
      <c r="Q19" s="79">
        <v>2</v>
      </c>
      <c r="R19" s="107">
        <v>136</v>
      </c>
      <c r="S19" s="107">
        <v>146</v>
      </c>
      <c r="T19" s="108">
        <v>3</v>
      </c>
      <c r="U19" s="79">
        <v>2</v>
      </c>
      <c r="V19" s="158" t="s">
        <v>167</v>
      </c>
      <c r="W19" s="109">
        <v>5</v>
      </c>
      <c r="X19" s="110">
        <v>138</v>
      </c>
    </row>
    <row r="20" spans="1:24" ht="21" customHeight="1" x14ac:dyDescent="0.15">
      <c r="A20" s="339" t="s">
        <v>123</v>
      </c>
      <c r="B20" s="345"/>
      <c r="C20" s="79">
        <v>176</v>
      </c>
      <c r="D20" s="79">
        <v>3</v>
      </c>
      <c r="E20" s="79">
        <v>5</v>
      </c>
      <c r="F20" s="79">
        <v>1</v>
      </c>
      <c r="G20" s="107">
        <v>50</v>
      </c>
      <c r="H20" s="107">
        <v>7</v>
      </c>
      <c r="I20" s="107">
        <v>11</v>
      </c>
      <c r="J20" s="79">
        <v>2</v>
      </c>
      <c r="K20" s="79">
        <v>0</v>
      </c>
      <c r="L20" s="79">
        <v>0</v>
      </c>
      <c r="M20" s="79">
        <v>1</v>
      </c>
      <c r="N20" s="79">
        <v>1</v>
      </c>
      <c r="O20" s="79">
        <v>0</v>
      </c>
      <c r="P20" s="79">
        <v>1</v>
      </c>
      <c r="Q20" s="79">
        <v>2</v>
      </c>
      <c r="R20" s="107">
        <v>98</v>
      </c>
      <c r="S20" s="107">
        <v>173</v>
      </c>
      <c r="T20" s="108">
        <v>5</v>
      </c>
      <c r="U20" s="79">
        <v>9</v>
      </c>
      <c r="V20" s="158" t="s">
        <v>167</v>
      </c>
      <c r="W20" s="109">
        <v>7</v>
      </c>
      <c r="X20" s="110">
        <v>165</v>
      </c>
    </row>
    <row r="21" spans="1:24" ht="21" customHeight="1" x14ac:dyDescent="0.15">
      <c r="A21" s="339" t="s">
        <v>124</v>
      </c>
      <c r="B21" s="340"/>
      <c r="C21" s="79">
        <v>1</v>
      </c>
      <c r="D21" s="79">
        <v>0</v>
      </c>
      <c r="E21" s="79">
        <v>0</v>
      </c>
      <c r="F21" s="79">
        <v>0</v>
      </c>
      <c r="G21" s="79">
        <v>0</v>
      </c>
      <c r="H21" s="79">
        <v>0</v>
      </c>
      <c r="I21" s="79">
        <v>0</v>
      </c>
      <c r="J21" s="79">
        <v>0</v>
      </c>
      <c r="K21" s="79">
        <v>0</v>
      </c>
      <c r="L21" s="79">
        <v>0</v>
      </c>
      <c r="M21" s="79">
        <v>0</v>
      </c>
      <c r="N21" s="79">
        <v>0</v>
      </c>
      <c r="O21" s="79">
        <v>0</v>
      </c>
      <c r="P21" s="79">
        <v>0</v>
      </c>
      <c r="Q21" s="79">
        <v>0</v>
      </c>
      <c r="R21" s="107">
        <v>1</v>
      </c>
      <c r="S21" s="107">
        <v>1</v>
      </c>
      <c r="T21" s="108">
        <v>1</v>
      </c>
      <c r="U21" s="79">
        <v>0</v>
      </c>
      <c r="V21" s="158" t="s">
        <v>167</v>
      </c>
      <c r="W21" s="109">
        <v>1</v>
      </c>
      <c r="X21" s="110">
        <v>1</v>
      </c>
    </row>
    <row r="22" spans="1:24" ht="21" customHeight="1" thickBot="1" x14ac:dyDescent="0.2">
      <c r="A22" s="352" t="s">
        <v>125</v>
      </c>
      <c r="B22" s="353"/>
      <c r="C22" s="80">
        <v>139</v>
      </c>
      <c r="D22" s="80">
        <v>0</v>
      </c>
      <c r="E22" s="80">
        <v>3</v>
      </c>
      <c r="F22" s="80">
        <v>0</v>
      </c>
      <c r="G22" s="111">
        <v>3</v>
      </c>
      <c r="H22" s="111">
        <v>0</v>
      </c>
      <c r="I22" s="111">
        <v>0</v>
      </c>
      <c r="J22" s="111">
        <v>0</v>
      </c>
      <c r="K22" s="111">
        <v>0</v>
      </c>
      <c r="L22" s="111">
        <v>0</v>
      </c>
      <c r="M22" s="111">
        <v>0</v>
      </c>
      <c r="N22" s="111">
        <v>0</v>
      </c>
      <c r="O22" s="111">
        <v>0</v>
      </c>
      <c r="P22" s="111">
        <v>0</v>
      </c>
      <c r="Q22" s="111">
        <v>0</v>
      </c>
      <c r="R22" s="111">
        <v>133</v>
      </c>
      <c r="S22" s="111">
        <v>136</v>
      </c>
      <c r="T22" s="112">
        <v>3</v>
      </c>
      <c r="U22" s="80">
        <v>0</v>
      </c>
      <c r="V22" s="159" t="s">
        <v>167</v>
      </c>
      <c r="W22" s="113">
        <v>5</v>
      </c>
      <c r="X22" s="114">
        <v>132</v>
      </c>
    </row>
    <row r="23" spans="1:24" s="3" customFormat="1" ht="21" customHeight="1" thickTop="1" thickBot="1" x14ac:dyDescent="0.2">
      <c r="A23" s="350" t="s">
        <v>126</v>
      </c>
      <c r="B23" s="351"/>
      <c r="C23" s="81">
        <v>1173</v>
      </c>
      <c r="D23" s="81">
        <v>45</v>
      </c>
      <c r="E23" s="81">
        <v>24</v>
      </c>
      <c r="F23" s="81">
        <v>3</v>
      </c>
      <c r="G23" s="115">
        <v>205</v>
      </c>
      <c r="H23" s="115">
        <v>35</v>
      </c>
      <c r="I23" s="115">
        <v>91</v>
      </c>
      <c r="J23" s="81">
        <v>25</v>
      </c>
      <c r="K23" s="81">
        <v>26</v>
      </c>
      <c r="L23" s="81">
        <v>18</v>
      </c>
      <c r="M23" s="81">
        <v>6</v>
      </c>
      <c r="N23" s="81">
        <v>7</v>
      </c>
      <c r="O23" s="81">
        <v>0</v>
      </c>
      <c r="P23" s="81">
        <v>3</v>
      </c>
      <c r="Q23" s="81">
        <v>8</v>
      </c>
      <c r="R23" s="115">
        <v>767</v>
      </c>
      <c r="S23" s="115">
        <v>1191</v>
      </c>
      <c r="T23" s="116">
        <v>78</v>
      </c>
      <c r="U23" s="81">
        <v>321</v>
      </c>
      <c r="V23" s="160" t="s">
        <v>167</v>
      </c>
      <c r="W23" s="117">
        <v>87</v>
      </c>
      <c r="X23" s="118">
        <v>1143</v>
      </c>
    </row>
    <row r="24" spans="1:24" ht="21" customHeight="1" x14ac:dyDescent="0.15">
      <c r="A24" s="346" t="s">
        <v>127</v>
      </c>
      <c r="B24" s="36" t="s">
        <v>168</v>
      </c>
      <c r="C24" s="119"/>
      <c r="D24" s="119"/>
      <c r="E24" s="119"/>
      <c r="F24" s="119"/>
      <c r="G24" s="120">
        <v>62</v>
      </c>
      <c r="H24" s="120">
        <v>20</v>
      </c>
      <c r="I24" s="120">
        <v>70</v>
      </c>
      <c r="J24" s="121">
        <v>21</v>
      </c>
      <c r="K24" s="121">
        <v>25</v>
      </c>
      <c r="L24" s="121">
        <v>14</v>
      </c>
      <c r="M24" s="121">
        <v>5</v>
      </c>
      <c r="N24" s="121">
        <v>3</v>
      </c>
      <c r="O24" s="121">
        <v>1</v>
      </c>
      <c r="P24" s="121">
        <v>1</v>
      </c>
      <c r="Q24" s="121">
        <v>5</v>
      </c>
      <c r="R24" s="120">
        <v>71</v>
      </c>
      <c r="S24" s="120">
        <v>298</v>
      </c>
      <c r="T24" s="122">
        <v>24</v>
      </c>
      <c r="U24" s="119"/>
      <c r="V24" s="161" t="s">
        <v>152</v>
      </c>
      <c r="W24" s="123">
        <v>24</v>
      </c>
      <c r="X24" s="124">
        <v>281</v>
      </c>
    </row>
    <row r="25" spans="1:24" ht="21" customHeight="1" x14ac:dyDescent="0.15">
      <c r="A25" s="347"/>
      <c r="B25" s="11" t="s">
        <v>170</v>
      </c>
      <c r="C25" s="125"/>
      <c r="D25" s="125"/>
      <c r="E25" s="125"/>
      <c r="F25" s="125"/>
      <c r="G25" s="126">
        <v>67</v>
      </c>
      <c r="H25" s="126">
        <v>20</v>
      </c>
      <c r="I25" s="126">
        <v>63</v>
      </c>
      <c r="J25" s="127">
        <v>22</v>
      </c>
      <c r="K25" s="127">
        <v>24</v>
      </c>
      <c r="L25" s="127">
        <v>14</v>
      </c>
      <c r="M25" s="127">
        <v>7</v>
      </c>
      <c r="N25" s="127">
        <v>1</v>
      </c>
      <c r="O25" s="127">
        <v>0</v>
      </c>
      <c r="P25" s="127">
        <v>2</v>
      </c>
      <c r="Q25" s="127">
        <v>5</v>
      </c>
      <c r="R25" s="126">
        <v>93</v>
      </c>
      <c r="S25" s="126">
        <v>318</v>
      </c>
      <c r="T25" s="128">
        <v>27</v>
      </c>
      <c r="U25" s="125"/>
      <c r="V25" s="162" t="s">
        <v>167</v>
      </c>
      <c r="W25" s="129">
        <v>27</v>
      </c>
      <c r="X25" s="130">
        <v>297</v>
      </c>
    </row>
    <row r="26" spans="1:24" ht="21" customHeight="1" thickBot="1" x14ac:dyDescent="0.2">
      <c r="A26" s="348"/>
      <c r="B26" s="37" t="s">
        <v>171</v>
      </c>
      <c r="C26" s="131"/>
      <c r="D26" s="131"/>
      <c r="E26" s="131"/>
      <c r="F26" s="131"/>
      <c r="G26" s="132">
        <v>84</v>
      </c>
      <c r="H26" s="132">
        <v>25</v>
      </c>
      <c r="I26" s="132">
        <v>69</v>
      </c>
      <c r="J26" s="133">
        <v>20</v>
      </c>
      <c r="K26" s="133">
        <v>24</v>
      </c>
      <c r="L26" s="133">
        <v>16</v>
      </c>
      <c r="M26" s="133">
        <v>5</v>
      </c>
      <c r="N26" s="133">
        <v>1</v>
      </c>
      <c r="O26" s="133">
        <v>0</v>
      </c>
      <c r="P26" s="133">
        <v>1</v>
      </c>
      <c r="Q26" s="133">
        <v>6</v>
      </c>
      <c r="R26" s="132">
        <v>70</v>
      </c>
      <c r="S26" s="132">
        <v>321</v>
      </c>
      <c r="T26" s="134">
        <v>27</v>
      </c>
      <c r="U26" s="131"/>
      <c r="V26" s="163" t="s">
        <v>167</v>
      </c>
      <c r="W26" s="135">
        <v>27</v>
      </c>
      <c r="X26" s="136">
        <v>309</v>
      </c>
    </row>
    <row r="27" spans="1:24" ht="11.25" x14ac:dyDescent="0.15">
      <c r="A27" s="1" t="s">
        <v>173</v>
      </c>
    </row>
    <row r="28" spans="1:24" ht="24" customHeight="1" x14ac:dyDescent="0.15">
      <c r="A28" s="349" t="s">
        <v>128</v>
      </c>
      <c r="B28" s="349"/>
      <c r="C28" s="349"/>
      <c r="D28" s="349"/>
      <c r="E28" s="349"/>
      <c r="F28" s="349"/>
      <c r="G28" s="349"/>
      <c r="H28" s="349"/>
      <c r="I28" s="349"/>
      <c r="J28" s="349"/>
      <c r="K28" s="349"/>
      <c r="L28" s="349"/>
      <c r="M28" s="349"/>
      <c r="N28" s="349"/>
      <c r="O28" s="349"/>
      <c r="P28" s="349"/>
      <c r="Q28" s="349"/>
      <c r="R28" s="349"/>
      <c r="S28" s="349"/>
      <c r="T28" s="349"/>
      <c r="U28" s="349"/>
      <c r="V28" s="349"/>
      <c r="W28" s="349"/>
      <c r="X28" s="349"/>
    </row>
    <row r="29" spans="1:24" ht="12" customHeight="1" x14ac:dyDescent="0.15">
      <c r="A29" s="1" t="s">
        <v>29</v>
      </c>
      <c r="B29" s="26"/>
      <c r="C29" s="26"/>
      <c r="D29" s="26"/>
      <c r="E29" s="26"/>
      <c r="F29" s="26"/>
      <c r="G29" s="26"/>
      <c r="H29" s="26"/>
      <c r="I29" s="26"/>
      <c r="J29" s="26"/>
      <c r="K29" s="26"/>
      <c r="L29" s="26"/>
      <c r="M29" s="26"/>
      <c r="N29" s="26"/>
      <c r="O29" s="26"/>
      <c r="P29" s="26"/>
      <c r="Q29" s="26"/>
      <c r="R29" s="26"/>
      <c r="S29" s="26"/>
      <c r="T29" s="26"/>
      <c r="U29" s="26"/>
      <c r="X29" s="26"/>
    </row>
    <row r="30" spans="1:24" ht="12" customHeight="1" x14ac:dyDescent="0.15">
      <c r="A30" s="1" t="s">
        <v>129</v>
      </c>
    </row>
    <row r="31" spans="1:24" ht="12" customHeight="1" x14ac:dyDescent="0.15">
      <c r="A31" s="1" t="s">
        <v>130</v>
      </c>
    </row>
    <row r="32" spans="1:24" ht="12" customHeight="1" x14ac:dyDescent="0.15">
      <c r="A32" s="1"/>
    </row>
    <row r="33" spans="3:5" ht="12" customHeight="1" x14ac:dyDescent="0.15">
      <c r="C33" s="7"/>
      <c r="D33" s="7"/>
      <c r="E33" s="7"/>
    </row>
    <row r="34" spans="3:5" ht="12" customHeight="1" x14ac:dyDescent="0.15">
      <c r="C34" s="7"/>
      <c r="D34" s="7"/>
      <c r="E34" s="7"/>
    </row>
    <row r="35" spans="3:5" ht="12" customHeight="1" x14ac:dyDescent="0.15">
      <c r="C35" s="7"/>
      <c r="D35" s="7"/>
      <c r="E35" s="7"/>
    </row>
    <row r="36" spans="3:5" ht="12" customHeight="1" x14ac:dyDescent="0.15">
      <c r="C36" s="7"/>
      <c r="D36" s="7"/>
      <c r="E36" s="7"/>
    </row>
    <row r="37" spans="3:5" ht="12" customHeight="1" x14ac:dyDescent="0.15">
      <c r="C37" s="7"/>
      <c r="D37" s="7"/>
      <c r="E37" s="7"/>
    </row>
    <row r="38" spans="3:5" ht="12" customHeight="1" x14ac:dyDescent="0.15">
      <c r="C38" s="7"/>
      <c r="D38" s="7"/>
      <c r="E38" s="7"/>
    </row>
    <row r="39" spans="3:5" ht="12" customHeight="1" x14ac:dyDescent="0.15">
      <c r="C39" s="7"/>
      <c r="D39" s="7"/>
      <c r="E39" s="7"/>
    </row>
    <row r="40" spans="3:5" ht="12" customHeight="1" x14ac:dyDescent="0.15">
      <c r="C40" s="7"/>
      <c r="D40" s="7"/>
      <c r="E40" s="7"/>
    </row>
    <row r="41" spans="3:5" ht="12" customHeight="1" x14ac:dyDescent="0.15">
      <c r="C41" s="7"/>
      <c r="D41" s="7"/>
      <c r="E41" s="7"/>
    </row>
    <row r="42" spans="3:5" ht="12" customHeight="1" x14ac:dyDescent="0.15">
      <c r="C42" s="7"/>
      <c r="D42" s="7"/>
      <c r="E42" s="7"/>
    </row>
    <row r="43" spans="3:5" ht="12" customHeight="1" x14ac:dyDescent="0.15">
      <c r="C43" s="7"/>
      <c r="D43" s="7"/>
      <c r="E43" s="7"/>
    </row>
    <row r="44" spans="3:5" ht="12" customHeight="1" x14ac:dyDescent="0.15">
      <c r="C44" s="7"/>
      <c r="D44" s="7"/>
      <c r="E44" s="7"/>
    </row>
    <row r="45" spans="3:5" ht="12" customHeight="1" x14ac:dyDescent="0.15">
      <c r="C45" s="7"/>
      <c r="D45" s="7"/>
      <c r="E45" s="7"/>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1"/>
  <pageMargins left="0.78740157480314965" right="0.78740157480314965" top="0.98425196850393704" bottom="0.98425196850393704" header="0.51181102362204722" footer="0.51181102362204722"/>
  <pageSetup paperSize="9" scale="67" orientation="landscape" r:id="rId1"/>
  <headerFooter alignWithMargins="0">
    <oddFooter>&amp;R広島国税局
酒税４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zoomScaleNormal="100" zoomScaleSheetLayoutView="100" zoomScalePageLayoutView="50" workbookViewId="0">
      <selection activeCell="T66" sqref="T66"/>
    </sheetView>
  </sheetViews>
  <sheetFormatPr defaultRowHeight="13.5" x14ac:dyDescent="0.15"/>
  <cols>
    <col min="1" max="1" width="18.875" style="69" bestFit="1" customWidth="1"/>
    <col min="2" max="9" width="9" style="69"/>
    <col min="10" max="10" width="2.625" style="69" customWidth="1"/>
    <col min="11" max="11" width="12.625" style="72" customWidth="1"/>
    <col min="12" max="12" width="7.625" style="72" customWidth="1"/>
    <col min="13" max="13" width="3" style="72" customWidth="1"/>
    <col min="14" max="15" width="5.625" style="72" customWidth="1"/>
    <col min="16" max="16384" width="9" style="69"/>
  </cols>
  <sheetData>
    <row r="1" spans="1:19" ht="14.25" thickBot="1" x14ac:dyDescent="0.2">
      <c r="A1" s="2" t="s">
        <v>69</v>
      </c>
      <c r="B1" s="2"/>
      <c r="C1" s="2"/>
      <c r="D1" s="2"/>
      <c r="E1" s="2"/>
      <c r="F1" s="2"/>
      <c r="G1" s="2"/>
      <c r="H1" s="2"/>
      <c r="I1" s="2"/>
      <c r="J1" s="2"/>
      <c r="K1" s="39"/>
      <c r="L1" s="39"/>
      <c r="M1" s="39"/>
      <c r="N1" s="39"/>
      <c r="O1" s="39"/>
      <c r="P1" s="2"/>
      <c r="Q1" s="2"/>
    </row>
    <row r="2" spans="1:19" x14ac:dyDescent="0.15">
      <c r="A2" s="312" t="s">
        <v>30</v>
      </c>
      <c r="B2" s="383" t="s">
        <v>31</v>
      </c>
      <c r="C2" s="383"/>
      <c r="D2" s="316" t="s">
        <v>70</v>
      </c>
      <c r="E2" s="316" t="s">
        <v>71</v>
      </c>
      <c r="F2" s="383" t="s">
        <v>32</v>
      </c>
      <c r="G2" s="383"/>
      <c r="H2" s="384" t="s">
        <v>5</v>
      </c>
      <c r="I2" s="318" t="s">
        <v>81</v>
      </c>
      <c r="J2" s="2"/>
      <c r="P2" s="2"/>
      <c r="Q2" s="2"/>
      <c r="R2" s="2"/>
      <c r="S2" s="2"/>
    </row>
    <row r="3" spans="1:19" ht="36" customHeight="1" thickBot="1" x14ac:dyDescent="0.2">
      <c r="A3" s="313"/>
      <c r="B3" s="387" t="s">
        <v>72</v>
      </c>
      <c r="C3" s="389" t="s">
        <v>73</v>
      </c>
      <c r="D3" s="317"/>
      <c r="E3" s="317"/>
      <c r="F3" s="387" t="s">
        <v>74</v>
      </c>
      <c r="G3" s="389" t="s">
        <v>75</v>
      </c>
      <c r="H3" s="385"/>
      <c r="I3" s="319"/>
      <c r="J3" s="2"/>
      <c r="K3" s="366" t="s">
        <v>33</v>
      </c>
      <c r="L3" s="366"/>
      <c r="M3" s="366"/>
      <c r="N3" s="366"/>
      <c r="O3" s="366"/>
      <c r="P3" s="2"/>
    </row>
    <row r="4" spans="1:19" x14ac:dyDescent="0.15">
      <c r="A4" s="341"/>
      <c r="B4" s="388"/>
      <c r="C4" s="390"/>
      <c r="D4" s="317"/>
      <c r="E4" s="317"/>
      <c r="F4" s="388"/>
      <c r="G4" s="390"/>
      <c r="H4" s="332"/>
      <c r="I4" s="319"/>
      <c r="J4" s="2"/>
      <c r="K4" s="312" t="s">
        <v>76</v>
      </c>
      <c r="L4" s="386"/>
      <c r="M4" s="380" t="s">
        <v>34</v>
      </c>
      <c r="N4" s="381"/>
      <c r="O4" s="382"/>
      <c r="P4" s="2"/>
    </row>
    <row r="5" spans="1:19" x14ac:dyDescent="0.15">
      <c r="A5" s="31"/>
      <c r="B5" s="40" t="s">
        <v>23</v>
      </c>
      <c r="C5" s="41" t="s">
        <v>23</v>
      </c>
      <c r="D5" s="33" t="s">
        <v>23</v>
      </c>
      <c r="E5" s="33" t="s">
        <v>23</v>
      </c>
      <c r="F5" s="40" t="s">
        <v>23</v>
      </c>
      <c r="G5" s="41" t="s">
        <v>23</v>
      </c>
      <c r="H5" s="33" t="s">
        <v>23</v>
      </c>
      <c r="I5" s="42" t="s">
        <v>23</v>
      </c>
      <c r="J5" s="2"/>
      <c r="K5" s="379" t="s">
        <v>23</v>
      </c>
      <c r="L5" s="378"/>
      <c r="M5" s="327" t="s">
        <v>35</v>
      </c>
      <c r="N5" s="391"/>
      <c r="O5" s="392"/>
      <c r="P5" s="2"/>
    </row>
    <row r="6" spans="1:19" ht="27" customHeight="1" thickBot="1" x14ac:dyDescent="0.2">
      <c r="A6" s="25" t="s">
        <v>36</v>
      </c>
      <c r="B6" s="82">
        <v>0</v>
      </c>
      <c r="C6" s="83">
        <v>0</v>
      </c>
      <c r="D6" s="78">
        <v>0</v>
      </c>
      <c r="E6" s="78">
        <v>15</v>
      </c>
      <c r="F6" s="82">
        <v>24</v>
      </c>
      <c r="G6" s="83">
        <v>0</v>
      </c>
      <c r="H6" s="78">
        <v>39</v>
      </c>
      <c r="I6" s="137">
        <v>25</v>
      </c>
      <c r="J6" s="2"/>
      <c r="K6" s="356">
        <v>2</v>
      </c>
      <c r="L6" s="357"/>
      <c r="M6" s="358">
        <v>6</v>
      </c>
      <c r="N6" s="359"/>
      <c r="O6" s="360"/>
      <c r="P6" s="2"/>
    </row>
    <row r="7" spans="1:19" ht="27" customHeight="1" thickBot="1" x14ac:dyDescent="0.2">
      <c r="A7" s="22" t="s">
        <v>4</v>
      </c>
      <c r="B7" s="84">
        <v>0</v>
      </c>
      <c r="C7" s="86">
        <v>0</v>
      </c>
      <c r="D7" s="79">
        <v>0</v>
      </c>
      <c r="E7" s="79">
        <v>9</v>
      </c>
      <c r="F7" s="84">
        <v>0</v>
      </c>
      <c r="G7" s="86">
        <v>0</v>
      </c>
      <c r="H7" s="79">
        <v>9</v>
      </c>
      <c r="I7" s="138">
        <v>0</v>
      </c>
      <c r="J7" s="2"/>
      <c r="K7" s="366"/>
      <c r="L7" s="366"/>
      <c r="M7" s="366"/>
      <c r="N7" s="366"/>
      <c r="O7" s="366"/>
      <c r="P7" s="2"/>
      <c r="Q7" s="2"/>
    </row>
    <row r="8" spans="1:19" ht="27" customHeight="1" x14ac:dyDescent="0.15">
      <c r="A8" s="59" t="s">
        <v>162</v>
      </c>
      <c r="B8" s="84">
        <v>0</v>
      </c>
      <c r="C8" s="86">
        <v>0</v>
      </c>
      <c r="D8" s="79">
        <v>0</v>
      </c>
      <c r="E8" s="79">
        <v>11</v>
      </c>
      <c r="F8" s="84">
        <v>1</v>
      </c>
      <c r="G8" s="86">
        <v>0</v>
      </c>
      <c r="H8" s="79">
        <v>12</v>
      </c>
      <c r="I8" s="138">
        <v>1</v>
      </c>
      <c r="J8" s="2"/>
      <c r="K8" s="364" t="s">
        <v>37</v>
      </c>
      <c r="L8" s="371" t="s">
        <v>77</v>
      </c>
      <c r="M8" s="372"/>
      <c r="N8" s="372"/>
      <c r="O8" s="373"/>
      <c r="P8" s="2"/>
      <c r="Q8" s="2"/>
    </row>
    <row r="9" spans="1:19" ht="27" customHeight="1" x14ac:dyDescent="0.15">
      <c r="A9" s="59" t="s">
        <v>164</v>
      </c>
      <c r="B9" s="84">
        <v>0</v>
      </c>
      <c r="C9" s="86">
        <v>0</v>
      </c>
      <c r="D9" s="79">
        <v>0</v>
      </c>
      <c r="E9" s="79">
        <v>14</v>
      </c>
      <c r="F9" s="84">
        <v>13</v>
      </c>
      <c r="G9" s="86">
        <v>0</v>
      </c>
      <c r="H9" s="79">
        <v>27</v>
      </c>
      <c r="I9" s="138">
        <v>5</v>
      </c>
      <c r="J9" s="2"/>
      <c r="K9" s="365"/>
      <c r="L9" s="374"/>
      <c r="M9" s="375"/>
      <c r="N9" s="367" t="s">
        <v>38</v>
      </c>
      <c r="O9" s="368"/>
      <c r="P9" s="2"/>
      <c r="Q9" s="2"/>
    </row>
    <row r="10" spans="1:19" ht="27" customHeight="1" x14ac:dyDescent="0.15">
      <c r="A10" s="22" t="s">
        <v>6</v>
      </c>
      <c r="B10" s="84">
        <v>0</v>
      </c>
      <c r="C10" s="86">
        <v>0</v>
      </c>
      <c r="D10" s="79">
        <v>0</v>
      </c>
      <c r="E10" s="79">
        <v>10</v>
      </c>
      <c r="F10" s="84">
        <v>1</v>
      </c>
      <c r="G10" s="86">
        <v>0</v>
      </c>
      <c r="H10" s="79">
        <v>11</v>
      </c>
      <c r="I10" s="138">
        <v>0</v>
      </c>
      <c r="J10" s="2"/>
      <c r="K10" s="43"/>
      <c r="L10" s="327" t="s">
        <v>23</v>
      </c>
      <c r="M10" s="378"/>
      <c r="N10" s="327" t="s">
        <v>23</v>
      </c>
      <c r="O10" s="376"/>
      <c r="P10" s="2"/>
      <c r="Q10" s="2"/>
    </row>
    <row r="11" spans="1:19" ht="27" customHeight="1" x14ac:dyDescent="0.15">
      <c r="A11" s="22" t="s">
        <v>7</v>
      </c>
      <c r="B11" s="84">
        <v>0</v>
      </c>
      <c r="C11" s="86">
        <v>0</v>
      </c>
      <c r="D11" s="79">
        <v>0</v>
      </c>
      <c r="E11" s="79">
        <v>15</v>
      </c>
      <c r="F11" s="84">
        <v>1</v>
      </c>
      <c r="G11" s="86">
        <v>0</v>
      </c>
      <c r="H11" s="79">
        <v>16</v>
      </c>
      <c r="I11" s="138">
        <v>9</v>
      </c>
      <c r="J11" s="2"/>
      <c r="K11" s="44" t="s">
        <v>115</v>
      </c>
      <c r="L11" s="369">
        <v>10</v>
      </c>
      <c r="M11" s="377"/>
      <c r="N11" s="369">
        <v>0</v>
      </c>
      <c r="O11" s="370"/>
      <c r="P11" s="2"/>
      <c r="Q11" s="2"/>
    </row>
    <row r="12" spans="1:19" ht="27" customHeight="1" thickBot="1" x14ac:dyDescent="0.2">
      <c r="A12" s="59" t="s">
        <v>116</v>
      </c>
      <c r="B12" s="84">
        <v>0</v>
      </c>
      <c r="C12" s="86">
        <v>0</v>
      </c>
      <c r="D12" s="79">
        <v>0</v>
      </c>
      <c r="E12" s="79">
        <v>13</v>
      </c>
      <c r="F12" s="84">
        <v>3</v>
      </c>
      <c r="G12" s="86">
        <v>0</v>
      </c>
      <c r="H12" s="79">
        <v>16</v>
      </c>
      <c r="I12" s="138">
        <v>1</v>
      </c>
      <c r="J12" s="2"/>
      <c r="K12" s="45" t="s">
        <v>117</v>
      </c>
      <c r="L12" s="355">
        <v>38</v>
      </c>
      <c r="M12" s="355"/>
      <c r="N12" s="361">
        <v>0</v>
      </c>
      <c r="O12" s="362"/>
      <c r="P12" s="2"/>
      <c r="Q12" s="2"/>
    </row>
    <row r="13" spans="1:19" ht="27" customHeight="1" x14ac:dyDescent="0.15">
      <c r="A13" s="59" t="s">
        <v>85</v>
      </c>
      <c r="B13" s="84">
        <v>0</v>
      </c>
      <c r="C13" s="86">
        <v>0</v>
      </c>
      <c r="D13" s="79">
        <v>0</v>
      </c>
      <c r="E13" s="79">
        <v>13</v>
      </c>
      <c r="F13" s="84">
        <v>4</v>
      </c>
      <c r="G13" s="86">
        <v>0</v>
      </c>
      <c r="H13" s="79">
        <v>17</v>
      </c>
      <c r="I13" s="138">
        <v>0</v>
      </c>
      <c r="J13" s="2"/>
      <c r="K13" s="2"/>
      <c r="L13" s="1"/>
      <c r="M13" s="1"/>
      <c r="N13" s="1"/>
      <c r="O13" s="1"/>
      <c r="P13" s="1"/>
      <c r="Q13" s="1"/>
    </row>
    <row r="14" spans="1:19" ht="27" customHeight="1" x14ac:dyDescent="0.15">
      <c r="A14" s="59" t="s">
        <v>118</v>
      </c>
      <c r="B14" s="84">
        <v>0</v>
      </c>
      <c r="C14" s="86">
        <v>0</v>
      </c>
      <c r="D14" s="79">
        <v>0</v>
      </c>
      <c r="E14" s="79">
        <v>14</v>
      </c>
      <c r="F14" s="84">
        <v>4</v>
      </c>
      <c r="G14" s="86">
        <v>0</v>
      </c>
      <c r="H14" s="79">
        <v>18</v>
      </c>
      <c r="I14" s="138">
        <v>2</v>
      </c>
      <c r="J14" s="2"/>
      <c r="K14" s="38"/>
      <c r="L14" s="38"/>
      <c r="M14" s="38"/>
      <c r="N14" s="38"/>
      <c r="O14" s="38"/>
      <c r="P14" s="38"/>
      <c r="Q14" s="38"/>
      <c r="R14" s="38"/>
    </row>
    <row r="15" spans="1:19" ht="27" customHeight="1" x14ac:dyDescent="0.15">
      <c r="A15" s="59" t="s">
        <v>119</v>
      </c>
      <c r="B15" s="84">
        <v>0</v>
      </c>
      <c r="C15" s="86">
        <v>0</v>
      </c>
      <c r="D15" s="79">
        <v>0</v>
      </c>
      <c r="E15" s="79">
        <v>14</v>
      </c>
      <c r="F15" s="84">
        <v>2</v>
      </c>
      <c r="G15" s="86">
        <v>0</v>
      </c>
      <c r="H15" s="79">
        <v>16</v>
      </c>
      <c r="I15" s="138">
        <v>0</v>
      </c>
      <c r="J15" s="2"/>
      <c r="K15" s="38"/>
      <c r="L15" s="38"/>
      <c r="M15" s="38"/>
      <c r="N15" s="38"/>
      <c r="O15" s="38"/>
      <c r="P15" s="38"/>
      <c r="Q15" s="38"/>
      <c r="R15" s="38"/>
    </row>
    <row r="16" spans="1:19" ht="27" customHeight="1" x14ac:dyDescent="0.15">
      <c r="A16" s="59" t="s">
        <v>86</v>
      </c>
      <c r="B16" s="84">
        <v>0</v>
      </c>
      <c r="C16" s="86">
        <v>0</v>
      </c>
      <c r="D16" s="79">
        <v>0</v>
      </c>
      <c r="E16" s="79">
        <v>9</v>
      </c>
      <c r="F16" s="84">
        <v>2</v>
      </c>
      <c r="G16" s="86">
        <v>0</v>
      </c>
      <c r="H16" s="79">
        <v>11</v>
      </c>
      <c r="I16" s="138">
        <v>1</v>
      </c>
      <c r="J16" s="2"/>
      <c r="K16" s="38"/>
      <c r="L16" s="38"/>
      <c r="M16" s="38"/>
      <c r="N16" s="38"/>
      <c r="O16" s="38"/>
      <c r="P16" s="38"/>
      <c r="Q16" s="38"/>
      <c r="R16" s="38"/>
    </row>
    <row r="17" spans="1:18" ht="27" customHeight="1" x14ac:dyDescent="0.15">
      <c r="A17" s="59" t="s">
        <v>78</v>
      </c>
      <c r="B17" s="84">
        <v>0</v>
      </c>
      <c r="C17" s="86">
        <v>0</v>
      </c>
      <c r="D17" s="79">
        <v>0</v>
      </c>
      <c r="E17" s="79">
        <v>14</v>
      </c>
      <c r="F17" s="84">
        <v>3</v>
      </c>
      <c r="G17" s="86">
        <v>0</v>
      </c>
      <c r="H17" s="79">
        <v>17</v>
      </c>
      <c r="I17" s="138">
        <v>0</v>
      </c>
      <c r="J17" s="2"/>
      <c r="K17" s="38"/>
      <c r="L17" s="38"/>
      <c r="M17" s="38"/>
      <c r="N17" s="38"/>
      <c r="O17" s="38"/>
      <c r="P17" s="38"/>
      <c r="Q17" s="38"/>
      <c r="R17" s="38"/>
    </row>
    <row r="18" spans="1:18" ht="27" customHeight="1" x14ac:dyDescent="0.15">
      <c r="A18" s="60" t="s">
        <v>80</v>
      </c>
      <c r="B18" s="88">
        <v>0</v>
      </c>
      <c r="C18" s="89">
        <v>0</v>
      </c>
      <c r="D18" s="90">
        <v>0</v>
      </c>
      <c r="E18" s="90">
        <v>11</v>
      </c>
      <c r="F18" s="88">
        <v>3</v>
      </c>
      <c r="G18" s="89">
        <v>0</v>
      </c>
      <c r="H18" s="90">
        <v>14</v>
      </c>
      <c r="I18" s="91">
        <v>1</v>
      </c>
      <c r="J18" s="2"/>
      <c r="K18" s="38"/>
      <c r="L18" s="38"/>
      <c r="M18" s="38"/>
      <c r="N18" s="38"/>
      <c r="O18" s="38"/>
      <c r="P18" s="38"/>
      <c r="Q18" s="38"/>
      <c r="R18" s="38"/>
    </row>
    <row r="19" spans="1:18" ht="27" customHeight="1" x14ac:dyDescent="0.15">
      <c r="A19" s="59" t="s">
        <v>120</v>
      </c>
      <c r="B19" s="84">
        <v>0</v>
      </c>
      <c r="C19" s="86">
        <v>0</v>
      </c>
      <c r="D19" s="79">
        <v>0</v>
      </c>
      <c r="E19" s="79">
        <v>11</v>
      </c>
      <c r="F19" s="84">
        <v>8</v>
      </c>
      <c r="G19" s="86">
        <v>0</v>
      </c>
      <c r="H19" s="79">
        <v>19</v>
      </c>
      <c r="I19" s="138">
        <v>1</v>
      </c>
      <c r="J19" s="2"/>
      <c r="K19" s="38"/>
      <c r="L19" s="38"/>
      <c r="M19" s="38"/>
      <c r="N19" s="38"/>
      <c r="O19" s="38"/>
      <c r="P19" s="38"/>
      <c r="Q19" s="38"/>
      <c r="R19" s="38"/>
    </row>
    <row r="20" spans="1:18" ht="27" customHeight="1" x14ac:dyDescent="0.15">
      <c r="A20" s="22" t="s">
        <v>121</v>
      </c>
      <c r="B20" s="84">
        <v>0</v>
      </c>
      <c r="C20" s="86">
        <v>0</v>
      </c>
      <c r="D20" s="79">
        <v>0</v>
      </c>
      <c r="E20" s="79">
        <v>15</v>
      </c>
      <c r="F20" s="84">
        <v>11</v>
      </c>
      <c r="G20" s="86">
        <v>0</v>
      </c>
      <c r="H20" s="79">
        <v>26</v>
      </c>
      <c r="I20" s="138">
        <v>4</v>
      </c>
      <c r="J20" s="2"/>
      <c r="K20" s="38"/>
      <c r="L20" s="38"/>
      <c r="M20" s="38"/>
      <c r="N20" s="38"/>
      <c r="O20" s="38"/>
      <c r="P20" s="38"/>
      <c r="Q20" s="38"/>
      <c r="R20" s="38"/>
    </row>
    <row r="21" spans="1:18" ht="27" customHeight="1" x14ac:dyDescent="0.15">
      <c r="A21" s="60" t="s">
        <v>79</v>
      </c>
      <c r="B21" s="88">
        <v>0</v>
      </c>
      <c r="C21" s="89">
        <v>0</v>
      </c>
      <c r="D21" s="90">
        <v>0</v>
      </c>
      <c r="E21" s="90">
        <v>9</v>
      </c>
      <c r="F21" s="88">
        <v>0</v>
      </c>
      <c r="G21" s="89">
        <v>0</v>
      </c>
      <c r="H21" s="90">
        <v>9</v>
      </c>
      <c r="I21" s="91">
        <v>0</v>
      </c>
      <c r="J21" s="2"/>
      <c r="K21" s="38"/>
      <c r="L21" s="38"/>
      <c r="M21" s="38"/>
      <c r="N21" s="38"/>
      <c r="O21" s="38"/>
      <c r="P21" s="38"/>
      <c r="Q21" s="38"/>
      <c r="R21" s="38"/>
    </row>
    <row r="22" spans="1:18" ht="27" customHeight="1" thickBot="1" x14ac:dyDescent="0.2">
      <c r="A22" s="46" t="s">
        <v>39</v>
      </c>
      <c r="B22" s="139">
        <v>0</v>
      </c>
      <c r="C22" s="140">
        <v>0</v>
      </c>
      <c r="D22" s="80">
        <v>0</v>
      </c>
      <c r="E22" s="80">
        <v>5</v>
      </c>
      <c r="F22" s="139">
        <v>3</v>
      </c>
      <c r="G22" s="140">
        <v>0</v>
      </c>
      <c r="H22" s="80">
        <v>8</v>
      </c>
      <c r="I22" s="141">
        <v>0</v>
      </c>
      <c r="J22" s="2"/>
      <c r="K22" s="38"/>
      <c r="L22" s="38"/>
      <c r="M22" s="38"/>
      <c r="N22" s="38"/>
      <c r="O22" s="38"/>
      <c r="P22" s="38"/>
      <c r="Q22" s="38"/>
      <c r="R22" s="38"/>
    </row>
    <row r="23" spans="1:18" s="48" customFormat="1" ht="27" customHeight="1" thickTop="1" x14ac:dyDescent="0.15">
      <c r="A23" s="47" t="s">
        <v>40</v>
      </c>
      <c r="B23" s="142">
        <v>0</v>
      </c>
      <c r="C23" s="143">
        <v>0</v>
      </c>
      <c r="D23" s="144">
        <v>0</v>
      </c>
      <c r="E23" s="144">
        <v>202</v>
      </c>
      <c r="F23" s="142">
        <v>83</v>
      </c>
      <c r="G23" s="143">
        <v>0</v>
      </c>
      <c r="H23" s="144">
        <v>285</v>
      </c>
      <c r="I23" s="145">
        <v>50</v>
      </c>
      <c r="J23" s="3"/>
      <c r="K23" s="3"/>
      <c r="L23" s="3"/>
      <c r="M23" s="3"/>
    </row>
    <row r="24" spans="1:18" ht="18" customHeight="1" thickBot="1" x14ac:dyDescent="0.2">
      <c r="A24" s="49" t="s">
        <v>41</v>
      </c>
      <c r="B24" s="146">
        <v>0</v>
      </c>
      <c r="C24" s="147">
        <v>0</v>
      </c>
      <c r="D24" s="148">
        <v>0</v>
      </c>
      <c r="E24" s="148">
        <v>16</v>
      </c>
      <c r="F24" s="146">
        <v>34</v>
      </c>
      <c r="G24" s="147">
        <v>0</v>
      </c>
      <c r="H24" s="148">
        <v>50</v>
      </c>
      <c r="I24" s="149"/>
      <c r="J24" s="2"/>
      <c r="K24" s="2"/>
      <c r="L24" s="69"/>
      <c r="M24" s="69"/>
      <c r="N24" s="69"/>
      <c r="O24" s="69"/>
    </row>
    <row r="25" spans="1:18" ht="4.5" customHeight="1" x14ac:dyDescent="0.15">
      <c r="A25" s="50"/>
      <c r="B25" s="51"/>
      <c r="C25" s="51"/>
      <c r="D25" s="51"/>
      <c r="E25" s="51"/>
      <c r="F25" s="51"/>
      <c r="G25" s="51"/>
      <c r="H25" s="51"/>
      <c r="I25" s="51"/>
      <c r="J25" s="2"/>
      <c r="K25" s="2"/>
      <c r="L25" s="69"/>
      <c r="M25" s="69"/>
      <c r="N25" s="69"/>
      <c r="O25" s="69"/>
    </row>
    <row r="26" spans="1:18" ht="15" customHeight="1" x14ac:dyDescent="0.15">
      <c r="A26" s="6" t="s">
        <v>42</v>
      </c>
      <c r="B26" s="363" t="s">
        <v>122</v>
      </c>
      <c r="C26" s="363"/>
      <c r="D26" s="363"/>
      <c r="E26" s="363"/>
      <c r="F26" s="363"/>
      <c r="G26" s="363"/>
      <c r="H26" s="363"/>
      <c r="I26" s="363"/>
      <c r="J26" s="2"/>
      <c r="K26" s="2"/>
      <c r="L26" s="69"/>
      <c r="M26" s="69"/>
      <c r="N26" s="69"/>
      <c r="O26" s="69"/>
    </row>
    <row r="27" spans="1:18" ht="15" customHeight="1" x14ac:dyDescent="0.15">
      <c r="A27" s="6" t="s">
        <v>147</v>
      </c>
      <c r="B27" s="354" t="s">
        <v>174</v>
      </c>
      <c r="C27" s="354"/>
      <c r="D27" s="354"/>
      <c r="E27" s="354"/>
      <c r="F27" s="354"/>
      <c r="G27" s="354"/>
      <c r="H27" s="354"/>
      <c r="I27" s="354"/>
      <c r="J27" s="2"/>
      <c r="K27" s="2"/>
      <c r="L27" s="69"/>
      <c r="M27" s="69"/>
      <c r="N27" s="69"/>
      <c r="O27" s="69"/>
    </row>
    <row r="28" spans="1:18" s="52" customFormat="1" ht="12.75" customHeight="1" x14ac:dyDescent="0.15">
      <c r="A28" s="6" t="s">
        <v>43</v>
      </c>
      <c r="B28" s="173" t="s">
        <v>153</v>
      </c>
      <c r="C28" s="173"/>
      <c r="D28" s="173"/>
      <c r="E28" s="173"/>
      <c r="F28" s="173"/>
      <c r="G28" s="173"/>
      <c r="H28" s="173"/>
      <c r="I28" s="173"/>
      <c r="J28" s="2"/>
      <c r="K28" s="2"/>
    </row>
    <row r="29" spans="1:18" s="52" customFormat="1" ht="12" customHeight="1" x14ac:dyDescent="0.15">
      <c r="A29" s="6"/>
      <c r="B29" s="173" t="s">
        <v>154</v>
      </c>
      <c r="C29" s="172"/>
      <c r="D29" s="172"/>
      <c r="E29" s="172"/>
      <c r="F29" s="172"/>
      <c r="G29" s="172"/>
      <c r="H29" s="172"/>
      <c r="I29" s="172"/>
      <c r="J29" s="2"/>
      <c r="K29" s="2"/>
    </row>
    <row r="30" spans="1:18" s="52" customFormat="1" ht="12" customHeight="1" x14ac:dyDescent="0.15">
      <c r="B30" s="173" t="s">
        <v>156</v>
      </c>
      <c r="C30" s="173"/>
      <c r="D30" s="173"/>
      <c r="E30" s="173"/>
      <c r="F30" s="173"/>
      <c r="G30" s="173"/>
      <c r="H30" s="173"/>
      <c r="I30" s="173"/>
      <c r="J30" s="2"/>
      <c r="K30" s="2"/>
    </row>
    <row r="31" spans="1:18" s="52" customFormat="1" ht="18" customHeight="1" x14ac:dyDescent="0.15">
      <c r="B31" s="26" t="s">
        <v>155</v>
      </c>
      <c r="K31" s="2"/>
    </row>
    <row r="32" spans="1:18" s="52" customFormat="1" ht="18" customHeight="1" x14ac:dyDescent="0.15">
      <c r="K32" s="2"/>
    </row>
    <row r="33" spans="1:17" s="52" customFormat="1" ht="18" customHeight="1" x14ac:dyDescent="0.15">
      <c r="K33" s="2"/>
    </row>
    <row r="34" spans="1:17" s="52" customFormat="1" ht="18" customHeight="1" x14ac:dyDescent="0.15">
      <c r="C34" s="2"/>
      <c r="D34" s="2"/>
      <c r="E34" s="2"/>
      <c r="F34" s="2"/>
      <c r="G34" s="2"/>
      <c r="H34" s="2"/>
      <c r="I34" s="2"/>
      <c r="K34" s="2"/>
    </row>
    <row r="35" spans="1:17" s="52" customFormat="1" ht="11.25" x14ac:dyDescent="0.15">
      <c r="C35" s="2"/>
      <c r="D35" s="2"/>
      <c r="E35" s="2"/>
      <c r="F35" s="2"/>
      <c r="G35" s="2"/>
      <c r="H35" s="2"/>
      <c r="I35" s="2"/>
      <c r="K35" s="2"/>
    </row>
    <row r="36" spans="1:17" s="52" customFormat="1" ht="11.25" x14ac:dyDescent="0.15">
      <c r="C36" s="2"/>
      <c r="D36" s="2"/>
      <c r="E36" s="2"/>
      <c r="F36" s="2"/>
      <c r="G36" s="2"/>
      <c r="H36" s="2"/>
      <c r="I36" s="2"/>
      <c r="K36" s="2"/>
      <c r="L36" s="2"/>
    </row>
    <row r="37" spans="1:17" s="52" customFormat="1" ht="11.25" x14ac:dyDescent="0.15">
      <c r="C37" s="2"/>
      <c r="D37" s="2"/>
      <c r="E37" s="2"/>
      <c r="F37" s="2"/>
      <c r="G37" s="2"/>
      <c r="H37" s="2"/>
      <c r="I37" s="2"/>
      <c r="K37" s="2"/>
      <c r="L37" s="2"/>
    </row>
    <row r="38" spans="1:17" s="52" customFormat="1" ht="11.25" x14ac:dyDescent="0.15">
      <c r="C38" s="2"/>
      <c r="D38" s="2"/>
      <c r="E38" s="2"/>
      <c r="F38" s="2"/>
      <c r="G38" s="2"/>
      <c r="H38" s="2"/>
      <c r="I38" s="2"/>
      <c r="K38" s="2"/>
      <c r="L38" s="2"/>
    </row>
    <row r="39" spans="1:17" s="52" customFormat="1" ht="11.25" x14ac:dyDescent="0.15">
      <c r="C39" s="2"/>
      <c r="D39" s="2"/>
      <c r="E39" s="2"/>
      <c r="F39" s="2"/>
      <c r="G39" s="2"/>
      <c r="H39" s="2"/>
      <c r="I39" s="2"/>
      <c r="K39" s="53"/>
      <c r="L39" s="53"/>
      <c r="M39" s="53"/>
      <c r="N39" s="53"/>
      <c r="O39" s="53"/>
      <c r="Q39" s="2"/>
    </row>
    <row r="40" spans="1:17" s="52" customFormat="1" ht="11.25" x14ac:dyDescent="0.15">
      <c r="C40" s="2"/>
      <c r="D40" s="2"/>
      <c r="E40" s="2"/>
      <c r="F40" s="2"/>
      <c r="G40" s="2"/>
      <c r="H40" s="2"/>
      <c r="I40" s="2"/>
      <c r="K40" s="53"/>
      <c r="L40" s="53"/>
      <c r="M40" s="53"/>
      <c r="N40" s="53"/>
      <c r="O40" s="53"/>
      <c r="Q40" s="2"/>
    </row>
    <row r="41" spans="1:17" s="52" customFormat="1" ht="11.25" x14ac:dyDescent="0.15">
      <c r="C41" s="2"/>
      <c r="D41" s="2"/>
      <c r="E41" s="2"/>
      <c r="F41" s="2"/>
      <c r="G41" s="2"/>
      <c r="H41" s="2"/>
      <c r="I41" s="2"/>
      <c r="K41" s="53"/>
      <c r="L41" s="53"/>
      <c r="M41" s="53"/>
      <c r="N41" s="53"/>
      <c r="O41" s="53"/>
      <c r="Q41" s="2"/>
    </row>
    <row r="42" spans="1:17" s="52" customFormat="1" ht="11.25" x14ac:dyDescent="0.15">
      <c r="A42" s="2"/>
      <c r="B42" s="2"/>
      <c r="C42" s="2"/>
      <c r="D42" s="2"/>
      <c r="E42" s="2"/>
      <c r="F42" s="2"/>
      <c r="G42" s="2"/>
      <c r="H42" s="2"/>
      <c r="I42" s="2"/>
      <c r="K42" s="53"/>
      <c r="L42" s="53"/>
      <c r="M42" s="53"/>
      <c r="N42" s="53"/>
      <c r="O42" s="53"/>
      <c r="Q42" s="2"/>
    </row>
    <row r="43" spans="1:17" s="52" customFormat="1" ht="11.25" x14ac:dyDescent="0.15">
      <c r="D43" s="2"/>
      <c r="E43" s="2"/>
      <c r="F43" s="2"/>
      <c r="G43" s="2"/>
      <c r="H43" s="2"/>
      <c r="I43" s="2"/>
      <c r="K43" s="53"/>
      <c r="L43" s="53"/>
      <c r="M43" s="53"/>
      <c r="N43" s="53"/>
      <c r="O43" s="53"/>
      <c r="Q43" s="2"/>
    </row>
    <row r="44" spans="1:17" s="52" customFormat="1" ht="11.25" x14ac:dyDescent="0.15">
      <c r="D44" s="2"/>
      <c r="E44" s="2"/>
      <c r="F44" s="2"/>
      <c r="G44" s="2"/>
      <c r="H44" s="2"/>
      <c r="I44" s="2"/>
      <c r="K44" s="53"/>
      <c r="L44" s="53"/>
      <c r="M44" s="53"/>
      <c r="N44" s="53"/>
      <c r="O44" s="53"/>
      <c r="Q44" s="2"/>
    </row>
    <row r="45" spans="1:17" s="52" customFormat="1" ht="11.25" x14ac:dyDescent="0.15">
      <c r="D45" s="2"/>
      <c r="E45" s="2"/>
      <c r="F45" s="2"/>
      <c r="G45" s="2"/>
      <c r="H45" s="2"/>
      <c r="I45" s="2"/>
      <c r="K45" s="53"/>
      <c r="L45" s="53"/>
      <c r="M45" s="53"/>
      <c r="N45" s="53"/>
      <c r="O45" s="53"/>
      <c r="Q45" s="2"/>
    </row>
    <row r="46" spans="1:17" s="52" customFormat="1" ht="11.25" x14ac:dyDescent="0.15">
      <c r="D46" s="2"/>
      <c r="E46" s="2"/>
      <c r="F46" s="2"/>
      <c r="G46" s="2"/>
      <c r="H46" s="2"/>
      <c r="I46" s="2"/>
      <c r="K46" s="53"/>
      <c r="L46" s="53"/>
      <c r="M46" s="53"/>
      <c r="N46" s="53"/>
      <c r="O46" s="53"/>
    </row>
    <row r="47" spans="1:17" s="52" customFormat="1" ht="11.25" x14ac:dyDescent="0.15">
      <c r="D47" s="2"/>
      <c r="E47" s="2"/>
      <c r="F47" s="2"/>
      <c r="G47" s="2"/>
      <c r="H47" s="2"/>
      <c r="I47" s="2"/>
      <c r="J47" s="2"/>
      <c r="K47" s="53"/>
      <c r="L47" s="53"/>
      <c r="M47" s="53"/>
      <c r="N47" s="53"/>
      <c r="O47" s="53"/>
    </row>
    <row r="48" spans="1:17" s="52" customFormat="1" ht="11.25" x14ac:dyDescent="0.15">
      <c r="D48" s="2"/>
      <c r="E48" s="2"/>
      <c r="F48" s="2"/>
      <c r="G48" s="2"/>
      <c r="H48" s="2"/>
      <c r="I48" s="2"/>
      <c r="J48" s="2"/>
      <c r="K48" s="53"/>
      <c r="L48" s="53"/>
      <c r="M48" s="53"/>
      <c r="N48" s="53"/>
      <c r="O48" s="53"/>
    </row>
    <row r="49" spans="1:17" s="52" customFormat="1" ht="11.25" x14ac:dyDescent="0.15">
      <c r="A49" s="2"/>
      <c r="B49" s="2"/>
      <c r="C49" s="2"/>
      <c r="D49" s="2"/>
      <c r="E49" s="2"/>
      <c r="F49" s="2"/>
      <c r="G49" s="2"/>
      <c r="H49" s="2"/>
      <c r="I49" s="2"/>
      <c r="J49" s="2"/>
      <c r="K49" s="53"/>
      <c r="L49" s="53"/>
      <c r="M49" s="53"/>
      <c r="N49" s="53"/>
      <c r="O49" s="53"/>
    </row>
    <row r="50" spans="1:17" s="52" customFormat="1" ht="11.25" x14ac:dyDescent="0.15">
      <c r="G50" s="2"/>
      <c r="H50" s="2"/>
      <c r="I50" s="2"/>
      <c r="J50" s="2"/>
      <c r="K50" s="53"/>
      <c r="L50" s="53"/>
      <c r="M50" s="53"/>
      <c r="N50" s="53"/>
      <c r="O50" s="53"/>
    </row>
    <row r="51" spans="1:17" s="52" customFormat="1" ht="11.25" x14ac:dyDescent="0.15">
      <c r="G51" s="2"/>
      <c r="H51" s="2"/>
      <c r="I51" s="2"/>
      <c r="J51" s="2"/>
      <c r="K51" s="53"/>
      <c r="L51" s="53"/>
      <c r="M51" s="53"/>
      <c r="N51" s="53"/>
      <c r="O51" s="53"/>
    </row>
    <row r="52" spans="1:17" x14ac:dyDescent="0.15">
      <c r="G52" s="2"/>
      <c r="H52" s="2"/>
      <c r="I52" s="2"/>
      <c r="J52" s="2"/>
    </row>
    <row r="53" spans="1:17" x14ac:dyDescent="0.15">
      <c r="I53" s="2"/>
      <c r="J53" s="2"/>
    </row>
    <row r="54" spans="1:17" x14ac:dyDescent="0.15">
      <c r="I54" s="2"/>
      <c r="J54" s="2"/>
    </row>
    <row r="55" spans="1:17" x14ac:dyDescent="0.15">
      <c r="I55" s="2"/>
      <c r="J55" s="2"/>
    </row>
    <row r="56" spans="1:17" x14ac:dyDescent="0.15">
      <c r="I56" s="2"/>
      <c r="J56" s="2"/>
    </row>
    <row r="57" spans="1:17" x14ac:dyDescent="0.15">
      <c r="I57" s="2"/>
      <c r="J57" s="2"/>
    </row>
    <row r="58" spans="1:17" x14ac:dyDescent="0.15">
      <c r="I58" s="2"/>
      <c r="J58" s="2"/>
    </row>
    <row r="59" spans="1:17" x14ac:dyDescent="0.15">
      <c r="I59" s="2"/>
      <c r="J59" s="2"/>
    </row>
    <row r="60" spans="1:17" x14ac:dyDescent="0.15">
      <c r="I60" s="2"/>
      <c r="J60" s="2"/>
    </row>
    <row r="61" spans="1:17" x14ac:dyDescent="0.15">
      <c r="I61" s="2"/>
      <c r="J61" s="2"/>
    </row>
    <row r="62" spans="1:17" x14ac:dyDescent="0.15">
      <c r="I62" s="2"/>
      <c r="J62" s="2"/>
      <c r="K62" s="39"/>
      <c r="L62" s="39"/>
      <c r="M62" s="39"/>
      <c r="N62" s="39"/>
      <c r="O62" s="39"/>
      <c r="P62" s="2"/>
      <c r="Q62" s="2"/>
    </row>
    <row r="63" spans="1:17" x14ac:dyDescent="0.15">
      <c r="G63" s="2"/>
      <c r="H63" s="2"/>
      <c r="I63" s="2"/>
      <c r="J63" s="2"/>
      <c r="K63" s="39"/>
      <c r="L63" s="39"/>
      <c r="M63" s="39"/>
      <c r="N63" s="39"/>
      <c r="O63" s="39"/>
      <c r="P63" s="2"/>
      <c r="Q63" s="2"/>
    </row>
    <row r="64" spans="1:17" x14ac:dyDescent="0.15">
      <c r="G64" s="2"/>
      <c r="H64" s="2"/>
      <c r="I64" s="2"/>
      <c r="J64" s="2"/>
      <c r="K64" s="39"/>
      <c r="L64" s="39"/>
      <c r="M64" s="39"/>
      <c r="N64" s="39"/>
      <c r="O64" s="39"/>
      <c r="P64" s="2"/>
      <c r="Q64" s="2"/>
    </row>
    <row r="65" spans="1:17" x14ac:dyDescent="0.15">
      <c r="G65" s="2"/>
      <c r="H65" s="2"/>
      <c r="I65" s="2"/>
      <c r="J65" s="2"/>
      <c r="K65" s="39"/>
      <c r="L65" s="39"/>
      <c r="M65" s="39"/>
      <c r="N65" s="39"/>
      <c r="O65" s="39"/>
      <c r="P65" s="2"/>
      <c r="Q65" s="2"/>
    </row>
    <row r="66" spans="1:17" x14ac:dyDescent="0.15">
      <c r="A66" s="2"/>
      <c r="B66" s="2"/>
      <c r="C66" s="2"/>
      <c r="D66" s="2"/>
      <c r="E66" s="2"/>
      <c r="F66" s="2"/>
      <c r="G66" s="2"/>
      <c r="H66" s="2"/>
      <c r="I66" s="2"/>
      <c r="J66" s="2"/>
      <c r="K66" s="39"/>
      <c r="L66" s="39"/>
      <c r="M66" s="39"/>
      <c r="N66" s="39"/>
      <c r="O66" s="39"/>
      <c r="P66" s="2"/>
      <c r="Q66" s="2"/>
    </row>
    <row r="67" spans="1:17" x14ac:dyDescent="0.15">
      <c r="A67" s="2"/>
      <c r="B67" s="2"/>
      <c r="C67" s="2"/>
      <c r="D67" s="2"/>
      <c r="E67" s="2"/>
      <c r="F67" s="2"/>
      <c r="G67" s="2"/>
      <c r="H67" s="2"/>
      <c r="I67" s="2"/>
      <c r="J67" s="2"/>
      <c r="K67" s="39"/>
      <c r="L67" s="39"/>
      <c r="M67" s="39"/>
      <c r="N67" s="39"/>
      <c r="O67" s="39"/>
      <c r="P67" s="2"/>
      <c r="Q67" s="2"/>
    </row>
    <row r="68" spans="1:17" x14ac:dyDescent="0.15">
      <c r="A68" s="2"/>
      <c r="B68" s="2"/>
      <c r="C68" s="2"/>
      <c r="D68" s="2"/>
      <c r="E68" s="2"/>
      <c r="F68" s="2"/>
      <c r="G68" s="2"/>
      <c r="H68" s="2"/>
      <c r="I68" s="2"/>
      <c r="J68" s="2"/>
      <c r="K68" s="39"/>
      <c r="L68" s="39"/>
      <c r="M68" s="39"/>
      <c r="N68" s="39"/>
      <c r="O68" s="39"/>
      <c r="P68" s="2"/>
      <c r="Q68" s="2"/>
    </row>
  </sheetData>
  <mergeCells count="31">
    <mergeCell ref="K5:L5"/>
    <mergeCell ref="M4:O4"/>
    <mergeCell ref="A2:A4"/>
    <mergeCell ref="F2:G2"/>
    <mergeCell ref="H2:H4"/>
    <mergeCell ref="I2:I4"/>
    <mergeCell ref="K4:L4"/>
    <mergeCell ref="D2:D4"/>
    <mergeCell ref="F3:F4"/>
    <mergeCell ref="B3:B4"/>
    <mergeCell ref="K3:O3"/>
    <mergeCell ref="B2:C2"/>
    <mergeCell ref="E2:E4"/>
    <mergeCell ref="C3:C4"/>
    <mergeCell ref="G3:G4"/>
    <mergeCell ref="M5:O5"/>
    <mergeCell ref="B27:I27"/>
    <mergeCell ref="L12:M12"/>
    <mergeCell ref="K6:L6"/>
    <mergeCell ref="M6:O6"/>
    <mergeCell ref="N12:O12"/>
    <mergeCell ref="B26:I26"/>
    <mergeCell ref="K8:K9"/>
    <mergeCell ref="K7:O7"/>
    <mergeCell ref="N9:O9"/>
    <mergeCell ref="N11:O11"/>
    <mergeCell ref="L8:O8"/>
    <mergeCell ref="L9:M9"/>
    <mergeCell ref="N10:O10"/>
    <mergeCell ref="L11:M11"/>
    <mergeCell ref="L10:M10"/>
  </mergeCells>
  <phoneticPr fontId="1"/>
  <pageMargins left="0.78740157480314965" right="0.78740157480314965" top="0.98425196850393704" bottom="0.98425196850393704" header="0.51181102362204722" footer="0.51181102362204722"/>
  <pageSetup paperSize="9" scale="67" orientation="landscape" r:id="rId1"/>
  <headerFooter alignWithMargins="0">
    <oddFooter>&amp;R広島国税局
酒税４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zoomScaleSheetLayoutView="85" zoomScalePageLayoutView="50" workbookViewId="0">
      <selection activeCell="T66" sqref="T66"/>
    </sheetView>
  </sheetViews>
  <sheetFormatPr defaultRowHeight="15.95" customHeight="1" x14ac:dyDescent="0.15"/>
  <cols>
    <col min="1" max="2" width="6.125" style="69" customWidth="1"/>
    <col min="3" max="3" width="20.625" style="69" customWidth="1"/>
    <col min="4" max="5" width="12.625" style="69" customWidth="1"/>
    <col min="6" max="6" width="12.125" style="69" customWidth="1"/>
    <col min="7" max="7" width="13.375" style="69" customWidth="1"/>
    <col min="8" max="8" width="9" style="69" bestFit="1"/>
    <col min="9" max="16384" width="9" style="69"/>
  </cols>
  <sheetData>
    <row r="1" spans="1:15" ht="15.95" customHeight="1" thickBot="1" x14ac:dyDescent="0.2">
      <c r="A1" s="2" t="s">
        <v>93</v>
      </c>
      <c r="B1" s="2"/>
      <c r="C1" s="2"/>
      <c r="D1" s="2"/>
      <c r="E1" s="2"/>
      <c r="F1" s="2"/>
      <c r="G1" s="2"/>
      <c r="H1" s="2"/>
      <c r="I1" s="2"/>
      <c r="J1" s="2"/>
      <c r="K1" s="2"/>
      <c r="L1" s="2"/>
      <c r="M1" s="2"/>
      <c r="N1" s="2"/>
      <c r="O1" s="2"/>
    </row>
    <row r="2" spans="1:15" ht="15.95" customHeight="1" x14ac:dyDescent="0.15">
      <c r="A2" s="312" t="s">
        <v>94</v>
      </c>
      <c r="B2" s="409"/>
      <c r="C2" s="320"/>
      <c r="D2" s="414" t="s">
        <v>95</v>
      </c>
      <c r="E2" s="415"/>
      <c r="F2" s="416"/>
      <c r="G2" s="417" t="s">
        <v>96</v>
      </c>
      <c r="H2" s="412" t="s">
        <v>97</v>
      </c>
      <c r="I2" s="2"/>
      <c r="J2" s="2"/>
      <c r="K2" s="2"/>
      <c r="L2" s="2"/>
      <c r="M2" s="2"/>
      <c r="N2" s="2"/>
      <c r="O2" s="2"/>
    </row>
    <row r="3" spans="1:15" ht="37.5" customHeight="1" x14ac:dyDescent="0.15">
      <c r="A3" s="313"/>
      <c r="B3" s="410"/>
      <c r="C3" s="375"/>
      <c r="D3" s="56" t="s">
        <v>98</v>
      </c>
      <c r="E3" s="62" t="s">
        <v>99</v>
      </c>
      <c r="F3" s="54" t="s">
        <v>5</v>
      </c>
      <c r="G3" s="418"/>
      <c r="H3" s="413"/>
      <c r="I3" s="2"/>
      <c r="J3" s="2"/>
      <c r="K3" s="2"/>
      <c r="L3" s="2"/>
      <c r="M3" s="2"/>
      <c r="N3" s="2"/>
      <c r="O3" s="2"/>
    </row>
    <row r="4" spans="1:15" ht="12.75" customHeight="1" x14ac:dyDescent="0.15">
      <c r="A4" s="55"/>
      <c r="B4" s="27"/>
      <c r="C4" s="54"/>
      <c r="D4" s="33" t="s">
        <v>23</v>
      </c>
      <c r="E4" s="33" t="s">
        <v>23</v>
      </c>
      <c r="F4" s="34" t="s">
        <v>23</v>
      </c>
      <c r="G4" s="34" t="s">
        <v>23</v>
      </c>
      <c r="H4" s="42" t="s">
        <v>26</v>
      </c>
      <c r="I4" s="2"/>
      <c r="J4" s="2"/>
      <c r="K4" s="2"/>
      <c r="L4" s="2"/>
      <c r="M4" s="2"/>
      <c r="N4" s="2"/>
      <c r="O4" s="2"/>
    </row>
    <row r="5" spans="1:15" ht="24" customHeight="1" x14ac:dyDescent="0.15">
      <c r="A5" s="419" t="s">
        <v>100</v>
      </c>
      <c r="B5" s="421" t="s">
        <v>44</v>
      </c>
      <c r="C5" s="422"/>
      <c r="D5" s="168">
        <v>29</v>
      </c>
      <c r="E5" s="168">
        <v>272</v>
      </c>
      <c r="F5" s="174">
        <v>301</v>
      </c>
      <c r="G5" s="175">
        <v>13</v>
      </c>
      <c r="H5" s="176">
        <v>112</v>
      </c>
      <c r="I5" s="2"/>
      <c r="J5" s="2"/>
      <c r="K5" s="2"/>
      <c r="L5" s="2"/>
      <c r="M5" s="2"/>
      <c r="N5" s="2"/>
      <c r="O5" s="2"/>
    </row>
    <row r="6" spans="1:15" ht="24" customHeight="1" x14ac:dyDescent="0.15">
      <c r="A6" s="419"/>
      <c r="B6" s="411" t="s">
        <v>7</v>
      </c>
      <c r="C6" s="340"/>
      <c r="D6" s="79">
        <v>3</v>
      </c>
      <c r="E6" s="79">
        <v>37</v>
      </c>
      <c r="F6" s="108">
        <v>40</v>
      </c>
      <c r="G6" s="107">
        <v>0</v>
      </c>
      <c r="H6" s="138">
        <v>7</v>
      </c>
      <c r="I6" s="2"/>
      <c r="J6" s="2"/>
      <c r="K6" s="2"/>
      <c r="L6" s="2"/>
      <c r="M6" s="2"/>
      <c r="N6" s="2"/>
      <c r="O6" s="2"/>
    </row>
    <row r="7" spans="1:15" ht="24" customHeight="1" x14ac:dyDescent="0.15">
      <c r="A7" s="419"/>
      <c r="B7" s="411" t="s">
        <v>45</v>
      </c>
      <c r="C7" s="340"/>
      <c r="D7" s="79">
        <v>5</v>
      </c>
      <c r="E7" s="79">
        <v>54</v>
      </c>
      <c r="F7" s="108">
        <v>59</v>
      </c>
      <c r="G7" s="107">
        <v>1</v>
      </c>
      <c r="H7" s="138">
        <v>13</v>
      </c>
      <c r="I7" s="2"/>
      <c r="J7" s="2"/>
      <c r="K7" s="2"/>
      <c r="L7" s="2"/>
      <c r="M7" s="2"/>
      <c r="N7" s="2"/>
      <c r="O7" s="2"/>
    </row>
    <row r="8" spans="1:15" ht="24" customHeight="1" x14ac:dyDescent="0.15">
      <c r="A8" s="419"/>
      <c r="B8" s="411" t="s">
        <v>46</v>
      </c>
      <c r="C8" s="340"/>
      <c r="D8" s="79">
        <v>12</v>
      </c>
      <c r="E8" s="79">
        <v>30</v>
      </c>
      <c r="F8" s="108">
        <v>42</v>
      </c>
      <c r="G8" s="107">
        <v>1</v>
      </c>
      <c r="H8" s="138">
        <v>22</v>
      </c>
      <c r="I8" s="2"/>
      <c r="J8" s="2"/>
      <c r="K8" s="2"/>
      <c r="L8" s="2"/>
      <c r="M8" s="2"/>
      <c r="N8" s="2"/>
      <c r="O8" s="2"/>
    </row>
    <row r="9" spans="1:15" s="164" customFormat="1" ht="24" customHeight="1" x14ac:dyDescent="0.15">
      <c r="A9" s="419"/>
      <c r="B9" s="411" t="s">
        <v>148</v>
      </c>
      <c r="C9" s="340"/>
      <c r="D9" s="79">
        <v>0</v>
      </c>
      <c r="E9" s="79">
        <v>3</v>
      </c>
      <c r="F9" s="108">
        <v>3</v>
      </c>
      <c r="G9" s="107">
        <v>0</v>
      </c>
      <c r="H9" s="138">
        <v>1</v>
      </c>
      <c r="I9" s="2"/>
      <c r="J9" s="2"/>
      <c r="K9" s="2"/>
      <c r="L9" s="2"/>
      <c r="M9" s="2"/>
      <c r="N9" s="2"/>
      <c r="O9" s="2"/>
    </row>
    <row r="10" spans="1:15" s="164" customFormat="1" ht="24" customHeight="1" x14ac:dyDescent="0.15">
      <c r="A10" s="419"/>
      <c r="B10" s="411" t="s">
        <v>149</v>
      </c>
      <c r="C10" s="340"/>
      <c r="D10" s="79">
        <v>0</v>
      </c>
      <c r="E10" s="79">
        <v>1</v>
      </c>
      <c r="F10" s="108">
        <v>1</v>
      </c>
      <c r="G10" s="107">
        <v>0</v>
      </c>
      <c r="H10" s="138">
        <v>0</v>
      </c>
      <c r="I10" s="2"/>
      <c r="J10" s="2"/>
      <c r="K10" s="2"/>
      <c r="L10" s="2"/>
      <c r="M10" s="2"/>
      <c r="N10" s="2"/>
      <c r="O10" s="2"/>
    </row>
    <row r="11" spans="1:15" s="164" customFormat="1" ht="24" customHeight="1" x14ac:dyDescent="0.15">
      <c r="A11" s="419"/>
      <c r="B11" s="411" t="s">
        <v>150</v>
      </c>
      <c r="C11" s="340"/>
      <c r="D11" s="79">
        <v>2</v>
      </c>
      <c r="E11" s="79">
        <v>48</v>
      </c>
      <c r="F11" s="108">
        <v>50</v>
      </c>
      <c r="G11" s="107">
        <v>1</v>
      </c>
      <c r="H11" s="138">
        <v>15</v>
      </c>
      <c r="I11" s="2"/>
      <c r="J11" s="2"/>
      <c r="K11" s="2"/>
      <c r="L11" s="2"/>
      <c r="M11" s="2"/>
      <c r="N11" s="2"/>
      <c r="O11" s="2"/>
    </row>
    <row r="12" spans="1:15" ht="24" customHeight="1" x14ac:dyDescent="0.15">
      <c r="A12" s="419"/>
      <c r="B12" s="423" t="s">
        <v>47</v>
      </c>
      <c r="C12" s="65" t="s">
        <v>101</v>
      </c>
      <c r="D12" s="79">
        <v>3</v>
      </c>
      <c r="E12" s="79">
        <v>11</v>
      </c>
      <c r="F12" s="79">
        <v>14</v>
      </c>
      <c r="G12" s="79">
        <v>0</v>
      </c>
      <c r="H12" s="138">
        <v>4</v>
      </c>
      <c r="I12" s="2"/>
      <c r="J12" s="2"/>
      <c r="K12" s="2"/>
      <c r="L12" s="2"/>
      <c r="M12" s="2"/>
      <c r="N12" s="2"/>
      <c r="O12" s="2"/>
    </row>
    <row r="13" spans="1:15" ht="24" customHeight="1" x14ac:dyDescent="0.15">
      <c r="A13" s="419"/>
      <c r="B13" s="423"/>
      <c r="C13" s="65" t="s">
        <v>163</v>
      </c>
      <c r="D13" s="79">
        <v>0</v>
      </c>
      <c r="E13" s="79">
        <v>2</v>
      </c>
      <c r="F13" s="79">
        <v>2</v>
      </c>
      <c r="G13" s="79">
        <v>0</v>
      </c>
      <c r="H13" s="138">
        <v>0</v>
      </c>
      <c r="I13" s="2"/>
      <c r="J13" s="2"/>
      <c r="K13" s="2"/>
      <c r="L13" s="2"/>
      <c r="M13" s="2"/>
      <c r="N13" s="2"/>
      <c r="O13" s="2"/>
    </row>
    <row r="14" spans="1:15" ht="24" customHeight="1" x14ac:dyDescent="0.15">
      <c r="A14" s="419"/>
      <c r="B14" s="423"/>
      <c r="C14" s="65" t="s">
        <v>7</v>
      </c>
      <c r="D14" s="79">
        <v>1</v>
      </c>
      <c r="E14" s="79">
        <v>9</v>
      </c>
      <c r="F14" s="79">
        <v>10</v>
      </c>
      <c r="G14" s="79">
        <v>0</v>
      </c>
      <c r="H14" s="138">
        <v>0</v>
      </c>
      <c r="I14" s="2"/>
      <c r="J14" s="2"/>
      <c r="K14" s="2"/>
      <c r="L14" s="2"/>
      <c r="M14" s="2"/>
      <c r="N14" s="2"/>
      <c r="O14" s="2"/>
    </row>
    <row r="15" spans="1:15" ht="24" customHeight="1" x14ac:dyDescent="0.15">
      <c r="A15" s="419"/>
      <c r="B15" s="423"/>
      <c r="C15" s="65" t="s">
        <v>102</v>
      </c>
      <c r="D15" s="79">
        <v>1</v>
      </c>
      <c r="E15" s="79">
        <v>3</v>
      </c>
      <c r="F15" s="79">
        <v>4</v>
      </c>
      <c r="G15" s="79">
        <v>0</v>
      </c>
      <c r="H15" s="138">
        <v>0</v>
      </c>
      <c r="I15" s="2"/>
      <c r="J15" s="2"/>
      <c r="K15" s="2"/>
      <c r="L15" s="2"/>
      <c r="M15" s="2"/>
      <c r="N15" s="2"/>
      <c r="O15" s="2"/>
    </row>
    <row r="16" spans="1:15" s="48" customFormat="1" ht="24" customHeight="1" x14ac:dyDescent="0.15">
      <c r="A16" s="419"/>
      <c r="B16" s="423"/>
      <c r="C16" s="66" t="s">
        <v>5</v>
      </c>
      <c r="D16" s="150">
        <v>5</v>
      </c>
      <c r="E16" s="150">
        <v>25</v>
      </c>
      <c r="F16" s="150">
        <v>30</v>
      </c>
      <c r="G16" s="150">
        <v>0</v>
      </c>
      <c r="H16" s="151">
        <v>4</v>
      </c>
      <c r="I16" s="3"/>
      <c r="J16" s="3"/>
      <c r="K16" s="3"/>
      <c r="L16" s="3"/>
      <c r="M16" s="3"/>
      <c r="N16" s="3"/>
      <c r="O16" s="3"/>
    </row>
    <row r="17" spans="1:15" s="48" customFormat="1" ht="24" customHeight="1" x14ac:dyDescent="0.15">
      <c r="A17" s="419"/>
      <c r="B17" s="411" t="s">
        <v>151</v>
      </c>
      <c r="C17" s="340"/>
      <c r="D17" s="150">
        <v>0</v>
      </c>
      <c r="E17" s="150">
        <v>0</v>
      </c>
      <c r="F17" s="150">
        <v>0</v>
      </c>
      <c r="G17" s="150">
        <v>0</v>
      </c>
      <c r="H17" s="151">
        <v>0</v>
      </c>
      <c r="I17" s="3"/>
      <c r="J17" s="3"/>
      <c r="K17" s="3"/>
      <c r="L17" s="3"/>
      <c r="M17" s="3"/>
      <c r="N17" s="3"/>
      <c r="O17" s="3"/>
    </row>
    <row r="18" spans="1:15" ht="24" customHeight="1" thickBot="1" x14ac:dyDescent="0.2">
      <c r="A18" s="419"/>
      <c r="B18" s="411" t="s">
        <v>12</v>
      </c>
      <c r="C18" s="340"/>
      <c r="D18" s="177">
        <v>1</v>
      </c>
      <c r="E18" s="177">
        <v>3</v>
      </c>
      <c r="F18" s="178">
        <v>4</v>
      </c>
      <c r="G18" s="179">
        <v>0</v>
      </c>
      <c r="H18" s="180">
        <v>1</v>
      </c>
      <c r="I18" s="2"/>
      <c r="J18" s="2"/>
      <c r="K18" s="2"/>
      <c r="L18" s="2"/>
      <c r="M18" s="2"/>
      <c r="N18" s="2"/>
      <c r="O18" s="2"/>
    </row>
    <row r="19" spans="1:15" s="48" customFormat="1" ht="24" customHeight="1" thickTop="1" x14ac:dyDescent="0.15">
      <c r="A19" s="419"/>
      <c r="B19" s="424" t="s">
        <v>103</v>
      </c>
      <c r="C19" s="425"/>
      <c r="D19" s="81">
        <v>57</v>
      </c>
      <c r="E19" s="81">
        <v>473</v>
      </c>
      <c r="F19" s="116">
        <v>530</v>
      </c>
      <c r="G19" s="115">
        <v>16</v>
      </c>
      <c r="H19" s="181">
        <v>175</v>
      </c>
      <c r="I19" s="3"/>
      <c r="J19" s="3"/>
      <c r="K19" s="3"/>
      <c r="L19" s="3"/>
      <c r="M19" s="3"/>
      <c r="N19" s="3"/>
      <c r="O19" s="3"/>
    </row>
    <row r="20" spans="1:15" ht="24" customHeight="1" x14ac:dyDescent="0.15">
      <c r="A20" s="419"/>
      <c r="B20" s="393" t="s">
        <v>104</v>
      </c>
      <c r="C20" s="61" t="s">
        <v>105</v>
      </c>
      <c r="D20" s="79">
        <v>14</v>
      </c>
      <c r="E20" s="79">
        <v>3</v>
      </c>
      <c r="F20" s="79">
        <v>17</v>
      </c>
      <c r="G20" s="79">
        <v>1</v>
      </c>
      <c r="H20" s="138">
        <v>15</v>
      </c>
      <c r="I20" s="2"/>
      <c r="J20" s="2"/>
      <c r="K20" s="2"/>
      <c r="L20" s="2"/>
      <c r="M20" s="2"/>
      <c r="N20" s="2"/>
      <c r="O20" s="2"/>
    </row>
    <row r="21" spans="1:15" ht="24" customHeight="1" x14ac:dyDescent="0.15">
      <c r="A21" s="419"/>
      <c r="B21" s="393"/>
      <c r="C21" s="61" t="s">
        <v>48</v>
      </c>
      <c r="D21" s="79">
        <v>1</v>
      </c>
      <c r="E21" s="79">
        <v>0</v>
      </c>
      <c r="F21" s="79">
        <v>1</v>
      </c>
      <c r="G21" s="79">
        <v>0</v>
      </c>
      <c r="H21" s="138">
        <v>1</v>
      </c>
      <c r="I21" s="2"/>
      <c r="J21" s="2"/>
      <c r="K21" s="2"/>
      <c r="L21" s="2"/>
      <c r="M21" s="2"/>
      <c r="N21" s="2"/>
      <c r="O21" s="2"/>
    </row>
    <row r="22" spans="1:15" ht="24" customHeight="1" thickBot="1" x14ac:dyDescent="0.2">
      <c r="A22" s="420"/>
      <c r="B22" s="394"/>
      <c r="C22" s="67" t="s">
        <v>106</v>
      </c>
      <c r="D22" s="182">
        <v>0</v>
      </c>
      <c r="E22" s="182">
        <v>0</v>
      </c>
      <c r="F22" s="182">
        <v>0</v>
      </c>
      <c r="G22" s="182">
        <v>0</v>
      </c>
      <c r="H22" s="183">
        <v>0</v>
      </c>
      <c r="I22" s="2"/>
      <c r="J22" s="2"/>
      <c r="K22" s="2"/>
      <c r="L22" s="2"/>
      <c r="M22" s="2"/>
      <c r="N22" s="2"/>
      <c r="O22" s="2"/>
    </row>
    <row r="23" spans="1:15" ht="24" customHeight="1" x14ac:dyDescent="0.15">
      <c r="A23" s="397" t="s">
        <v>107</v>
      </c>
      <c r="B23" s="400" t="s">
        <v>108</v>
      </c>
      <c r="C23" s="68" t="s">
        <v>109</v>
      </c>
      <c r="D23" s="184"/>
      <c r="E23" s="184"/>
      <c r="F23" s="185">
        <v>10933</v>
      </c>
      <c r="G23" s="186">
        <v>108</v>
      </c>
      <c r="H23" s="187">
        <v>6625</v>
      </c>
      <c r="I23" s="2"/>
      <c r="J23" s="2"/>
      <c r="K23" s="2"/>
      <c r="L23" s="2"/>
      <c r="M23" s="2"/>
      <c r="N23" s="2"/>
      <c r="O23" s="2"/>
    </row>
    <row r="24" spans="1:15" ht="24" customHeight="1" x14ac:dyDescent="0.15">
      <c r="A24" s="398"/>
      <c r="B24" s="401"/>
      <c r="C24" s="61" t="s">
        <v>84</v>
      </c>
      <c r="D24" s="188"/>
      <c r="E24" s="188"/>
      <c r="F24" s="108">
        <v>0</v>
      </c>
      <c r="G24" s="107">
        <v>0</v>
      </c>
      <c r="H24" s="138">
        <v>0</v>
      </c>
      <c r="I24" s="2"/>
      <c r="J24" s="2"/>
      <c r="K24" s="2"/>
      <c r="L24" s="2"/>
      <c r="M24" s="2"/>
      <c r="N24" s="2"/>
      <c r="O24" s="2"/>
    </row>
    <row r="25" spans="1:15" ht="24" customHeight="1" x14ac:dyDescent="0.15">
      <c r="A25" s="398"/>
      <c r="B25" s="401"/>
      <c r="C25" s="61" t="s">
        <v>110</v>
      </c>
      <c r="D25" s="188"/>
      <c r="E25" s="188"/>
      <c r="F25" s="108">
        <v>0</v>
      </c>
      <c r="G25" s="107">
        <v>0</v>
      </c>
      <c r="H25" s="138">
        <v>0</v>
      </c>
      <c r="I25" s="2"/>
      <c r="J25" s="2"/>
      <c r="K25" s="2"/>
      <c r="L25" s="2"/>
      <c r="M25" s="2"/>
      <c r="N25" s="2"/>
      <c r="O25" s="2"/>
    </row>
    <row r="26" spans="1:15" s="48" customFormat="1" ht="24" customHeight="1" x14ac:dyDescent="0.15">
      <c r="A26" s="398"/>
      <c r="B26" s="401"/>
      <c r="C26" s="63" t="s">
        <v>111</v>
      </c>
      <c r="D26" s="189"/>
      <c r="E26" s="189"/>
      <c r="F26" s="152">
        <v>10933</v>
      </c>
      <c r="G26" s="153">
        <v>108</v>
      </c>
      <c r="H26" s="151">
        <v>6625</v>
      </c>
      <c r="I26" s="3"/>
      <c r="J26" s="3"/>
      <c r="K26" s="3"/>
      <c r="L26" s="3"/>
      <c r="M26" s="3"/>
      <c r="N26" s="3"/>
      <c r="O26" s="3"/>
    </row>
    <row r="27" spans="1:15" ht="24" customHeight="1" x14ac:dyDescent="0.15">
      <c r="A27" s="398"/>
      <c r="B27" s="393" t="s">
        <v>112</v>
      </c>
      <c r="C27" s="61" t="s">
        <v>109</v>
      </c>
      <c r="D27" s="188"/>
      <c r="E27" s="188"/>
      <c r="F27" s="108">
        <v>90</v>
      </c>
      <c r="G27" s="107">
        <v>3</v>
      </c>
      <c r="H27" s="138">
        <v>64</v>
      </c>
      <c r="I27" s="2"/>
      <c r="J27" s="2"/>
      <c r="K27" s="2"/>
      <c r="L27" s="2"/>
      <c r="M27" s="2"/>
      <c r="N27" s="2"/>
      <c r="O27" s="2"/>
    </row>
    <row r="28" spans="1:15" ht="24" customHeight="1" x14ac:dyDescent="0.15">
      <c r="A28" s="398"/>
      <c r="B28" s="393"/>
      <c r="C28" s="61" t="s">
        <v>84</v>
      </c>
      <c r="D28" s="188"/>
      <c r="E28" s="188"/>
      <c r="F28" s="108">
        <v>0</v>
      </c>
      <c r="G28" s="107">
        <v>0</v>
      </c>
      <c r="H28" s="138">
        <v>6</v>
      </c>
      <c r="I28" s="2"/>
      <c r="J28" s="2"/>
      <c r="K28" s="2"/>
      <c r="L28" s="2"/>
      <c r="M28" s="2"/>
      <c r="N28" s="2"/>
      <c r="O28" s="2"/>
    </row>
    <row r="29" spans="1:15" ht="24" customHeight="1" x14ac:dyDescent="0.15">
      <c r="A29" s="398"/>
      <c r="B29" s="393"/>
      <c r="C29" s="61" t="s">
        <v>110</v>
      </c>
      <c r="D29" s="188"/>
      <c r="E29" s="188"/>
      <c r="F29" s="108">
        <v>37</v>
      </c>
      <c r="G29" s="107">
        <v>17</v>
      </c>
      <c r="H29" s="138">
        <v>34</v>
      </c>
      <c r="I29" s="2"/>
      <c r="J29" s="2"/>
      <c r="K29" s="2"/>
      <c r="L29" s="2"/>
      <c r="M29" s="2"/>
      <c r="N29" s="2"/>
      <c r="O29" s="2"/>
    </row>
    <row r="30" spans="1:15" ht="24" customHeight="1" x14ac:dyDescent="0.15">
      <c r="A30" s="398"/>
      <c r="B30" s="393"/>
      <c r="C30" s="61" t="s">
        <v>83</v>
      </c>
      <c r="D30" s="188"/>
      <c r="E30" s="188"/>
      <c r="F30" s="108">
        <v>117</v>
      </c>
      <c r="G30" s="107">
        <v>4</v>
      </c>
      <c r="H30" s="138">
        <v>93</v>
      </c>
      <c r="I30" s="2"/>
      <c r="J30" s="2"/>
      <c r="K30" s="2"/>
      <c r="L30" s="2"/>
      <c r="M30" s="2"/>
      <c r="N30" s="2"/>
      <c r="O30" s="2"/>
    </row>
    <row r="31" spans="1:15" s="48" customFormat="1" ht="24" customHeight="1" thickBot="1" x14ac:dyDescent="0.2">
      <c r="A31" s="398"/>
      <c r="B31" s="393"/>
      <c r="C31" s="64" t="s">
        <v>82</v>
      </c>
      <c r="D31" s="190"/>
      <c r="E31" s="190"/>
      <c r="F31" s="191">
        <v>244</v>
      </c>
      <c r="G31" s="192">
        <v>24</v>
      </c>
      <c r="H31" s="193">
        <v>197</v>
      </c>
      <c r="J31" s="3"/>
      <c r="K31" s="3"/>
      <c r="L31" s="3"/>
      <c r="M31" s="3"/>
      <c r="N31" s="3"/>
      <c r="O31" s="3"/>
    </row>
    <row r="32" spans="1:15" s="48" customFormat="1" ht="24" customHeight="1" thickTop="1" thickBot="1" x14ac:dyDescent="0.2">
      <c r="A32" s="399"/>
      <c r="B32" s="395" t="s">
        <v>113</v>
      </c>
      <c r="C32" s="396"/>
      <c r="D32" s="194"/>
      <c r="E32" s="194"/>
      <c r="F32" s="195">
        <v>11177</v>
      </c>
      <c r="G32" s="196">
        <v>132</v>
      </c>
      <c r="H32" s="197">
        <v>6822</v>
      </c>
      <c r="J32" s="3"/>
      <c r="K32" s="3"/>
      <c r="L32" s="3"/>
      <c r="M32" s="3"/>
      <c r="N32" s="3"/>
      <c r="O32" s="3"/>
    </row>
    <row r="33" spans="1:15" ht="24" customHeight="1" x14ac:dyDescent="0.15">
      <c r="A33" s="402" t="s">
        <v>89</v>
      </c>
      <c r="B33" s="403"/>
      <c r="C33" s="404"/>
      <c r="D33" s="198"/>
      <c r="E33" s="198"/>
      <c r="F33" s="104">
        <v>36</v>
      </c>
      <c r="G33" s="103">
        <v>0</v>
      </c>
      <c r="H33" s="137">
        <v>10</v>
      </c>
      <c r="I33" s="2"/>
      <c r="J33" s="2"/>
      <c r="K33" s="2"/>
      <c r="L33" s="2"/>
      <c r="M33" s="2"/>
      <c r="N33" s="2"/>
      <c r="O33" s="2"/>
    </row>
    <row r="34" spans="1:15" ht="24" customHeight="1" thickBot="1" x14ac:dyDescent="0.2">
      <c r="A34" s="405" t="s">
        <v>90</v>
      </c>
      <c r="B34" s="406"/>
      <c r="C34" s="407"/>
      <c r="D34" s="199"/>
      <c r="E34" s="199"/>
      <c r="F34" s="154">
        <v>0</v>
      </c>
      <c r="G34" s="155">
        <v>0</v>
      </c>
      <c r="H34" s="156">
        <v>0</v>
      </c>
      <c r="I34" s="2"/>
      <c r="J34" s="2"/>
      <c r="K34" s="2"/>
      <c r="L34" s="2"/>
      <c r="M34" s="2"/>
      <c r="N34" s="2"/>
      <c r="O34" s="2"/>
    </row>
    <row r="35" spans="1:15" s="70" customFormat="1" ht="13.5" x14ac:dyDescent="0.15">
      <c r="A35" s="1" t="s">
        <v>175</v>
      </c>
      <c r="B35" s="1"/>
      <c r="C35" s="1"/>
      <c r="D35" s="1"/>
      <c r="E35" s="1"/>
      <c r="F35" s="1"/>
      <c r="G35" s="1"/>
      <c r="H35" s="1"/>
      <c r="I35" s="1"/>
      <c r="J35" s="1"/>
      <c r="K35" s="1"/>
      <c r="L35" s="1"/>
      <c r="M35" s="1"/>
      <c r="N35" s="1"/>
      <c r="O35" s="1"/>
    </row>
    <row r="36" spans="1:15" s="70" customFormat="1" ht="13.5" x14ac:dyDescent="0.15">
      <c r="A36" s="1" t="s">
        <v>114</v>
      </c>
      <c r="B36" s="1"/>
      <c r="C36" s="77" t="s">
        <v>146</v>
      </c>
      <c r="D36" s="77"/>
      <c r="E36" s="77"/>
      <c r="F36" s="77"/>
      <c r="G36" s="77"/>
      <c r="H36" s="77"/>
      <c r="I36" s="1"/>
      <c r="J36" s="1"/>
      <c r="K36" s="1"/>
      <c r="L36" s="1"/>
      <c r="M36" s="1"/>
      <c r="N36" s="1"/>
      <c r="O36" s="1"/>
    </row>
    <row r="37" spans="1:15" s="70" customFormat="1" ht="24" customHeight="1" x14ac:dyDescent="0.15">
      <c r="A37" s="38"/>
      <c r="B37" s="38"/>
      <c r="C37" s="408" t="s">
        <v>145</v>
      </c>
      <c r="D37" s="408"/>
      <c r="E37" s="408"/>
      <c r="F37" s="408"/>
      <c r="G37" s="408"/>
      <c r="H37" s="408"/>
      <c r="I37" s="1"/>
      <c r="J37" s="1"/>
      <c r="K37" s="1"/>
      <c r="L37" s="1"/>
      <c r="M37" s="1"/>
      <c r="N37" s="1"/>
      <c r="O37" s="1"/>
    </row>
    <row r="38" spans="1:15" s="70" customFormat="1" ht="13.5" customHeight="1" x14ac:dyDescent="0.15">
      <c r="A38" s="38"/>
      <c r="B38" s="38"/>
      <c r="C38" s="349" t="s">
        <v>91</v>
      </c>
      <c r="D38" s="349"/>
      <c r="E38" s="349"/>
      <c r="F38" s="349"/>
      <c r="G38" s="349"/>
      <c r="H38" s="349"/>
      <c r="I38" s="1"/>
      <c r="J38" s="1"/>
      <c r="K38" s="1"/>
      <c r="L38" s="1"/>
      <c r="M38" s="1"/>
      <c r="N38" s="1"/>
      <c r="O38" s="1"/>
    </row>
    <row r="39" spans="1:15" s="70" customFormat="1" ht="13.5" customHeight="1" x14ac:dyDescent="0.15">
      <c r="A39" s="38"/>
      <c r="B39" s="38"/>
      <c r="C39" s="349" t="s">
        <v>92</v>
      </c>
      <c r="D39" s="349"/>
      <c r="E39" s="349"/>
      <c r="F39" s="349"/>
      <c r="G39" s="349"/>
      <c r="H39" s="349"/>
      <c r="I39" s="1"/>
      <c r="J39" s="1"/>
      <c r="K39" s="1"/>
      <c r="L39" s="1"/>
      <c r="M39" s="1"/>
      <c r="N39" s="1"/>
      <c r="O39" s="1"/>
    </row>
    <row r="40" spans="1:15" ht="15.95" customHeight="1" x14ac:dyDescent="0.15">
      <c r="A40" s="2"/>
      <c r="B40" s="2"/>
      <c r="C40" s="2"/>
      <c r="D40" s="2"/>
      <c r="E40" s="2"/>
      <c r="F40" s="2"/>
      <c r="G40" s="2"/>
      <c r="H40" s="2"/>
      <c r="I40" s="2"/>
      <c r="J40" s="2"/>
      <c r="K40" s="2"/>
      <c r="L40" s="2"/>
      <c r="M40" s="2"/>
      <c r="N40" s="2"/>
      <c r="O40" s="2"/>
    </row>
    <row r="41" spans="1:15" ht="15.95" customHeight="1" x14ac:dyDescent="0.15">
      <c r="A41" s="2"/>
      <c r="B41" s="2"/>
      <c r="C41" s="2"/>
      <c r="D41" s="71"/>
      <c r="E41" s="71"/>
      <c r="F41" s="2"/>
      <c r="G41" s="2"/>
      <c r="H41" s="2"/>
      <c r="I41" s="2"/>
      <c r="J41" s="2"/>
      <c r="K41" s="2"/>
      <c r="L41" s="2"/>
      <c r="M41" s="2"/>
      <c r="N41" s="2"/>
      <c r="O41" s="2"/>
    </row>
    <row r="42" spans="1:15" ht="15.95" customHeight="1" x14ac:dyDescent="0.15">
      <c r="A42" s="2"/>
      <c r="B42" s="2"/>
      <c r="C42" s="2"/>
      <c r="D42" s="71"/>
      <c r="E42" s="71"/>
      <c r="F42" s="2"/>
      <c r="G42" s="2"/>
      <c r="H42" s="2"/>
      <c r="I42" s="2"/>
      <c r="J42" s="2"/>
      <c r="K42" s="2"/>
      <c r="L42" s="2"/>
      <c r="M42" s="2"/>
      <c r="N42" s="2"/>
      <c r="O42" s="2"/>
    </row>
    <row r="43" spans="1:15" ht="15.95" customHeight="1" x14ac:dyDescent="0.15">
      <c r="A43" s="2"/>
      <c r="B43" s="2"/>
      <c r="C43" s="2"/>
      <c r="D43" s="71"/>
      <c r="E43" s="71"/>
      <c r="F43" s="2"/>
      <c r="G43" s="2"/>
      <c r="H43" s="2"/>
      <c r="I43" s="2"/>
      <c r="J43" s="2"/>
      <c r="K43" s="2"/>
      <c r="L43" s="2"/>
      <c r="M43" s="2"/>
      <c r="N43" s="2"/>
      <c r="O43" s="2"/>
    </row>
    <row r="44" spans="1:15" ht="15.95" customHeight="1" x14ac:dyDescent="0.15">
      <c r="A44" s="2"/>
      <c r="B44" s="2"/>
      <c r="C44" s="2"/>
      <c r="D44" s="71"/>
      <c r="E44" s="71"/>
      <c r="F44" s="2"/>
      <c r="G44" s="2"/>
      <c r="H44" s="2"/>
      <c r="I44" s="2"/>
      <c r="J44" s="2"/>
      <c r="K44" s="2"/>
      <c r="L44" s="2"/>
      <c r="M44" s="2"/>
      <c r="N44" s="2"/>
      <c r="O44" s="2"/>
    </row>
    <row r="45" spans="1:15" ht="15.95" customHeight="1" x14ac:dyDescent="0.15">
      <c r="A45" s="2"/>
      <c r="B45" s="2"/>
      <c r="C45" s="2"/>
      <c r="D45" s="71"/>
      <c r="E45" s="71"/>
      <c r="F45" s="2"/>
      <c r="G45" s="2"/>
      <c r="H45" s="2"/>
      <c r="I45" s="2"/>
      <c r="J45" s="2"/>
      <c r="K45" s="2"/>
      <c r="L45" s="2"/>
      <c r="M45" s="2"/>
      <c r="N45" s="2"/>
      <c r="O45" s="2"/>
    </row>
    <row r="46" spans="1:15" ht="15.95" customHeight="1" x14ac:dyDescent="0.15">
      <c r="D46" s="71"/>
      <c r="E46" s="71"/>
    </row>
    <row r="47" spans="1:15" ht="15.95" customHeight="1" x14ac:dyDescent="0.15">
      <c r="D47" s="71"/>
      <c r="E47" s="71"/>
    </row>
    <row r="48" spans="1:15" ht="15.95" customHeight="1" x14ac:dyDescent="0.15">
      <c r="D48" s="71"/>
      <c r="E48" s="71"/>
    </row>
    <row r="49" spans="4:5" ht="15.95" customHeight="1" x14ac:dyDescent="0.15">
      <c r="D49" s="71"/>
      <c r="E49" s="71"/>
    </row>
    <row r="50" spans="4:5" ht="15.95" customHeight="1" x14ac:dyDescent="0.15">
      <c r="D50" s="71"/>
      <c r="E50" s="71"/>
    </row>
    <row r="51" spans="4:5" ht="15.95" customHeight="1" x14ac:dyDescent="0.15">
      <c r="D51" s="71"/>
      <c r="E51" s="71"/>
    </row>
    <row r="52" spans="4:5" ht="15.95" customHeight="1" x14ac:dyDescent="0.15">
      <c r="D52" s="71"/>
      <c r="E52" s="71"/>
    </row>
  </sheetData>
  <mergeCells count="26">
    <mergeCell ref="A2:C3"/>
    <mergeCell ref="B10:C10"/>
    <mergeCell ref="B11:C11"/>
    <mergeCell ref="B17:C17"/>
    <mergeCell ref="H2:H3"/>
    <mergeCell ref="D2:F2"/>
    <mergeCell ref="G2:G3"/>
    <mergeCell ref="A5:A22"/>
    <mergeCell ref="B5:C5"/>
    <mergeCell ref="B6:C6"/>
    <mergeCell ref="B7:C7"/>
    <mergeCell ref="B8:C8"/>
    <mergeCell ref="B12:B16"/>
    <mergeCell ref="B9:C9"/>
    <mergeCell ref="B18:C18"/>
    <mergeCell ref="B19:C19"/>
    <mergeCell ref="B20:B22"/>
    <mergeCell ref="C39:H39"/>
    <mergeCell ref="B32:C32"/>
    <mergeCell ref="A23:A32"/>
    <mergeCell ref="B27:B31"/>
    <mergeCell ref="B23:B26"/>
    <mergeCell ref="A33:C33"/>
    <mergeCell ref="A34:C34"/>
    <mergeCell ref="C37:H37"/>
    <mergeCell ref="C38:H38"/>
  </mergeCells>
  <phoneticPr fontId="1"/>
  <pageMargins left="0.78740157480314965" right="0.78740157480314965" top="0.98425196850393704" bottom="0.98425196850393704" header="0.51181102362204722" footer="0.51181102362204722"/>
  <pageSetup paperSize="9" scale="67" orientation="portrait" r:id="rId1"/>
  <headerFooter alignWithMargins="0">
    <oddFooter>&amp;R広島国税局
酒税４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showGridLines="0" view="pageBreakPreview" zoomScale="75" zoomScaleNormal="55" zoomScaleSheetLayoutView="75" zoomScalePageLayoutView="50" workbookViewId="0">
      <selection activeCell="T66" sqref="T66"/>
    </sheetView>
  </sheetViews>
  <sheetFormatPr defaultColWidth="5.875" defaultRowHeight="11.25" x14ac:dyDescent="0.15"/>
  <cols>
    <col min="1" max="1" width="9.75" style="247" customWidth="1"/>
    <col min="2" max="35" width="5.75" style="1" customWidth="1"/>
    <col min="36" max="36" width="8.5" style="1" bestFit="1" customWidth="1"/>
    <col min="37" max="37" width="5.75" style="1" customWidth="1"/>
    <col min="38" max="38" width="7.625" style="6" bestFit="1" customWidth="1"/>
    <col min="39" max="39" width="7.125" style="1" customWidth="1"/>
    <col min="40" max="40" width="9.5" style="1" bestFit="1" customWidth="1"/>
    <col min="41" max="41" width="7.125" style="1" customWidth="1"/>
    <col min="42" max="42" width="9.125" style="247" bestFit="1" customWidth="1"/>
    <col min="43" max="16384" width="5.875" style="1"/>
  </cols>
  <sheetData>
    <row r="1" spans="1:42" s="2" customFormat="1" ht="12" thickBot="1" x14ac:dyDescent="0.2">
      <c r="A1" s="2" t="s">
        <v>259</v>
      </c>
    </row>
    <row r="2" spans="1:42" s="2" customFormat="1" ht="13.5" customHeight="1" x14ac:dyDescent="0.15">
      <c r="A2" s="434" t="s">
        <v>260</v>
      </c>
      <c r="B2" s="329" t="s">
        <v>261</v>
      </c>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1"/>
      <c r="AL2" s="436" t="s">
        <v>262</v>
      </c>
      <c r="AM2" s="437"/>
      <c r="AN2" s="437"/>
      <c r="AO2" s="438"/>
      <c r="AP2" s="439" t="s">
        <v>263</v>
      </c>
    </row>
    <row r="3" spans="1:42" s="5" customFormat="1" ht="22.5" customHeight="1" x14ac:dyDescent="0.15">
      <c r="A3" s="435"/>
      <c r="B3" s="428" t="s">
        <v>182</v>
      </c>
      <c r="C3" s="428"/>
      <c r="D3" s="428" t="s">
        <v>4</v>
      </c>
      <c r="E3" s="428"/>
      <c r="F3" s="431" t="s">
        <v>184</v>
      </c>
      <c r="G3" s="442"/>
      <c r="H3" s="431" t="s">
        <v>185</v>
      </c>
      <c r="I3" s="427"/>
      <c r="J3" s="428" t="s">
        <v>264</v>
      </c>
      <c r="K3" s="428"/>
      <c r="L3" s="428" t="s">
        <v>265</v>
      </c>
      <c r="M3" s="428"/>
      <c r="N3" s="428" t="s">
        <v>266</v>
      </c>
      <c r="O3" s="428"/>
      <c r="P3" s="428" t="s">
        <v>16</v>
      </c>
      <c r="Q3" s="428"/>
      <c r="R3" s="428" t="s">
        <v>9</v>
      </c>
      <c r="S3" s="428"/>
      <c r="T3" s="428" t="s">
        <v>17</v>
      </c>
      <c r="U3" s="428"/>
      <c r="V3" s="431" t="s">
        <v>86</v>
      </c>
      <c r="W3" s="432"/>
      <c r="X3" s="433" t="s">
        <v>78</v>
      </c>
      <c r="Y3" s="433"/>
      <c r="Z3" s="428" t="s">
        <v>80</v>
      </c>
      <c r="AA3" s="428"/>
      <c r="AB3" s="426" t="s">
        <v>267</v>
      </c>
      <c r="AC3" s="427"/>
      <c r="AD3" s="426" t="s">
        <v>268</v>
      </c>
      <c r="AE3" s="427"/>
      <c r="AF3" s="426" t="s">
        <v>79</v>
      </c>
      <c r="AG3" s="427"/>
      <c r="AH3" s="426" t="s">
        <v>269</v>
      </c>
      <c r="AI3" s="427"/>
      <c r="AJ3" s="428" t="s">
        <v>270</v>
      </c>
      <c r="AK3" s="428"/>
      <c r="AL3" s="429" t="s">
        <v>271</v>
      </c>
      <c r="AM3" s="430"/>
      <c r="AN3" s="428" t="s">
        <v>272</v>
      </c>
      <c r="AO3" s="428"/>
      <c r="AP3" s="440"/>
    </row>
    <row r="4" spans="1:42" s="5" customFormat="1" ht="22.5" x14ac:dyDescent="0.15">
      <c r="A4" s="435"/>
      <c r="B4" s="205" t="s">
        <v>273</v>
      </c>
      <c r="C4" s="206" t="s">
        <v>274</v>
      </c>
      <c r="D4" s="205" t="s">
        <v>273</v>
      </c>
      <c r="E4" s="206" t="s">
        <v>274</v>
      </c>
      <c r="F4" s="205" t="s">
        <v>273</v>
      </c>
      <c r="G4" s="206" t="s">
        <v>274</v>
      </c>
      <c r="H4" s="205" t="s">
        <v>273</v>
      </c>
      <c r="I4" s="206" t="s">
        <v>274</v>
      </c>
      <c r="J4" s="205" t="s">
        <v>273</v>
      </c>
      <c r="K4" s="206" t="s">
        <v>274</v>
      </c>
      <c r="L4" s="205" t="s">
        <v>273</v>
      </c>
      <c r="M4" s="206" t="s">
        <v>274</v>
      </c>
      <c r="N4" s="205" t="s">
        <v>273</v>
      </c>
      <c r="O4" s="206" t="s">
        <v>274</v>
      </c>
      <c r="P4" s="205" t="s">
        <v>273</v>
      </c>
      <c r="Q4" s="206" t="s">
        <v>274</v>
      </c>
      <c r="R4" s="205" t="s">
        <v>273</v>
      </c>
      <c r="S4" s="206" t="s">
        <v>274</v>
      </c>
      <c r="T4" s="205" t="s">
        <v>273</v>
      </c>
      <c r="U4" s="206" t="s">
        <v>274</v>
      </c>
      <c r="V4" s="205" t="s">
        <v>273</v>
      </c>
      <c r="W4" s="206" t="s">
        <v>274</v>
      </c>
      <c r="X4" s="205" t="s">
        <v>273</v>
      </c>
      <c r="Y4" s="206" t="s">
        <v>274</v>
      </c>
      <c r="Z4" s="205" t="s">
        <v>273</v>
      </c>
      <c r="AA4" s="206" t="s">
        <v>274</v>
      </c>
      <c r="AB4" s="205" t="s">
        <v>273</v>
      </c>
      <c r="AC4" s="206" t="s">
        <v>274</v>
      </c>
      <c r="AD4" s="205" t="s">
        <v>273</v>
      </c>
      <c r="AE4" s="206" t="s">
        <v>274</v>
      </c>
      <c r="AF4" s="205" t="s">
        <v>273</v>
      </c>
      <c r="AG4" s="206" t="s">
        <v>274</v>
      </c>
      <c r="AH4" s="205" t="s">
        <v>273</v>
      </c>
      <c r="AI4" s="206" t="s">
        <v>274</v>
      </c>
      <c r="AJ4" s="205" t="s">
        <v>273</v>
      </c>
      <c r="AK4" s="206" t="s">
        <v>274</v>
      </c>
      <c r="AL4" s="56" t="s">
        <v>275</v>
      </c>
      <c r="AM4" s="56" t="s">
        <v>276</v>
      </c>
      <c r="AN4" s="56" t="s">
        <v>275</v>
      </c>
      <c r="AO4" s="56" t="s">
        <v>276</v>
      </c>
      <c r="AP4" s="441"/>
    </row>
    <row r="5" spans="1:42" x14ac:dyDescent="0.15">
      <c r="A5" s="210"/>
      <c r="B5" s="248" t="s">
        <v>23</v>
      </c>
      <c r="C5" s="249" t="s">
        <v>23</v>
      </c>
      <c r="D5" s="248" t="s">
        <v>23</v>
      </c>
      <c r="E5" s="249" t="s">
        <v>23</v>
      </c>
      <c r="F5" s="248" t="s">
        <v>23</v>
      </c>
      <c r="G5" s="249" t="s">
        <v>23</v>
      </c>
      <c r="H5" s="248" t="s">
        <v>23</v>
      </c>
      <c r="I5" s="249" t="s">
        <v>23</v>
      </c>
      <c r="J5" s="248" t="s">
        <v>23</v>
      </c>
      <c r="K5" s="249" t="s">
        <v>23</v>
      </c>
      <c r="L5" s="248" t="s">
        <v>23</v>
      </c>
      <c r="M5" s="249" t="s">
        <v>23</v>
      </c>
      <c r="N5" s="248" t="s">
        <v>23</v>
      </c>
      <c r="O5" s="249" t="s">
        <v>23</v>
      </c>
      <c r="P5" s="248" t="s">
        <v>23</v>
      </c>
      <c r="Q5" s="249" t="s">
        <v>23</v>
      </c>
      <c r="R5" s="248" t="s">
        <v>23</v>
      </c>
      <c r="S5" s="249" t="s">
        <v>23</v>
      </c>
      <c r="T5" s="248" t="s">
        <v>23</v>
      </c>
      <c r="U5" s="249" t="s">
        <v>23</v>
      </c>
      <c r="V5" s="248" t="s">
        <v>23</v>
      </c>
      <c r="W5" s="249" t="s">
        <v>23</v>
      </c>
      <c r="X5" s="248" t="s">
        <v>23</v>
      </c>
      <c r="Y5" s="249" t="s">
        <v>23</v>
      </c>
      <c r="Z5" s="248" t="s">
        <v>23</v>
      </c>
      <c r="AA5" s="249" t="s">
        <v>23</v>
      </c>
      <c r="AB5" s="248" t="s">
        <v>23</v>
      </c>
      <c r="AC5" s="249" t="s">
        <v>23</v>
      </c>
      <c r="AD5" s="248" t="s">
        <v>23</v>
      </c>
      <c r="AE5" s="249" t="s">
        <v>23</v>
      </c>
      <c r="AF5" s="248" t="s">
        <v>23</v>
      </c>
      <c r="AG5" s="249" t="s">
        <v>23</v>
      </c>
      <c r="AH5" s="248" t="s">
        <v>23</v>
      </c>
      <c r="AI5" s="249" t="s">
        <v>23</v>
      </c>
      <c r="AJ5" s="248" t="s">
        <v>23</v>
      </c>
      <c r="AK5" s="249" t="s">
        <v>23</v>
      </c>
      <c r="AL5" s="250" t="s">
        <v>23</v>
      </c>
      <c r="AM5" s="251" t="s">
        <v>25</v>
      </c>
      <c r="AN5" s="251" t="s">
        <v>23</v>
      </c>
      <c r="AO5" s="252" t="s">
        <v>25</v>
      </c>
      <c r="AP5" s="212"/>
    </row>
    <row r="6" spans="1:42" s="2" customFormat="1" ht="21" customHeight="1" x14ac:dyDescent="0.15">
      <c r="A6" s="253" t="s">
        <v>194</v>
      </c>
      <c r="B6" s="254">
        <v>9</v>
      </c>
      <c r="C6" s="255">
        <v>9</v>
      </c>
      <c r="D6" s="254">
        <v>0</v>
      </c>
      <c r="E6" s="255">
        <v>0</v>
      </c>
      <c r="F6" s="254">
        <v>1</v>
      </c>
      <c r="G6" s="255">
        <v>0</v>
      </c>
      <c r="H6" s="254">
        <v>2</v>
      </c>
      <c r="I6" s="255">
        <v>0</v>
      </c>
      <c r="J6" s="254">
        <v>0</v>
      </c>
      <c r="K6" s="255">
        <v>0</v>
      </c>
      <c r="L6" s="254">
        <v>4</v>
      </c>
      <c r="M6" s="255">
        <v>2</v>
      </c>
      <c r="N6" s="254">
        <v>3</v>
      </c>
      <c r="O6" s="255">
        <v>1</v>
      </c>
      <c r="P6" s="254">
        <v>1</v>
      </c>
      <c r="Q6" s="255">
        <v>0</v>
      </c>
      <c r="R6" s="254">
        <v>0</v>
      </c>
      <c r="S6" s="255">
        <v>0</v>
      </c>
      <c r="T6" s="254">
        <v>1</v>
      </c>
      <c r="U6" s="255">
        <v>0</v>
      </c>
      <c r="V6" s="254">
        <v>0</v>
      </c>
      <c r="W6" s="255">
        <v>0</v>
      </c>
      <c r="X6" s="254">
        <v>7</v>
      </c>
      <c r="Y6" s="255">
        <v>0</v>
      </c>
      <c r="Z6" s="254">
        <v>6</v>
      </c>
      <c r="AA6" s="255">
        <v>1</v>
      </c>
      <c r="AB6" s="254">
        <v>5</v>
      </c>
      <c r="AC6" s="255">
        <v>0</v>
      </c>
      <c r="AD6" s="254">
        <v>5</v>
      </c>
      <c r="AE6" s="255">
        <v>0</v>
      </c>
      <c r="AF6" s="254">
        <v>0</v>
      </c>
      <c r="AG6" s="255">
        <v>0</v>
      </c>
      <c r="AH6" s="254">
        <v>5</v>
      </c>
      <c r="AI6" s="255">
        <v>0</v>
      </c>
      <c r="AJ6" s="254">
        <f>SUM(B6,D6,F6,H6,J6,L6,N6,P6,R6,T6,V6,X6,Z6,AB6,AD6,AF6,AH6)</f>
        <v>49</v>
      </c>
      <c r="AK6" s="255">
        <f>SUM(C6,E6,G6,I6,K6,M6,O6,Q6,S6,U6,W6,Y6,AA6,AC6,AE6,AG6,AI6)</f>
        <v>13</v>
      </c>
      <c r="AL6" s="256">
        <v>13</v>
      </c>
      <c r="AM6" s="214">
        <v>7</v>
      </c>
      <c r="AN6" s="214">
        <v>399</v>
      </c>
      <c r="AO6" s="215">
        <v>233</v>
      </c>
      <c r="AP6" s="216" t="str">
        <f t="shared" ref="AP6:AP51" si="0">IF(A6="","",A6)</f>
        <v>鳥取</v>
      </c>
    </row>
    <row r="7" spans="1:42" s="2" customFormat="1" ht="21" customHeight="1" x14ac:dyDescent="0.15">
      <c r="A7" s="257" t="s">
        <v>195</v>
      </c>
      <c r="B7" s="258">
        <v>5</v>
      </c>
      <c r="C7" s="259">
        <v>5</v>
      </c>
      <c r="D7" s="258">
        <v>0</v>
      </c>
      <c r="E7" s="259">
        <v>0</v>
      </c>
      <c r="F7" s="258">
        <v>0</v>
      </c>
      <c r="G7" s="259">
        <v>0</v>
      </c>
      <c r="H7" s="258">
        <v>3</v>
      </c>
      <c r="I7" s="259">
        <v>0</v>
      </c>
      <c r="J7" s="258">
        <v>0</v>
      </c>
      <c r="K7" s="259">
        <v>0</v>
      </c>
      <c r="L7" s="258">
        <v>2</v>
      </c>
      <c r="M7" s="259">
        <v>2</v>
      </c>
      <c r="N7" s="258">
        <v>1</v>
      </c>
      <c r="O7" s="259">
        <v>1</v>
      </c>
      <c r="P7" s="258">
        <v>0</v>
      </c>
      <c r="Q7" s="259">
        <v>0</v>
      </c>
      <c r="R7" s="258">
        <v>0</v>
      </c>
      <c r="S7" s="259">
        <v>0</v>
      </c>
      <c r="T7" s="258">
        <v>0</v>
      </c>
      <c r="U7" s="259">
        <v>0</v>
      </c>
      <c r="V7" s="258">
        <v>0</v>
      </c>
      <c r="W7" s="259">
        <v>0</v>
      </c>
      <c r="X7" s="258">
        <v>5</v>
      </c>
      <c r="Y7" s="259">
        <v>0</v>
      </c>
      <c r="Z7" s="258">
        <v>5</v>
      </c>
      <c r="AA7" s="259">
        <v>1</v>
      </c>
      <c r="AB7" s="258">
        <v>4</v>
      </c>
      <c r="AC7" s="259">
        <v>0</v>
      </c>
      <c r="AD7" s="258">
        <v>5</v>
      </c>
      <c r="AE7" s="259">
        <v>0</v>
      </c>
      <c r="AF7" s="258">
        <v>0</v>
      </c>
      <c r="AG7" s="259">
        <v>0</v>
      </c>
      <c r="AH7" s="258">
        <v>4</v>
      </c>
      <c r="AI7" s="259">
        <v>0</v>
      </c>
      <c r="AJ7" s="254">
        <f t="shared" ref="AJ7:AK50" si="1">SUM(B7,D7,F7,H7,J7,L7,N7,P7,R7,T7,V7,X7,Z7,AB7,AD7,AF7,AH7)</f>
        <v>34</v>
      </c>
      <c r="AK7" s="255">
        <f t="shared" si="1"/>
        <v>9</v>
      </c>
      <c r="AL7" s="260">
        <v>25</v>
      </c>
      <c r="AM7" s="127">
        <v>5</v>
      </c>
      <c r="AN7" s="127">
        <v>371</v>
      </c>
      <c r="AO7" s="219">
        <v>214</v>
      </c>
      <c r="AP7" s="216" t="str">
        <f t="shared" si="0"/>
        <v>米子</v>
      </c>
    </row>
    <row r="8" spans="1:42" s="2" customFormat="1" ht="21" customHeight="1" x14ac:dyDescent="0.15">
      <c r="A8" s="261" t="s">
        <v>196</v>
      </c>
      <c r="B8" s="258">
        <v>9</v>
      </c>
      <c r="C8" s="259">
        <v>8</v>
      </c>
      <c r="D8" s="258">
        <v>0</v>
      </c>
      <c r="E8" s="259">
        <v>0</v>
      </c>
      <c r="F8" s="258">
        <v>0</v>
      </c>
      <c r="G8" s="259">
        <v>0</v>
      </c>
      <c r="H8" s="258">
        <v>3</v>
      </c>
      <c r="I8" s="259">
        <v>1</v>
      </c>
      <c r="J8" s="258">
        <v>0</v>
      </c>
      <c r="K8" s="259">
        <v>0</v>
      </c>
      <c r="L8" s="258">
        <v>0</v>
      </c>
      <c r="M8" s="259">
        <v>0</v>
      </c>
      <c r="N8" s="258">
        <v>4</v>
      </c>
      <c r="O8" s="259">
        <v>1</v>
      </c>
      <c r="P8" s="258">
        <v>2</v>
      </c>
      <c r="Q8" s="259">
        <v>2</v>
      </c>
      <c r="R8" s="258">
        <v>2</v>
      </c>
      <c r="S8" s="259">
        <v>1</v>
      </c>
      <c r="T8" s="258">
        <v>1</v>
      </c>
      <c r="U8" s="259">
        <v>0</v>
      </c>
      <c r="V8" s="258">
        <v>0</v>
      </c>
      <c r="W8" s="259">
        <v>0</v>
      </c>
      <c r="X8" s="258">
        <v>2</v>
      </c>
      <c r="Y8" s="259">
        <v>0</v>
      </c>
      <c r="Z8" s="258">
        <v>2</v>
      </c>
      <c r="AA8" s="259">
        <v>0</v>
      </c>
      <c r="AB8" s="258">
        <v>4</v>
      </c>
      <c r="AC8" s="259">
        <v>0</v>
      </c>
      <c r="AD8" s="258">
        <v>6</v>
      </c>
      <c r="AE8" s="259">
        <v>0</v>
      </c>
      <c r="AF8" s="258">
        <v>0</v>
      </c>
      <c r="AG8" s="259">
        <v>0</v>
      </c>
      <c r="AH8" s="258">
        <v>3</v>
      </c>
      <c r="AI8" s="259">
        <v>0</v>
      </c>
      <c r="AJ8" s="254">
        <f t="shared" si="1"/>
        <v>38</v>
      </c>
      <c r="AK8" s="255">
        <f t="shared" si="1"/>
        <v>13</v>
      </c>
      <c r="AL8" s="260">
        <v>11</v>
      </c>
      <c r="AM8" s="127">
        <v>5</v>
      </c>
      <c r="AN8" s="127">
        <v>211</v>
      </c>
      <c r="AO8" s="219">
        <v>131</v>
      </c>
      <c r="AP8" s="216" t="str">
        <f t="shared" si="0"/>
        <v>倉吉</v>
      </c>
    </row>
    <row r="9" spans="1:42" s="3" customFormat="1" ht="21" customHeight="1" x14ac:dyDescent="0.15">
      <c r="A9" s="262" t="s">
        <v>197</v>
      </c>
      <c r="B9" s="263">
        <f t="shared" ref="B9:AO9" si="2">SUM(B6:B8)</f>
        <v>23</v>
      </c>
      <c r="C9" s="264">
        <f t="shared" si="2"/>
        <v>22</v>
      </c>
      <c r="D9" s="263">
        <f t="shared" si="2"/>
        <v>0</v>
      </c>
      <c r="E9" s="264">
        <f t="shared" si="2"/>
        <v>0</v>
      </c>
      <c r="F9" s="263">
        <f t="shared" si="2"/>
        <v>1</v>
      </c>
      <c r="G9" s="264">
        <f t="shared" si="2"/>
        <v>0</v>
      </c>
      <c r="H9" s="263">
        <f t="shared" si="2"/>
        <v>8</v>
      </c>
      <c r="I9" s="264">
        <f t="shared" si="2"/>
        <v>1</v>
      </c>
      <c r="J9" s="263">
        <f t="shared" si="2"/>
        <v>0</v>
      </c>
      <c r="K9" s="264">
        <f t="shared" si="2"/>
        <v>0</v>
      </c>
      <c r="L9" s="263">
        <f t="shared" si="2"/>
        <v>6</v>
      </c>
      <c r="M9" s="264">
        <f t="shared" si="2"/>
        <v>4</v>
      </c>
      <c r="N9" s="263">
        <f t="shared" si="2"/>
        <v>8</v>
      </c>
      <c r="O9" s="264">
        <f t="shared" si="2"/>
        <v>3</v>
      </c>
      <c r="P9" s="263">
        <f t="shared" si="2"/>
        <v>3</v>
      </c>
      <c r="Q9" s="264">
        <f t="shared" si="2"/>
        <v>2</v>
      </c>
      <c r="R9" s="263">
        <f t="shared" si="2"/>
        <v>2</v>
      </c>
      <c r="S9" s="264">
        <f t="shared" si="2"/>
        <v>1</v>
      </c>
      <c r="T9" s="263">
        <f t="shared" si="2"/>
        <v>2</v>
      </c>
      <c r="U9" s="264">
        <f t="shared" si="2"/>
        <v>0</v>
      </c>
      <c r="V9" s="263">
        <f t="shared" si="2"/>
        <v>0</v>
      </c>
      <c r="W9" s="264">
        <f t="shared" si="2"/>
        <v>0</v>
      </c>
      <c r="X9" s="263">
        <f t="shared" si="2"/>
        <v>14</v>
      </c>
      <c r="Y9" s="264">
        <f t="shared" si="2"/>
        <v>0</v>
      </c>
      <c r="Z9" s="263">
        <f t="shared" si="2"/>
        <v>13</v>
      </c>
      <c r="AA9" s="264">
        <f t="shared" si="2"/>
        <v>2</v>
      </c>
      <c r="AB9" s="263">
        <f t="shared" si="2"/>
        <v>13</v>
      </c>
      <c r="AC9" s="264">
        <f t="shared" si="2"/>
        <v>0</v>
      </c>
      <c r="AD9" s="263">
        <f t="shared" si="2"/>
        <v>16</v>
      </c>
      <c r="AE9" s="264">
        <f t="shared" si="2"/>
        <v>0</v>
      </c>
      <c r="AF9" s="263">
        <f t="shared" si="2"/>
        <v>0</v>
      </c>
      <c r="AG9" s="264">
        <f t="shared" si="2"/>
        <v>0</v>
      </c>
      <c r="AH9" s="263">
        <f t="shared" si="2"/>
        <v>12</v>
      </c>
      <c r="AI9" s="264">
        <f t="shared" si="2"/>
        <v>0</v>
      </c>
      <c r="AJ9" s="254">
        <f t="shared" si="2"/>
        <v>121</v>
      </c>
      <c r="AK9" s="255">
        <f t="shared" si="2"/>
        <v>35</v>
      </c>
      <c r="AL9" s="222">
        <f t="shared" si="2"/>
        <v>49</v>
      </c>
      <c r="AM9" s="222">
        <f t="shared" si="2"/>
        <v>17</v>
      </c>
      <c r="AN9" s="222">
        <f t="shared" si="2"/>
        <v>981</v>
      </c>
      <c r="AO9" s="222">
        <f t="shared" si="2"/>
        <v>578</v>
      </c>
      <c r="AP9" s="224" t="str">
        <f t="shared" si="0"/>
        <v>鳥取県計</v>
      </c>
    </row>
    <row r="10" spans="1:42" s="7" customFormat="1" ht="21" customHeight="1" x14ac:dyDescent="0.15">
      <c r="A10" s="265"/>
      <c r="B10" s="266"/>
      <c r="C10" s="267"/>
      <c r="D10" s="266"/>
      <c r="E10" s="267"/>
      <c r="F10" s="266"/>
      <c r="G10" s="267"/>
      <c r="H10" s="266"/>
      <c r="I10" s="267"/>
      <c r="J10" s="266"/>
      <c r="K10" s="267"/>
      <c r="L10" s="266"/>
      <c r="M10" s="267"/>
      <c r="N10" s="266"/>
      <c r="O10" s="267"/>
      <c r="P10" s="266"/>
      <c r="Q10" s="267"/>
      <c r="R10" s="266"/>
      <c r="S10" s="267"/>
      <c r="T10" s="266"/>
      <c r="U10" s="267"/>
      <c r="V10" s="266"/>
      <c r="W10" s="267"/>
      <c r="X10" s="266"/>
      <c r="Y10" s="267"/>
      <c r="Z10" s="266"/>
      <c r="AA10" s="267"/>
      <c r="AB10" s="266"/>
      <c r="AC10" s="267"/>
      <c r="AD10" s="266"/>
      <c r="AE10" s="267"/>
      <c r="AF10" s="266"/>
      <c r="AG10" s="267"/>
      <c r="AH10" s="266"/>
      <c r="AI10" s="267"/>
      <c r="AJ10" s="266"/>
      <c r="AK10" s="267"/>
      <c r="AL10" s="268"/>
      <c r="AM10" s="269"/>
      <c r="AN10" s="269"/>
      <c r="AO10" s="270"/>
      <c r="AP10" s="271" t="str">
        <f t="shared" si="0"/>
        <v/>
      </c>
    </row>
    <row r="11" spans="1:42" s="2" customFormat="1" ht="21" customHeight="1" x14ac:dyDescent="0.15">
      <c r="A11" s="213" t="s">
        <v>198</v>
      </c>
      <c r="B11" s="272">
        <v>7</v>
      </c>
      <c r="C11" s="273">
        <v>7</v>
      </c>
      <c r="D11" s="272">
        <v>0</v>
      </c>
      <c r="E11" s="273">
        <v>0</v>
      </c>
      <c r="F11" s="272">
        <v>0</v>
      </c>
      <c r="G11" s="273">
        <v>0</v>
      </c>
      <c r="H11" s="272">
        <v>5</v>
      </c>
      <c r="I11" s="273">
        <v>1</v>
      </c>
      <c r="J11" s="272">
        <v>2</v>
      </c>
      <c r="K11" s="273">
        <v>0</v>
      </c>
      <c r="L11" s="272">
        <v>1</v>
      </c>
      <c r="M11" s="273">
        <v>1</v>
      </c>
      <c r="N11" s="272">
        <v>1</v>
      </c>
      <c r="O11" s="273">
        <v>0</v>
      </c>
      <c r="P11" s="272">
        <v>0</v>
      </c>
      <c r="Q11" s="273">
        <v>0</v>
      </c>
      <c r="R11" s="272">
        <v>0</v>
      </c>
      <c r="S11" s="273">
        <v>0</v>
      </c>
      <c r="T11" s="272">
        <v>0</v>
      </c>
      <c r="U11" s="273">
        <v>0</v>
      </c>
      <c r="V11" s="272">
        <v>0</v>
      </c>
      <c r="W11" s="273">
        <v>0</v>
      </c>
      <c r="X11" s="272">
        <v>5</v>
      </c>
      <c r="Y11" s="273">
        <v>0</v>
      </c>
      <c r="Z11" s="272">
        <v>6</v>
      </c>
      <c r="AA11" s="273">
        <v>1</v>
      </c>
      <c r="AB11" s="272">
        <v>5</v>
      </c>
      <c r="AC11" s="273">
        <v>0</v>
      </c>
      <c r="AD11" s="272">
        <v>7</v>
      </c>
      <c r="AE11" s="273">
        <v>0</v>
      </c>
      <c r="AF11" s="272">
        <v>0</v>
      </c>
      <c r="AG11" s="273">
        <v>0</v>
      </c>
      <c r="AH11" s="272">
        <v>6</v>
      </c>
      <c r="AI11" s="273">
        <v>0</v>
      </c>
      <c r="AJ11" s="254">
        <f t="shared" si="1"/>
        <v>45</v>
      </c>
      <c r="AK11" s="255">
        <f t="shared" si="1"/>
        <v>10</v>
      </c>
      <c r="AL11" s="274">
        <v>16</v>
      </c>
      <c r="AM11" s="230">
        <v>6</v>
      </c>
      <c r="AN11" s="230">
        <v>399</v>
      </c>
      <c r="AO11" s="231">
        <v>227</v>
      </c>
      <c r="AP11" s="275" t="str">
        <f t="shared" si="0"/>
        <v>松江</v>
      </c>
    </row>
    <row r="12" spans="1:42" s="2" customFormat="1" ht="21" customHeight="1" x14ac:dyDescent="0.15">
      <c r="A12" s="213" t="s">
        <v>199</v>
      </c>
      <c r="B12" s="258">
        <v>6</v>
      </c>
      <c r="C12" s="259">
        <v>5</v>
      </c>
      <c r="D12" s="258">
        <v>0</v>
      </c>
      <c r="E12" s="259">
        <v>0</v>
      </c>
      <c r="F12" s="258">
        <v>0</v>
      </c>
      <c r="G12" s="259">
        <v>0</v>
      </c>
      <c r="H12" s="258">
        <v>3</v>
      </c>
      <c r="I12" s="259">
        <v>1</v>
      </c>
      <c r="J12" s="258">
        <v>1</v>
      </c>
      <c r="K12" s="259">
        <v>0</v>
      </c>
      <c r="L12" s="258">
        <v>2</v>
      </c>
      <c r="M12" s="259">
        <v>1</v>
      </c>
      <c r="N12" s="258">
        <v>3</v>
      </c>
      <c r="O12" s="259">
        <v>1</v>
      </c>
      <c r="P12" s="258">
        <v>0</v>
      </c>
      <c r="Q12" s="259">
        <v>0</v>
      </c>
      <c r="R12" s="258">
        <v>0</v>
      </c>
      <c r="S12" s="259">
        <v>0</v>
      </c>
      <c r="T12" s="258">
        <v>1</v>
      </c>
      <c r="U12" s="259">
        <v>0</v>
      </c>
      <c r="V12" s="258">
        <v>0</v>
      </c>
      <c r="W12" s="259">
        <v>0</v>
      </c>
      <c r="X12" s="258">
        <v>6</v>
      </c>
      <c r="Y12" s="259">
        <v>1</v>
      </c>
      <c r="Z12" s="258">
        <v>10</v>
      </c>
      <c r="AA12" s="259">
        <v>6</v>
      </c>
      <c r="AB12" s="258">
        <v>4</v>
      </c>
      <c r="AC12" s="259">
        <v>0</v>
      </c>
      <c r="AD12" s="258">
        <v>4</v>
      </c>
      <c r="AE12" s="259">
        <v>0</v>
      </c>
      <c r="AF12" s="258">
        <v>0</v>
      </c>
      <c r="AG12" s="259">
        <v>0</v>
      </c>
      <c r="AH12" s="258">
        <v>4</v>
      </c>
      <c r="AI12" s="259">
        <v>0</v>
      </c>
      <c r="AJ12" s="254">
        <f t="shared" si="1"/>
        <v>44</v>
      </c>
      <c r="AK12" s="255">
        <f t="shared" si="1"/>
        <v>15</v>
      </c>
      <c r="AL12" s="260">
        <v>11</v>
      </c>
      <c r="AM12" s="127">
        <v>4</v>
      </c>
      <c r="AN12" s="127">
        <v>223</v>
      </c>
      <c r="AO12" s="219">
        <v>164</v>
      </c>
      <c r="AP12" s="216" t="str">
        <f t="shared" si="0"/>
        <v>浜田</v>
      </c>
    </row>
    <row r="13" spans="1:42" s="2" customFormat="1" ht="21" customHeight="1" x14ac:dyDescent="0.15">
      <c r="A13" s="213" t="s">
        <v>200</v>
      </c>
      <c r="B13" s="254">
        <v>5</v>
      </c>
      <c r="C13" s="255">
        <v>5</v>
      </c>
      <c r="D13" s="254">
        <v>0</v>
      </c>
      <c r="E13" s="255">
        <v>0</v>
      </c>
      <c r="F13" s="254">
        <v>0</v>
      </c>
      <c r="G13" s="255">
        <v>0</v>
      </c>
      <c r="H13" s="254">
        <v>4</v>
      </c>
      <c r="I13" s="255">
        <v>1</v>
      </c>
      <c r="J13" s="254">
        <v>0</v>
      </c>
      <c r="K13" s="255">
        <v>0</v>
      </c>
      <c r="L13" s="254">
        <v>0</v>
      </c>
      <c r="M13" s="255">
        <v>0</v>
      </c>
      <c r="N13" s="254">
        <v>2</v>
      </c>
      <c r="O13" s="255">
        <v>1</v>
      </c>
      <c r="P13" s="254">
        <v>1</v>
      </c>
      <c r="Q13" s="255">
        <v>1</v>
      </c>
      <c r="R13" s="254">
        <v>0</v>
      </c>
      <c r="S13" s="255">
        <v>0</v>
      </c>
      <c r="T13" s="254">
        <v>0</v>
      </c>
      <c r="U13" s="255">
        <v>0</v>
      </c>
      <c r="V13" s="254">
        <v>0</v>
      </c>
      <c r="W13" s="255">
        <v>0</v>
      </c>
      <c r="X13" s="254">
        <v>4</v>
      </c>
      <c r="Y13" s="255">
        <v>0</v>
      </c>
      <c r="Z13" s="254">
        <v>6</v>
      </c>
      <c r="AA13" s="255">
        <v>1</v>
      </c>
      <c r="AB13" s="254">
        <v>6</v>
      </c>
      <c r="AC13" s="255">
        <v>0</v>
      </c>
      <c r="AD13" s="254">
        <v>5</v>
      </c>
      <c r="AE13" s="255">
        <v>0</v>
      </c>
      <c r="AF13" s="254">
        <v>0</v>
      </c>
      <c r="AG13" s="255">
        <v>0</v>
      </c>
      <c r="AH13" s="254">
        <v>6</v>
      </c>
      <c r="AI13" s="255">
        <v>0</v>
      </c>
      <c r="AJ13" s="254">
        <f t="shared" si="1"/>
        <v>39</v>
      </c>
      <c r="AK13" s="255">
        <f t="shared" si="1"/>
        <v>9</v>
      </c>
      <c r="AL13" s="256">
        <v>12</v>
      </c>
      <c r="AM13" s="214">
        <v>3</v>
      </c>
      <c r="AN13" s="214">
        <v>311</v>
      </c>
      <c r="AO13" s="215">
        <v>177</v>
      </c>
      <c r="AP13" s="216" t="str">
        <f t="shared" si="0"/>
        <v>出雲</v>
      </c>
    </row>
    <row r="14" spans="1:42" s="2" customFormat="1" ht="21" customHeight="1" x14ac:dyDescent="0.15">
      <c r="A14" s="213" t="s">
        <v>201</v>
      </c>
      <c r="B14" s="258">
        <v>7</v>
      </c>
      <c r="C14" s="259">
        <v>6</v>
      </c>
      <c r="D14" s="258">
        <v>0</v>
      </c>
      <c r="E14" s="259">
        <v>0</v>
      </c>
      <c r="F14" s="258">
        <v>0</v>
      </c>
      <c r="G14" s="259">
        <v>0</v>
      </c>
      <c r="H14" s="258">
        <v>2</v>
      </c>
      <c r="I14" s="259">
        <v>0</v>
      </c>
      <c r="J14" s="258">
        <v>0</v>
      </c>
      <c r="K14" s="259">
        <v>0</v>
      </c>
      <c r="L14" s="258">
        <v>0</v>
      </c>
      <c r="M14" s="259">
        <v>0</v>
      </c>
      <c r="N14" s="258">
        <v>1</v>
      </c>
      <c r="O14" s="259">
        <v>1</v>
      </c>
      <c r="P14" s="258">
        <v>0</v>
      </c>
      <c r="Q14" s="259">
        <v>0</v>
      </c>
      <c r="R14" s="258">
        <v>0</v>
      </c>
      <c r="S14" s="259">
        <v>0</v>
      </c>
      <c r="T14" s="258">
        <v>0</v>
      </c>
      <c r="U14" s="259">
        <v>0</v>
      </c>
      <c r="V14" s="258">
        <v>0</v>
      </c>
      <c r="W14" s="259">
        <v>0</v>
      </c>
      <c r="X14" s="258">
        <v>4</v>
      </c>
      <c r="Y14" s="259">
        <v>0</v>
      </c>
      <c r="Z14" s="258">
        <v>5</v>
      </c>
      <c r="AA14" s="259">
        <v>0</v>
      </c>
      <c r="AB14" s="258">
        <v>4</v>
      </c>
      <c r="AC14" s="259">
        <v>0</v>
      </c>
      <c r="AD14" s="258">
        <v>5</v>
      </c>
      <c r="AE14" s="259">
        <v>1</v>
      </c>
      <c r="AF14" s="258">
        <v>0</v>
      </c>
      <c r="AG14" s="259">
        <v>0</v>
      </c>
      <c r="AH14" s="258">
        <v>4</v>
      </c>
      <c r="AI14" s="259">
        <v>0</v>
      </c>
      <c r="AJ14" s="254">
        <f t="shared" si="1"/>
        <v>32</v>
      </c>
      <c r="AK14" s="255">
        <f t="shared" si="1"/>
        <v>8</v>
      </c>
      <c r="AL14" s="260">
        <v>12</v>
      </c>
      <c r="AM14" s="127">
        <v>7</v>
      </c>
      <c r="AN14" s="127">
        <v>123</v>
      </c>
      <c r="AO14" s="219">
        <v>92</v>
      </c>
      <c r="AP14" s="216" t="str">
        <f t="shared" si="0"/>
        <v>益田</v>
      </c>
    </row>
    <row r="15" spans="1:42" s="2" customFormat="1" ht="21" customHeight="1" x14ac:dyDescent="0.15">
      <c r="A15" s="213" t="s">
        <v>202</v>
      </c>
      <c r="B15" s="258">
        <v>3</v>
      </c>
      <c r="C15" s="259">
        <v>3</v>
      </c>
      <c r="D15" s="258">
        <v>0</v>
      </c>
      <c r="E15" s="259">
        <v>0</v>
      </c>
      <c r="F15" s="258">
        <v>0</v>
      </c>
      <c r="G15" s="259">
        <v>0</v>
      </c>
      <c r="H15" s="258">
        <v>1</v>
      </c>
      <c r="I15" s="259">
        <v>0</v>
      </c>
      <c r="J15" s="258">
        <v>0</v>
      </c>
      <c r="K15" s="259">
        <v>0</v>
      </c>
      <c r="L15" s="258">
        <v>0</v>
      </c>
      <c r="M15" s="259">
        <v>0</v>
      </c>
      <c r="N15" s="258">
        <v>1</v>
      </c>
      <c r="O15" s="259">
        <v>1</v>
      </c>
      <c r="P15" s="258">
        <v>0</v>
      </c>
      <c r="Q15" s="259">
        <v>0</v>
      </c>
      <c r="R15" s="258">
        <v>0</v>
      </c>
      <c r="S15" s="259">
        <v>0</v>
      </c>
      <c r="T15" s="258">
        <v>0</v>
      </c>
      <c r="U15" s="259">
        <v>0</v>
      </c>
      <c r="V15" s="258">
        <v>0</v>
      </c>
      <c r="W15" s="259">
        <v>0</v>
      </c>
      <c r="X15" s="258">
        <v>1</v>
      </c>
      <c r="Y15" s="259">
        <v>0</v>
      </c>
      <c r="Z15" s="258">
        <v>2</v>
      </c>
      <c r="AA15" s="259">
        <v>1</v>
      </c>
      <c r="AB15" s="258">
        <v>1</v>
      </c>
      <c r="AC15" s="259">
        <v>0</v>
      </c>
      <c r="AD15" s="258">
        <v>2</v>
      </c>
      <c r="AE15" s="259">
        <v>0</v>
      </c>
      <c r="AF15" s="258">
        <v>0</v>
      </c>
      <c r="AG15" s="259">
        <v>0</v>
      </c>
      <c r="AH15" s="258">
        <v>1</v>
      </c>
      <c r="AI15" s="259">
        <v>0</v>
      </c>
      <c r="AJ15" s="254">
        <f t="shared" si="1"/>
        <v>12</v>
      </c>
      <c r="AK15" s="255">
        <f t="shared" si="1"/>
        <v>5</v>
      </c>
      <c r="AL15" s="260">
        <v>4</v>
      </c>
      <c r="AM15" s="127">
        <v>1</v>
      </c>
      <c r="AN15" s="127">
        <v>75</v>
      </c>
      <c r="AO15" s="219">
        <v>53</v>
      </c>
      <c r="AP15" s="216" t="str">
        <f t="shared" si="0"/>
        <v>石見大田</v>
      </c>
    </row>
    <row r="16" spans="1:42" s="2" customFormat="1" ht="21" customHeight="1" x14ac:dyDescent="0.15">
      <c r="A16" s="213" t="s">
        <v>203</v>
      </c>
      <c r="B16" s="258">
        <v>5</v>
      </c>
      <c r="C16" s="259">
        <v>5</v>
      </c>
      <c r="D16" s="258">
        <v>0</v>
      </c>
      <c r="E16" s="259">
        <v>0</v>
      </c>
      <c r="F16" s="258">
        <v>0</v>
      </c>
      <c r="G16" s="259">
        <v>0</v>
      </c>
      <c r="H16" s="258">
        <v>5</v>
      </c>
      <c r="I16" s="259">
        <v>0</v>
      </c>
      <c r="J16" s="258">
        <v>0</v>
      </c>
      <c r="K16" s="259">
        <v>0</v>
      </c>
      <c r="L16" s="258">
        <v>0</v>
      </c>
      <c r="M16" s="259">
        <v>0</v>
      </c>
      <c r="N16" s="258">
        <v>1</v>
      </c>
      <c r="O16" s="259">
        <v>1</v>
      </c>
      <c r="P16" s="258">
        <v>1</v>
      </c>
      <c r="Q16" s="259">
        <v>0</v>
      </c>
      <c r="R16" s="258">
        <v>0</v>
      </c>
      <c r="S16" s="259">
        <v>0</v>
      </c>
      <c r="T16" s="258">
        <v>0</v>
      </c>
      <c r="U16" s="259">
        <v>0</v>
      </c>
      <c r="V16" s="258">
        <v>0</v>
      </c>
      <c r="W16" s="259">
        <v>0</v>
      </c>
      <c r="X16" s="258">
        <v>1</v>
      </c>
      <c r="Y16" s="259">
        <v>0</v>
      </c>
      <c r="Z16" s="258">
        <v>4</v>
      </c>
      <c r="AA16" s="259">
        <v>1</v>
      </c>
      <c r="AB16" s="258">
        <v>2</v>
      </c>
      <c r="AC16" s="259">
        <v>0</v>
      </c>
      <c r="AD16" s="258">
        <v>3</v>
      </c>
      <c r="AE16" s="259">
        <v>0</v>
      </c>
      <c r="AF16" s="258">
        <v>0</v>
      </c>
      <c r="AG16" s="259">
        <v>0</v>
      </c>
      <c r="AH16" s="258">
        <v>2</v>
      </c>
      <c r="AI16" s="259">
        <v>0</v>
      </c>
      <c r="AJ16" s="254">
        <f t="shared" si="1"/>
        <v>24</v>
      </c>
      <c r="AK16" s="255">
        <f t="shared" si="1"/>
        <v>7</v>
      </c>
      <c r="AL16" s="260">
        <v>2</v>
      </c>
      <c r="AM16" s="127">
        <v>1</v>
      </c>
      <c r="AN16" s="127">
        <v>130</v>
      </c>
      <c r="AO16" s="219">
        <v>99</v>
      </c>
      <c r="AP16" s="216" t="str">
        <f t="shared" si="0"/>
        <v>大東</v>
      </c>
    </row>
    <row r="17" spans="1:42" s="2" customFormat="1" ht="21" customHeight="1" x14ac:dyDescent="0.15">
      <c r="A17" s="213" t="s">
        <v>204</v>
      </c>
      <c r="B17" s="258">
        <v>1</v>
      </c>
      <c r="C17" s="259">
        <v>1</v>
      </c>
      <c r="D17" s="258">
        <v>0</v>
      </c>
      <c r="E17" s="259">
        <v>0</v>
      </c>
      <c r="F17" s="258">
        <v>0</v>
      </c>
      <c r="G17" s="259">
        <v>0</v>
      </c>
      <c r="H17" s="258">
        <v>1</v>
      </c>
      <c r="I17" s="259">
        <v>0</v>
      </c>
      <c r="J17" s="258">
        <v>0</v>
      </c>
      <c r="K17" s="259">
        <v>0</v>
      </c>
      <c r="L17" s="258">
        <v>0</v>
      </c>
      <c r="M17" s="259">
        <v>0</v>
      </c>
      <c r="N17" s="258">
        <v>0</v>
      </c>
      <c r="O17" s="259">
        <v>0</v>
      </c>
      <c r="P17" s="258">
        <v>0</v>
      </c>
      <c r="Q17" s="259">
        <v>0</v>
      </c>
      <c r="R17" s="258">
        <v>0</v>
      </c>
      <c r="S17" s="259">
        <v>0</v>
      </c>
      <c r="T17" s="258">
        <v>0</v>
      </c>
      <c r="U17" s="259">
        <v>0</v>
      </c>
      <c r="V17" s="258">
        <v>0</v>
      </c>
      <c r="W17" s="259">
        <v>0</v>
      </c>
      <c r="X17" s="258">
        <v>0</v>
      </c>
      <c r="Y17" s="259">
        <v>0</v>
      </c>
      <c r="Z17" s="258">
        <v>1</v>
      </c>
      <c r="AA17" s="259">
        <v>0</v>
      </c>
      <c r="AB17" s="258">
        <v>0</v>
      </c>
      <c r="AC17" s="259">
        <v>0</v>
      </c>
      <c r="AD17" s="258">
        <v>1</v>
      </c>
      <c r="AE17" s="259">
        <v>0</v>
      </c>
      <c r="AF17" s="258">
        <v>0</v>
      </c>
      <c r="AG17" s="259">
        <v>0</v>
      </c>
      <c r="AH17" s="258">
        <v>1</v>
      </c>
      <c r="AI17" s="259">
        <v>0</v>
      </c>
      <c r="AJ17" s="254">
        <f t="shared" si="1"/>
        <v>5</v>
      </c>
      <c r="AK17" s="255">
        <f t="shared" si="1"/>
        <v>1</v>
      </c>
      <c r="AL17" s="260">
        <v>3</v>
      </c>
      <c r="AM17" s="127">
        <v>1</v>
      </c>
      <c r="AN17" s="127">
        <v>92</v>
      </c>
      <c r="AO17" s="219">
        <v>77</v>
      </c>
      <c r="AP17" s="216" t="str">
        <f t="shared" si="0"/>
        <v>西郷</v>
      </c>
    </row>
    <row r="18" spans="1:42" s="3" customFormat="1" ht="21" customHeight="1" x14ac:dyDescent="0.15">
      <c r="A18" s="221" t="s">
        <v>205</v>
      </c>
      <c r="B18" s="263">
        <f>SUM(B11:B17)</f>
        <v>34</v>
      </c>
      <c r="C18" s="264">
        <f>SUM(C11:C17)</f>
        <v>32</v>
      </c>
      <c r="D18" s="263">
        <f t="shared" ref="D18:AO18" si="3">SUM(D11:D17)</f>
        <v>0</v>
      </c>
      <c r="E18" s="264">
        <f t="shared" si="3"/>
        <v>0</v>
      </c>
      <c r="F18" s="263">
        <f t="shared" si="3"/>
        <v>0</v>
      </c>
      <c r="G18" s="264">
        <f t="shared" si="3"/>
        <v>0</v>
      </c>
      <c r="H18" s="263">
        <f t="shared" si="3"/>
        <v>21</v>
      </c>
      <c r="I18" s="264">
        <f t="shared" si="3"/>
        <v>3</v>
      </c>
      <c r="J18" s="263">
        <f t="shared" si="3"/>
        <v>3</v>
      </c>
      <c r="K18" s="264">
        <f t="shared" si="3"/>
        <v>0</v>
      </c>
      <c r="L18" s="263">
        <f t="shared" si="3"/>
        <v>3</v>
      </c>
      <c r="M18" s="264">
        <f t="shared" si="3"/>
        <v>2</v>
      </c>
      <c r="N18" s="263">
        <f t="shared" si="3"/>
        <v>9</v>
      </c>
      <c r="O18" s="264">
        <f t="shared" si="3"/>
        <v>5</v>
      </c>
      <c r="P18" s="263">
        <f t="shared" si="3"/>
        <v>2</v>
      </c>
      <c r="Q18" s="264">
        <f t="shared" si="3"/>
        <v>1</v>
      </c>
      <c r="R18" s="263">
        <f t="shared" si="3"/>
        <v>0</v>
      </c>
      <c r="S18" s="264">
        <f t="shared" si="3"/>
        <v>0</v>
      </c>
      <c r="T18" s="263">
        <f t="shared" si="3"/>
        <v>1</v>
      </c>
      <c r="U18" s="264">
        <f t="shared" si="3"/>
        <v>0</v>
      </c>
      <c r="V18" s="263">
        <f t="shared" si="3"/>
        <v>0</v>
      </c>
      <c r="W18" s="264">
        <f t="shared" si="3"/>
        <v>0</v>
      </c>
      <c r="X18" s="263">
        <f t="shared" si="3"/>
        <v>21</v>
      </c>
      <c r="Y18" s="264">
        <f t="shared" si="3"/>
        <v>1</v>
      </c>
      <c r="Z18" s="263">
        <f t="shared" si="3"/>
        <v>34</v>
      </c>
      <c r="AA18" s="264">
        <f t="shared" si="3"/>
        <v>10</v>
      </c>
      <c r="AB18" s="263">
        <f t="shared" si="3"/>
        <v>22</v>
      </c>
      <c r="AC18" s="264">
        <f t="shared" si="3"/>
        <v>0</v>
      </c>
      <c r="AD18" s="263">
        <f t="shared" si="3"/>
        <v>27</v>
      </c>
      <c r="AE18" s="264">
        <f t="shared" si="3"/>
        <v>1</v>
      </c>
      <c r="AF18" s="263">
        <f t="shared" si="3"/>
        <v>0</v>
      </c>
      <c r="AG18" s="264">
        <f t="shared" si="3"/>
        <v>0</v>
      </c>
      <c r="AH18" s="263">
        <f t="shared" si="3"/>
        <v>24</v>
      </c>
      <c r="AI18" s="264">
        <f t="shared" si="3"/>
        <v>0</v>
      </c>
      <c r="AJ18" s="254">
        <f t="shared" si="3"/>
        <v>201</v>
      </c>
      <c r="AK18" s="255">
        <f t="shared" si="3"/>
        <v>55</v>
      </c>
      <c r="AL18" s="222">
        <f t="shared" si="3"/>
        <v>60</v>
      </c>
      <c r="AM18" s="276">
        <f t="shared" si="3"/>
        <v>23</v>
      </c>
      <c r="AN18" s="277">
        <f t="shared" si="3"/>
        <v>1353</v>
      </c>
      <c r="AO18" s="278">
        <f t="shared" si="3"/>
        <v>889</v>
      </c>
      <c r="AP18" s="224" t="str">
        <f t="shared" si="0"/>
        <v>島根県計</v>
      </c>
    </row>
    <row r="19" spans="1:42" s="7" customFormat="1" ht="21" customHeight="1" x14ac:dyDescent="0.15">
      <c r="A19" s="265"/>
      <c r="B19" s="266"/>
      <c r="C19" s="267"/>
      <c r="D19" s="266"/>
      <c r="E19" s="267"/>
      <c r="F19" s="266"/>
      <c r="G19" s="267"/>
      <c r="H19" s="266"/>
      <c r="I19" s="267"/>
      <c r="J19" s="266"/>
      <c r="K19" s="267"/>
      <c r="L19" s="266"/>
      <c r="M19" s="267"/>
      <c r="N19" s="266"/>
      <c r="O19" s="267"/>
      <c r="P19" s="266"/>
      <c r="Q19" s="267"/>
      <c r="R19" s="266"/>
      <c r="S19" s="267"/>
      <c r="T19" s="266"/>
      <c r="U19" s="267"/>
      <c r="V19" s="266"/>
      <c r="W19" s="267"/>
      <c r="X19" s="266"/>
      <c r="Y19" s="267"/>
      <c r="Z19" s="266"/>
      <c r="AA19" s="267"/>
      <c r="AB19" s="266"/>
      <c r="AC19" s="267"/>
      <c r="AD19" s="266"/>
      <c r="AE19" s="267"/>
      <c r="AF19" s="266"/>
      <c r="AG19" s="267"/>
      <c r="AH19" s="266"/>
      <c r="AI19" s="267"/>
      <c r="AJ19" s="266"/>
      <c r="AK19" s="267"/>
      <c r="AL19" s="268"/>
      <c r="AM19" s="269"/>
      <c r="AN19" s="269"/>
      <c r="AO19" s="270"/>
      <c r="AP19" s="271" t="str">
        <f t="shared" si="0"/>
        <v/>
      </c>
    </row>
    <row r="20" spans="1:42" s="2" customFormat="1" ht="21" customHeight="1" x14ac:dyDescent="0.15">
      <c r="A20" s="213" t="s">
        <v>206</v>
      </c>
      <c r="B20" s="272">
        <v>2</v>
      </c>
      <c r="C20" s="273">
        <v>1</v>
      </c>
      <c r="D20" s="272">
        <v>0</v>
      </c>
      <c r="E20" s="273">
        <v>0</v>
      </c>
      <c r="F20" s="272">
        <v>0</v>
      </c>
      <c r="G20" s="273">
        <v>0</v>
      </c>
      <c r="H20" s="272">
        <v>1</v>
      </c>
      <c r="I20" s="273">
        <v>0</v>
      </c>
      <c r="J20" s="272">
        <v>0</v>
      </c>
      <c r="K20" s="273">
        <v>0</v>
      </c>
      <c r="L20" s="272">
        <v>2</v>
      </c>
      <c r="M20" s="273">
        <v>1</v>
      </c>
      <c r="N20" s="272">
        <v>1</v>
      </c>
      <c r="O20" s="273">
        <v>0</v>
      </c>
      <c r="P20" s="272">
        <v>0</v>
      </c>
      <c r="Q20" s="273">
        <v>0</v>
      </c>
      <c r="R20" s="272">
        <v>1</v>
      </c>
      <c r="S20" s="273">
        <v>0</v>
      </c>
      <c r="T20" s="272">
        <v>1</v>
      </c>
      <c r="U20" s="273">
        <v>0</v>
      </c>
      <c r="V20" s="272">
        <v>0</v>
      </c>
      <c r="W20" s="273">
        <v>0</v>
      </c>
      <c r="X20" s="272">
        <v>3</v>
      </c>
      <c r="Y20" s="273">
        <v>1</v>
      </c>
      <c r="Z20" s="272">
        <v>2</v>
      </c>
      <c r="AA20" s="273">
        <v>0</v>
      </c>
      <c r="AB20" s="272">
        <v>3</v>
      </c>
      <c r="AC20" s="273">
        <v>1</v>
      </c>
      <c r="AD20" s="272">
        <v>2</v>
      </c>
      <c r="AE20" s="273">
        <v>0</v>
      </c>
      <c r="AF20" s="272">
        <v>0</v>
      </c>
      <c r="AG20" s="273">
        <v>0</v>
      </c>
      <c r="AH20" s="272">
        <v>2</v>
      </c>
      <c r="AI20" s="273">
        <v>0</v>
      </c>
      <c r="AJ20" s="254">
        <f t="shared" si="1"/>
        <v>20</v>
      </c>
      <c r="AK20" s="255">
        <f t="shared" si="1"/>
        <v>4</v>
      </c>
      <c r="AL20" s="274">
        <v>23</v>
      </c>
      <c r="AM20" s="230">
        <v>2</v>
      </c>
      <c r="AN20" s="230">
        <v>334</v>
      </c>
      <c r="AO20" s="231">
        <v>194</v>
      </c>
      <c r="AP20" s="216" t="str">
        <f t="shared" si="0"/>
        <v>岡山東</v>
      </c>
    </row>
    <row r="21" spans="1:42" s="2" customFormat="1" ht="21" customHeight="1" x14ac:dyDescent="0.15">
      <c r="A21" s="213" t="s">
        <v>207</v>
      </c>
      <c r="B21" s="258">
        <v>4</v>
      </c>
      <c r="C21" s="259">
        <v>3</v>
      </c>
      <c r="D21" s="258">
        <v>0</v>
      </c>
      <c r="E21" s="259">
        <v>0</v>
      </c>
      <c r="F21" s="258">
        <v>0</v>
      </c>
      <c r="G21" s="259">
        <v>0</v>
      </c>
      <c r="H21" s="258">
        <v>1</v>
      </c>
      <c r="I21" s="259">
        <v>1</v>
      </c>
      <c r="J21" s="258">
        <v>0</v>
      </c>
      <c r="K21" s="259">
        <v>0</v>
      </c>
      <c r="L21" s="258">
        <v>3</v>
      </c>
      <c r="M21" s="259">
        <v>2</v>
      </c>
      <c r="N21" s="258">
        <v>4</v>
      </c>
      <c r="O21" s="259">
        <v>2</v>
      </c>
      <c r="P21" s="258">
        <v>1</v>
      </c>
      <c r="Q21" s="259">
        <v>0</v>
      </c>
      <c r="R21" s="258">
        <v>0</v>
      </c>
      <c r="S21" s="259">
        <v>0</v>
      </c>
      <c r="T21" s="258">
        <v>1</v>
      </c>
      <c r="U21" s="259">
        <v>0</v>
      </c>
      <c r="V21" s="258">
        <v>0</v>
      </c>
      <c r="W21" s="259">
        <v>0</v>
      </c>
      <c r="X21" s="258">
        <v>5</v>
      </c>
      <c r="Y21" s="259">
        <v>1</v>
      </c>
      <c r="Z21" s="258">
        <v>5</v>
      </c>
      <c r="AA21" s="259">
        <v>1</v>
      </c>
      <c r="AB21" s="258">
        <v>3</v>
      </c>
      <c r="AC21" s="259">
        <v>0</v>
      </c>
      <c r="AD21" s="258">
        <v>4</v>
      </c>
      <c r="AE21" s="259">
        <v>0</v>
      </c>
      <c r="AF21" s="258">
        <v>0</v>
      </c>
      <c r="AG21" s="259">
        <v>0</v>
      </c>
      <c r="AH21" s="258">
        <v>3</v>
      </c>
      <c r="AI21" s="259">
        <v>0</v>
      </c>
      <c r="AJ21" s="254">
        <f t="shared" si="1"/>
        <v>34</v>
      </c>
      <c r="AK21" s="255">
        <f t="shared" si="1"/>
        <v>10</v>
      </c>
      <c r="AL21" s="260">
        <v>23</v>
      </c>
      <c r="AM21" s="127">
        <v>3</v>
      </c>
      <c r="AN21" s="127">
        <v>500</v>
      </c>
      <c r="AO21" s="219">
        <v>265</v>
      </c>
      <c r="AP21" s="216" t="str">
        <f t="shared" si="0"/>
        <v>岡山西</v>
      </c>
    </row>
    <row r="22" spans="1:42" s="2" customFormat="1" ht="21" customHeight="1" x14ac:dyDescent="0.15">
      <c r="A22" s="213" t="s">
        <v>208</v>
      </c>
      <c r="B22" s="254">
        <v>1</v>
      </c>
      <c r="C22" s="255">
        <v>1</v>
      </c>
      <c r="D22" s="254">
        <v>0</v>
      </c>
      <c r="E22" s="255">
        <v>0</v>
      </c>
      <c r="F22" s="254">
        <v>0</v>
      </c>
      <c r="G22" s="255">
        <v>0</v>
      </c>
      <c r="H22" s="254">
        <v>0</v>
      </c>
      <c r="I22" s="255">
        <v>0</v>
      </c>
      <c r="J22" s="254">
        <v>0</v>
      </c>
      <c r="K22" s="255">
        <v>0</v>
      </c>
      <c r="L22" s="254">
        <v>0</v>
      </c>
      <c r="M22" s="255">
        <v>0</v>
      </c>
      <c r="N22" s="254">
        <v>0</v>
      </c>
      <c r="O22" s="255">
        <v>0</v>
      </c>
      <c r="P22" s="254">
        <v>0</v>
      </c>
      <c r="Q22" s="255">
        <v>0</v>
      </c>
      <c r="R22" s="254">
        <v>0</v>
      </c>
      <c r="S22" s="255">
        <v>0</v>
      </c>
      <c r="T22" s="254">
        <v>0</v>
      </c>
      <c r="U22" s="255">
        <v>0</v>
      </c>
      <c r="V22" s="254">
        <v>0</v>
      </c>
      <c r="W22" s="255">
        <v>0</v>
      </c>
      <c r="X22" s="254">
        <v>0</v>
      </c>
      <c r="Y22" s="255">
        <v>0</v>
      </c>
      <c r="Z22" s="254">
        <v>0</v>
      </c>
      <c r="AA22" s="255">
        <v>0</v>
      </c>
      <c r="AB22" s="254">
        <v>0</v>
      </c>
      <c r="AC22" s="255">
        <v>0</v>
      </c>
      <c r="AD22" s="254">
        <v>1</v>
      </c>
      <c r="AE22" s="255">
        <v>0</v>
      </c>
      <c r="AF22" s="254">
        <v>0</v>
      </c>
      <c r="AG22" s="255">
        <v>0</v>
      </c>
      <c r="AH22" s="254">
        <v>0</v>
      </c>
      <c r="AI22" s="255">
        <v>0</v>
      </c>
      <c r="AJ22" s="254">
        <f t="shared" si="1"/>
        <v>2</v>
      </c>
      <c r="AK22" s="255">
        <f t="shared" si="1"/>
        <v>1</v>
      </c>
      <c r="AL22" s="256">
        <v>2</v>
      </c>
      <c r="AM22" s="214">
        <v>2</v>
      </c>
      <c r="AN22" s="214">
        <v>133</v>
      </c>
      <c r="AO22" s="215">
        <v>72</v>
      </c>
      <c r="AP22" s="216" t="str">
        <f t="shared" si="0"/>
        <v>西大寺</v>
      </c>
    </row>
    <row r="23" spans="1:42" s="2" customFormat="1" ht="21" customHeight="1" x14ac:dyDescent="0.15">
      <c r="A23" s="213" t="s">
        <v>209</v>
      </c>
      <c r="B23" s="258">
        <v>6</v>
      </c>
      <c r="C23" s="259">
        <v>6</v>
      </c>
      <c r="D23" s="258">
        <v>0</v>
      </c>
      <c r="E23" s="259">
        <v>0</v>
      </c>
      <c r="F23" s="258">
        <v>0</v>
      </c>
      <c r="G23" s="259">
        <v>0</v>
      </c>
      <c r="H23" s="258">
        <v>3</v>
      </c>
      <c r="I23" s="259">
        <v>0</v>
      </c>
      <c r="J23" s="258">
        <v>0</v>
      </c>
      <c r="K23" s="259">
        <v>0</v>
      </c>
      <c r="L23" s="258">
        <v>4</v>
      </c>
      <c r="M23" s="259">
        <v>2</v>
      </c>
      <c r="N23" s="258">
        <v>2</v>
      </c>
      <c r="O23" s="259">
        <v>2</v>
      </c>
      <c r="P23" s="258">
        <v>2</v>
      </c>
      <c r="Q23" s="259">
        <v>0</v>
      </c>
      <c r="R23" s="258">
        <v>0</v>
      </c>
      <c r="S23" s="259">
        <v>0</v>
      </c>
      <c r="T23" s="258">
        <v>3</v>
      </c>
      <c r="U23" s="259">
        <v>0</v>
      </c>
      <c r="V23" s="258">
        <v>0</v>
      </c>
      <c r="W23" s="259">
        <v>0</v>
      </c>
      <c r="X23" s="258">
        <v>7</v>
      </c>
      <c r="Y23" s="259">
        <v>2</v>
      </c>
      <c r="Z23" s="258">
        <v>5</v>
      </c>
      <c r="AA23" s="259">
        <v>0</v>
      </c>
      <c r="AB23" s="258">
        <v>7</v>
      </c>
      <c r="AC23" s="259">
        <v>0</v>
      </c>
      <c r="AD23" s="258">
        <v>6</v>
      </c>
      <c r="AE23" s="259">
        <v>0</v>
      </c>
      <c r="AF23" s="258">
        <v>0</v>
      </c>
      <c r="AG23" s="259">
        <v>0</v>
      </c>
      <c r="AH23" s="258">
        <v>5</v>
      </c>
      <c r="AI23" s="259">
        <v>0</v>
      </c>
      <c r="AJ23" s="254">
        <f t="shared" si="1"/>
        <v>50</v>
      </c>
      <c r="AK23" s="255">
        <f t="shared" si="1"/>
        <v>12</v>
      </c>
      <c r="AL23" s="260">
        <v>6</v>
      </c>
      <c r="AM23" s="127">
        <v>2</v>
      </c>
      <c r="AN23" s="127">
        <v>166</v>
      </c>
      <c r="AO23" s="219">
        <v>101</v>
      </c>
      <c r="AP23" s="216" t="str">
        <f t="shared" si="0"/>
        <v>瀬戸</v>
      </c>
    </row>
    <row r="24" spans="1:42" s="2" customFormat="1" ht="21" customHeight="1" x14ac:dyDescent="0.15">
      <c r="A24" s="213" t="s">
        <v>210</v>
      </c>
      <c r="B24" s="258">
        <v>4</v>
      </c>
      <c r="C24" s="259">
        <v>4</v>
      </c>
      <c r="D24" s="258">
        <v>0</v>
      </c>
      <c r="E24" s="259">
        <v>0</v>
      </c>
      <c r="F24" s="258">
        <v>0</v>
      </c>
      <c r="G24" s="259">
        <v>0</v>
      </c>
      <c r="H24" s="258">
        <v>1</v>
      </c>
      <c r="I24" s="259">
        <v>0</v>
      </c>
      <c r="J24" s="258">
        <v>0</v>
      </c>
      <c r="K24" s="259">
        <v>0</v>
      </c>
      <c r="L24" s="258">
        <v>0</v>
      </c>
      <c r="M24" s="259">
        <v>0</v>
      </c>
      <c r="N24" s="258">
        <v>0</v>
      </c>
      <c r="O24" s="259">
        <v>0</v>
      </c>
      <c r="P24" s="258">
        <v>0</v>
      </c>
      <c r="Q24" s="259">
        <v>0</v>
      </c>
      <c r="R24" s="258">
        <v>0</v>
      </c>
      <c r="S24" s="259">
        <v>0</v>
      </c>
      <c r="T24" s="258">
        <v>0</v>
      </c>
      <c r="U24" s="259">
        <v>0</v>
      </c>
      <c r="V24" s="258">
        <v>0</v>
      </c>
      <c r="W24" s="259">
        <v>0</v>
      </c>
      <c r="X24" s="258">
        <v>4</v>
      </c>
      <c r="Y24" s="259">
        <v>0</v>
      </c>
      <c r="Z24" s="258">
        <v>4</v>
      </c>
      <c r="AA24" s="259">
        <v>0</v>
      </c>
      <c r="AB24" s="258">
        <v>4</v>
      </c>
      <c r="AC24" s="259">
        <v>0</v>
      </c>
      <c r="AD24" s="258">
        <v>4</v>
      </c>
      <c r="AE24" s="259">
        <v>0</v>
      </c>
      <c r="AF24" s="258">
        <v>0</v>
      </c>
      <c r="AG24" s="259">
        <v>0</v>
      </c>
      <c r="AH24" s="258">
        <v>4</v>
      </c>
      <c r="AI24" s="259">
        <v>0</v>
      </c>
      <c r="AJ24" s="254">
        <f t="shared" si="1"/>
        <v>25</v>
      </c>
      <c r="AK24" s="255">
        <f t="shared" si="1"/>
        <v>4</v>
      </c>
      <c r="AL24" s="260">
        <v>1</v>
      </c>
      <c r="AM24" s="127"/>
      <c r="AN24" s="127">
        <v>107</v>
      </c>
      <c r="AO24" s="219">
        <v>70</v>
      </c>
      <c r="AP24" s="216" t="str">
        <f t="shared" si="0"/>
        <v>児島</v>
      </c>
    </row>
    <row r="25" spans="1:42" s="2" customFormat="1" ht="21" customHeight="1" x14ac:dyDescent="0.15">
      <c r="A25" s="213" t="s">
        <v>211</v>
      </c>
      <c r="B25" s="258">
        <v>7</v>
      </c>
      <c r="C25" s="259">
        <v>7</v>
      </c>
      <c r="D25" s="258">
        <v>0</v>
      </c>
      <c r="E25" s="259">
        <v>0</v>
      </c>
      <c r="F25" s="258">
        <v>0</v>
      </c>
      <c r="G25" s="259">
        <v>0</v>
      </c>
      <c r="H25" s="258">
        <v>1</v>
      </c>
      <c r="I25" s="259">
        <v>0</v>
      </c>
      <c r="J25" s="258">
        <v>0</v>
      </c>
      <c r="K25" s="259">
        <v>0</v>
      </c>
      <c r="L25" s="258">
        <v>1</v>
      </c>
      <c r="M25" s="259">
        <v>0</v>
      </c>
      <c r="N25" s="258">
        <v>0</v>
      </c>
      <c r="O25" s="259">
        <v>0</v>
      </c>
      <c r="P25" s="258">
        <v>0</v>
      </c>
      <c r="Q25" s="259">
        <v>0</v>
      </c>
      <c r="R25" s="258">
        <v>0</v>
      </c>
      <c r="S25" s="259">
        <v>0</v>
      </c>
      <c r="T25" s="258">
        <v>0</v>
      </c>
      <c r="U25" s="259">
        <v>0</v>
      </c>
      <c r="V25" s="258">
        <v>0</v>
      </c>
      <c r="W25" s="259">
        <v>0</v>
      </c>
      <c r="X25" s="258">
        <v>7</v>
      </c>
      <c r="Y25" s="259">
        <v>1</v>
      </c>
      <c r="Z25" s="258">
        <v>5</v>
      </c>
      <c r="AA25" s="259">
        <v>0</v>
      </c>
      <c r="AB25" s="258">
        <v>5</v>
      </c>
      <c r="AC25" s="259">
        <v>0</v>
      </c>
      <c r="AD25" s="258">
        <v>6</v>
      </c>
      <c r="AE25" s="259">
        <v>0</v>
      </c>
      <c r="AF25" s="258">
        <v>0</v>
      </c>
      <c r="AG25" s="259">
        <v>0</v>
      </c>
      <c r="AH25" s="258">
        <v>5</v>
      </c>
      <c r="AI25" s="259">
        <v>0</v>
      </c>
      <c r="AJ25" s="254">
        <f t="shared" si="1"/>
        <v>37</v>
      </c>
      <c r="AK25" s="255">
        <f t="shared" si="1"/>
        <v>8</v>
      </c>
      <c r="AL25" s="260">
        <v>18</v>
      </c>
      <c r="AM25" s="127">
        <v>4</v>
      </c>
      <c r="AN25" s="127">
        <v>491</v>
      </c>
      <c r="AO25" s="219">
        <v>272</v>
      </c>
      <c r="AP25" s="216" t="str">
        <f t="shared" si="0"/>
        <v>倉敷</v>
      </c>
    </row>
    <row r="26" spans="1:42" s="2" customFormat="1" ht="21" customHeight="1" x14ac:dyDescent="0.15">
      <c r="A26" s="213" t="s">
        <v>212</v>
      </c>
      <c r="B26" s="258">
        <v>7</v>
      </c>
      <c r="C26" s="259">
        <v>7</v>
      </c>
      <c r="D26" s="258">
        <v>0</v>
      </c>
      <c r="E26" s="259">
        <v>0</v>
      </c>
      <c r="F26" s="258">
        <v>0</v>
      </c>
      <c r="G26" s="259">
        <v>0</v>
      </c>
      <c r="H26" s="258">
        <v>5</v>
      </c>
      <c r="I26" s="259">
        <v>1</v>
      </c>
      <c r="J26" s="258">
        <v>3</v>
      </c>
      <c r="K26" s="259">
        <v>3</v>
      </c>
      <c r="L26" s="258">
        <v>0</v>
      </c>
      <c r="M26" s="259">
        <v>0</v>
      </c>
      <c r="N26" s="258">
        <v>3</v>
      </c>
      <c r="O26" s="259">
        <v>2</v>
      </c>
      <c r="P26" s="258">
        <v>3</v>
      </c>
      <c r="Q26" s="259">
        <v>0</v>
      </c>
      <c r="R26" s="258">
        <v>0</v>
      </c>
      <c r="S26" s="259">
        <v>0</v>
      </c>
      <c r="T26" s="258">
        <v>0</v>
      </c>
      <c r="U26" s="259">
        <v>0</v>
      </c>
      <c r="V26" s="258">
        <v>0</v>
      </c>
      <c r="W26" s="259">
        <v>0</v>
      </c>
      <c r="X26" s="258">
        <v>5</v>
      </c>
      <c r="Y26" s="259">
        <v>0</v>
      </c>
      <c r="Z26" s="258">
        <v>5</v>
      </c>
      <c r="AA26" s="259">
        <v>0</v>
      </c>
      <c r="AB26" s="258">
        <v>10</v>
      </c>
      <c r="AC26" s="259">
        <v>0</v>
      </c>
      <c r="AD26" s="258">
        <v>7</v>
      </c>
      <c r="AE26" s="259">
        <v>0</v>
      </c>
      <c r="AF26" s="258">
        <v>0</v>
      </c>
      <c r="AG26" s="259">
        <v>0</v>
      </c>
      <c r="AH26" s="258">
        <v>6</v>
      </c>
      <c r="AI26" s="259">
        <v>0</v>
      </c>
      <c r="AJ26" s="254">
        <f t="shared" si="1"/>
        <v>54</v>
      </c>
      <c r="AK26" s="255">
        <f t="shared" si="1"/>
        <v>13</v>
      </c>
      <c r="AL26" s="260">
        <v>6</v>
      </c>
      <c r="AM26" s="127">
        <v>3</v>
      </c>
      <c r="AN26" s="127">
        <v>156</v>
      </c>
      <c r="AO26" s="219">
        <v>103</v>
      </c>
      <c r="AP26" s="216" t="str">
        <f t="shared" si="0"/>
        <v>玉島</v>
      </c>
    </row>
    <row r="27" spans="1:42" s="2" customFormat="1" ht="21" customHeight="1" x14ac:dyDescent="0.15">
      <c r="A27" s="213" t="s">
        <v>213</v>
      </c>
      <c r="B27" s="258">
        <v>8</v>
      </c>
      <c r="C27" s="259">
        <v>7</v>
      </c>
      <c r="D27" s="258">
        <v>0</v>
      </c>
      <c r="E27" s="259">
        <v>0</v>
      </c>
      <c r="F27" s="258">
        <v>0</v>
      </c>
      <c r="G27" s="259">
        <v>0</v>
      </c>
      <c r="H27" s="258">
        <v>2</v>
      </c>
      <c r="I27" s="259">
        <v>1</v>
      </c>
      <c r="J27" s="258">
        <v>0</v>
      </c>
      <c r="K27" s="259">
        <v>0</v>
      </c>
      <c r="L27" s="258">
        <v>1</v>
      </c>
      <c r="M27" s="259">
        <v>0</v>
      </c>
      <c r="N27" s="258">
        <v>1</v>
      </c>
      <c r="O27" s="259">
        <v>0</v>
      </c>
      <c r="P27" s="258">
        <v>0</v>
      </c>
      <c r="Q27" s="259">
        <v>0</v>
      </c>
      <c r="R27" s="258">
        <v>0</v>
      </c>
      <c r="S27" s="259">
        <v>0</v>
      </c>
      <c r="T27" s="258">
        <v>0</v>
      </c>
      <c r="U27" s="259">
        <v>0</v>
      </c>
      <c r="V27" s="258">
        <v>0</v>
      </c>
      <c r="W27" s="259">
        <v>0</v>
      </c>
      <c r="X27" s="258">
        <v>6</v>
      </c>
      <c r="Y27" s="259">
        <v>0</v>
      </c>
      <c r="Z27" s="258">
        <v>9</v>
      </c>
      <c r="AA27" s="259">
        <v>3</v>
      </c>
      <c r="AB27" s="258">
        <v>6</v>
      </c>
      <c r="AC27" s="259">
        <v>0</v>
      </c>
      <c r="AD27" s="258">
        <v>6</v>
      </c>
      <c r="AE27" s="259">
        <v>0</v>
      </c>
      <c r="AF27" s="258">
        <v>0</v>
      </c>
      <c r="AG27" s="259">
        <v>0</v>
      </c>
      <c r="AH27" s="258">
        <v>6</v>
      </c>
      <c r="AI27" s="259">
        <v>0</v>
      </c>
      <c r="AJ27" s="254">
        <f t="shared" si="1"/>
        <v>45</v>
      </c>
      <c r="AK27" s="255">
        <f t="shared" si="1"/>
        <v>11</v>
      </c>
      <c r="AL27" s="260">
        <v>17</v>
      </c>
      <c r="AM27" s="127">
        <v>6</v>
      </c>
      <c r="AN27" s="127">
        <v>366</v>
      </c>
      <c r="AO27" s="219">
        <v>255</v>
      </c>
      <c r="AP27" s="216" t="str">
        <f t="shared" si="0"/>
        <v>津山</v>
      </c>
    </row>
    <row r="28" spans="1:42" s="2" customFormat="1" ht="21" customHeight="1" x14ac:dyDescent="0.15">
      <c r="A28" s="213" t="s">
        <v>214</v>
      </c>
      <c r="B28" s="258">
        <v>1</v>
      </c>
      <c r="C28" s="259">
        <v>1</v>
      </c>
      <c r="D28" s="258">
        <v>0</v>
      </c>
      <c r="E28" s="259">
        <v>0</v>
      </c>
      <c r="F28" s="258">
        <v>0</v>
      </c>
      <c r="G28" s="259">
        <v>0</v>
      </c>
      <c r="H28" s="258">
        <v>0</v>
      </c>
      <c r="I28" s="259">
        <v>0</v>
      </c>
      <c r="J28" s="258">
        <v>0</v>
      </c>
      <c r="K28" s="259">
        <v>0</v>
      </c>
      <c r="L28" s="258">
        <v>0</v>
      </c>
      <c r="M28" s="259">
        <v>0</v>
      </c>
      <c r="N28" s="258">
        <v>0</v>
      </c>
      <c r="O28" s="259">
        <v>0</v>
      </c>
      <c r="P28" s="258">
        <v>0</v>
      </c>
      <c r="Q28" s="259">
        <v>0</v>
      </c>
      <c r="R28" s="258">
        <v>0</v>
      </c>
      <c r="S28" s="259">
        <v>0</v>
      </c>
      <c r="T28" s="258">
        <v>0</v>
      </c>
      <c r="U28" s="259">
        <v>0</v>
      </c>
      <c r="V28" s="258">
        <v>0</v>
      </c>
      <c r="W28" s="259">
        <v>0</v>
      </c>
      <c r="X28" s="258">
        <v>0</v>
      </c>
      <c r="Y28" s="259">
        <v>0</v>
      </c>
      <c r="Z28" s="258">
        <v>0</v>
      </c>
      <c r="AA28" s="259">
        <v>0</v>
      </c>
      <c r="AB28" s="258">
        <v>0</v>
      </c>
      <c r="AC28" s="259">
        <v>0</v>
      </c>
      <c r="AD28" s="258">
        <v>0</v>
      </c>
      <c r="AE28" s="259">
        <v>0</v>
      </c>
      <c r="AF28" s="258">
        <v>0</v>
      </c>
      <c r="AG28" s="259">
        <v>0</v>
      </c>
      <c r="AH28" s="258">
        <v>0</v>
      </c>
      <c r="AI28" s="259">
        <v>0</v>
      </c>
      <c r="AJ28" s="254">
        <f t="shared" si="1"/>
        <v>1</v>
      </c>
      <c r="AK28" s="255">
        <f t="shared" si="1"/>
        <v>1</v>
      </c>
      <c r="AL28" s="260">
        <v>1</v>
      </c>
      <c r="AM28" s="127"/>
      <c r="AN28" s="127">
        <v>76</v>
      </c>
      <c r="AO28" s="219">
        <v>50</v>
      </c>
      <c r="AP28" s="216" t="str">
        <f t="shared" si="0"/>
        <v>玉野</v>
      </c>
    </row>
    <row r="29" spans="1:42" s="2" customFormat="1" ht="21" customHeight="1" x14ac:dyDescent="0.15">
      <c r="A29" s="213" t="s">
        <v>215</v>
      </c>
      <c r="B29" s="258">
        <v>3</v>
      </c>
      <c r="C29" s="259">
        <v>3</v>
      </c>
      <c r="D29" s="258">
        <v>0</v>
      </c>
      <c r="E29" s="259">
        <v>0</v>
      </c>
      <c r="F29" s="258">
        <v>0</v>
      </c>
      <c r="G29" s="259">
        <v>0</v>
      </c>
      <c r="H29" s="258">
        <v>0</v>
      </c>
      <c r="I29" s="259">
        <v>0</v>
      </c>
      <c r="J29" s="258">
        <v>0</v>
      </c>
      <c r="K29" s="259">
        <v>0</v>
      </c>
      <c r="L29" s="258">
        <v>0</v>
      </c>
      <c r="M29" s="259">
        <v>0</v>
      </c>
      <c r="N29" s="258">
        <v>1</v>
      </c>
      <c r="O29" s="259">
        <v>0</v>
      </c>
      <c r="P29" s="258">
        <v>1</v>
      </c>
      <c r="Q29" s="259">
        <v>0</v>
      </c>
      <c r="R29" s="258">
        <v>0</v>
      </c>
      <c r="S29" s="259">
        <v>0</v>
      </c>
      <c r="T29" s="258">
        <v>0</v>
      </c>
      <c r="U29" s="259">
        <v>0</v>
      </c>
      <c r="V29" s="258">
        <v>0</v>
      </c>
      <c r="W29" s="259">
        <v>0</v>
      </c>
      <c r="X29" s="258">
        <v>2</v>
      </c>
      <c r="Y29" s="259">
        <v>1</v>
      </c>
      <c r="Z29" s="258">
        <v>1</v>
      </c>
      <c r="AA29" s="259">
        <v>0</v>
      </c>
      <c r="AB29" s="258">
        <v>1</v>
      </c>
      <c r="AC29" s="259">
        <v>0</v>
      </c>
      <c r="AD29" s="258">
        <v>1</v>
      </c>
      <c r="AE29" s="259">
        <v>0</v>
      </c>
      <c r="AF29" s="258">
        <v>0</v>
      </c>
      <c r="AG29" s="259">
        <v>0</v>
      </c>
      <c r="AH29" s="258">
        <v>1</v>
      </c>
      <c r="AI29" s="259">
        <v>0</v>
      </c>
      <c r="AJ29" s="254">
        <f t="shared" si="1"/>
        <v>11</v>
      </c>
      <c r="AK29" s="255">
        <f t="shared" si="1"/>
        <v>4</v>
      </c>
      <c r="AL29" s="260">
        <v>7</v>
      </c>
      <c r="AM29" s="127">
        <v>6</v>
      </c>
      <c r="AN29" s="127">
        <v>172</v>
      </c>
      <c r="AO29" s="219">
        <v>119</v>
      </c>
      <c r="AP29" s="216" t="str">
        <f t="shared" si="0"/>
        <v>笠岡</v>
      </c>
    </row>
    <row r="30" spans="1:42" s="2" customFormat="1" ht="21" customHeight="1" x14ac:dyDescent="0.15">
      <c r="A30" s="213" t="s">
        <v>216</v>
      </c>
      <c r="B30" s="258">
        <v>4</v>
      </c>
      <c r="C30" s="259">
        <v>4</v>
      </c>
      <c r="D30" s="258">
        <v>0</v>
      </c>
      <c r="E30" s="259">
        <v>0</v>
      </c>
      <c r="F30" s="258">
        <v>0</v>
      </c>
      <c r="G30" s="259">
        <v>0</v>
      </c>
      <c r="H30" s="258">
        <v>3</v>
      </c>
      <c r="I30" s="259">
        <v>0</v>
      </c>
      <c r="J30" s="258">
        <v>0</v>
      </c>
      <c r="K30" s="259">
        <v>0</v>
      </c>
      <c r="L30" s="258">
        <v>0</v>
      </c>
      <c r="M30" s="259">
        <v>0</v>
      </c>
      <c r="N30" s="258">
        <v>0</v>
      </c>
      <c r="O30" s="259">
        <v>0</v>
      </c>
      <c r="P30" s="258">
        <v>0</v>
      </c>
      <c r="Q30" s="259">
        <v>0</v>
      </c>
      <c r="R30" s="258">
        <v>0</v>
      </c>
      <c r="S30" s="259">
        <v>0</v>
      </c>
      <c r="T30" s="258">
        <v>0</v>
      </c>
      <c r="U30" s="259">
        <v>0</v>
      </c>
      <c r="V30" s="258">
        <v>0</v>
      </c>
      <c r="W30" s="259">
        <v>0</v>
      </c>
      <c r="X30" s="258">
        <v>3</v>
      </c>
      <c r="Y30" s="259">
        <v>0</v>
      </c>
      <c r="Z30" s="258">
        <v>2</v>
      </c>
      <c r="AA30" s="259">
        <v>0</v>
      </c>
      <c r="AB30" s="258">
        <v>3</v>
      </c>
      <c r="AC30" s="259">
        <v>0</v>
      </c>
      <c r="AD30" s="258">
        <v>3</v>
      </c>
      <c r="AE30" s="259">
        <v>0</v>
      </c>
      <c r="AF30" s="258">
        <v>0</v>
      </c>
      <c r="AG30" s="259">
        <v>0</v>
      </c>
      <c r="AH30" s="258">
        <v>3</v>
      </c>
      <c r="AI30" s="259">
        <v>0</v>
      </c>
      <c r="AJ30" s="254">
        <f t="shared" si="1"/>
        <v>21</v>
      </c>
      <c r="AK30" s="255">
        <f t="shared" si="1"/>
        <v>4</v>
      </c>
      <c r="AL30" s="260">
        <v>5</v>
      </c>
      <c r="AM30" s="127">
        <v>3</v>
      </c>
      <c r="AN30" s="127">
        <v>78</v>
      </c>
      <c r="AO30" s="219">
        <v>67</v>
      </c>
      <c r="AP30" s="216" t="str">
        <f t="shared" si="0"/>
        <v>高梁</v>
      </c>
    </row>
    <row r="31" spans="1:42" s="2" customFormat="1" ht="21" customHeight="1" x14ac:dyDescent="0.15">
      <c r="A31" s="213" t="s">
        <v>217</v>
      </c>
      <c r="B31" s="258">
        <v>1</v>
      </c>
      <c r="C31" s="259">
        <v>1</v>
      </c>
      <c r="D31" s="258">
        <v>0</v>
      </c>
      <c r="E31" s="259">
        <v>0</v>
      </c>
      <c r="F31" s="258">
        <v>0</v>
      </c>
      <c r="G31" s="259">
        <v>0</v>
      </c>
      <c r="H31" s="258">
        <v>1</v>
      </c>
      <c r="I31" s="259">
        <v>1</v>
      </c>
      <c r="J31" s="258">
        <v>1</v>
      </c>
      <c r="K31" s="259">
        <v>0</v>
      </c>
      <c r="L31" s="258">
        <v>0</v>
      </c>
      <c r="M31" s="259">
        <v>0</v>
      </c>
      <c r="N31" s="258">
        <v>2</v>
      </c>
      <c r="O31" s="259">
        <v>2</v>
      </c>
      <c r="P31" s="258">
        <v>0</v>
      </c>
      <c r="Q31" s="259">
        <v>0</v>
      </c>
      <c r="R31" s="258">
        <v>0</v>
      </c>
      <c r="S31" s="259">
        <v>0</v>
      </c>
      <c r="T31" s="258">
        <v>1</v>
      </c>
      <c r="U31" s="259">
        <v>0</v>
      </c>
      <c r="V31" s="258">
        <v>0</v>
      </c>
      <c r="W31" s="259">
        <v>0</v>
      </c>
      <c r="X31" s="258">
        <v>2</v>
      </c>
      <c r="Y31" s="259">
        <v>0</v>
      </c>
      <c r="Z31" s="258">
        <v>2</v>
      </c>
      <c r="AA31" s="259">
        <v>1</v>
      </c>
      <c r="AB31" s="258">
        <v>3</v>
      </c>
      <c r="AC31" s="259">
        <v>0</v>
      </c>
      <c r="AD31" s="258">
        <v>3</v>
      </c>
      <c r="AE31" s="259">
        <v>0</v>
      </c>
      <c r="AF31" s="258">
        <v>0</v>
      </c>
      <c r="AG31" s="259">
        <v>0</v>
      </c>
      <c r="AH31" s="258">
        <v>2</v>
      </c>
      <c r="AI31" s="259">
        <v>0</v>
      </c>
      <c r="AJ31" s="254">
        <f t="shared" si="1"/>
        <v>18</v>
      </c>
      <c r="AK31" s="255">
        <f t="shared" si="1"/>
        <v>5</v>
      </c>
      <c r="AL31" s="260">
        <v>4</v>
      </c>
      <c r="AM31" s="127">
        <v>2</v>
      </c>
      <c r="AN31" s="127">
        <v>73</v>
      </c>
      <c r="AO31" s="219">
        <v>52</v>
      </c>
      <c r="AP31" s="216" t="str">
        <f t="shared" si="0"/>
        <v>新見</v>
      </c>
    </row>
    <row r="32" spans="1:42" s="2" customFormat="1" ht="21" customHeight="1" x14ac:dyDescent="0.15">
      <c r="A32" s="213" t="s">
        <v>218</v>
      </c>
      <c r="B32" s="258">
        <v>3</v>
      </c>
      <c r="C32" s="259">
        <v>3</v>
      </c>
      <c r="D32" s="258">
        <v>0</v>
      </c>
      <c r="E32" s="259">
        <v>0</v>
      </c>
      <c r="F32" s="258">
        <v>0</v>
      </c>
      <c r="G32" s="259">
        <v>0</v>
      </c>
      <c r="H32" s="258">
        <v>1</v>
      </c>
      <c r="I32" s="259">
        <v>0</v>
      </c>
      <c r="J32" s="258">
        <v>0</v>
      </c>
      <c r="K32" s="259">
        <v>0</v>
      </c>
      <c r="L32" s="258">
        <v>1</v>
      </c>
      <c r="M32" s="259">
        <v>1</v>
      </c>
      <c r="N32" s="258">
        <v>1</v>
      </c>
      <c r="O32" s="259">
        <v>1</v>
      </c>
      <c r="P32" s="258">
        <v>1</v>
      </c>
      <c r="Q32" s="259">
        <v>0</v>
      </c>
      <c r="R32" s="258">
        <v>0</v>
      </c>
      <c r="S32" s="259">
        <v>0</v>
      </c>
      <c r="T32" s="258">
        <v>1</v>
      </c>
      <c r="U32" s="259">
        <v>0</v>
      </c>
      <c r="V32" s="258">
        <v>0</v>
      </c>
      <c r="W32" s="259">
        <v>0</v>
      </c>
      <c r="X32" s="258">
        <v>4</v>
      </c>
      <c r="Y32" s="259">
        <v>0</v>
      </c>
      <c r="Z32" s="258">
        <v>3</v>
      </c>
      <c r="AA32" s="259">
        <v>0</v>
      </c>
      <c r="AB32" s="258">
        <v>4</v>
      </c>
      <c r="AC32" s="259">
        <v>0</v>
      </c>
      <c r="AD32" s="258">
        <v>4</v>
      </c>
      <c r="AE32" s="259">
        <v>0</v>
      </c>
      <c r="AF32" s="258">
        <v>0</v>
      </c>
      <c r="AG32" s="259">
        <v>0</v>
      </c>
      <c r="AH32" s="258">
        <v>4</v>
      </c>
      <c r="AI32" s="259">
        <v>0</v>
      </c>
      <c r="AJ32" s="254">
        <f t="shared" si="1"/>
        <v>27</v>
      </c>
      <c r="AK32" s="255">
        <f t="shared" si="1"/>
        <v>5</v>
      </c>
      <c r="AL32" s="260">
        <v>3</v>
      </c>
      <c r="AM32" s="127">
        <v>1</v>
      </c>
      <c r="AN32" s="127">
        <v>148</v>
      </c>
      <c r="AO32" s="219">
        <v>103</v>
      </c>
      <c r="AP32" s="216" t="str">
        <f t="shared" si="0"/>
        <v>久世</v>
      </c>
    </row>
    <row r="33" spans="1:42" s="3" customFormat="1" ht="21" customHeight="1" x14ac:dyDescent="0.15">
      <c r="A33" s="221" t="s">
        <v>219</v>
      </c>
      <c r="B33" s="263">
        <f>SUM(B20:B32)</f>
        <v>51</v>
      </c>
      <c r="C33" s="264">
        <f>SUM(C20:C32)</f>
        <v>48</v>
      </c>
      <c r="D33" s="263">
        <f t="shared" ref="D33:AO33" si="4">SUM(D20:D32)</f>
        <v>0</v>
      </c>
      <c r="E33" s="264">
        <f t="shared" si="4"/>
        <v>0</v>
      </c>
      <c r="F33" s="263">
        <f t="shared" si="4"/>
        <v>0</v>
      </c>
      <c r="G33" s="264">
        <f t="shared" si="4"/>
        <v>0</v>
      </c>
      <c r="H33" s="263">
        <f t="shared" si="4"/>
        <v>19</v>
      </c>
      <c r="I33" s="264">
        <f t="shared" si="4"/>
        <v>4</v>
      </c>
      <c r="J33" s="263">
        <f t="shared" si="4"/>
        <v>4</v>
      </c>
      <c r="K33" s="264">
        <f t="shared" si="4"/>
        <v>3</v>
      </c>
      <c r="L33" s="263">
        <f t="shared" si="4"/>
        <v>12</v>
      </c>
      <c r="M33" s="264">
        <f t="shared" si="4"/>
        <v>6</v>
      </c>
      <c r="N33" s="263">
        <f t="shared" si="4"/>
        <v>15</v>
      </c>
      <c r="O33" s="264">
        <f t="shared" si="4"/>
        <v>9</v>
      </c>
      <c r="P33" s="263">
        <f t="shared" si="4"/>
        <v>8</v>
      </c>
      <c r="Q33" s="264">
        <f t="shared" si="4"/>
        <v>0</v>
      </c>
      <c r="R33" s="263">
        <f t="shared" si="4"/>
        <v>1</v>
      </c>
      <c r="S33" s="264">
        <f t="shared" si="4"/>
        <v>0</v>
      </c>
      <c r="T33" s="263">
        <f t="shared" si="4"/>
        <v>7</v>
      </c>
      <c r="U33" s="264">
        <f t="shared" si="4"/>
        <v>0</v>
      </c>
      <c r="V33" s="263">
        <f t="shared" si="4"/>
        <v>0</v>
      </c>
      <c r="W33" s="264">
        <f t="shared" si="4"/>
        <v>0</v>
      </c>
      <c r="X33" s="263">
        <f t="shared" si="4"/>
        <v>48</v>
      </c>
      <c r="Y33" s="264">
        <f t="shared" si="4"/>
        <v>6</v>
      </c>
      <c r="Z33" s="263">
        <f t="shared" si="4"/>
        <v>43</v>
      </c>
      <c r="AA33" s="264">
        <f t="shared" si="4"/>
        <v>5</v>
      </c>
      <c r="AB33" s="263">
        <f t="shared" si="4"/>
        <v>49</v>
      </c>
      <c r="AC33" s="264">
        <f t="shared" si="4"/>
        <v>1</v>
      </c>
      <c r="AD33" s="263">
        <f t="shared" si="4"/>
        <v>47</v>
      </c>
      <c r="AE33" s="264">
        <f t="shared" si="4"/>
        <v>0</v>
      </c>
      <c r="AF33" s="263">
        <f t="shared" si="4"/>
        <v>0</v>
      </c>
      <c r="AG33" s="264">
        <f t="shared" si="4"/>
        <v>0</v>
      </c>
      <c r="AH33" s="263">
        <f t="shared" si="4"/>
        <v>41</v>
      </c>
      <c r="AI33" s="264">
        <f t="shared" si="4"/>
        <v>0</v>
      </c>
      <c r="AJ33" s="254">
        <f t="shared" si="4"/>
        <v>345</v>
      </c>
      <c r="AK33" s="255">
        <f t="shared" si="4"/>
        <v>82</v>
      </c>
      <c r="AL33" s="222">
        <f t="shared" si="4"/>
        <v>116</v>
      </c>
      <c r="AM33" s="222">
        <f t="shared" si="4"/>
        <v>34</v>
      </c>
      <c r="AN33" s="222">
        <f t="shared" si="4"/>
        <v>2800</v>
      </c>
      <c r="AO33" s="222">
        <f t="shared" si="4"/>
        <v>1723</v>
      </c>
      <c r="AP33" s="224" t="str">
        <f t="shared" si="0"/>
        <v>岡山県計</v>
      </c>
    </row>
    <row r="34" spans="1:42" s="7" customFormat="1" ht="21" customHeight="1" x14ac:dyDescent="0.15">
      <c r="A34" s="265"/>
      <c r="B34" s="266"/>
      <c r="C34" s="267"/>
      <c r="D34" s="266"/>
      <c r="E34" s="267"/>
      <c r="F34" s="266"/>
      <c r="G34" s="267"/>
      <c r="H34" s="266"/>
      <c r="I34" s="267"/>
      <c r="J34" s="266"/>
      <c r="K34" s="267"/>
      <c r="L34" s="266"/>
      <c r="M34" s="267"/>
      <c r="N34" s="266"/>
      <c r="O34" s="267"/>
      <c r="P34" s="266"/>
      <c r="Q34" s="267"/>
      <c r="R34" s="266"/>
      <c r="S34" s="267"/>
      <c r="T34" s="266"/>
      <c r="U34" s="267"/>
      <c r="V34" s="266"/>
      <c r="W34" s="267"/>
      <c r="X34" s="266"/>
      <c r="Y34" s="267"/>
      <c r="Z34" s="266"/>
      <c r="AA34" s="267"/>
      <c r="AB34" s="266"/>
      <c r="AC34" s="267"/>
      <c r="AD34" s="266"/>
      <c r="AE34" s="267"/>
      <c r="AF34" s="266"/>
      <c r="AG34" s="267"/>
      <c r="AH34" s="266"/>
      <c r="AI34" s="267"/>
      <c r="AJ34" s="266"/>
      <c r="AK34" s="267"/>
      <c r="AL34" s="268"/>
      <c r="AM34" s="269"/>
      <c r="AN34" s="269"/>
      <c r="AO34" s="270"/>
      <c r="AP34" s="271" t="str">
        <f t="shared" si="0"/>
        <v/>
      </c>
    </row>
    <row r="35" spans="1:42" s="2" customFormat="1" ht="21" customHeight="1" x14ac:dyDescent="0.15">
      <c r="A35" s="213" t="s">
        <v>226</v>
      </c>
      <c r="B35" s="254">
        <v>1</v>
      </c>
      <c r="C35" s="255">
        <v>1</v>
      </c>
      <c r="D35" s="254">
        <v>0</v>
      </c>
      <c r="E35" s="255">
        <v>0</v>
      </c>
      <c r="F35" s="254">
        <v>0</v>
      </c>
      <c r="G35" s="255">
        <v>0</v>
      </c>
      <c r="H35" s="254">
        <v>0</v>
      </c>
      <c r="I35" s="255">
        <v>0</v>
      </c>
      <c r="J35" s="254">
        <v>0</v>
      </c>
      <c r="K35" s="255">
        <v>0</v>
      </c>
      <c r="L35" s="254">
        <v>0</v>
      </c>
      <c r="M35" s="255">
        <v>0</v>
      </c>
      <c r="N35" s="254">
        <v>0</v>
      </c>
      <c r="O35" s="255">
        <v>0</v>
      </c>
      <c r="P35" s="254">
        <v>0</v>
      </c>
      <c r="Q35" s="255">
        <v>0</v>
      </c>
      <c r="R35" s="254">
        <v>0</v>
      </c>
      <c r="S35" s="255">
        <v>0</v>
      </c>
      <c r="T35" s="254">
        <v>0</v>
      </c>
      <c r="U35" s="255">
        <v>0</v>
      </c>
      <c r="V35" s="254">
        <v>0</v>
      </c>
      <c r="W35" s="255">
        <v>0</v>
      </c>
      <c r="X35" s="254">
        <v>0</v>
      </c>
      <c r="Y35" s="255">
        <v>0</v>
      </c>
      <c r="Z35" s="254">
        <v>0</v>
      </c>
      <c r="AA35" s="255">
        <v>0</v>
      </c>
      <c r="AB35" s="254">
        <v>0</v>
      </c>
      <c r="AC35" s="255">
        <v>0</v>
      </c>
      <c r="AD35" s="254">
        <v>0</v>
      </c>
      <c r="AE35" s="255">
        <v>0</v>
      </c>
      <c r="AF35" s="254">
        <v>0</v>
      </c>
      <c r="AG35" s="255">
        <v>0</v>
      </c>
      <c r="AH35" s="254">
        <v>0</v>
      </c>
      <c r="AI35" s="255">
        <v>0</v>
      </c>
      <c r="AJ35" s="254">
        <f t="shared" si="1"/>
        <v>1</v>
      </c>
      <c r="AK35" s="255">
        <f t="shared" si="1"/>
        <v>1</v>
      </c>
      <c r="AL35" s="256">
        <v>25</v>
      </c>
      <c r="AM35" s="214">
        <v>6</v>
      </c>
      <c r="AN35" s="214">
        <v>310</v>
      </c>
      <c r="AO35" s="214">
        <v>158</v>
      </c>
      <c r="AP35" s="216" t="str">
        <f t="shared" si="0"/>
        <v>広島東</v>
      </c>
    </row>
    <row r="36" spans="1:42" s="2" customFormat="1" ht="21" customHeight="1" x14ac:dyDescent="0.15">
      <c r="A36" s="213" t="s">
        <v>227</v>
      </c>
      <c r="B36" s="254">
        <v>3</v>
      </c>
      <c r="C36" s="255">
        <v>3</v>
      </c>
      <c r="D36" s="254">
        <v>0</v>
      </c>
      <c r="E36" s="255">
        <v>0</v>
      </c>
      <c r="F36" s="254">
        <v>0</v>
      </c>
      <c r="G36" s="255">
        <v>0</v>
      </c>
      <c r="H36" s="254">
        <v>1</v>
      </c>
      <c r="I36" s="255">
        <v>0</v>
      </c>
      <c r="J36" s="254">
        <v>0</v>
      </c>
      <c r="K36" s="255">
        <v>0</v>
      </c>
      <c r="L36" s="254">
        <v>0</v>
      </c>
      <c r="M36" s="255">
        <v>0</v>
      </c>
      <c r="N36" s="254">
        <v>0</v>
      </c>
      <c r="O36" s="255">
        <v>0</v>
      </c>
      <c r="P36" s="254">
        <v>0</v>
      </c>
      <c r="Q36" s="255">
        <v>0</v>
      </c>
      <c r="R36" s="254">
        <v>0</v>
      </c>
      <c r="S36" s="255">
        <v>0</v>
      </c>
      <c r="T36" s="254">
        <v>0</v>
      </c>
      <c r="U36" s="255">
        <v>0</v>
      </c>
      <c r="V36" s="254">
        <v>0</v>
      </c>
      <c r="W36" s="255">
        <v>0</v>
      </c>
      <c r="X36" s="254">
        <v>1</v>
      </c>
      <c r="Y36" s="255">
        <v>0</v>
      </c>
      <c r="Z36" s="254">
        <v>1</v>
      </c>
      <c r="AA36" s="255">
        <v>0</v>
      </c>
      <c r="AB36" s="254">
        <v>1</v>
      </c>
      <c r="AC36" s="255">
        <v>0</v>
      </c>
      <c r="AD36" s="254">
        <v>1</v>
      </c>
      <c r="AE36" s="255">
        <v>0</v>
      </c>
      <c r="AF36" s="254">
        <v>0</v>
      </c>
      <c r="AG36" s="255">
        <v>0</v>
      </c>
      <c r="AH36" s="254">
        <v>1</v>
      </c>
      <c r="AI36" s="255">
        <v>0</v>
      </c>
      <c r="AJ36" s="254">
        <f t="shared" si="1"/>
        <v>9</v>
      </c>
      <c r="AK36" s="255">
        <f t="shared" si="1"/>
        <v>3</v>
      </c>
      <c r="AL36" s="256">
        <v>11</v>
      </c>
      <c r="AM36" s="214">
        <v>4</v>
      </c>
      <c r="AN36" s="214">
        <v>214</v>
      </c>
      <c r="AO36" s="214">
        <v>128</v>
      </c>
      <c r="AP36" s="216" t="str">
        <f t="shared" si="0"/>
        <v>広島南</v>
      </c>
    </row>
    <row r="37" spans="1:42" s="2" customFormat="1" ht="21" customHeight="1" x14ac:dyDescent="0.15">
      <c r="A37" s="213" t="s">
        <v>228</v>
      </c>
      <c r="B37" s="258">
        <v>1</v>
      </c>
      <c r="C37" s="259">
        <v>1</v>
      </c>
      <c r="D37" s="258">
        <v>0</v>
      </c>
      <c r="E37" s="259">
        <v>0</v>
      </c>
      <c r="F37" s="258">
        <v>0</v>
      </c>
      <c r="G37" s="259">
        <v>0</v>
      </c>
      <c r="H37" s="258">
        <v>0</v>
      </c>
      <c r="I37" s="259">
        <v>0</v>
      </c>
      <c r="J37" s="258">
        <v>0</v>
      </c>
      <c r="K37" s="259">
        <v>0</v>
      </c>
      <c r="L37" s="258">
        <v>2</v>
      </c>
      <c r="M37" s="259">
        <v>0</v>
      </c>
      <c r="N37" s="258">
        <v>0</v>
      </c>
      <c r="O37" s="259">
        <v>0</v>
      </c>
      <c r="P37" s="258">
        <v>0</v>
      </c>
      <c r="Q37" s="259">
        <v>0</v>
      </c>
      <c r="R37" s="258">
        <v>0</v>
      </c>
      <c r="S37" s="259">
        <v>0</v>
      </c>
      <c r="T37" s="258">
        <v>0</v>
      </c>
      <c r="U37" s="259">
        <v>0</v>
      </c>
      <c r="V37" s="258">
        <v>0</v>
      </c>
      <c r="W37" s="259">
        <v>0</v>
      </c>
      <c r="X37" s="258">
        <v>3</v>
      </c>
      <c r="Y37" s="259">
        <v>2</v>
      </c>
      <c r="Z37" s="258">
        <v>1</v>
      </c>
      <c r="AA37" s="259">
        <v>0</v>
      </c>
      <c r="AB37" s="258">
        <v>1</v>
      </c>
      <c r="AC37" s="259">
        <v>0</v>
      </c>
      <c r="AD37" s="258">
        <v>1</v>
      </c>
      <c r="AE37" s="259">
        <v>0</v>
      </c>
      <c r="AF37" s="258">
        <v>0</v>
      </c>
      <c r="AG37" s="259">
        <v>0</v>
      </c>
      <c r="AH37" s="258">
        <v>1</v>
      </c>
      <c r="AI37" s="259">
        <v>0</v>
      </c>
      <c r="AJ37" s="254">
        <f t="shared" si="1"/>
        <v>10</v>
      </c>
      <c r="AK37" s="255">
        <f t="shared" si="1"/>
        <v>3</v>
      </c>
      <c r="AL37" s="260">
        <v>31</v>
      </c>
      <c r="AM37" s="127">
        <v>11</v>
      </c>
      <c r="AN37" s="127">
        <v>372</v>
      </c>
      <c r="AO37" s="219">
        <v>216</v>
      </c>
      <c r="AP37" s="216" t="str">
        <f t="shared" si="0"/>
        <v>広島西</v>
      </c>
    </row>
    <row r="38" spans="1:42" s="2" customFormat="1" ht="21" customHeight="1" x14ac:dyDescent="0.15">
      <c r="A38" s="213" t="s">
        <v>229</v>
      </c>
      <c r="B38" s="258">
        <v>4</v>
      </c>
      <c r="C38" s="259">
        <v>4</v>
      </c>
      <c r="D38" s="258">
        <v>0</v>
      </c>
      <c r="E38" s="259">
        <v>0</v>
      </c>
      <c r="F38" s="258">
        <v>0</v>
      </c>
      <c r="G38" s="259">
        <v>0</v>
      </c>
      <c r="H38" s="258">
        <v>1</v>
      </c>
      <c r="I38" s="259">
        <v>0</v>
      </c>
      <c r="J38" s="258">
        <v>0</v>
      </c>
      <c r="K38" s="259">
        <v>0</v>
      </c>
      <c r="L38" s="258">
        <v>1</v>
      </c>
      <c r="M38" s="259">
        <v>1</v>
      </c>
      <c r="N38" s="258">
        <v>3</v>
      </c>
      <c r="O38" s="259">
        <v>2</v>
      </c>
      <c r="P38" s="258">
        <v>0</v>
      </c>
      <c r="Q38" s="259">
        <v>0</v>
      </c>
      <c r="R38" s="258">
        <v>0</v>
      </c>
      <c r="S38" s="259">
        <v>0</v>
      </c>
      <c r="T38" s="258">
        <v>0</v>
      </c>
      <c r="U38" s="259">
        <v>0</v>
      </c>
      <c r="V38" s="258">
        <v>0</v>
      </c>
      <c r="W38" s="259">
        <v>0</v>
      </c>
      <c r="X38" s="258">
        <v>3</v>
      </c>
      <c r="Y38" s="259">
        <v>0</v>
      </c>
      <c r="Z38" s="258">
        <v>5</v>
      </c>
      <c r="AA38" s="259">
        <v>3</v>
      </c>
      <c r="AB38" s="258">
        <v>2</v>
      </c>
      <c r="AC38" s="259">
        <v>0</v>
      </c>
      <c r="AD38" s="258">
        <v>3</v>
      </c>
      <c r="AE38" s="259">
        <v>0</v>
      </c>
      <c r="AF38" s="258">
        <v>0</v>
      </c>
      <c r="AG38" s="259">
        <v>0</v>
      </c>
      <c r="AH38" s="258">
        <v>2</v>
      </c>
      <c r="AI38" s="259">
        <v>0</v>
      </c>
      <c r="AJ38" s="254">
        <f t="shared" si="1"/>
        <v>24</v>
      </c>
      <c r="AK38" s="255">
        <f t="shared" si="1"/>
        <v>10</v>
      </c>
      <c r="AL38" s="260">
        <v>10</v>
      </c>
      <c r="AM38" s="127">
        <v>1</v>
      </c>
      <c r="AN38" s="127">
        <v>426</v>
      </c>
      <c r="AO38" s="219">
        <v>210</v>
      </c>
      <c r="AP38" s="216" t="str">
        <f t="shared" si="0"/>
        <v>広島北</v>
      </c>
    </row>
    <row r="39" spans="1:42" s="2" customFormat="1" ht="21" customHeight="1" x14ac:dyDescent="0.15">
      <c r="A39" s="213" t="s">
        <v>230</v>
      </c>
      <c r="B39" s="258">
        <v>9</v>
      </c>
      <c r="C39" s="259">
        <v>9</v>
      </c>
      <c r="D39" s="258">
        <v>0</v>
      </c>
      <c r="E39" s="259">
        <v>0</v>
      </c>
      <c r="F39" s="258">
        <v>0</v>
      </c>
      <c r="G39" s="259">
        <v>0</v>
      </c>
      <c r="H39" s="258">
        <v>2</v>
      </c>
      <c r="I39" s="259">
        <v>0</v>
      </c>
      <c r="J39" s="258">
        <v>0</v>
      </c>
      <c r="K39" s="259">
        <v>0</v>
      </c>
      <c r="L39" s="258">
        <v>1</v>
      </c>
      <c r="M39" s="259">
        <v>1</v>
      </c>
      <c r="N39" s="258">
        <v>1</v>
      </c>
      <c r="O39" s="259">
        <v>1</v>
      </c>
      <c r="P39" s="258">
        <v>0</v>
      </c>
      <c r="Q39" s="259">
        <v>0</v>
      </c>
      <c r="R39" s="258">
        <v>0</v>
      </c>
      <c r="S39" s="259">
        <v>0</v>
      </c>
      <c r="T39" s="258">
        <v>0</v>
      </c>
      <c r="U39" s="259">
        <v>0</v>
      </c>
      <c r="V39" s="258">
        <v>0</v>
      </c>
      <c r="W39" s="259">
        <v>0</v>
      </c>
      <c r="X39" s="258">
        <v>1</v>
      </c>
      <c r="Y39" s="259">
        <v>0</v>
      </c>
      <c r="Z39" s="258">
        <v>1</v>
      </c>
      <c r="AA39" s="259">
        <v>0</v>
      </c>
      <c r="AB39" s="258">
        <v>1</v>
      </c>
      <c r="AC39" s="259">
        <v>0</v>
      </c>
      <c r="AD39" s="258">
        <v>4</v>
      </c>
      <c r="AE39" s="259">
        <v>0</v>
      </c>
      <c r="AF39" s="258">
        <v>0</v>
      </c>
      <c r="AG39" s="259">
        <v>0</v>
      </c>
      <c r="AH39" s="258">
        <v>1</v>
      </c>
      <c r="AI39" s="259">
        <v>0</v>
      </c>
      <c r="AJ39" s="254">
        <f t="shared" si="1"/>
        <v>21</v>
      </c>
      <c r="AK39" s="255">
        <f t="shared" si="1"/>
        <v>11</v>
      </c>
      <c r="AL39" s="260">
        <v>23</v>
      </c>
      <c r="AM39" s="127">
        <v>10</v>
      </c>
      <c r="AN39" s="127">
        <v>323</v>
      </c>
      <c r="AO39" s="219">
        <v>219</v>
      </c>
      <c r="AP39" s="216" t="str">
        <f t="shared" si="0"/>
        <v>呉</v>
      </c>
    </row>
    <row r="40" spans="1:42" s="2" customFormat="1" ht="21" customHeight="1" x14ac:dyDescent="0.15">
      <c r="A40" s="213" t="s">
        <v>231</v>
      </c>
      <c r="B40" s="258">
        <v>3</v>
      </c>
      <c r="C40" s="259">
        <v>3</v>
      </c>
      <c r="D40" s="258">
        <v>0</v>
      </c>
      <c r="E40" s="259">
        <v>0</v>
      </c>
      <c r="F40" s="258">
        <v>0</v>
      </c>
      <c r="G40" s="259">
        <v>0</v>
      </c>
      <c r="H40" s="258">
        <v>1</v>
      </c>
      <c r="I40" s="259">
        <v>0</v>
      </c>
      <c r="J40" s="258">
        <v>0</v>
      </c>
      <c r="K40" s="259">
        <v>0</v>
      </c>
      <c r="L40" s="258">
        <v>0</v>
      </c>
      <c r="M40" s="259">
        <v>0</v>
      </c>
      <c r="N40" s="258">
        <v>1</v>
      </c>
      <c r="O40" s="259">
        <v>0</v>
      </c>
      <c r="P40" s="258">
        <v>1</v>
      </c>
      <c r="Q40" s="259">
        <v>0</v>
      </c>
      <c r="R40" s="258">
        <v>0</v>
      </c>
      <c r="S40" s="259">
        <v>0</v>
      </c>
      <c r="T40" s="258">
        <v>0</v>
      </c>
      <c r="U40" s="259">
        <v>0</v>
      </c>
      <c r="V40" s="258">
        <v>0</v>
      </c>
      <c r="W40" s="259">
        <v>0</v>
      </c>
      <c r="X40" s="258">
        <v>1</v>
      </c>
      <c r="Y40" s="259">
        <v>0</v>
      </c>
      <c r="Z40" s="258">
        <v>1</v>
      </c>
      <c r="AA40" s="259">
        <v>0</v>
      </c>
      <c r="AB40" s="258">
        <v>1</v>
      </c>
      <c r="AC40" s="259">
        <v>0</v>
      </c>
      <c r="AD40" s="258">
        <v>1</v>
      </c>
      <c r="AE40" s="259">
        <v>0</v>
      </c>
      <c r="AF40" s="258">
        <v>0</v>
      </c>
      <c r="AG40" s="259">
        <v>0</v>
      </c>
      <c r="AH40" s="258">
        <v>1</v>
      </c>
      <c r="AI40" s="259">
        <v>0</v>
      </c>
      <c r="AJ40" s="254">
        <f t="shared" si="1"/>
        <v>11</v>
      </c>
      <c r="AK40" s="255">
        <f t="shared" si="1"/>
        <v>3</v>
      </c>
      <c r="AL40" s="260">
        <v>3</v>
      </c>
      <c r="AM40" s="127">
        <v>1</v>
      </c>
      <c r="AN40" s="127">
        <v>87</v>
      </c>
      <c r="AO40" s="219">
        <v>58</v>
      </c>
      <c r="AP40" s="216" t="str">
        <f t="shared" si="0"/>
        <v>竹原</v>
      </c>
    </row>
    <row r="41" spans="1:42" s="2" customFormat="1" ht="21" customHeight="1" x14ac:dyDescent="0.15">
      <c r="A41" s="213" t="s">
        <v>232</v>
      </c>
      <c r="B41" s="258">
        <v>2</v>
      </c>
      <c r="C41" s="259">
        <v>2</v>
      </c>
      <c r="D41" s="258">
        <v>0</v>
      </c>
      <c r="E41" s="259">
        <v>0</v>
      </c>
      <c r="F41" s="258">
        <v>0</v>
      </c>
      <c r="G41" s="259">
        <v>0</v>
      </c>
      <c r="H41" s="258">
        <v>1</v>
      </c>
      <c r="I41" s="259">
        <v>0</v>
      </c>
      <c r="J41" s="258">
        <v>0</v>
      </c>
      <c r="K41" s="259">
        <v>0</v>
      </c>
      <c r="L41" s="258">
        <v>0</v>
      </c>
      <c r="M41" s="259">
        <v>0</v>
      </c>
      <c r="N41" s="258">
        <v>0</v>
      </c>
      <c r="O41" s="259">
        <v>0</v>
      </c>
      <c r="P41" s="258">
        <v>0</v>
      </c>
      <c r="Q41" s="259">
        <v>0</v>
      </c>
      <c r="R41" s="258">
        <v>0</v>
      </c>
      <c r="S41" s="259">
        <v>0</v>
      </c>
      <c r="T41" s="258">
        <v>1</v>
      </c>
      <c r="U41" s="259">
        <v>0</v>
      </c>
      <c r="V41" s="258">
        <v>0</v>
      </c>
      <c r="W41" s="259">
        <v>0</v>
      </c>
      <c r="X41" s="258">
        <v>2</v>
      </c>
      <c r="Y41" s="259">
        <v>0</v>
      </c>
      <c r="Z41" s="258">
        <v>2</v>
      </c>
      <c r="AA41" s="259">
        <v>0</v>
      </c>
      <c r="AB41" s="258">
        <v>2</v>
      </c>
      <c r="AC41" s="259">
        <v>0</v>
      </c>
      <c r="AD41" s="258">
        <v>2</v>
      </c>
      <c r="AE41" s="259">
        <v>0</v>
      </c>
      <c r="AF41" s="258">
        <v>0</v>
      </c>
      <c r="AG41" s="259">
        <v>0</v>
      </c>
      <c r="AH41" s="258">
        <v>2</v>
      </c>
      <c r="AI41" s="259">
        <v>0</v>
      </c>
      <c r="AJ41" s="254">
        <f t="shared" si="1"/>
        <v>14</v>
      </c>
      <c r="AK41" s="255">
        <f t="shared" si="1"/>
        <v>2</v>
      </c>
      <c r="AL41" s="260">
        <v>6</v>
      </c>
      <c r="AM41" s="127">
        <v>1</v>
      </c>
      <c r="AN41" s="127">
        <v>152</v>
      </c>
      <c r="AO41" s="219">
        <v>92</v>
      </c>
      <c r="AP41" s="216" t="str">
        <f t="shared" si="0"/>
        <v>三原</v>
      </c>
    </row>
    <row r="42" spans="1:42" s="2" customFormat="1" ht="21" customHeight="1" x14ac:dyDescent="0.15">
      <c r="A42" s="213" t="s">
        <v>233</v>
      </c>
      <c r="B42" s="258">
        <v>1</v>
      </c>
      <c r="C42" s="259">
        <v>1</v>
      </c>
      <c r="D42" s="258">
        <v>0</v>
      </c>
      <c r="E42" s="259">
        <v>0</v>
      </c>
      <c r="F42" s="258">
        <v>0</v>
      </c>
      <c r="G42" s="259">
        <v>0</v>
      </c>
      <c r="H42" s="258">
        <v>0</v>
      </c>
      <c r="I42" s="259">
        <v>0</v>
      </c>
      <c r="J42" s="258">
        <v>0</v>
      </c>
      <c r="K42" s="259">
        <v>0</v>
      </c>
      <c r="L42" s="258">
        <v>0</v>
      </c>
      <c r="M42" s="259">
        <v>0</v>
      </c>
      <c r="N42" s="258">
        <v>2</v>
      </c>
      <c r="O42" s="259">
        <v>2</v>
      </c>
      <c r="P42" s="258">
        <v>1</v>
      </c>
      <c r="Q42" s="259">
        <v>0</v>
      </c>
      <c r="R42" s="258">
        <v>0</v>
      </c>
      <c r="S42" s="259">
        <v>0</v>
      </c>
      <c r="T42" s="258">
        <v>1</v>
      </c>
      <c r="U42" s="259">
        <v>0</v>
      </c>
      <c r="V42" s="258">
        <v>0</v>
      </c>
      <c r="W42" s="259">
        <v>0</v>
      </c>
      <c r="X42" s="258">
        <v>0</v>
      </c>
      <c r="Y42" s="259">
        <v>0</v>
      </c>
      <c r="Z42" s="258">
        <v>1</v>
      </c>
      <c r="AA42" s="259">
        <v>1</v>
      </c>
      <c r="AB42" s="258">
        <v>0</v>
      </c>
      <c r="AC42" s="259">
        <v>0</v>
      </c>
      <c r="AD42" s="258">
        <v>0</v>
      </c>
      <c r="AE42" s="259">
        <v>0</v>
      </c>
      <c r="AF42" s="258">
        <v>0</v>
      </c>
      <c r="AG42" s="259">
        <v>0</v>
      </c>
      <c r="AH42" s="258">
        <v>0</v>
      </c>
      <c r="AI42" s="259">
        <v>0</v>
      </c>
      <c r="AJ42" s="254">
        <f t="shared" si="1"/>
        <v>6</v>
      </c>
      <c r="AK42" s="255">
        <f t="shared" si="1"/>
        <v>4</v>
      </c>
      <c r="AL42" s="260">
        <v>26</v>
      </c>
      <c r="AM42" s="127">
        <v>4</v>
      </c>
      <c r="AN42" s="127">
        <v>254</v>
      </c>
      <c r="AO42" s="219">
        <v>179</v>
      </c>
      <c r="AP42" s="216" t="str">
        <f t="shared" si="0"/>
        <v>尾道</v>
      </c>
    </row>
    <row r="43" spans="1:42" s="2" customFormat="1" ht="21" customHeight="1" x14ac:dyDescent="0.15">
      <c r="A43" s="213" t="s">
        <v>234</v>
      </c>
      <c r="B43" s="258">
        <v>4</v>
      </c>
      <c r="C43" s="259">
        <v>3</v>
      </c>
      <c r="D43" s="258">
        <v>0</v>
      </c>
      <c r="E43" s="259">
        <v>0</v>
      </c>
      <c r="F43" s="258">
        <v>0</v>
      </c>
      <c r="G43" s="259">
        <v>0</v>
      </c>
      <c r="H43" s="258">
        <v>2</v>
      </c>
      <c r="I43" s="259">
        <v>1</v>
      </c>
      <c r="J43" s="258">
        <v>2</v>
      </c>
      <c r="K43" s="259">
        <v>1</v>
      </c>
      <c r="L43" s="258">
        <v>1</v>
      </c>
      <c r="M43" s="259">
        <v>1</v>
      </c>
      <c r="N43" s="258">
        <v>4</v>
      </c>
      <c r="O43" s="259">
        <v>2</v>
      </c>
      <c r="P43" s="258">
        <v>1</v>
      </c>
      <c r="Q43" s="259">
        <v>0</v>
      </c>
      <c r="R43" s="258">
        <v>0</v>
      </c>
      <c r="S43" s="259">
        <v>0</v>
      </c>
      <c r="T43" s="258">
        <v>0</v>
      </c>
      <c r="U43" s="259">
        <v>0</v>
      </c>
      <c r="V43" s="258">
        <v>0</v>
      </c>
      <c r="W43" s="259">
        <v>0</v>
      </c>
      <c r="X43" s="258">
        <v>3</v>
      </c>
      <c r="Y43" s="259">
        <v>0</v>
      </c>
      <c r="Z43" s="258">
        <v>2</v>
      </c>
      <c r="AA43" s="259">
        <v>0</v>
      </c>
      <c r="AB43" s="258">
        <v>3</v>
      </c>
      <c r="AC43" s="259">
        <v>0</v>
      </c>
      <c r="AD43" s="258">
        <v>8</v>
      </c>
      <c r="AE43" s="259">
        <v>4</v>
      </c>
      <c r="AF43" s="258">
        <v>0</v>
      </c>
      <c r="AG43" s="259">
        <v>0</v>
      </c>
      <c r="AH43" s="258">
        <v>2</v>
      </c>
      <c r="AI43" s="259">
        <v>0</v>
      </c>
      <c r="AJ43" s="254">
        <f t="shared" si="1"/>
        <v>32</v>
      </c>
      <c r="AK43" s="255">
        <f t="shared" si="1"/>
        <v>12</v>
      </c>
      <c r="AL43" s="260">
        <v>15</v>
      </c>
      <c r="AM43" s="127">
        <v>4</v>
      </c>
      <c r="AN43" s="127">
        <v>545</v>
      </c>
      <c r="AO43" s="219">
        <v>329</v>
      </c>
      <c r="AP43" s="216" t="str">
        <f t="shared" si="0"/>
        <v>福山</v>
      </c>
    </row>
    <row r="44" spans="1:42" s="2" customFormat="1" ht="21" customHeight="1" x14ac:dyDescent="0.15">
      <c r="A44" s="213" t="s">
        <v>235</v>
      </c>
      <c r="B44" s="258">
        <v>2</v>
      </c>
      <c r="C44" s="259">
        <v>2</v>
      </c>
      <c r="D44" s="258">
        <v>0</v>
      </c>
      <c r="E44" s="259">
        <v>0</v>
      </c>
      <c r="F44" s="258">
        <v>0</v>
      </c>
      <c r="G44" s="259">
        <v>0</v>
      </c>
      <c r="H44" s="258">
        <v>1</v>
      </c>
      <c r="I44" s="259">
        <v>0</v>
      </c>
      <c r="J44" s="258">
        <v>0</v>
      </c>
      <c r="K44" s="259">
        <v>0</v>
      </c>
      <c r="L44" s="258">
        <v>0</v>
      </c>
      <c r="M44" s="259">
        <v>0</v>
      </c>
      <c r="N44" s="258">
        <v>0</v>
      </c>
      <c r="O44" s="259">
        <v>0</v>
      </c>
      <c r="P44" s="258">
        <v>0</v>
      </c>
      <c r="Q44" s="259">
        <v>0</v>
      </c>
      <c r="R44" s="258">
        <v>0</v>
      </c>
      <c r="S44" s="259">
        <v>0</v>
      </c>
      <c r="T44" s="258">
        <v>0</v>
      </c>
      <c r="U44" s="259">
        <v>0</v>
      </c>
      <c r="V44" s="258">
        <v>0</v>
      </c>
      <c r="W44" s="259">
        <v>0</v>
      </c>
      <c r="X44" s="258">
        <v>1</v>
      </c>
      <c r="Y44" s="259">
        <v>0</v>
      </c>
      <c r="Z44" s="258">
        <v>1</v>
      </c>
      <c r="AA44" s="259">
        <v>0</v>
      </c>
      <c r="AB44" s="258">
        <v>1</v>
      </c>
      <c r="AC44" s="259">
        <v>0</v>
      </c>
      <c r="AD44" s="258">
        <v>1</v>
      </c>
      <c r="AE44" s="259">
        <v>0</v>
      </c>
      <c r="AF44" s="258">
        <v>0</v>
      </c>
      <c r="AG44" s="259">
        <v>0</v>
      </c>
      <c r="AH44" s="258">
        <v>1</v>
      </c>
      <c r="AI44" s="259">
        <v>0</v>
      </c>
      <c r="AJ44" s="254">
        <f t="shared" si="1"/>
        <v>8</v>
      </c>
      <c r="AK44" s="255">
        <f t="shared" si="1"/>
        <v>2</v>
      </c>
      <c r="AL44" s="260">
        <v>5</v>
      </c>
      <c r="AM44" s="127">
        <v>3</v>
      </c>
      <c r="AN44" s="127">
        <v>151</v>
      </c>
      <c r="AO44" s="219">
        <v>109</v>
      </c>
      <c r="AP44" s="216" t="str">
        <f t="shared" si="0"/>
        <v>府中</v>
      </c>
    </row>
    <row r="45" spans="1:42" s="2" customFormat="1" ht="21" customHeight="1" x14ac:dyDescent="0.15">
      <c r="A45" s="213" t="s">
        <v>236</v>
      </c>
      <c r="B45" s="258">
        <v>2</v>
      </c>
      <c r="C45" s="259">
        <v>2</v>
      </c>
      <c r="D45" s="258">
        <v>0</v>
      </c>
      <c r="E45" s="259">
        <v>0</v>
      </c>
      <c r="F45" s="258">
        <v>0</v>
      </c>
      <c r="G45" s="259">
        <v>0</v>
      </c>
      <c r="H45" s="258">
        <v>0</v>
      </c>
      <c r="I45" s="259">
        <v>0</v>
      </c>
      <c r="J45" s="258">
        <v>0</v>
      </c>
      <c r="K45" s="259">
        <v>0</v>
      </c>
      <c r="L45" s="258">
        <v>0</v>
      </c>
      <c r="M45" s="259">
        <v>0</v>
      </c>
      <c r="N45" s="258">
        <v>1</v>
      </c>
      <c r="O45" s="259">
        <v>1</v>
      </c>
      <c r="P45" s="258">
        <v>1</v>
      </c>
      <c r="Q45" s="259">
        <v>0</v>
      </c>
      <c r="R45" s="258">
        <v>0</v>
      </c>
      <c r="S45" s="259">
        <v>0</v>
      </c>
      <c r="T45" s="258">
        <v>0</v>
      </c>
      <c r="U45" s="259">
        <v>0</v>
      </c>
      <c r="V45" s="258">
        <v>0</v>
      </c>
      <c r="W45" s="259">
        <v>0</v>
      </c>
      <c r="X45" s="258">
        <v>1</v>
      </c>
      <c r="Y45" s="259">
        <v>0</v>
      </c>
      <c r="Z45" s="258">
        <v>2</v>
      </c>
      <c r="AA45" s="259">
        <v>1</v>
      </c>
      <c r="AB45" s="258">
        <v>2</v>
      </c>
      <c r="AC45" s="259">
        <v>0</v>
      </c>
      <c r="AD45" s="258">
        <v>3</v>
      </c>
      <c r="AE45" s="259">
        <v>0</v>
      </c>
      <c r="AF45" s="258">
        <v>0</v>
      </c>
      <c r="AG45" s="259">
        <v>0</v>
      </c>
      <c r="AH45" s="258">
        <v>2</v>
      </c>
      <c r="AI45" s="259">
        <v>0</v>
      </c>
      <c r="AJ45" s="254">
        <f t="shared" si="1"/>
        <v>14</v>
      </c>
      <c r="AK45" s="255">
        <f t="shared" si="1"/>
        <v>4</v>
      </c>
      <c r="AL45" s="260">
        <v>4</v>
      </c>
      <c r="AM45" s="127">
        <v>1</v>
      </c>
      <c r="AN45" s="127">
        <v>124</v>
      </c>
      <c r="AO45" s="219">
        <v>85</v>
      </c>
      <c r="AP45" s="216" t="str">
        <f t="shared" si="0"/>
        <v>三次</v>
      </c>
    </row>
    <row r="46" spans="1:42" s="2" customFormat="1" ht="21" customHeight="1" x14ac:dyDescent="0.15">
      <c r="A46" s="213" t="s">
        <v>237</v>
      </c>
      <c r="B46" s="258">
        <v>4</v>
      </c>
      <c r="C46" s="259">
        <v>4</v>
      </c>
      <c r="D46" s="258">
        <v>0</v>
      </c>
      <c r="E46" s="259">
        <v>0</v>
      </c>
      <c r="F46" s="258">
        <v>0</v>
      </c>
      <c r="G46" s="259">
        <v>0</v>
      </c>
      <c r="H46" s="258">
        <v>0</v>
      </c>
      <c r="I46" s="259">
        <v>0</v>
      </c>
      <c r="J46" s="258">
        <v>0</v>
      </c>
      <c r="K46" s="259">
        <v>0</v>
      </c>
      <c r="L46" s="258">
        <v>0</v>
      </c>
      <c r="M46" s="259">
        <v>0</v>
      </c>
      <c r="N46" s="258">
        <v>2</v>
      </c>
      <c r="O46" s="259">
        <v>2</v>
      </c>
      <c r="P46" s="258">
        <v>0</v>
      </c>
      <c r="Q46" s="259">
        <v>0</v>
      </c>
      <c r="R46" s="258">
        <v>0</v>
      </c>
      <c r="S46" s="259">
        <v>0</v>
      </c>
      <c r="T46" s="258">
        <v>0</v>
      </c>
      <c r="U46" s="259">
        <v>0</v>
      </c>
      <c r="V46" s="258">
        <v>0</v>
      </c>
      <c r="W46" s="259">
        <v>0</v>
      </c>
      <c r="X46" s="258">
        <v>1</v>
      </c>
      <c r="Y46" s="259">
        <v>0</v>
      </c>
      <c r="Z46" s="258">
        <v>3</v>
      </c>
      <c r="AA46" s="259">
        <v>2</v>
      </c>
      <c r="AB46" s="258">
        <v>1</v>
      </c>
      <c r="AC46" s="259">
        <v>0</v>
      </c>
      <c r="AD46" s="258">
        <v>3</v>
      </c>
      <c r="AE46" s="259">
        <v>0</v>
      </c>
      <c r="AF46" s="258">
        <v>0</v>
      </c>
      <c r="AG46" s="259">
        <v>0</v>
      </c>
      <c r="AH46" s="258">
        <v>1</v>
      </c>
      <c r="AI46" s="259">
        <v>0</v>
      </c>
      <c r="AJ46" s="254">
        <f t="shared" si="1"/>
        <v>15</v>
      </c>
      <c r="AK46" s="255">
        <f t="shared" si="1"/>
        <v>8</v>
      </c>
      <c r="AL46" s="260">
        <v>8</v>
      </c>
      <c r="AM46" s="127">
        <v>3</v>
      </c>
      <c r="AN46" s="127">
        <v>103</v>
      </c>
      <c r="AO46" s="219">
        <v>75</v>
      </c>
      <c r="AP46" s="216" t="str">
        <f t="shared" si="0"/>
        <v>庄原</v>
      </c>
    </row>
    <row r="47" spans="1:42" s="2" customFormat="1" ht="21" customHeight="1" x14ac:dyDescent="0.15">
      <c r="A47" s="213" t="s">
        <v>238</v>
      </c>
      <c r="B47" s="258">
        <v>15</v>
      </c>
      <c r="C47" s="259">
        <v>14</v>
      </c>
      <c r="D47" s="258">
        <v>1</v>
      </c>
      <c r="E47" s="259">
        <v>0</v>
      </c>
      <c r="F47" s="258">
        <v>1</v>
      </c>
      <c r="G47" s="259">
        <v>0</v>
      </c>
      <c r="H47" s="258">
        <v>1</v>
      </c>
      <c r="I47" s="259">
        <v>0</v>
      </c>
      <c r="J47" s="258">
        <v>2</v>
      </c>
      <c r="K47" s="259">
        <v>1</v>
      </c>
      <c r="L47" s="258">
        <v>1</v>
      </c>
      <c r="M47" s="259">
        <v>0</v>
      </c>
      <c r="N47" s="258">
        <v>2</v>
      </c>
      <c r="O47" s="259">
        <v>0</v>
      </c>
      <c r="P47" s="258">
        <v>2</v>
      </c>
      <c r="Q47" s="259">
        <v>0</v>
      </c>
      <c r="R47" s="258">
        <v>1</v>
      </c>
      <c r="S47" s="259">
        <v>0</v>
      </c>
      <c r="T47" s="258">
        <v>2</v>
      </c>
      <c r="U47" s="259">
        <v>0</v>
      </c>
      <c r="V47" s="258">
        <v>1</v>
      </c>
      <c r="W47" s="259">
        <v>0</v>
      </c>
      <c r="X47" s="258">
        <v>9</v>
      </c>
      <c r="Y47" s="259">
        <v>0</v>
      </c>
      <c r="Z47" s="258">
        <v>9</v>
      </c>
      <c r="AA47" s="259">
        <v>0</v>
      </c>
      <c r="AB47" s="258">
        <v>10</v>
      </c>
      <c r="AC47" s="259">
        <v>1</v>
      </c>
      <c r="AD47" s="258">
        <v>13</v>
      </c>
      <c r="AE47" s="259">
        <v>1</v>
      </c>
      <c r="AF47" s="258">
        <v>1</v>
      </c>
      <c r="AG47" s="259">
        <v>0</v>
      </c>
      <c r="AH47" s="258">
        <v>9</v>
      </c>
      <c r="AI47" s="259">
        <v>0</v>
      </c>
      <c r="AJ47" s="254">
        <f t="shared" si="1"/>
        <v>80</v>
      </c>
      <c r="AK47" s="255">
        <f t="shared" si="1"/>
        <v>17</v>
      </c>
      <c r="AL47" s="260">
        <v>13</v>
      </c>
      <c r="AM47" s="127">
        <v>8</v>
      </c>
      <c r="AN47" s="127">
        <v>252</v>
      </c>
      <c r="AO47" s="219">
        <v>133</v>
      </c>
      <c r="AP47" s="216" t="str">
        <f t="shared" si="0"/>
        <v>西条</v>
      </c>
    </row>
    <row r="48" spans="1:42" s="2" customFormat="1" ht="21" customHeight="1" x14ac:dyDescent="0.15">
      <c r="A48" s="213" t="s">
        <v>239</v>
      </c>
      <c r="B48" s="258">
        <v>3</v>
      </c>
      <c r="C48" s="259">
        <v>2</v>
      </c>
      <c r="D48" s="258">
        <v>1</v>
      </c>
      <c r="E48" s="259">
        <v>0</v>
      </c>
      <c r="F48" s="258">
        <v>2</v>
      </c>
      <c r="G48" s="259">
        <v>1</v>
      </c>
      <c r="H48" s="258">
        <v>2</v>
      </c>
      <c r="I48" s="259">
        <v>0</v>
      </c>
      <c r="J48" s="258">
        <v>1</v>
      </c>
      <c r="K48" s="259">
        <v>0</v>
      </c>
      <c r="L48" s="258">
        <v>1</v>
      </c>
      <c r="M48" s="259">
        <v>1</v>
      </c>
      <c r="N48" s="258">
        <v>1</v>
      </c>
      <c r="O48" s="259">
        <v>0</v>
      </c>
      <c r="P48" s="258">
        <v>1</v>
      </c>
      <c r="Q48" s="259">
        <v>0</v>
      </c>
      <c r="R48" s="258">
        <v>1</v>
      </c>
      <c r="S48" s="259">
        <v>0</v>
      </c>
      <c r="T48" s="258">
        <v>1</v>
      </c>
      <c r="U48" s="259">
        <v>0</v>
      </c>
      <c r="V48" s="258">
        <v>1</v>
      </c>
      <c r="W48" s="259">
        <v>0</v>
      </c>
      <c r="X48" s="258">
        <v>2</v>
      </c>
      <c r="Y48" s="259">
        <v>0</v>
      </c>
      <c r="Z48" s="258">
        <v>2</v>
      </c>
      <c r="AA48" s="259">
        <v>1</v>
      </c>
      <c r="AB48" s="258">
        <v>1</v>
      </c>
      <c r="AC48" s="259">
        <v>0</v>
      </c>
      <c r="AD48" s="258">
        <v>3</v>
      </c>
      <c r="AE48" s="259">
        <v>0</v>
      </c>
      <c r="AF48" s="258">
        <v>0</v>
      </c>
      <c r="AG48" s="259">
        <v>0</v>
      </c>
      <c r="AH48" s="258">
        <v>1</v>
      </c>
      <c r="AI48" s="259">
        <v>0</v>
      </c>
      <c r="AJ48" s="254">
        <f t="shared" si="1"/>
        <v>24</v>
      </c>
      <c r="AK48" s="255">
        <f t="shared" si="1"/>
        <v>5</v>
      </c>
      <c r="AL48" s="260">
        <v>17</v>
      </c>
      <c r="AM48" s="127">
        <v>4</v>
      </c>
      <c r="AN48" s="127">
        <v>313</v>
      </c>
      <c r="AO48" s="219">
        <v>167</v>
      </c>
      <c r="AP48" s="216" t="str">
        <f t="shared" si="0"/>
        <v>廿日市</v>
      </c>
    </row>
    <row r="49" spans="1:42" s="2" customFormat="1" ht="21" customHeight="1" x14ac:dyDescent="0.15">
      <c r="A49" s="213" t="s">
        <v>240</v>
      </c>
      <c r="B49" s="258">
        <v>2</v>
      </c>
      <c r="C49" s="259">
        <v>2</v>
      </c>
      <c r="D49" s="258">
        <v>0</v>
      </c>
      <c r="E49" s="259">
        <v>0</v>
      </c>
      <c r="F49" s="258">
        <v>0</v>
      </c>
      <c r="G49" s="259">
        <v>0</v>
      </c>
      <c r="H49" s="258">
        <v>0</v>
      </c>
      <c r="I49" s="259">
        <v>0</v>
      </c>
      <c r="J49" s="258">
        <v>0</v>
      </c>
      <c r="K49" s="259">
        <v>0</v>
      </c>
      <c r="L49" s="258">
        <v>0</v>
      </c>
      <c r="M49" s="259">
        <v>0</v>
      </c>
      <c r="N49" s="258">
        <v>0</v>
      </c>
      <c r="O49" s="259">
        <v>0</v>
      </c>
      <c r="P49" s="258">
        <v>0</v>
      </c>
      <c r="Q49" s="259">
        <v>0</v>
      </c>
      <c r="R49" s="258">
        <v>0</v>
      </c>
      <c r="S49" s="259">
        <v>0</v>
      </c>
      <c r="T49" s="258">
        <v>0</v>
      </c>
      <c r="U49" s="259">
        <v>0</v>
      </c>
      <c r="V49" s="258">
        <v>0</v>
      </c>
      <c r="W49" s="259">
        <v>0</v>
      </c>
      <c r="X49" s="258">
        <v>1</v>
      </c>
      <c r="Y49" s="259">
        <v>0</v>
      </c>
      <c r="Z49" s="258">
        <v>1</v>
      </c>
      <c r="AA49" s="259">
        <v>0</v>
      </c>
      <c r="AB49" s="258">
        <v>1</v>
      </c>
      <c r="AC49" s="259">
        <v>0</v>
      </c>
      <c r="AD49" s="258">
        <v>2</v>
      </c>
      <c r="AE49" s="259">
        <v>1</v>
      </c>
      <c r="AF49" s="258">
        <v>0</v>
      </c>
      <c r="AG49" s="259">
        <v>0</v>
      </c>
      <c r="AH49" s="258">
        <v>1</v>
      </c>
      <c r="AI49" s="259">
        <v>0</v>
      </c>
      <c r="AJ49" s="254">
        <f t="shared" si="1"/>
        <v>8</v>
      </c>
      <c r="AK49" s="255">
        <f t="shared" si="1"/>
        <v>3</v>
      </c>
      <c r="AL49" s="260">
        <v>5</v>
      </c>
      <c r="AM49" s="127"/>
      <c r="AN49" s="127">
        <v>211</v>
      </c>
      <c r="AO49" s="219">
        <v>105</v>
      </c>
      <c r="AP49" s="216" t="str">
        <f t="shared" si="0"/>
        <v>海田</v>
      </c>
    </row>
    <row r="50" spans="1:42" s="2" customFormat="1" ht="21" customHeight="1" x14ac:dyDescent="0.15">
      <c r="A50" s="213" t="s">
        <v>241</v>
      </c>
      <c r="B50" s="258">
        <v>3</v>
      </c>
      <c r="C50" s="259">
        <v>3</v>
      </c>
      <c r="D50" s="258">
        <v>0</v>
      </c>
      <c r="E50" s="259">
        <v>0</v>
      </c>
      <c r="F50" s="258">
        <v>0</v>
      </c>
      <c r="G50" s="259">
        <v>0</v>
      </c>
      <c r="H50" s="258">
        <v>0</v>
      </c>
      <c r="I50" s="259">
        <v>0</v>
      </c>
      <c r="J50" s="258">
        <v>0</v>
      </c>
      <c r="K50" s="259">
        <v>0</v>
      </c>
      <c r="L50" s="258">
        <v>0</v>
      </c>
      <c r="M50" s="259">
        <v>0</v>
      </c>
      <c r="N50" s="258">
        <v>0</v>
      </c>
      <c r="O50" s="259">
        <v>0</v>
      </c>
      <c r="P50" s="258">
        <v>0</v>
      </c>
      <c r="Q50" s="259">
        <v>0</v>
      </c>
      <c r="R50" s="258">
        <v>0</v>
      </c>
      <c r="S50" s="259">
        <v>0</v>
      </c>
      <c r="T50" s="258">
        <v>0</v>
      </c>
      <c r="U50" s="259">
        <v>0</v>
      </c>
      <c r="V50" s="258">
        <v>0</v>
      </c>
      <c r="W50" s="259">
        <v>0</v>
      </c>
      <c r="X50" s="258">
        <v>1</v>
      </c>
      <c r="Y50" s="259">
        <v>0</v>
      </c>
      <c r="Z50" s="258">
        <v>1</v>
      </c>
      <c r="AA50" s="259">
        <v>0</v>
      </c>
      <c r="AB50" s="258">
        <v>1</v>
      </c>
      <c r="AC50" s="259">
        <v>0</v>
      </c>
      <c r="AD50" s="258">
        <v>1</v>
      </c>
      <c r="AE50" s="259">
        <v>0</v>
      </c>
      <c r="AF50" s="258">
        <v>0</v>
      </c>
      <c r="AG50" s="259">
        <v>0</v>
      </c>
      <c r="AH50" s="258">
        <v>1</v>
      </c>
      <c r="AI50" s="259">
        <v>0</v>
      </c>
      <c r="AJ50" s="254">
        <f t="shared" si="1"/>
        <v>8</v>
      </c>
      <c r="AK50" s="255">
        <f t="shared" si="1"/>
        <v>3</v>
      </c>
      <c r="AL50" s="260">
        <v>2</v>
      </c>
      <c r="AM50" s="127"/>
      <c r="AN50" s="127">
        <v>71</v>
      </c>
      <c r="AO50" s="219">
        <v>47</v>
      </c>
      <c r="AP50" s="216" t="str">
        <f t="shared" si="0"/>
        <v>吉田</v>
      </c>
    </row>
    <row r="51" spans="1:42" s="3" customFormat="1" ht="21" customHeight="1" x14ac:dyDescent="0.15">
      <c r="A51" s="221" t="s">
        <v>242</v>
      </c>
      <c r="B51" s="263">
        <f>SUM(B35:B50)</f>
        <v>59</v>
      </c>
      <c r="C51" s="264">
        <f>SUM(C35:C50)</f>
        <v>56</v>
      </c>
      <c r="D51" s="263">
        <f t="shared" ref="D51:AO51" si="5">SUM(D35:D50)</f>
        <v>2</v>
      </c>
      <c r="E51" s="264">
        <f t="shared" si="5"/>
        <v>0</v>
      </c>
      <c r="F51" s="263">
        <f t="shared" si="5"/>
        <v>3</v>
      </c>
      <c r="G51" s="264">
        <f t="shared" si="5"/>
        <v>1</v>
      </c>
      <c r="H51" s="263">
        <f t="shared" si="5"/>
        <v>12</v>
      </c>
      <c r="I51" s="264">
        <f t="shared" si="5"/>
        <v>1</v>
      </c>
      <c r="J51" s="263">
        <f t="shared" si="5"/>
        <v>5</v>
      </c>
      <c r="K51" s="264">
        <f t="shared" si="5"/>
        <v>2</v>
      </c>
      <c r="L51" s="263">
        <f t="shared" si="5"/>
        <v>7</v>
      </c>
      <c r="M51" s="264">
        <f t="shared" si="5"/>
        <v>4</v>
      </c>
      <c r="N51" s="263">
        <f t="shared" si="5"/>
        <v>17</v>
      </c>
      <c r="O51" s="264">
        <f t="shared" si="5"/>
        <v>10</v>
      </c>
      <c r="P51" s="263">
        <f t="shared" si="5"/>
        <v>7</v>
      </c>
      <c r="Q51" s="264">
        <f t="shared" si="5"/>
        <v>0</v>
      </c>
      <c r="R51" s="263">
        <f t="shared" si="5"/>
        <v>2</v>
      </c>
      <c r="S51" s="264">
        <f t="shared" si="5"/>
        <v>0</v>
      </c>
      <c r="T51" s="263">
        <f t="shared" si="5"/>
        <v>5</v>
      </c>
      <c r="U51" s="264">
        <f t="shared" si="5"/>
        <v>0</v>
      </c>
      <c r="V51" s="263">
        <f t="shared" si="5"/>
        <v>2</v>
      </c>
      <c r="W51" s="264">
        <f t="shared" si="5"/>
        <v>0</v>
      </c>
      <c r="X51" s="263">
        <f t="shared" si="5"/>
        <v>30</v>
      </c>
      <c r="Y51" s="264">
        <f t="shared" si="5"/>
        <v>2</v>
      </c>
      <c r="Z51" s="263">
        <f t="shared" si="5"/>
        <v>33</v>
      </c>
      <c r="AA51" s="264">
        <f t="shared" si="5"/>
        <v>8</v>
      </c>
      <c r="AB51" s="263">
        <f t="shared" si="5"/>
        <v>28</v>
      </c>
      <c r="AC51" s="264">
        <f t="shared" si="5"/>
        <v>1</v>
      </c>
      <c r="AD51" s="263">
        <f t="shared" si="5"/>
        <v>46</v>
      </c>
      <c r="AE51" s="264">
        <f t="shared" si="5"/>
        <v>6</v>
      </c>
      <c r="AF51" s="263">
        <f t="shared" si="5"/>
        <v>1</v>
      </c>
      <c r="AG51" s="264">
        <f t="shared" si="5"/>
        <v>0</v>
      </c>
      <c r="AH51" s="263">
        <f t="shared" si="5"/>
        <v>26</v>
      </c>
      <c r="AI51" s="264">
        <f t="shared" si="5"/>
        <v>0</v>
      </c>
      <c r="AJ51" s="254">
        <f t="shared" si="5"/>
        <v>285</v>
      </c>
      <c r="AK51" s="255">
        <f t="shared" si="5"/>
        <v>91</v>
      </c>
      <c r="AL51" s="222">
        <f t="shared" si="5"/>
        <v>204</v>
      </c>
      <c r="AM51" s="222">
        <f t="shared" si="5"/>
        <v>61</v>
      </c>
      <c r="AN51" s="222">
        <f t="shared" si="5"/>
        <v>3908</v>
      </c>
      <c r="AO51" s="222">
        <f t="shared" si="5"/>
        <v>2310</v>
      </c>
      <c r="AP51" s="224" t="str">
        <f t="shared" si="0"/>
        <v>広島県計</v>
      </c>
    </row>
    <row r="52" spans="1:42" s="7" customFormat="1" ht="21" customHeight="1" x14ac:dyDescent="0.15">
      <c r="A52" s="265"/>
      <c r="B52" s="279"/>
      <c r="C52" s="280"/>
      <c r="D52" s="279"/>
      <c r="E52" s="280"/>
      <c r="F52" s="279"/>
      <c r="G52" s="280"/>
      <c r="H52" s="279"/>
      <c r="I52" s="280"/>
      <c r="J52" s="279"/>
      <c r="K52" s="280"/>
      <c r="L52" s="279"/>
      <c r="M52" s="280"/>
      <c r="N52" s="279"/>
      <c r="O52" s="280"/>
      <c r="P52" s="279"/>
      <c r="Q52" s="280"/>
      <c r="R52" s="279"/>
      <c r="S52" s="280"/>
      <c r="T52" s="279"/>
      <c r="U52" s="280"/>
      <c r="V52" s="279"/>
      <c r="W52" s="280"/>
      <c r="X52" s="279"/>
      <c r="Y52" s="280"/>
      <c r="Z52" s="279"/>
      <c r="AA52" s="280"/>
      <c r="AB52" s="279"/>
      <c r="AC52" s="280"/>
      <c r="AD52" s="279"/>
      <c r="AE52" s="280"/>
      <c r="AF52" s="279"/>
      <c r="AG52" s="280"/>
      <c r="AH52" s="279"/>
      <c r="AI52" s="280"/>
      <c r="AJ52" s="279"/>
      <c r="AK52" s="280"/>
      <c r="AL52" s="281"/>
      <c r="AM52" s="282"/>
      <c r="AN52" s="283"/>
      <c r="AO52" s="284"/>
      <c r="AP52" s="271" t="str">
        <f>IF(A52="","",A52)</f>
        <v/>
      </c>
    </row>
    <row r="53" spans="1:42" s="2" customFormat="1" ht="12" thickBot="1" x14ac:dyDescent="0.2">
      <c r="A53" s="2" t="s">
        <v>277</v>
      </c>
    </row>
    <row r="54" spans="1:42" s="2" customFormat="1" ht="13.5" customHeight="1" x14ac:dyDescent="0.15">
      <c r="A54" s="434" t="s">
        <v>278</v>
      </c>
      <c r="B54" s="329" t="s">
        <v>279</v>
      </c>
      <c r="C54" s="330"/>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0"/>
      <c r="AJ54" s="330"/>
      <c r="AK54" s="331"/>
      <c r="AL54" s="436" t="s">
        <v>280</v>
      </c>
      <c r="AM54" s="437"/>
      <c r="AN54" s="437"/>
      <c r="AO54" s="438"/>
      <c r="AP54" s="439" t="s">
        <v>263</v>
      </c>
    </row>
    <row r="55" spans="1:42" s="5" customFormat="1" ht="22.5" customHeight="1" x14ac:dyDescent="0.15">
      <c r="A55" s="435"/>
      <c r="B55" s="428" t="s">
        <v>182</v>
      </c>
      <c r="C55" s="428"/>
      <c r="D55" s="428" t="s">
        <v>4</v>
      </c>
      <c r="E55" s="428"/>
      <c r="F55" s="431" t="s">
        <v>184</v>
      </c>
      <c r="G55" s="442"/>
      <c r="H55" s="431" t="s">
        <v>185</v>
      </c>
      <c r="I55" s="427"/>
      <c r="J55" s="428" t="s">
        <v>281</v>
      </c>
      <c r="K55" s="428"/>
      <c r="L55" s="428" t="s">
        <v>282</v>
      </c>
      <c r="M55" s="428"/>
      <c r="N55" s="428" t="s">
        <v>283</v>
      </c>
      <c r="O55" s="428"/>
      <c r="P55" s="428" t="s">
        <v>16</v>
      </c>
      <c r="Q55" s="428"/>
      <c r="R55" s="428" t="s">
        <v>9</v>
      </c>
      <c r="S55" s="428"/>
      <c r="T55" s="428" t="s">
        <v>17</v>
      </c>
      <c r="U55" s="428"/>
      <c r="V55" s="431" t="s">
        <v>86</v>
      </c>
      <c r="W55" s="432"/>
      <c r="X55" s="433" t="s">
        <v>78</v>
      </c>
      <c r="Y55" s="433"/>
      <c r="Z55" s="428" t="s">
        <v>80</v>
      </c>
      <c r="AA55" s="428"/>
      <c r="AB55" s="426" t="s">
        <v>284</v>
      </c>
      <c r="AC55" s="427"/>
      <c r="AD55" s="426" t="s">
        <v>285</v>
      </c>
      <c r="AE55" s="427"/>
      <c r="AF55" s="426" t="s">
        <v>79</v>
      </c>
      <c r="AG55" s="427"/>
      <c r="AH55" s="426" t="s">
        <v>269</v>
      </c>
      <c r="AI55" s="427"/>
      <c r="AJ55" s="428" t="s">
        <v>286</v>
      </c>
      <c r="AK55" s="428"/>
      <c r="AL55" s="429" t="s">
        <v>287</v>
      </c>
      <c r="AM55" s="430"/>
      <c r="AN55" s="428" t="s">
        <v>288</v>
      </c>
      <c r="AO55" s="428"/>
      <c r="AP55" s="440"/>
    </row>
    <row r="56" spans="1:42" s="5" customFormat="1" ht="22.5" x14ac:dyDescent="0.15">
      <c r="A56" s="435"/>
      <c r="B56" s="205" t="s">
        <v>289</v>
      </c>
      <c r="C56" s="206" t="s">
        <v>290</v>
      </c>
      <c r="D56" s="205" t="s">
        <v>291</v>
      </c>
      <c r="E56" s="206" t="s">
        <v>292</v>
      </c>
      <c r="F56" s="205" t="s">
        <v>293</v>
      </c>
      <c r="G56" s="206" t="s">
        <v>290</v>
      </c>
      <c r="H56" s="205" t="s">
        <v>294</v>
      </c>
      <c r="I56" s="206" t="s">
        <v>290</v>
      </c>
      <c r="J56" s="205" t="s">
        <v>294</v>
      </c>
      <c r="K56" s="206" t="s">
        <v>292</v>
      </c>
      <c r="L56" s="205" t="s">
        <v>295</v>
      </c>
      <c r="M56" s="206" t="s">
        <v>290</v>
      </c>
      <c r="N56" s="205" t="s">
        <v>294</v>
      </c>
      <c r="O56" s="206" t="s">
        <v>290</v>
      </c>
      <c r="P56" s="205" t="s">
        <v>289</v>
      </c>
      <c r="Q56" s="206" t="s">
        <v>290</v>
      </c>
      <c r="R56" s="205" t="s">
        <v>293</v>
      </c>
      <c r="S56" s="206" t="s">
        <v>290</v>
      </c>
      <c r="T56" s="205" t="s">
        <v>295</v>
      </c>
      <c r="U56" s="206" t="s">
        <v>292</v>
      </c>
      <c r="V56" s="205" t="s">
        <v>294</v>
      </c>
      <c r="W56" s="206" t="s">
        <v>296</v>
      </c>
      <c r="X56" s="205" t="s">
        <v>294</v>
      </c>
      <c r="Y56" s="206" t="s">
        <v>296</v>
      </c>
      <c r="Z56" s="205" t="s">
        <v>289</v>
      </c>
      <c r="AA56" s="206" t="s">
        <v>292</v>
      </c>
      <c r="AB56" s="205" t="s">
        <v>289</v>
      </c>
      <c r="AC56" s="206" t="s">
        <v>290</v>
      </c>
      <c r="AD56" s="205" t="s">
        <v>294</v>
      </c>
      <c r="AE56" s="206" t="s">
        <v>290</v>
      </c>
      <c r="AF56" s="205" t="s">
        <v>294</v>
      </c>
      <c r="AG56" s="206" t="s">
        <v>290</v>
      </c>
      <c r="AH56" s="205" t="s">
        <v>294</v>
      </c>
      <c r="AI56" s="206" t="s">
        <v>292</v>
      </c>
      <c r="AJ56" s="205" t="s">
        <v>289</v>
      </c>
      <c r="AK56" s="206" t="s">
        <v>290</v>
      </c>
      <c r="AL56" s="56" t="s">
        <v>297</v>
      </c>
      <c r="AM56" s="56" t="s">
        <v>298</v>
      </c>
      <c r="AN56" s="56" t="s">
        <v>297</v>
      </c>
      <c r="AO56" s="56" t="s">
        <v>299</v>
      </c>
      <c r="AP56" s="441"/>
    </row>
    <row r="57" spans="1:42" x14ac:dyDescent="0.15">
      <c r="A57" s="210"/>
      <c r="B57" s="248" t="s">
        <v>23</v>
      </c>
      <c r="C57" s="249" t="s">
        <v>23</v>
      </c>
      <c r="D57" s="248" t="s">
        <v>23</v>
      </c>
      <c r="E57" s="249" t="s">
        <v>23</v>
      </c>
      <c r="F57" s="248" t="s">
        <v>23</v>
      </c>
      <c r="G57" s="249" t="s">
        <v>23</v>
      </c>
      <c r="H57" s="248" t="s">
        <v>23</v>
      </c>
      <c r="I57" s="249" t="s">
        <v>23</v>
      </c>
      <c r="J57" s="248" t="s">
        <v>23</v>
      </c>
      <c r="K57" s="249" t="s">
        <v>23</v>
      </c>
      <c r="L57" s="248" t="s">
        <v>23</v>
      </c>
      <c r="M57" s="249" t="s">
        <v>23</v>
      </c>
      <c r="N57" s="248" t="s">
        <v>23</v>
      </c>
      <c r="O57" s="249" t="s">
        <v>23</v>
      </c>
      <c r="P57" s="248" t="s">
        <v>23</v>
      </c>
      <c r="Q57" s="249" t="s">
        <v>23</v>
      </c>
      <c r="R57" s="248" t="s">
        <v>23</v>
      </c>
      <c r="S57" s="249" t="s">
        <v>23</v>
      </c>
      <c r="T57" s="248" t="s">
        <v>23</v>
      </c>
      <c r="U57" s="249" t="s">
        <v>23</v>
      </c>
      <c r="V57" s="248" t="s">
        <v>23</v>
      </c>
      <c r="W57" s="249" t="s">
        <v>23</v>
      </c>
      <c r="X57" s="248" t="s">
        <v>23</v>
      </c>
      <c r="Y57" s="249" t="s">
        <v>23</v>
      </c>
      <c r="Z57" s="248" t="s">
        <v>23</v>
      </c>
      <c r="AA57" s="249" t="s">
        <v>23</v>
      </c>
      <c r="AB57" s="248" t="s">
        <v>23</v>
      </c>
      <c r="AC57" s="249" t="s">
        <v>23</v>
      </c>
      <c r="AD57" s="248" t="s">
        <v>23</v>
      </c>
      <c r="AE57" s="249" t="s">
        <v>23</v>
      </c>
      <c r="AF57" s="248" t="s">
        <v>23</v>
      </c>
      <c r="AG57" s="249" t="s">
        <v>23</v>
      </c>
      <c r="AH57" s="248" t="s">
        <v>23</v>
      </c>
      <c r="AI57" s="249" t="s">
        <v>23</v>
      </c>
      <c r="AJ57" s="248" t="s">
        <v>23</v>
      </c>
      <c r="AK57" s="249" t="s">
        <v>23</v>
      </c>
      <c r="AL57" s="250" t="s">
        <v>23</v>
      </c>
      <c r="AM57" s="251" t="s">
        <v>25</v>
      </c>
      <c r="AN57" s="251" t="s">
        <v>23</v>
      </c>
      <c r="AO57" s="252" t="s">
        <v>25</v>
      </c>
      <c r="AP57" s="212"/>
    </row>
    <row r="58" spans="1:42" s="2" customFormat="1" ht="21" customHeight="1" x14ac:dyDescent="0.15">
      <c r="A58" s="285" t="s">
        <v>243</v>
      </c>
      <c r="B58" s="254">
        <v>5</v>
      </c>
      <c r="C58" s="255">
        <v>5</v>
      </c>
      <c r="D58" s="254">
        <v>0</v>
      </c>
      <c r="E58" s="255">
        <v>0</v>
      </c>
      <c r="F58" s="254">
        <v>0</v>
      </c>
      <c r="G58" s="255">
        <v>0</v>
      </c>
      <c r="H58" s="254">
        <v>1</v>
      </c>
      <c r="I58" s="255">
        <v>0</v>
      </c>
      <c r="J58" s="254">
        <v>0</v>
      </c>
      <c r="K58" s="255">
        <v>0</v>
      </c>
      <c r="L58" s="254">
        <v>0</v>
      </c>
      <c r="M58" s="255">
        <v>0</v>
      </c>
      <c r="N58" s="254">
        <v>0</v>
      </c>
      <c r="O58" s="255">
        <v>0</v>
      </c>
      <c r="P58" s="254">
        <v>0</v>
      </c>
      <c r="Q58" s="255">
        <v>0</v>
      </c>
      <c r="R58" s="254">
        <v>0</v>
      </c>
      <c r="S58" s="255">
        <v>0</v>
      </c>
      <c r="T58" s="254">
        <v>0</v>
      </c>
      <c r="U58" s="255">
        <v>0</v>
      </c>
      <c r="V58" s="254">
        <v>0</v>
      </c>
      <c r="W58" s="255">
        <v>0</v>
      </c>
      <c r="X58" s="254">
        <v>4</v>
      </c>
      <c r="Y58" s="255">
        <v>0</v>
      </c>
      <c r="Z58" s="254">
        <v>4</v>
      </c>
      <c r="AA58" s="255">
        <v>0</v>
      </c>
      <c r="AB58" s="254">
        <v>4</v>
      </c>
      <c r="AC58" s="255">
        <v>0</v>
      </c>
      <c r="AD58" s="254">
        <v>5</v>
      </c>
      <c r="AE58" s="255">
        <v>1</v>
      </c>
      <c r="AF58" s="254">
        <v>0</v>
      </c>
      <c r="AG58" s="255">
        <v>0</v>
      </c>
      <c r="AH58" s="254">
        <v>4</v>
      </c>
      <c r="AI58" s="255">
        <v>0</v>
      </c>
      <c r="AJ58" s="254">
        <f t="shared" ref="AJ58:AK68" si="6">SUM(B58,D58,F58,H58,J58,L58,N58,P58,R58,T58,V58,X58,Z58,AB58,AD58,AF58,AH58)</f>
        <v>27</v>
      </c>
      <c r="AK58" s="255">
        <f t="shared" si="6"/>
        <v>6</v>
      </c>
      <c r="AL58" s="256">
        <v>29</v>
      </c>
      <c r="AM58" s="214">
        <v>10</v>
      </c>
      <c r="AN58" s="214">
        <v>375</v>
      </c>
      <c r="AO58" s="215">
        <v>240</v>
      </c>
      <c r="AP58" s="216" t="str">
        <f>IF(A58="","",A58)</f>
        <v>下関</v>
      </c>
    </row>
    <row r="59" spans="1:42" s="2" customFormat="1" ht="21" customHeight="1" x14ac:dyDescent="0.15">
      <c r="A59" s="213" t="s">
        <v>244</v>
      </c>
      <c r="B59" s="258">
        <v>5</v>
      </c>
      <c r="C59" s="259">
        <v>5</v>
      </c>
      <c r="D59" s="258">
        <v>0</v>
      </c>
      <c r="E59" s="259">
        <v>0</v>
      </c>
      <c r="F59" s="258">
        <v>0</v>
      </c>
      <c r="G59" s="259">
        <v>0</v>
      </c>
      <c r="H59" s="258">
        <v>0</v>
      </c>
      <c r="I59" s="259">
        <v>0</v>
      </c>
      <c r="J59" s="258">
        <v>0</v>
      </c>
      <c r="K59" s="259">
        <v>0</v>
      </c>
      <c r="L59" s="258">
        <v>0</v>
      </c>
      <c r="M59" s="259">
        <v>0</v>
      </c>
      <c r="N59" s="258">
        <v>1</v>
      </c>
      <c r="O59" s="259">
        <v>0</v>
      </c>
      <c r="P59" s="258">
        <v>0</v>
      </c>
      <c r="Q59" s="259">
        <v>0</v>
      </c>
      <c r="R59" s="258">
        <v>0</v>
      </c>
      <c r="S59" s="259">
        <v>0</v>
      </c>
      <c r="T59" s="258">
        <v>0</v>
      </c>
      <c r="U59" s="259">
        <v>0</v>
      </c>
      <c r="V59" s="258">
        <v>0</v>
      </c>
      <c r="W59" s="259">
        <v>0</v>
      </c>
      <c r="X59" s="258">
        <v>1</v>
      </c>
      <c r="Y59" s="259">
        <v>0</v>
      </c>
      <c r="Z59" s="258">
        <v>2</v>
      </c>
      <c r="AA59" s="259">
        <v>1</v>
      </c>
      <c r="AB59" s="258">
        <v>1</v>
      </c>
      <c r="AC59" s="259">
        <v>0</v>
      </c>
      <c r="AD59" s="258">
        <v>1</v>
      </c>
      <c r="AE59" s="259">
        <v>0</v>
      </c>
      <c r="AF59" s="258">
        <v>0</v>
      </c>
      <c r="AG59" s="259">
        <v>0</v>
      </c>
      <c r="AH59" s="258">
        <v>1</v>
      </c>
      <c r="AI59" s="259">
        <v>0</v>
      </c>
      <c r="AJ59" s="254">
        <f t="shared" si="6"/>
        <v>12</v>
      </c>
      <c r="AK59" s="255">
        <f t="shared" si="6"/>
        <v>6</v>
      </c>
      <c r="AL59" s="260">
        <v>12</v>
      </c>
      <c r="AM59" s="127">
        <v>5</v>
      </c>
      <c r="AN59" s="127">
        <v>223</v>
      </c>
      <c r="AO59" s="219">
        <v>122</v>
      </c>
      <c r="AP59" s="216" t="str">
        <f>IF(A59="","",A59)</f>
        <v>宇部</v>
      </c>
    </row>
    <row r="60" spans="1:42" s="2" customFormat="1" ht="21" customHeight="1" x14ac:dyDescent="0.15">
      <c r="A60" s="213" t="s">
        <v>245</v>
      </c>
      <c r="B60" s="254">
        <v>5</v>
      </c>
      <c r="C60" s="255">
        <v>5</v>
      </c>
      <c r="D60" s="254">
        <v>0</v>
      </c>
      <c r="E60" s="255">
        <v>0</v>
      </c>
      <c r="F60" s="254">
        <v>0</v>
      </c>
      <c r="G60" s="255">
        <v>0</v>
      </c>
      <c r="H60" s="254">
        <v>1</v>
      </c>
      <c r="I60" s="255">
        <v>0</v>
      </c>
      <c r="J60" s="254">
        <v>0</v>
      </c>
      <c r="K60" s="255">
        <v>0</v>
      </c>
      <c r="L60" s="254">
        <v>1</v>
      </c>
      <c r="M60" s="255">
        <v>1</v>
      </c>
      <c r="N60" s="254">
        <v>1</v>
      </c>
      <c r="O60" s="255">
        <v>1</v>
      </c>
      <c r="P60" s="254">
        <v>0</v>
      </c>
      <c r="Q60" s="255">
        <v>0</v>
      </c>
      <c r="R60" s="254">
        <v>0</v>
      </c>
      <c r="S60" s="255">
        <v>0</v>
      </c>
      <c r="T60" s="254">
        <v>1</v>
      </c>
      <c r="U60" s="255">
        <v>0</v>
      </c>
      <c r="V60" s="254">
        <v>0</v>
      </c>
      <c r="W60" s="255">
        <v>0</v>
      </c>
      <c r="X60" s="254">
        <v>3</v>
      </c>
      <c r="Y60" s="255">
        <v>0</v>
      </c>
      <c r="Z60" s="254">
        <v>2</v>
      </c>
      <c r="AA60" s="255">
        <v>0</v>
      </c>
      <c r="AB60" s="254">
        <v>3</v>
      </c>
      <c r="AC60" s="255">
        <v>0</v>
      </c>
      <c r="AD60" s="254">
        <v>3</v>
      </c>
      <c r="AE60" s="255">
        <v>1</v>
      </c>
      <c r="AF60" s="254">
        <v>0</v>
      </c>
      <c r="AG60" s="255">
        <v>0</v>
      </c>
      <c r="AH60" s="254">
        <v>2</v>
      </c>
      <c r="AI60" s="255">
        <v>0</v>
      </c>
      <c r="AJ60" s="254">
        <f t="shared" si="6"/>
        <v>22</v>
      </c>
      <c r="AK60" s="255">
        <f t="shared" si="6"/>
        <v>8</v>
      </c>
      <c r="AL60" s="256">
        <v>16</v>
      </c>
      <c r="AM60" s="214">
        <v>6</v>
      </c>
      <c r="AN60" s="214">
        <v>282</v>
      </c>
      <c r="AO60" s="215">
        <v>161</v>
      </c>
      <c r="AP60" s="216" t="str">
        <f t="shared" ref="AP60:AP68" si="7">IF(A60="","",A60)</f>
        <v>山口</v>
      </c>
    </row>
    <row r="61" spans="1:42" s="2" customFormat="1" ht="21" customHeight="1" x14ac:dyDescent="0.15">
      <c r="A61" s="213" t="s">
        <v>246</v>
      </c>
      <c r="B61" s="258">
        <v>10</v>
      </c>
      <c r="C61" s="259">
        <v>10</v>
      </c>
      <c r="D61" s="258">
        <v>0</v>
      </c>
      <c r="E61" s="259">
        <v>0</v>
      </c>
      <c r="F61" s="258">
        <v>0</v>
      </c>
      <c r="G61" s="259">
        <v>0</v>
      </c>
      <c r="H61" s="258">
        <v>1</v>
      </c>
      <c r="I61" s="259">
        <v>0</v>
      </c>
      <c r="J61" s="258">
        <v>0</v>
      </c>
      <c r="K61" s="259">
        <v>0</v>
      </c>
      <c r="L61" s="258">
        <v>1</v>
      </c>
      <c r="M61" s="259">
        <v>1</v>
      </c>
      <c r="N61" s="258">
        <v>0</v>
      </c>
      <c r="O61" s="259">
        <v>0</v>
      </c>
      <c r="P61" s="258">
        <v>0</v>
      </c>
      <c r="Q61" s="259">
        <v>0</v>
      </c>
      <c r="R61" s="258">
        <v>0</v>
      </c>
      <c r="S61" s="259">
        <v>0</v>
      </c>
      <c r="T61" s="258">
        <v>0</v>
      </c>
      <c r="U61" s="259">
        <v>0</v>
      </c>
      <c r="V61" s="258">
        <v>0</v>
      </c>
      <c r="W61" s="259">
        <v>0</v>
      </c>
      <c r="X61" s="258">
        <v>11</v>
      </c>
      <c r="Y61" s="259">
        <v>0</v>
      </c>
      <c r="Z61" s="258">
        <v>10</v>
      </c>
      <c r="AA61" s="259">
        <v>0</v>
      </c>
      <c r="AB61" s="258">
        <v>10</v>
      </c>
      <c r="AC61" s="259">
        <v>0</v>
      </c>
      <c r="AD61" s="258">
        <v>11</v>
      </c>
      <c r="AE61" s="259">
        <v>0</v>
      </c>
      <c r="AF61" s="258">
        <v>0</v>
      </c>
      <c r="AG61" s="259">
        <v>0</v>
      </c>
      <c r="AH61" s="258">
        <v>10</v>
      </c>
      <c r="AI61" s="259">
        <v>0</v>
      </c>
      <c r="AJ61" s="254">
        <f t="shared" si="6"/>
        <v>64</v>
      </c>
      <c r="AK61" s="255">
        <f t="shared" si="6"/>
        <v>11</v>
      </c>
      <c r="AL61" s="260">
        <v>4</v>
      </c>
      <c r="AM61" s="127">
        <v>3</v>
      </c>
      <c r="AN61" s="127">
        <v>149</v>
      </c>
      <c r="AO61" s="219">
        <v>95</v>
      </c>
      <c r="AP61" s="216" t="str">
        <f t="shared" si="7"/>
        <v>萩</v>
      </c>
    </row>
    <row r="62" spans="1:42" s="2" customFormat="1" ht="21" customHeight="1" x14ac:dyDescent="0.15">
      <c r="A62" s="213" t="s">
        <v>247</v>
      </c>
      <c r="B62" s="258">
        <v>7</v>
      </c>
      <c r="C62" s="259">
        <v>7</v>
      </c>
      <c r="D62" s="258">
        <v>0</v>
      </c>
      <c r="E62" s="259">
        <v>0</v>
      </c>
      <c r="F62" s="258">
        <v>0</v>
      </c>
      <c r="G62" s="259">
        <v>0</v>
      </c>
      <c r="H62" s="258">
        <v>1</v>
      </c>
      <c r="I62" s="259">
        <v>0</v>
      </c>
      <c r="J62" s="258">
        <v>0</v>
      </c>
      <c r="K62" s="259">
        <v>0</v>
      </c>
      <c r="L62" s="258">
        <v>0</v>
      </c>
      <c r="M62" s="259">
        <v>0</v>
      </c>
      <c r="N62" s="258">
        <v>0</v>
      </c>
      <c r="O62" s="259">
        <v>0</v>
      </c>
      <c r="P62" s="258">
        <v>0</v>
      </c>
      <c r="Q62" s="259">
        <v>0</v>
      </c>
      <c r="R62" s="258">
        <v>0</v>
      </c>
      <c r="S62" s="259">
        <v>0</v>
      </c>
      <c r="T62" s="258">
        <v>0</v>
      </c>
      <c r="U62" s="259">
        <v>0</v>
      </c>
      <c r="V62" s="258">
        <v>0</v>
      </c>
      <c r="W62" s="259">
        <v>0</v>
      </c>
      <c r="X62" s="258">
        <v>5</v>
      </c>
      <c r="Y62" s="259">
        <v>0</v>
      </c>
      <c r="Z62" s="258">
        <v>5</v>
      </c>
      <c r="AA62" s="259">
        <v>0</v>
      </c>
      <c r="AB62" s="258">
        <v>5</v>
      </c>
      <c r="AC62" s="259">
        <v>0</v>
      </c>
      <c r="AD62" s="258">
        <v>5</v>
      </c>
      <c r="AE62" s="259">
        <v>0</v>
      </c>
      <c r="AF62" s="258">
        <v>0</v>
      </c>
      <c r="AG62" s="259">
        <v>0</v>
      </c>
      <c r="AH62" s="258">
        <v>5</v>
      </c>
      <c r="AI62" s="259">
        <v>0</v>
      </c>
      <c r="AJ62" s="254">
        <f t="shared" si="6"/>
        <v>33</v>
      </c>
      <c r="AK62" s="255">
        <f t="shared" si="6"/>
        <v>7</v>
      </c>
      <c r="AL62" s="260">
        <v>10</v>
      </c>
      <c r="AM62" s="127">
        <v>5</v>
      </c>
      <c r="AN62" s="127">
        <v>295</v>
      </c>
      <c r="AO62" s="219">
        <v>166</v>
      </c>
      <c r="AP62" s="216" t="str">
        <f t="shared" si="7"/>
        <v>徳山</v>
      </c>
    </row>
    <row r="63" spans="1:42" s="2" customFormat="1" ht="21" customHeight="1" x14ac:dyDescent="0.15">
      <c r="A63" s="213" t="s">
        <v>248</v>
      </c>
      <c r="B63" s="258">
        <v>2</v>
      </c>
      <c r="C63" s="259">
        <v>2</v>
      </c>
      <c r="D63" s="258">
        <v>0</v>
      </c>
      <c r="E63" s="259">
        <v>0</v>
      </c>
      <c r="F63" s="258">
        <v>0</v>
      </c>
      <c r="G63" s="259">
        <v>0</v>
      </c>
      <c r="H63" s="258">
        <v>0</v>
      </c>
      <c r="I63" s="259">
        <v>0</v>
      </c>
      <c r="J63" s="258">
        <v>0</v>
      </c>
      <c r="K63" s="259">
        <v>0</v>
      </c>
      <c r="L63" s="258">
        <v>0</v>
      </c>
      <c r="M63" s="259">
        <v>0</v>
      </c>
      <c r="N63" s="258">
        <v>0</v>
      </c>
      <c r="O63" s="259">
        <v>0</v>
      </c>
      <c r="P63" s="258">
        <v>0</v>
      </c>
      <c r="Q63" s="259">
        <v>0</v>
      </c>
      <c r="R63" s="258">
        <v>0</v>
      </c>
      <c r="S63" s="259">
        <v>0</v>
      </c>
      <c r="T63" s="258">
        <v>0</v>
      </c>
      <c r="U63" s="259">
        <v>0</v>
      </c>
      <c r="V63" s="258">
        <v>1</v>
      </c>
      <c r="W63" s="259">
        <v>1</v>
      </c>
      <c r="X63" s="258">
        <v>1</v>
      </c>
      <c r="Y63" s="259">
        <v>0</v>
      </c>
      <c r="Z63" s="258">
        <v>1</v>
      </c>
      <c r="AA63" s="259">
        <v>0</v>
      </c>
      <c r="AB63" s="258">
        <v>1</v>
      </c>
      <c r="AC63" s="259">
        <v>0</v>
      </c>
      <c r="AD63" s="258">
        <v>1</v>
      </c>
      <c r="AE63" s="259">
        <v>0</v>
      </c>
      <c r="AF63" s="258">
        <v>0</v>
      </c>
      <c r="AG63" s="259">
        <v>0</v>
      </c>
      <c r="AH63" s="258">
        <v>1</v>
      </c>
      <c r="AI63" s="259">
        <v>0</v>
      </c>
      <c r="AJ63" s="254">
        <f t="shared" si="6"/>
        <v>8</v>
      </c>
      <c r="AK63" s="255">
        <f t="shared" si="6"/>
        <v>3</v>
      </c>
      <c r="AL63" s="260">
        <v>11</v>
      </c>
      <c r="AM63" s="127">
        <v>4</v>
      </c>
      <c r="AN63" s="127">
        <v>156</v>
      </c>
      <c r="AO63" s="219">
        <v>104</v>
      </c>
      <c r="AP63" s="216" t="str">
        <f t="shared" si="7"/>
        <v>防府</v>
      </c>
    </row>
    <row r="64" spans="1:42" s="2" customFormat="1" ht="21" customHeight="1" x14ac:dyDescent="0.15">
      <c r="A64" s="213" t="s">
        <v>249</v>
      </c>
      <c r="B64" s="258">
        <v>5</v>
      </c>
      <c r="C64" s="259">
        <v>5</v>
      </c>
      <c r="D64" s="258">
        <v>0</v>
      </c>
      <c r="E64" s="259">
        <v>0</v>
      </c>
      <c r="F64" s="258">
        <v>0</v>
      </c>
      <c r="G64" s="259">
        <v>0</v>
      </c>
      <c r="H64" s="258">
        <v>3</v>
      </c>
      <c r="I64" s="259">
        <v>1</v>
      </c>
      <c r="J64" s="258">
        <v>0</v>
      </c>
      <c r="K64" s="259">
        <v>0</v>
      </c>
      <c r="L64" s="258">
        <v>1</v>
      </c>
      <c r="M64" s="259">
        <v>1</v>
      </c>
      <c r="N64" s="258">
        <v>0</v>
      </c>
      <c r="O64" s="259">
        <v>0</v>
      </c>
      <c r="P64" s="258">
        <v>0</v>
      </c>
      <c r="Q64" s="259">
        <v>0</v>
      </c>
      <c r="R64" s="258">
        <v>0</v>
      </c>
      <c r="S64" s="259">
        <v>0</v>
      </c>
      <c r="T64" s="258">
        <v>0</v>
      </c>
      <c r="U64" s="259">
        <v>0</v>
      </c>
      <c r="V64" s="258">
        <v>0</v>
      </c>
      <c r="W64" s="259">
        <v>0</v>
      </c>
      <c r="X64" s="258">
        <v>6</v>
      </c>
      <c r="Y64" s="259">
        <v>0</v>
      </c>
      <c r="Z64" s="258">
        <v>5</v>
      </c>
      <c r="AA64" s="259">
        <v>0</v>
      </c>
      <c r="AB64" s="258">
        <v>5</v>
      </c>
      <c r="AC64" s="259">
        <v>0</v>
      </c>
      <c r="AD64" s="258">
        <v>6</v>
      </c>
      <c r="AE64" s="259">
        <v>0</v>
      </c>
      <c r="AF64" s="258">
        <v>0</v>
      </c>
      <c r="AG64" s="259">
        <v>0</v>
      </c>
      <c r="AH64" s="258">
        <v>5</v>
      </c>
      <c r="AI64" s="259">
        <v>0</v>
      </c>
      <c r="AJ64" s="254">
        <f t="shared" si="6"/>
        <v>36</v>
      </c>
      <c r="AK64" s="255">
        <f t="shared" si="6"/>
        <v>7</v>
      </c>
      <c r="AL64" s="260">
        <v>8</v>
      </c>
      <c r="AM64" s="127">
        <v>3</v>
      </c>
      <c r="AN64" s="127">
        <v>204</v>
      </c>
      <c r="AO64" s="219">
        <v>135</v>
      </c>
      <c r="AP64" s="216" t="str">
        <f t="shared" si="7"/>
        <v>岩国</v>
      </c>
    </row>
    <row r="65" spans="1:42" s="2" customFormat="1" ht="21" customHeight="1" x14ac:dyDescent="0.15">
      <c r="A65" s="213" t="s">
        <v>250</v>
      </c>
      <c r="B65" s="258">
        <v>1</v>
      </c>
      <c r="C65" s="259">
        <v>1</v>
      </c>
      <c r="D65" s="258">
        <v>0</v>
      </c>
      <c r="E65" s="259">
        <v>0</v>
      </c>
      <c r="F65" s="258">
        <v>0</v>
      </c>
      <c r="G65" s="259">
        <v>0</v>
      </c>
      <c r="H65" s="258">
        <v>0</v>
      </c>
      <c r="I65" s="259">
        <v>0</v>
      </c>
      <c r="J65" s="258">
        <v>0</v>
      </c>
      <c r="K65" s="259">
        <v>0</v>
      </c>
      <c r="L65" s="258">
        <v>0</v>
      </c>
      <c r="M65" s="259">
        <v>0</v>
      </c>
      <c r="N65" s="258">
        <v>0</v>
      </c>
      <c r="O65" s="259">
        <v>0</v>
      </c>
      <c r="P65" s="258">
        <v>0</v>
      </c>
      <c r="Q65" s="259">
        <v>0</v>
      </c>
      <c r="R65" s="258">
        <v>0</v>
      </c>
      <c r="S65" s="259">
        <v>0</v>
      </c>
      <c r="T65" s="258">
        <v>0</v>
      </c>
      <c r="U65" s="259">
        <v>0</v>
      </c>
      <c r="V65" s="258">
        <v>0</v>
      </c>
      <c r="W65" s="259">
        <v>0</v>
      </c>
      <c r="X65" s="258">
        <v>0</v>
      </c>
      <c r="Y65" s="259">
        <v>0</v>
      </c>
      <c r="Z65" s="258">
        <v>1</v>
      </c>
      <c r="AA65" s="259">
        <v>0</v>
      </c>
      <c r="AB65" s="258">
        <v>0</v>
      </c>
      <c r="AC65" s="259">
        <v>0</v>
      </c>
      <c r="AD65" s="258">
        <v>0</v>
      </c>
      <c r="AE65" s="259">
        <v>0</v>
      </c>
      <c r="AF65" s="258">
        <v>0</v>
      </c>
      <c r="AG65" s="259">
        <v>0</v>
      </c>
      <c r="AH65" s="258">
        <v>0</v>
      </c>
      <c r="AI65" s="259">
        <v>0</v>
      </c>
      <c r="AJ65" s="254">
        <f t="shared" si="6"/>
        <v>2</v>
      </c>
      <c r="AK65" s="255">
        <f t="shared" si="6"/>
        <v>1</v>
      </c>
      <c r="AL65" s="260">
        <v>1</v>
      </c>
      <c r="AM65" s="127">
        <v>1</v>
      </c>
      <c r="AN65" s="127">
        <v>113</v>
      </c>
      <c r="AO65" s="219">
        <v>82</v>
      </c>
      <c r="AP65" s="216" t="str">
        <f t="shared" si="7"/>
        <v>光</v>
      </c>
    </row>
    <row r="66" spans="1:42" s="2" customFormat="1" ht="21" customHeight="1" x14ac:dyDescent="0.15">
      <c r="A66" s="213" t="s">
        <v>251</v>
      </c>
      <c r="B66" s="258">
        <v>2</v>
      </c>
      <c r="C66" s="259">
        <v>2</v>
      </c>
      <c r="D66" s="258">
        <v>0</v>
      </c>
      <c r="E66" s="259">
        <v>0</v>
      </c>
      <c r="F66" s="258">
        <v>0</v>
      </c>
      <c r="G66" s="259">
        <v>0</v>
      </c>
      <c r="H66" s="258">
        <v>0</v>
      </c>
      <c r="I66" s="259">
        <v>0</v>
      </c>
      <c r="J66" s="258">
        <v>0</v>
      </c>
      <c r="K66" s="259">
        <v>0</v>
      </c>
      <c r="L66" s="258">
        <v>0</v>
      </c>
      <c r="M66" s="259">
        <v>0</v>
      </c>
      <c r="N66" s="258">
        <v>0</v>
      </c>
      <c r="O66" s="259">
        <v>0</v>
      </c>
      <c r="P66" s="258">
        <v>0</v>
      </c>
      <c r="Q66" s="259">
        <v>0</v>
      </c>
      <c r="R66" s="258">
        <v>0</v>
      </c>
      <c r="S66" s="259">
        <v>0</v>
      </c>
      <c r="T66" s="258">
        <v>0</v>
      </c>
      <c r="U66" s="259">
        <v>0</v>
      </c>
      <c r="V66" s="258">
        <v>0</v>
      </c>
      <c r="W66" s="259">
        <v>0</v>
      </c>
      <c r="X66" s="258">
        <v>2</v>
      </c>
      <c r="Y66" s="259">
        <v>0</v>
      </c>
      <c r="Z66" s="258">
        <v>2</v>
      </c>
      <c r="AA66" s="259">
        <v>0</v>
      </c>
      <c r="AB66" s="258">
        <v>2</v>
      </c>
      <c r="AC66" s="259">
        <v>0</v>
      </c>
      <c r="AD66" s="258">
        <v>2</v>
      </c>
      <c r="AE66" s="259">
        <v>0</v>
      </c>
      <c r="AF66" s="258">
        <v>0</v>
      </c>
      <c r="AG66" s="259">
        <v>0</v>
      </c>
      <c r="AH66" s="258">
        <v>2</v>
      </c>
      <c r="AI66" s="259">
        <v>0</v>
      </c>
      <c r="AJ66" s="254">
        <f t="shared" si="6"/>
        <v>12</v>
      </c>
      <c r="AK66" s="255">
        <f t="shared" si="6"/>
        <v>2</v>
      </c>
      <c r="AL66" s="260">
        <v>2</v>
      </c>
      <c r="AM66" s="127"/>
      <c r="AN66" s="127">
        <v>80</v>
      </c>
      <c r="AO66" s="219">
        <v>56</v>
      </c>
      <c r="AP66" s="216" t="str">
        <f t="shared" si="7"/>
        <v>長門</v>
      </c>
    </row>
    <row r="67" spans="1:42" s="2" customFormat="1" ht="21" customHeight="1" x14ac:dyDescent="0.15">
      <c r="A67" s="213" t="s">
        <v>252</v>
      </c>
      <c r="B67" s="258">
        <v>1</v>
      </c>
      <c r="C67" s="259">
        <v>1</v>
      </c>
      <c r="D67" s="258">
        <v>0</v>
      </c>
      <c r="E67" s="259">
        <v>0</v>
      </c>
      <c r="F67" s="258">
        <v>0</v>
      </c>
      <c r="G67" s="259">
        <v>0</v>
      </c>
      <c r="H67" s="258">
        <v>0</v>
      </c>
      <c r="I67" s="259">
        <v>0</v>
      </c>
      <c r="J67" s="258">
        <v>0</v>
      </c>
      <c r="K67" s="259">
        <v>0</v>
      </c>
      <c r="L67" s="258">
        <v>0</v>
      </c>
      <c r="M67" s="259">
        <v>0</v>
      </c>
      <c r="N67" s="258">
        <v>1</v>
      </c>
      <c r="O67" s="259">
        <v>1</v>
      </c>
      <c r="P67" s="258">
        <v>0</v>
      </c>
      <c r="Q67" s="259">
        <v>0</v>
      </c>
      <c r="R67" s="258">
        <v>0</v>
      </c>
      <c r="S67" s="259">
        <v>0</v>
      </c>
      <c r="T67" s="258">
        <v>0</v>
      </c>
      <c r="U67" s="259">
        <v>0</v>
      </c>
      <c r="V67" s="258">
        <v>0</v>
      </c>
      <c r="W67" s="259">
        <v>0</v>
      </c>
      <c r="X67" s="258">
        <v>0</v>
      </c>
      <c r="Y67" s="259">
        <v>0</v>
      </c>
      <c r="Z67" s="258">
        <v>0</v>
      </c>
      <c r="AA67" s="259">
        <v>0</v>
      </c>
      <c r="AB67" s="258">
        <v>0</v>
      </c>
      <c r="AC67" s="259">
        <v>0</v>
      </c>
      <c r="AD67" s="258">
        <v>0</v>
      </c>
      <c r="AE67" s="259">
        <v>0</v>
      </c>
      <c r="AF67" s="258">
        <v>0</v>
      </c>
      <c r="AG67" s="259">
        <v>0</v>
      </c>
      <c r="AH67" s="258">
        <v>0</v>
      </c>
      <c r="AI67" s="259">
        <v>0</v>
      </c>
      <c r="AJ67" s="254">
        <f t="shared" si="6"/>
        <v>2</v>
      </c>
      <c r="AK67" s="255">
        <f t="shared" si="6"/>
        <v>2</v>
      </c>
      <c r="AL67" s="260">
        <v>5</v>
      </c>
      <c r="AM67" s="127">
        <v>2</v>
      </c>
      <c r="AN67" s="127">
        <v>109</v>
      </c>
      <c r="AO67" s="219">
        <v>70</v>
      </c>
      <c r="AP67" s="216" t="str">
        <f t="shared" si="7"/>
        <v>柳井</v>
      </c>
    </row>
    <row r="68" spans="1:42" s="2" customFormat="1" ht="21" customHeight="1" x14ac:dyDescent="0.15">
      <c r="A68" s="213" t="s">
        <v>253</v>
      </c>
      <c r="B68" s="258">
        <v>3</v>
      </c>
      <c r="C68" s="259">
        <v>3</v>
      </c>
      <c r="D68" s="258">
        <v>0</v>
      </c>
      <c r="E68" s="259">
        <v>0</v>
      </c>
      <c r="F68" s="258">
        <v>0</v>
      </c>
      <c r="G68" s="259">
        <v>0</v>
      </c>
      <c r="H68" s="258">
        <v>1</v>
      </c>
      <c r="I68" s="259">
        <v>0</v>
      </c>
      <c r="J68" s="258">
        <v>0</v>
      </c>
      <c r="K68" s="259">
        <v>0</v>
      </c>
      <c r="L68" s="258">
        <v>0</v>
      </c>
      <c r="M68" s="259">
        <v>0</v>
      </c>
      <c r="N68" s="258">
        <v>1</v>
      </c>
      <c r="O68" s="259">
        <v>1</v>
      </c>
      <c r="P68" s="258">
        <v>1</v>
      </c>
      <c r="Q68" s="259">
        <v>0</v>
      </c>
      <c r="R68" s="258">
        <v>0</v>
      </c>
      <c r="S68" s="259">
        <v>0</v>
      </c>
      <c r="T68" s="258">
        <v>0</v>
      </c>
      <c r="U68" s="259">
        <v>0</v>
      </c>
      <c r="V68" s="258">
        <v>0</v>
      </c>
      <c r="W68" s="259">
        <v>0</v>
      </c>
      <c r="X68" s="258">
        <v>3</v>
      </c>
      <c r="Y68" s="259">
        <v>0</v>
      </c>
      <c r="Z68" s="258">
        <v>3</v>
      </c>
      <c r="AA68" s="259">
        <v>1</v>
      </c>
      <c r="AB68" s="258">
        <v>3</v>
      </c>
      <c r="AC68" s="259">
        <v>0</v>
      </c>
      <c r="AD68" s="258">
        <v>3</v>
      </c>
      <c r="AE68" s="259">
        <v>0</v>
      </c>
      <c r="AF68" s="258">
        <v>0</v>
      </c>
      <c r="AG68" s="259">
        <v>0</v>
      </c>
      <c r="AH68" s="258">
        <v>3</v>
      </c>
      <c r="AI68" s="259">
        <v>0</v>
      </c>
      <c r="AJ68" s="254">
        <f t="shared" si="6"/>
        <v>21</v>
      </c>
      <c r="AK68" s="255">
        <f t="shared" si="6"/>
        <v>5</v>
      </c>
      <c r="AL68" s="260">
        <v>3</v>
      </c>
      <c r="AM68" s="127">
        <v>1</v>
      </c>
      <c r="AN68" s="127">
        <v>149</v>
      </c>
      <c r="AO68" s="219">
        <v>91</v>
      </c>
      <c r="AP68" s="216" t="str">
        <f t="shared" si="7"/>
        <v>厚狭</v>
      </c>
    </row>
    <row r="69" spans="1:42" s="3" customFormat="1" ht="21" customHeight="1" x14ac:dyDescent="0.15">
      <c r="A69" s="221" t="s">
        <v>254</v>
      </c>
      <c r="B69" s="263">
        <f>SUM(B58:B68)</f>
        <v>46</v>
      </c>
      <c r="C69" s="264">
        <f>SUM(C58:C68)</f>
        <v>46</v>
      </c>
      <c r="D69" s="263">
        <f t="shared" ref="D69:AO69" si="8">SUM(D58:D68)</f>
        <v>0</v>
      </c>
      <c r="E69" s="264">
        <f t="shared" si="8"/>
        <v>0</v>
      </c>
      <c r="F69" s="263">
        <f t="shared" si="8"/>
        <v>0</v>
      </c>
      <c r="G69" s="264">
        <f t="shared" si="8"/>
        <v>0</v>
      </c>
      <c r="H69" s="263">
        <f t="shared" si="8"/>
        <v>8</v>
      </c>
      <c r="I69" s="264">
        <f t="shared" si="8"/>
        <v>1</v>
      </c>
      <c r="J69" s="263">
        <f t="shared" si="8"/>
        <v>0</v>
      </c>
      <c r="K69" s="264">
        <f t="shared" si="8"/>
        <v>0</v>
      </c>
      <c r="L69" s="263">
        <f t="shared" si="8"/>
        <v>3</v>
      </c>
      <c r="M69" s="264">
        <f t="shared" si="8"/>
        <v>3</v>
      </c>
      <c r="N69" s="263">
        <f t="shared" si="8"/>
        <v>4</v>
      </c>
      <c r="O69" s="264">
        <f t="shared" si="8"/>
        <v>3</v>
      </c>
      <c r="P69" s="263">
        <f t="shared" si="8"/>
        <v>1</v>
      </c>
      <c r="Q69" s="264">
        <f t="shared" si="8"/>
        <v>0</v>
      </c>
      <c r="R69" s="263">
        <f t="shared" si="8"/>
        <v>0</v>
      </c>
      <c r="S69" s="264">
        <f t="shared" si="8"/>
        <v>0</v>
      </c>
      <c r="T69" s="263">
        <f t="shared" si="8"/>
        <v>1</v>
      </c>
      <c r="U69" s="264">
        <f t="shared" si="8"/>
        <v>0</v>
      </c>
      <c r="V69" s="263">
        <f t="shared" si="8"/>
        <v>1</v>
      </c>
      <c r="W69" s="264">
        <f t="shared" si="8"/>
        <v>1</v>
      </c>
      <c r="X69" s="263">
        <f t="shared" si="8"/>
        <v>36</v>
      </c>
      <c r="Y69" s="264">
        <f t="shared" si="8"/>
        <v>0</v>
      </c>
      <c r="Z69" s="263">
        <f t="shared" si="8"/>
        <v>35</v>
      </c>
      <c r="AA69" s="264">
        <f t="shared" si="8"/>
        <v>2</v>
      </c>
      <c r="AB69" s="263">
        <f t="shared" si="8"/>
        <v>34</v>
      </c>
      <c r="AC69" s="264">
        <f t="shared" si="8"/>
        <v>0</v>
      </c>
      <c r="AD69" s="263">
        <f t="shared" si="8"/>
        <v>37</v>
      </c>
      <c r="AE69" s="264">
        <f t="shared" si="8"/>
        <v>2</v>
      </c>
      <c r="AF69" s="263">
        <f t="shared" si="8"/>
        <v>0</v>
      </c>
      <c r="AG69" s="264">
        <f t="shared" si="8"/>
        <v>0</v>
      </c>
      <c r="AH69" s="263">
        <f t="shared" si="8"/>
        <v>33</v>
      </c>
      <c r="AI69" s="264">
        <f t="shared" si="8"/>
        <v>0</v>
      </c>
      <c r="AJ69" s="263">
        <f t="shared" si="8"/>
        <v>239</v>
      </c>
      <c r="AK69" s="255">
        <f t="shared" si="8"/>
        <v>58</v>
      </c>
      <c r="AL69" s="222">
        <f t="shared" si="8"/>
        <v>101</v>
      </c>
      <c r="AM69" s="222">
        <f t="shared" si="8"/>
        <v>40</v>
      </c>
      <c r="AN69" s="222">
        <f t="shared" si="8"/>
        <v>2135</v>
      </c>
      <c r="AO69" s="222">
        <f t="shared" si="8"/>
        <v>1322</v>
      </c>
      <c r="AP69" s="224" t="str">
        <f>IF(A69="","",A69)</f>
        <v>山口県計</v>
      </c>
    </row>
    <row r="70" spans="1:42" s="7" customFormat="1" ht="21" customHeight="1" thickBot="1" x14ac:dyDescent="0.2">
      <c r="A70" s="242"/>
      <c r="B70" s="286"/>
      <c r="C70" s="287"/>
      <c r="D70" s="286"/>
      <c r="E70" s="287"/>
      <c r="F70" s="286"/>
      <c r="G70" s="287"/>
      <c r="H70" s="286"/>
      <c r="I70" s="287"/>
      <c r="J70" s="286"/>
      <c r="K70" s="287"/>
      <c r="L70" s="286"/>
      <c r="M70" s="287"/>
      <c r="N70" s="286"/>
      <c r="O70" s="287"/>
      <c r="P70" s="286"/>
      <c r="Q70" s="287"/>
      <c r="R70" s="286"/>
      <c r="S70" s="287"/>
      <c r="T70" s="286"/>
      <c r="U70" s="287"/>
      <c r="V70" s="286"/>
      <c r="W70" s="287"/>
      <c r="X70" s="286"/>
      <c r="Y70" s="287"/>
      <c r="Z70" s="286"/>
      <c r="AA70" s="287"/>
      <c r="AB70" s="286"/>
      <c r="AC70" s="287"/>
      <c r="AD70" s="286"/>
      <c r="AE70" s="287"/>
      <c r="AF70" s="286"/>
      <c r="AG70" s="287"/>
      <c r="AH70" s="286"/>
      <c r="AI70" s="287"/>
      <c r="AJ70" s="286"/>
      <c r="AK70" s="287"/>
      <c r="AL70" s="288"/>
      <c r="AM70" s="243"/>
      <c r="AN70" s="243"/>
      <c r="AO70" s="289"/>
      <c r="AP70" s="244"/>
    </row>
    <row r="71" spans="1:42" s="3" customFormat="1" ht="24.75" customHeight="1" thickTop="1" thickBot="1" x14ac:dyDescent="0.2">
      <c r="A71" s="290" t="s">
        <v>300</v>
      </c>
      <c r="B71" s="291">
        <f>SUM(B9,B18,B33,B51,B69)</f>
        <v>213</v>
      </c>
      <c r="C71" s="292">
        <f>SUM(C9,C18,C33,C51,C69)</f>
        <v>204</v>
      </c>
      <c r="D71" s="291">
        <f t="shared" ref="D71:AK71" si="9">SUM(D9,D18,D33,D51,D69)</f>
        <v>2</v>
      </c>
      <c r="E71" s="292">
        <f t="shared" si="9"/>
        <v>0</v>
      </c>
      <c r="F71" s="291">
        <f t="shared" si="9"/>
        <v>4</v>
      </c>
      <c r="G71" s="292">
        <f t="shared" si="9"/>
        <v>1</v>
      </c>
      <c r="H71" s="291">
        <f t="shared" si="9"/>
        <v>68</v>
      </c>
      <c r="I71" s="292">
        <f t="shared" si="9"/>
        <v>10</v>
      </c>
      <c r="J71" s="291">
        <f t="shared" si="9"/>
        <v>12</v>
      </c>
      <c r="K71" s="292">
        <f t="shared" si="9"/>
        <v>5</v>
      </c>
      <c r="L71" s="291">
        <f t="shared" si="9"/>
        <v>31</v>
      </c>
      <c r="M71" s="292">
        <f t="shared" si="9"/>
        <v>19</v>
      </c>
      <c r="N71" s="291">
        <f t="shared" si="9"/>
        <v>53</v>
      </c>
      <c r="O71" s="292">
        <f t="shared" si="9"/>
        <v>30</v>
      </c>
      <c r="P71" s="291">
        <f t="shared" si="9"/>
        <v>21</v>
      </c>
      <c r="Q71" s="292">
        <f t="shared" si="9"/>
        <v>3</v>
      </c>
      <c r="R71" s="291">
        <f t="shared" si="9"/>
        <v>5</v>
      </c>
      <c r="S71" s="292">
        <f t="shared" si="9"/>
        <v>1</v>
      </c>
      <c r="T71" s="291">
        <f t="shared" si="9"/>
        <v>16</v>
      </c>
      <c r="U71" s="292">
        <f t="shared" si="9"/>
        <v>0</v>
      </c>
      <c r="V71" s="291">
        <f t="shared" si="9"/>
        <v>3</v>
      </c>
      <c r="W71" s="292">
        <f t="shared" si="9"/>
        <v>1</v>
      </c>
      <c r="X71" s="291">
        <f t="shared" si="9"/>
        <v>149</v>
      </c>
      <c r="Y71" s="292">
        <f t="shared" si="9"/>
        <v>9</v>
      </c>
      <c r="Z71" s="291">
        <f t="shared" si="9"/>
        <v>158</v>
      </c>
      <c r="AA71" s="292">
        <f t="shared" si="9"/>
        <v>27</v>
      </c>
      <c r="AB71" s="291">
        <f t="shared" si="9"/>
        <v>146</v>
      </c>
      <c r="AC71" s="292">
        <f t="shared" si="9"/>
        <v>2</v>
      </c>
      <c r="AD71" s="291">
        <f t="shared" si="9"/>
        <v>173</v>
      </c>
      <c r="AE71" s="292">
        <f t="shared" si="9"/>
        <v>9</v>
      </c>
      <c r="AF71" s="291">
        <f t="shared" si="9"/>
        <v>1</v>
      </c>
      <c r="AG71" s="292">
        <f t="shared" si="9"/>
        <v>0</v>
      </c>
      <c r="AH71" s="291">
        <f t="shared" si="9"/>
        <v>136</v>
      </c>
      <c r="AI71" s="292">
        <f t="shared" si="9"/>
        <v>0</v>
      </c>
      <c r="AJ71" s="291">
        <f t="shared" si="9"/>
        <v>1191</v>
      </c>
      <c r="AK71" s="292">
        <f t="shared" si="9"/>
        <v>321</v>
      </c>
      <c r="AL71" s="293">
        <f>SUM(AL9,AL18,AL33,AL51,AL69)</f>
        <v>530</v>
      </c>
      <c r="AM71" s="293">
        <f>SUM(AM9,AM18,AM33,AM51,AM69)</f>
        <v>175</v>
      </c>
      <c r="AN71" s="293">
        <f>SUM(AN9,AN18,AN33,AN51,AN69)</f>
        <v>11177</v>
      </c>
      <c r="AO71" s="293">
        <f>SUM(AO9,AO18,AO33,AO51,AO69)</f>
        <v>6822</v>
      </c>
      <c r="AP71" s="246" t="s">
        <v>301</v>
      </c>
    </row>
    <row r="72" spans="1:42" ht="20.25" customHeight="1" x14ac:dyDescent="0.15">
      <c r="A72" s="294" t="s">
        <v>302</v>
      </c>
    </row>
    <row r="73" spans="1:42" ht="6.75" customHeight="1" x14ac:dyDescent="0.15">
      <c r="A73" s="1"/>
    </row>
    <row r="74" spans="1:42" x14ac:dyDescent="0.15">
      <c r="A74" s="1"/>
    </row>
  </sheetData>
  <mergeCells count="48">
    <mergeCell ref="AP2:AP4"/>
    <mergeCell ref="B3:C3"/>
    <mergeCell ref="D3:E3"/>
    <mergeCell ref="F3:G3"/>
    <mergeCell ref="H3:I3"/>
    <mergeCell ref="J3:K3"/>
    <mergeCell ref="L3:M3"/>
    <mergeCell ref="V3:W3"/>
    <mergeCell ref="X3:Y3"/>
    <mergeCell ref="A2:A4"/>
    <mergeCell ref="B2:AK2"/>
    <mergeCell ref="AL2:AO2"/>
    <mergeCell ref="AP54:AP56"/>
    <mergeCell ref="B55:C55"/>
    <mergeCell ref="D55:E55"/>
    <mergeCell ref="F55:G55"/>
    <mergeCell ref="H55:I55"/>
    <mergeCell ref="T55:U55"/>
    <mergeCell ref="AL3:AM3"/>
    <mergeCell ref="AN3:AO3"/>
    <mergeCell ref="A54:A56"/>
    <mergeCell ref="B54:AK54"/>
    <mergeCell ref="AL54:AO54"/>
    <mergeCell ref="Z3:AA3"/>
    <mergeCell ref="AB3:AC3"/>
    <mergeCell ref="AD3:AE3"/>
    <mergeCell ref="AF3:AG3"/>
    <mergeCell ref="AH3:AI3"/>
    <mergeCell ref="AJ3:AK3"/>
    <mergeCell ref="N3:O3"/>
    <mergeCell ref="P3:Q3"/>
    <mergeCell ref="R3:S3"/>
    <mergeCell ref="T3:U3"/>
    <mergeCell ref="J55:K55"/>
    <mergeCell ref="L55:M55"/>
    <mergeCell ref="N55:O55"/>
    <mergeCell ref="P55:Q55"/>
    <mergeCell ref="R55:S55"/>
    <mergeCell ref="AH55:AI55"/>
    <mergeCell ref="AJ55:AK55"/>
    <mergeCell ref="AL55:AM55"/>
    <mergeCell ref="AN55:AO55"/>
    <mergeCell ref="V55:W55"/>
    <mergeCell ref="X55:Y55"/>
    <mergeCell ref="Z55:AA55"/>
    <mergeCell ref="AB55:AC55"/>
    <mergeCell ref="AD55:AE55"/>
    <mergeCell ref="AF55:AG55"/>
  </mergeCells>
  <phoneticPr fontId="1"/>
  <pageMargins left="0.7" right="0.7" top="0.75" bottom="0.62" header="0.3" footer="0.3"/>
  <pageSetup paperSize="9" scale="51" fitToHeight="0" orientation="landscape" r:id="rId1"/>
  <headerFooter alignWithMargins="0">
    <oddFooter>&amp;R広島国税局
酒税４
(H30)</oddFooter>
  </headerFooter>
  <rowBreaks count="1" manualBreakCount="1">
    <brk id="52"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0AADDC2-8619-41D6-AAF8-A5B21E750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BDBA0D-1D83-4772-A492-342FF9B79730}">
  <ds:schemaRefs>
    <ds:schemaRef ds:uri="http://schemas.microsoft.com/sharepoint/v3/contenttype/forms"/>
  </ds:schemaRefs>
</ds:datastoreItem>
</file>

<file path=customXml/itemProps3.xml><?xml version="1.0" encoding="utf-8"?>
<ds:datastoreItem xmlns:ds="http://schemas.openxmlformats.org/officeDocument/2006/customXml" ds:itemID="{59378A2F-24B6-4E6C-8BAE-D5D15968CDAC}">
  <ds:schemaRefs>
    <ds:schemaRef ds:uri="http://schemas.microsoft.com/office/2006/metadata/propertie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www.w3.org/XML/1998/namespace"/>
    <ds:schemaRef ds:uri="c1e1fd5d-d5a4-4438-b594-53628234b2d5"/>
    <ds:schemaRef ds:uri="http://schemas.microsoft.com/office/infopath/2007/PartnerControls"/>
  </ds:schemaRefs>
</ds:datastoreItem>
</file>

<file path=customXml/itemProps4.xml><?xml version="1.0" encoding="utf-8"?>
<ds:datastoreItem xmlns:ds="http://schemas.openxmlformats.org/officeDocument/2006/customXml" ds:itemID="{E5D2A7F3-C0D1-4884-B088-1600D5F56BF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広島国税局</dc:creator>
  <cp:lastModifiedBy>国税庁</cp:lastModifiedBy>
  <cp:lastPrinted>2020-08-04T05:39:49Z</cp:lastPrinted>
  <dcterms:created xsi:type="dcterms:W3CDTF">2003-07-09T01:05:10Z</dcterms:created>
  <dcterms:modified xsi:type="dcterms:W3CDTF">2020-08-04T05:41:25Z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