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企画課共通\01_検討中\R02事務年度\5000_統計\5120_局統計情報（統計書）【5-6月】\06_前年データ修正\"/>
    </mc:Choice>
  </mc:AlternateContent>
  <bookViews>
    <workbookView xWindow="0" yWindow="0" windowWidth="20490" windowHeight="7950" tabRatio="815"/>
  </bookViews>
  <sheets>
    <sheet name="(1)滞納状況" sheetId="1" r:id="rId1"/>
    <sheet name="(2)滞納状況の累年比較" sheetId="2" r:id="rId2"/>
    <sheet name="(3)税務署別滞納状況" sheetId="3" r:id="rId3"/>
    <sheet name="還付金の支払決定の状況 " sheetId="5" r:id="rId4"/>
  </sheets>
  <definedNames>
    <definedName name="_xlnm.Print_Area" localSheetId="0">'(1)滞納状況'!$A$1:$N$24</definedName>
    <definedName name="_xlnm.Print_Area" localSheetId="1">'(2)滞納状況の累年比較'!$A$1:$K$18</definedName>
    <definedName name="_xlnm.Print_Area" localSheetId="2">'(3)税務署別滞納状況'!$A$1:$K$68</definedName>
    <definedName name="_xlnm.Print_Area" localSheetId="3">'還付金の支払決定の状況 '!$A$1:$C$21</definedName>
    <definedName name="_xlnm.Print_Titles" localSheetId="2">'(3)税務署別滞納状況'!$1:$5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4" i="3" l="1"/>
  <c r="I64" i="3"/>
  <c r="H64" i="3"/>
  <c r="F64" i="3"/>
  <c r="E64" i="3"/>
  <c r="D64" i="3"/>
  <c r="B64" i="3"/>
  <c r="C64" i="3"/>
  <c r="J51" i="3"/>
  <c r="I51" i="3"/>
  <c r="H51" i="3"/>
  <c r="F51" i="3"/>
  <c r="E51" i="3"/>
  <c r="D51" i="3"/>
  <c r="B51" i="3"/>
  <c r="C51" i="3"/>
  <c r="B33" i="3"/>
  <c r="J33" i="3"/>
  <c r="I33" i="3"/>
  <c r="H33" i="3"/>
  <c r="F33" i="3"/>
  <c r="E33" i="3"/>
  <c r="D33" i="3"/>
  <c r="C33" i="3"/>
  <c r="J18" i="3"/>
  <c r="I18" i="3"/>
  <c r="H18" i="3"/>
  <c r="F18" i="3"/>
  <c r="E18" i="3"/>
  <c r="D18" i="3"/>
  <c r="C18" i="3"/>
  <c r="B18" i="3"/>
  <c r="B9" i="3"/>
  <c r="B67" i="3" s="1"/>
  <c r="J9" i="3"/>
  <c r="I9" i="3"/>
  <c r="H9" i="3"/>
  <c r="F9" i="3"/>
  <c r="F67" i="3" s="1"/>
  <c r="E9" i="3"/>
  <c r="D9" i="3"/>
  <c r="C9" i="3"/>
  <c r="G54" i="3"/>
  <c r="K54" i="3" s="1"/>
  <c r="G55" i="3"/>
  <c r="G56" i="3"/>
  <c r="K56" i="3" s="1"/>
  <c r="G58" i="3"/>
  <c r="G59" i="3"/>
  <c r="K59" i="3" s="1"/>
  <c r="G60" i="3"/>
  <c r="K60" i="3" s="1"/>
  <c r="G61" i="3"/>
  <c r="K61" i="3" s="1"/>
  <c r="G62" i="3"/>
  <c r="G63" i="3"/>
  <c r="K63" i="3" s="1"/>
  <c r="G36" i="3"/>
  <c r="K36" i="3" s="1"/>
  <c r="K51" i="3" s="1"/>
  <c r="G37" i="3"/>
  <c r="K37" i="3" s="1"/>
  <c r="G38" i="3"/>
  <c r="K38" i="3" s="1"/>
  <c r="G39" i="3"/>
  <c r="K39" i="3" s="1"/>
  <c r="K42" i="3"/>
  <c r="K43" i="3"/>
  <c r="G44" i="3"/>
  <c r="K44" i="3" s="1"/>
  <c r="G45" i="3"/>
  <c r="K45" i="3" s="1"/>
  <c r="G46" i="3"/>
  <c r="K47" i="3"/>
  <c r="G48" i="3"/>
  <c r="K48" i="3" s="1"/>
  <c r="G49" i="3"/>
  <c r="K49" i="3" s="1"/>
  <c r="G50" i="3"/>
  <c r="G21" i="3"/>
  <c r="K21" i="3" s="1"/>
  <c r="G22" i="3"/>
  <c r="K22" i="3" s="1"/>
  <c r="G23" i="3"/>
  <c r="K23" i="3" s="1"/>
  <c r="G24" i="3"/>
  <c r="K24" i="3" s="1"/>
  <c r="G25" i="3"/>
  <c r="K25" i="3" s="1"/>
  <c r="G26" i="3"/>
  <c r="K26" i="3" s="1"/>
  <c r="G28" i="3"/>
  <c r="K28" i="3" s="1"/>
  <c r="G29" i="3"/>
  <c r="G30" i="3"/>
  <c r="K30" i="3" s="1"/>
  <c r="G31" i="3"/>
  <c r="K31" i="3" s="1"/>
  <c r="G32" i="3"/>
  <c r="K32" i="3" s="1"/>
  <c r="G53" i="3"/>
  <c r="K53" i="3" s="1"/>
  <c r="K64" i="3" s="1"/>
  <c r="G20" i="3"/>
  <c r="K20" i="3" s="1"/>
  <c r="K33" i="3" s="1"/>
  <c r="K12" i="3"/>
  <c r="G12" i="3"/>
  <c r="G18" i="3" s="1"/>
  <c r="G13" i="3"/>
  <c r="K13" i="3" s="1"/>
  <c r="G14" i="3"/>
  <c r="K14" i="3" s="1"/>
  <c r="G15" i="3"/>
  <c r="K15" i="3" s="1"/>
  <c r="G16" i="3"/>
  <c r="K16" i="3" s="1"/>
  <c r="G17" i="3"/>
  <c r="G7" i="3"/>
  <c r="G8" i="3"/>
  <c r="G6" i="3"/>
  <c r="K6" i="3" s="1"/>
  <c r="K9" i="3" s="1"/>
  <c r="H67" i="3" l="1"/>
  <c r="G51" i="3"/>
  <c r="D67" i="3"/>
  <c r="K18" i="3"/>
  <c r="G9" i="3"/>
  <c r="J67" i="3"/>
  <c r="G33" i="3"/>
  <c r="G64" i="3"/>
</calcChain>
</file>

<file path=xl/sharedStrings.xml><?xml version="1.0" encoding="utf-8"?>
<sst xmlns="http://schemas.openxmlformats.org/spreadsheetml/2006/main" count="191" uniqueCount="123">
  <si>
    <t>17　国税滞納</t>
    <phoneticPr fontId="3"/>
  </si>
  <si>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</si>
  <si>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</si>
  <si>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</si>
  <si>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</si>
  <si>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</si>
  <si>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</si>
  <si>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</si>
  <si>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</si>
  <si>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</si>
  <si>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</si>
  <si>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</si>
  <si>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</si>
  <si>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</si>
  <si>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</si>
  <si>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</si>
  <si>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</si>
  <si>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</si>
  <si>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</si>
  <si>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法人税</t>
  </si>
  <si>
    <t>相続税</t>
  </si>
  <si>
    <t>消費税</t>
  </si>
  <si>
    <t>その他</t>
  </si>
  <si>
    <t>合　計</t>
    <phoneticPr fontId="3"/>
  </si>
  <si>
    <t>調査対象等：</t>
    <phoneticPr fontId="3"/>
  </si>
  <si>
    <t>平成30年４月１日から平成31年３月31日までの間における滞納の繰越、新規発生及び処理等の国税の滞納状況を示した。</t>
  </si>
  <si>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</si>
  <si>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</si>
  <si>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</si>
  <si>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</si>
  <si>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</si>
  <si>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</si>
  <si>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</si>
  <si>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</si>
  <si>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「消費税」及び「合計」欄の外書として地方消費税の滞納状況を示している。</t>
    <rPh sb="3" eb="5">
      <t>ショウヒ</t>
    </rPh>
    <rPh sb="5" eb="6">
      <t>ゼイ</t>
    </rPh>
    <rPh sb="7" eb="8">
      <t>オヨ</t>
    </rPh>
    <rPh sb="10" eb="12">
      <t>ゴウケイ</t>
    </rPh>
    <phoneticPr fontId="3"/>
  </si>
  <si>
    <t>(2)　滞納状況の累年比較</t>
    <phoneticPr fontId="3"/>
  </si>
  <si>
    <t>年度</t>
    <rPh sb="0" eb="2">
      <t>ネンド</t>
    </rPh>
    <phoneticPr fontId="3"/>
  </si>
  <si>
    <t>要整理滞納</t>
    <phoneticPr fontId="3"/>
  </si>
  <si>
    <t>合　　　計</t>
    <phoneticPr fontId="3"/>
  </si>
  <si>
    <t>件　数</t>
    <phoneticPr fontId="3"/>
  </si>
  <si>
    <t>税　額</t>
    <phoneticPr fontId="3"/>
  </si>
  <si>
    <t>平成26年度</t>
  </si>
  <si>
    <t>平成27年度</t>
  </si>
  <si>
    <t>平成28年度</t>
  </si>
  <si>
    <t>平成29年度</t>
  </si>
  <si>
    <t>平成30年度</t>
  </si>
  <si>
    <t xml:space="preserve">（注）上記の計数は、国税の滞納状況を示したものであるため、地方消費税は含まない。
　　　   </t>
    <rPh sb="1" eb="2">
      <t>チュウ</t>
    </rPh>
    <phoneticPr fontId="3"/>
  </si>
  <si>
    <t>(3)　税務署別滞納状況</t>
    <phoneticPr fontId="3"/>
  </si>
  <si>
    <t>税務署名</t>
  </si>
  <si>
    <t>新規発生滞納</t>
    <phoneticPr fontId="3"/>
  </si>
  <si>
    <t>鳥取</t>
    <rPh sb="0" eb="2">
      <t>トットリ</t>
    </rPh>
    <phoneticPr fontId="3"/>
  </si>
  <si>
    <t>米子</t>
    <rPh sb="0" eb="2">
      <t>ヨナゴ</t>
    </rPh>
    <phoneticPr fontId="3"/>
  </si>
  <si>
    <t>倉吉</t>
    <rPh sb="0" eb="2">
      <t>クラヨシ</t>
    </rPh>
    <phoneticPr fontId="3"/>
  </si>
  <si>
    <t>鳥取県計</t>
    <rPh sb="0" eb="2">
      <t>トットリ</t>
    </rPh>
    <rPh sb="2" eb="3">
      <t>ケン</t>
    </rPh>
    <rPh sb="3" eb="4">
      <t>ケイ</t>
    </rPh>
    <phoneticPr fontId="3"/>
  </si>
  <si>
    <t>松江</t>
    <rPh sb="0" eb="2">
      <t>マツエ</t>
    </rPh>
    <phoneticPr fontId="3"/>
  </si>
  <si>
    <t>浜田</t>
    <rPh sb="0" eb="2">
      <t>ハマダ</t>
    </rPh>
    <phoneticPr fontId="3"/>
  </si>
  <si>
    <t>出雲</t>
    <rPh sb="0" eb="2">
      <t>イズモ</t>
    </rPh>
    <phoneticPr fontId="3"/>
  </si>
  <si>
    <t>益田</t>
    <rPh sb="0" eb="2">
      <t>マスダ</t>
    </rPh>
    <phoneticPr fontId="3"/>
  </si>
  <si>
    <t>石見大田</t>
    <rPh sb="0" eb="2">
      <t>イワミ</t>
    </rPh>
    <rPh sb="2" eb="4">
      <t>オオタ</t>
    </rPh>
    <phoneticPr fontId="3"/>
  </si>
  <si>
    <t>大東</t>
    <rPh sb="0" eb="2">
      <t>ダイトウ</t>
    </rPh>
    <phoneticPr fontId="3"/>
  </si>
  <si>
    <t>西郷</t>
    <rPh sb="0" eb="2">
      <t>サイゴウ</t>
    </rPh>
    <phoneticPr fontId="3"/>
  </si>
  <si>
    <t>島根県計</t>
    <rPh sb="0" eb="2">
      <t>シマネ</t>
    </rPh>
    <rPh sb="2" eb="3">
      <t>ケン</t>
    </rPh>
    <rPh sb="3" eb="4">
      <t>ケイ</t>
    </rPh>
    <phoneticPr fontId="3"/>
  </si>
  <si>
    <t>岡山東</t>
    <rPh sb="0" eb="3">
      <t>オカヤマヒガシ</t>
    </rPh>
    <phoneticPr fontId="3"/>
  </si>
  <si>
    <t>岡山西</t>
    <rPh sb="0" eb="2">
      <t>オカヤマ</t>
    </rPh>
    <rPh sb="2" eb="3">
      <t>ニシ</t>
    </rPh>
    <phoneticPr fontId="3"/>
  </si>
  <si>
    <t>西大寺</t>
    <rPh sb="0" eb="3">
      <t>サイダイジ</t>
    </rPh>
    <phoneticPr fontId="3"/>
  </si>
  <si>
    <t>瀬戸</t>
    <rPh sb="0" eb="2">
      <t>セト</t>
    </rPh>
    <phoneticPr fontId="3"/>
  </si>
  <si>
    <t>児島</t>
    <rPh sb="0" eb="2">
      <t>コジマ</t>
    </rPh>
    <phoneticPr fontId="3"/>
  </si>
  <si>
    <t>倉敷</t>
    <rPh sb="0" eb="2">
      <t>クラシキ</t>
    </rPh>
    <phoneticPr fontId="3"/>
  </si>
  <si>
    <t>玉島</t>
    <rPh sb="0" eb="2">
      <t>タマシマ</t>
    </rPh>
    <phoneticPr fontId="3"/>
  </si>
  <si>
    <t>津山</t>
    <rPh sb="0" eb="2">
      <t>ツヤマ</t>
    </rPh>
    <phoneticPr fontId="3"/>
  </si>
  <si>
    <t>玉野</t>
    <rPh sb="0" eb="2">
      <t>タマノ</t>
    </rPh>
    <phoneticPr fontId="3"/>
  </si>
  <si>
    <t>笠岡</t>
    <rPh sb="0" eb="2">
      <t>カサオカ</t>
    </rPh>
    <phoneticPr fontId="3"/>
  </si>
  <si>
    <t>高梁</t>
    <rPh sb="0" eb="2">
      <t>タカハシ</t>
    </rPh>
    <phoneticPr fontId="3"/>
  </si>
  <si>
    <t>新見</t>
    <rPh sb="0" eb="2">
      <t>ニイミ</t>
    </rPh>
    <phoneticPr fontId="3"/>
  </si>
  <si>
    <t>久世</t>
    <rPh sb="0" eb="2">
      <t>クセ</t>
    </rPh>
    <phoneticPr fontId="3"/>
  </si>
  <si>
    <t>岡山県計</t>
    <rPh sb="0" eb="2">
      <t>オカヤマ</t>
    </rPh>
    <rPh sb="2" eb="3">
      <t>ケン</t>
    </rPh>
    <rPh sb="3" eb="4">
      <t>ケイ</t>
    </rPh>
    <phoneticPr fontId="3"/>
  </si>
  <si>
    <t>広島東</t>
    <rPh sb="0" eb="2">
      <t>ヒロシマ</t>
    </rPh>
    <rPh sb="2" eb="3">
      <t>ヒガシ</t>
    </rPh>
    <phoneticPr fontId="3"/>
  </si>
  <si>
    <t>広島南</t>
    <rPh sb="0" eb="2">
      <t>ヒロシマ</t>
    </rPh>
    <rPh sb="2" eb="3">
      <t>ミナミ</t>
    </rPh>
    <phoneticPr fontId="3"/>
  </si>
  <si>
    <t>広島西</t>
    <rPh sb="0" eb="2">
      <t>ヒロシマ</t>
    </rPh>
    <rPh sb="2" eb="3">
      <t>ニシ</t>
    </rPh>
    <phoneticPr fontId="3"/>
  </si>
  <si>
    <t>広島北</t>
    <rPh sb="0" eb="2">
      <t>ヒロシマ</t>
    </rPh>
    <rPh sb="2" eb="3">
      <t>キタ</t>
    </rPh>
    <phoneticPr fontId="3"/>
  </si>
  <si>
    <t>呉</t>
    <rPh sb="0" eb="1">
      <t>クレ</t>
    </rPh>
    <phoneticPr fontId="3"/>
  </si>
  <si>
    <t>竹原</t>
    <rPh sb="0" eb="2">
      <t>タケハラ</t>
    </rPh>
    <phoneticPr fontId="3"/>
  </si>
  <si>
    <t>三原</t>
    <rPh sb="0" eb="2">
      <t>ミハラ</t>
    </rPh>
    <phoneticPr fontId="3"/>
  </si>
  <si>
    <t>尾道</t>
    <rPh sb="0" eb="2">
      <t>オノミチ</t>
    </rPh>
    <phoneticPr fontId="3"/>
  </si>
  <si>
    <t>福山</t>
    <rPh sb="0" eb="2">
      <t>フクヤマ</t>
    </rPh>
    <phoneticPr fontId="3"/>
  </si>
  <si>
    <t>府中</t>
    <rPh sb="0" eb="2">
      <t>フチュウ</t>
    </rPh>
    <phoneticPr fontId="3"/>
  </si>
  <si>
    <t>三次</t>
    <rPh sb="0" eb="2">
      <t>ミヨシ</t>
    </rPh>
    <phoneticPr fontId="3"/>
  </si>
  <si>
    <t>庄原</t>
    <rPh sb="0" eb="2">
      <t>ショウバラ</t>
    </rPh>
    <phoneticPr fontId="3"/>
  </si>
  <si>
    <t>西条</t>
    <rPh sb="0" eb="2">
      <t>サイジョウ</t>
    </rPh>
    <phoneticPr fontId="3"/>
  </si>
  <si>
    <t>廿日市</t>
    <rPh sb="0" eb="3">
      <t>ハツカイチ</t>
    </rPh>
    <phoneticPr fontId="3"/>
  </si>
  <si>
    <t>海田</t>
    <rPh sb="0" eb="2">
      <t>カイタ</t>
    </rPh>
    <phoneticPr fontId="3"/>
  </si>
  <si>
    <t>吉田</t>
    <rPh sb="0" eb="2">
      <t>ヨシダ</t>
    </rPh>
    <phoneticPr fontId="3"/>
  </si>
  <si>
    <t>広島県計</t>
    <rPh sb="0" eb="2">
      <t>ヒロシマ</t>
    </rPh>
    <rPh sb="2" eb="3">
      <t>ケン</t>
    </rPh>
    <rPh sb="3" eb="4">
      <t>ケイ</t>
    </rPh>
    <phoneticPr fontId="3"/>
  </si>
  <si>
    <t>下関</t>
    <rPh sb="0" eb="2">
      <t>シモノセキ</t>
    </rPh>
    <phoneticPr fontId="3"/>
  </si>
  <si>
    <t>宇部</t>
    <rPh sb="0" eb="2">
      <t>ウベ</t>
    </rPh>
    <phoneticPr fontId="3"/>
  </si>
  <si>
    <t>山口</t>
    <rPh sb="0" eb="2">
      <t>ヤマグチ</t>
    </rPh>
    <phoneticPr fontId="3"/>
  </si>
  <si>
    <t>萩</t>
    <rPh sb="0" eb="1">
      <t>ハギ</t>
    </rPh>
    <phoneticPr fontId="3"/>
  </si>
  <si>
    <t>徳山</t>
    <rPh sb="0" eb="2">
      <t>トクヤマ</t>
    </rPh>
    <phoneticPr fontId="3"/>
  </si>
  <si>
    <t>防府</t>
    <rPh sb="0" eb="2">
      <t>ホウフ</t>
    </rPh>
    <phoneticPr fontId="3"/>
  </si>
  <si>
    <t>岩国</t>
    <rPh sb="0" eb="2">
      <t>イワクニ</t>
    </rPh>
    <phoneticPr fontId="3"/>
  </si>
  <si>
    <t>光</t>
    <rPh sb="0" eb="1">
      <t>ヒカリ</t>
    </rPh>
    <phoneticPr fontId="3"/>
  </si>
  <si>
    <t>長門</t>
    <rPh sb="0" eb="2">
      <t>ナガト</t>
    </rPh>
    <phoneticPr fontId="3"/>
  </si>
  <si>
    <t>柳井</t>
    <rPh sb="0" eb="2">
      <t>ヤナイ</t>
    </rPh>
    <phoneticPr fontId="3"/>
  </si>
  <si>
    <t>厚狭</t>
    <rPh sb="0" eb="2">
      <t>アサ</t>
    </rPh>
    <phoneticPr fontId="3"/>
  </si>
  <si>
    <t>山口県計</t>
    <rPh sb="0" eb="2">
      <t>ヤマグチ</t>
    </rPh>
    <rPh sb="2" eb="3">
      <t>ケン</t>
    </rPh>
    <rPh sb="3" eb="4">
      <t>ケイ</t>
    </rPh>
    <phoneticPr fontId="3"/>
  </si>
  <si>
    <t>局引受分</t>
    <phoneticPr fontId="3"/>
  </si>
  <si>
    <t>総　　計</t>
    <phoneticPr fontId="3"/>
  </si>
  <si>
    <t>　（注）　この表は、「⑴滞納状況」の「合計」欄を税務署別に示したものである。</t>
    <phoneticPr fontId="3"/>
  </si>
  <si>
    <t xml:space="preserve">    各年度欄の外書として地方消費税の滞納状況を示している。</t>
    <rPh sb="9" eb="10">
      <t>ホカ</t>
    </rPh>
    <phoneticPr fontId="3"/>
  </si>
  <si>
    <t xml:space="preserve">      ただし、地方税法附則第九条の四の規定により、当分の間、国が消費税の賦課徴収と併せて地方消費税の賦課徴収を行うものとされていることから、</t>
    <phoneticPr fontId="3"/>
  </si>
  <si>
    <t>申告所得税及復興特別所得税</t>
    <rPh sb="5" eb="6">
      <t>オヨ</t>
    </rPh>
    <rPh sb="6" eb="8">
      <t>フッコウ</t>
    </rPh>
    <rPh sb="8" eb="10">
      <t>トクベツ</t>
    </rPh>
    <rPh sb="10" eb="13">
      <t>ショトクゼイ</t>
    </rPh>
    <phoneticPr fontId="3"/>
  </si>
  <si>
    <t>還付金合計</t>
  </si>
  <si>
    <t>（注）　還付加算金を含む。</t>
  </si>
  <si>
    <t>18　還　付　金</t>
    <phoneticPr fontId="3"/>
  </si>
  <si>
    <t>還付金の支払決定の状況</t>
    <phoneticPr fontId="3"/>
  </si>
  <si>
    <t>支払決定済額
(支払命令官分）</t>
    <rPh sb="8" eb="10">
      <t>シハライ</t>
    </rPh>
    <rPh sb="10" eb="12">
      <t>メイレイ</t>
    </rPh>
    <rPh sb="12" eb="13">
      <t>カン</t>
    </rPh>
    <rPh sb="13" eb="14">
      <t>ブン</t>
    </rPh>
    <phoneticPr fontId="3"/>
  </si>
  <si>
    <t>千円</t>
  </si>
  <si>
    <t>源泉所得税及復興特別所得税</t>
    <rPh sb="5" eb="6">
      <t>オヨ</t>
    </rPh>
    <rPh sb="6" eb="8">
      <t>フッコウ</t>
    </rPh>
    <rPh sb="8" eb="10">
      <t>トクベツ</t>
    </rPh>
    <rPh sb="10" eb="13">
      <t>ショトクゼイ</t>
    </rPh>
    <phoneticPr fontId="3"/>
  </si>
  <si>
    <t>消費税及地方消費税</t>
    <phoneticPr fontId="3"/>
  </si>
  <si>
    <t>用語の説明：「支払命令官分」とは、還付金の支払場所が銀行等の金融機関扱いのものをいう。</t>
    <phoneticPr fontId="3"/>
  </si>
  <si>
    <t>平成26年度</t>
    <phoneticPr fontId="3"/>
  </si>
  <si>
    <t>平成30年度</t>
    <phoneticPr fontId="3"/>
  </si>
  <si>
    <t>調査期間：平成30年４月１日から平成31年３月31日</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</si>
</sst>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外&quot;\ \ #,###"/>
    <numFmt numFmtId="177" formatCode="#,##0;[Red]#,##0"/>
  </numFmts>
  <fonts count="9">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0.4"/>
      <name val="ＭＳ 明朝"/>
      <family val="1"/>
      <charset val="128"/>
    </font>
    <font>
      <sz val="18"/>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s>
  <borders count="111">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theme="1"/>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diagonal/>
    </border>
    <border>
      <left style="hair">
        <color indexed="64"/>
      </left>
      <right style="thin">
        <color indexed="64"/>
      </right>
      <top style="hair">
        <color indexed="55"/>
      </top>
      <bottom/>
      <diagonal/>
    </border>
    <border>
      <left/>
      <right style="hair">
        <color indexed="64"/>
      </right>
      <top style="hair">
        <color indexed="55"/>
      </top>
      <bottom/>
      <diagonal/>
    </border>
    <border>
      <left style="hair">
        <color indexed="64"/>
      </left>
      <right style="medium">
        <color indexed="64"/>
      </right>
      <top style="hair">
        <color indexed="55"/>
      </top>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medium">
        <color indexed="64"/>
      </left>
      <right style="thin">
        <color indexed="64"/>
      </right>
      <top style="thin">
        <color indexed="55"/>
      </top>
      <bottom/>
      <diagonal/>
    </border>
    <border>
      <left style="medium">
        <color indexed="64"/>
      </left>
      <right style="thin">
        <color indexed="64"/>
      </right>
      <top/>
      <bottom style="thin">
        <color indexed="55"/>
      </bottom>
      <diagonal/>
    </border>
    <border>
      <left style="hair">
        <color indexed="64"/>
      </left>
      <right style="medium">
        <color indexed="64"/>
      </right>
      <top/>
      <bottom style="thin">
        <color indexed="55"/>
      </bottom>
      <diagonal/>
    </border>
    <border>
      <left style="hair">
        <color indexed="64"/>
      </left>
      <right/>
      <top/>
      <bottom style="thin">
        <color indexed="55"/>
      </bottom>
      <diagonal/>
    </border>
    <border>
      <left style="thin">
        <color indexed="64"/>
      </left>
      <right/>
      <top style="thin">
        <color indexed="55"/>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s>
  <cellStyleXfs count="5">
    <xf numFmtId="0" fontId="0" fillId="0" borderId="0"/>
    <xf numFmtId="38" fontId="1" fillId="0" borderId="0" applyFont="0" applyFill="0" applyBorder="0" applyAlignment="0" applyProtection="0"/>
    <xf numFmtId="0" fontId="1" fillId="0" borderId="0"/>
    <xf numFmtId="0" fontId="7" fillId="0" borderId="0"/>
    <xf numFmtId="38" fontId="7" fillId="0" borderId="0" applyFont="0" applyFill="0" applyBorder="0" applyAlignment="0" applyProtection="0"/>
  </cellStyleXfs>
  <cellXfs count="196">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20" xfId="0" applyFont="1" applyFill="1" applyBorder="1" applyAlignment="1">
      <alignment horizontal="right" vertical="center"/>
    </xf>
    <xf numFmtId="0" fontId="5" fillId="3" borderId="17" xfId="0" applyFont="1" applyFill="1" applyBorder="1" applyAlignment="1">
      <alignment horizontal="right" vertical="center"/>
    </xf>
    <xf numFmtId="0" fontId="5" fillId="2" borderId="21" xfId="0" applyFont="1" applyFill="1" applyBorder="1" applyAlignment="1">
      <alignment horizontal="right" vertical="center"/>
    </xf>
    <xf numFmtId="0" fontId="5" fillId="3" borderId="18"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23" xfId="0" applyFont="1" applyBorder="1" applyAlignment="1">
      <alignment horizontal="distributed" vertical="center"/>
    </xf>
    <xf numFmtId="3" fontId="4" fillId="2" borderId="24" xfId="0" applyNumberFormat="1" applyFont="1" applyFill="1" applyBorder="1" applyAlignment="1">
      <alignment horizontal="right" vertical="center"/>
    </xf>
    <xf numFmtId="3" fontId="4" fillId="3" borderId="23" xfId="0" applyNumberFormat="1" applyFont="1" applyFill="1" applyBorder="1" applyAlignment="1">
      <alignment horizontal="right" vertical="center"/>
    </xf>
    <xf numFmtId="3" fontId="4" fillId="3" borderId="25"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27" xfId="0" applyFont="1" applyBorder="1" applyAlignment="1">
      <alignment horizontal="distributed" vertical="center"/>
    </xf>
    <xf numFmtId="38" fontId="4" fillId="2" borderId="28" xfId="1" applyFont="1" applyFill="1" applyBorder="1" applyAlignment="1">
      <alignment horizontal="right" vertical="center"/>
    </xf>
    <xf numFmtId="38" fontId="4" fillId="3" borderId="27" xfId="1" applyFont="1" applyFill="1" applyBorder="1" applyAlignment="1">
      <alignment horizontal="right" vertical="center"/>
    </xf>
    <xf numFmtId="38" fontId="4" fillId="3" borderId="29" xfId="1" applyFont="1" applyFill="1" applyBorder="1" applyAlignment="1">
      <alignment horizontal="right" vertical="center"/>
    </xf>
    <xf numFmtId="0" fontId="6" fillId="0" borderId="31" xfId="0" applyFont="1" applyBorder="1" applyAlignment="1">
      <alignment horizontal="distributed" vertical="center"/>
    </xf>
    <xf numFmtId="38" fontId="6" fillId="2" borderId="32" xfId="1" applyFont="1" applyFill="1" applyBorder="1" applyAlignment="1">
      <alignment horizontal="right" vertical="center"/>
    </xf>
    <xf numFmtId="38" fontId="6" fillId="3" borderId="31" xfId="1" applyFont="1" applyFill="1" applyBorder="1" applyAlignment="1">
      <alignment horizontal="right" vertical="center"/>
    </xf>
    <xf numFmtId="38" fontId="6" fillId="3" borderId="33" xfId="1" applyFont="1" applyFill="1" applyBorder="1" applyAlignment="1">
      <alignment horizontal="right" vertical="center"/>
    </xf>
    <xf numFmtId="0" fontId="6" fillId="0" borderId="0" xfId="0" applyFont="1" applyAlignment="1">
      <alignment horizontal="left" vertical="center"/>
    </xf>
    <xf numFmtId="38" fontId="4" fillId="2" borderId="36" xfId="1" applyFont="1" applyFill="1" applyBorder="1" applyAlignment="1">
      <alignment horizontal="right" vertical="center"/>
    </xf>
    <xf numFmtId="38" fontId="4" fillId="3" borderId="37" xfId="1" applyFont="1" applyFill="1" applyBorder="1" applyAlignment="1">
      <alignment horizontal="right" vertical="center"/>
    </xf>
    <xf numFmtId="38" fontId="4" fillId="3" borderId="38" xfId="1" applyFont="1" applyFill="1" applyBorder="1" applyAlignment="1">
      <alignment horizontal="right" vertical="center"/>
    </xf>
    <xf numFmtId="38" fontId="4" fillId="2" borderId="39" xfId="1" applyFont="1" applyFill="1" applyBorder="1" applyAlignment="1">
      <alignment horizontal="right" vertical="center"/>
    </xf>
    <xf numFmtId="176" fontId="4" fillId="3" borderId="40" xfId="1" applyNumberFormat="1" applyFont="1" applyFill="1" applyBorder="1" applyAlignment="1">
      <alignment horizontal="left" vertical="center"/>
    </xf>
    <xf numFmtId="38" fontId="4" fillId="2" borderId="41" xfId="1" applyFont="1" applyFill="1" applyBorder="1" applyAlignment="1">
      <alignment horizontal="right" vertical="center"/>
    </xf>
    <xf numFmtId="38" fontId="4" fillId="2" borderId="42" xfId="1" applyFont="1" applyFill="1" applyBorder="1" applyAlignment="1">
      <alignment horizontal="right" vertical="center"/>
    </xf>
    <xf numFmtId="176" fontId="4" fillId="3" borderId="43" xfId="1" applyNumberFormat="1" applyFont="1" applyFill="1" applyBorder="1" applyAlignment="1">
      <alignment horizontal="left" vertical="center"/>
    </xf>
    <xf numFmtId="38" fontId="4" fillId="2" borderId="46" xfId="1" applyFont="1" applyFill="1" applyBorder="1" applyAlignment="1">
      <alignment horizontal="right" vertical="center"/>
    </xf>
    <xf numFmtId="38" fontId="4" fillId="3" borderId="47" xfId="1" applyFont="1" applyFill="1" applyBorder="1" applyAlignment="1">
      <alignment horizontal="right" vertical="center"/>
    </xf>
    <xf numFmtId="38" fontId="4" fillId="2" borderId="48" xfId="1" applyFont="1" applyFill="1" applyBorder="1" applyAlignment="1">
      <alignment horizontal="right" vertical="center"/>
    </xf>
    <xf numFmtId="38" fontId="4" fillId="3" borderId="49" xfId="1" applyFont="1" applyFill="1" applyBorder="1" applyAlignment="1">
      <alignment horizontal="right" vertical="center"/>
    </xf>
    <xf numFmtId="38" fontId="4" fillId="2" borderId="52" xfId="1" applyFont="1" applyFill="1" applyBorder="1" applyAlignment="1">
      <alignment horizontal="right" vertical="center"/>
    </xf>
    <xf numFmtId="38" fontId="4" fillId="3" borderId="53" xfId="1" applyFont="1" applyFill="1" applyBorder="1" applyAlignment="1">
      <alignment horizontal="right" vertical="center"/>
    </xf>
    <xf numFmtId="38" fontId="4" fillId="2" borderId="54" xfId="1" applyFont="1" applyFill="1" applyBorder="1" applyAlignment="1">
      <alignment horizontal="right" vertical="center"/>
    </xf>
    <xf numFmtId="38" fontId="4" fillId="3" borderId="55" xfId="1" applyFont="1" applyFill="1" applyBorder="1" applyAlignment="1">
      <alignment horizontal="right" vertical="center"/>
    </xf>
    <xf numFmtId="38" fontId="4" fillId="2" borderId="58" xfId="1" applyFont="1" applyFill="1" applyBorder="1" applyAlignment="1">
      <alignment horizontal="right" vertical="center"/>
    </xf>
    <xf numFmtId="176" fontId="4" fillId="3" borderId="59" xfId="1" applyNumberFormat="1" applyFont="1" applyFill="1" applyBorder="1" applyAlignment="1">
      <alignment horizontal="left" vertical="center"/>
    </xf>
    <xf numFmtId="38" fontId="4" fillId="2" borderId="60" xfId="1" applyFont="1" applyFill="1" applyBorder="1" applyAlignment="1">
      <alignment horizontal="right" vertical="center"/>
    </xf>
    <xf numFmtId="38" fontId="4" fillId="2" borderId="60" xfId="1" applyFont="1" applyFill="1" applyBorder="1" applyAlignment="1">
      <alignment horizontal="left" vertical="center"/>
    </xf>
    <xf numFmtId="176" fontId="4" fillId="3" borderId="61" xfId="1" applyNumberFormat="1" applyFont="1" applyFill="1" applyBorder="1" applyAlignment="1">
      <alignment horizontal="left" vertical="center"/>
    </xf>
    <xf numFmtId="38" fontId="6" fillId="2" borderId="64" xfId="1" applyFont="1" applyFill="1" applyBorder="1" applyAlignment="1">
      <alignment horizontal="right" vertical="center"/>
    </xf>
    <xf numFmtId="38" fontId="6" fillId="3" borderId="65" xfId="1" applyFont="1" applyFill="1" applyBorder="1" applyAlignment="1">
      <alignment horizontal="right" vertical="center"/>
    </xf>
    <xf numFmtId="38" fontId="6" fillId="2" borderId="66" xfId="1" applyFont="1" applyFill="1" applyBorder="1" applyAlignment="1">
      <alignment horizontal="right" vertical="center"/>
    </xf>
    <xf numFmtId="38" fontId="6" fillId="3" borderId="67" xfId="1" applyFont="1" applyFill="1" applyBorder="1" applyAlignment="1">
      <alignment horizontal="right" vertical="center"/>
    </xf>
    <xf numFmtId="0" fontId="4" fillId="0" borderId="0" xfId="0" applyFont="1" applyAlignment="1">
      <alignment horizontal="left" vertical="top"/>
    </xf>
    <xf numFmtId="0" fontId="4" fillId="0" borderId="0" xfId="0" applyFont="1" applyBorder="1" applyAlignment="1">
      <alignment vertical="center"/>
    </xf>
    <xf numFmtId="38" fontId="4" fillId="0" borderId="0" xfId="0" applyNumberFormat="1" applyFont="1" applyAlignment="1">
      <alignment horizontal="left" vertical="center"/>
    </xf>
    <xf numFmtId="0" fontId="5" fillId="0" borderId="72" xfId="0" applyFont="1" applyFill="1" applyBorder="1" applyAlignment="1">
      <alignment horizontal="center" vertical="center"/>
    </xf>
    <xf numFmtId="0" fontId="5" fillId="3" borderId="73" xfId="0" applyFont="1" applyFill="1" applyBorder="1" applyAlignment="1">
      <alignment horizontal="right" vertical="center"/>
    </xf>
    <xf numFmtId="0" fontId="5" fillId="0" borderId="8" xfId="0" applyFont="1" applyFill="1" applyBorder="1" applyAlignment="1">
      <alignment horizontal="center" vertical="center"/>
    </xf>
    <xf numFmtId="3" fontId="4" fillId="2" borderId="39" xfId="0" applyNumberFormat="1" applyFont="1" applyFill="1" applyBorder="1" applyAlignment="1">
      <alignment horizontal="right" vertical="center"/>
    </xf>
    <xf numFmtId="3" fontId="4" fillId="2" borderId="42" xfId="0" applyNumberFormat="1" applyFont="1" applyFill="1" applyBorder="1" applyAlignment="1">
      <alignment horizontal="left" vertical="center"/>
    </xf>
    <xf numFmtId="0" fontId="4" fillId="0" borderId="8" xfId="0" applyFont="1" applyBorder="1" applyAlignment="1">
      <alignment horizontal="center" vertical="center"/>
    </xf>
    <xf numFmtId="0" fontId="4" fillId="0" borderId="0" xfId="0" applyFont="1" applyBorder="1" applyAlignment="1">
      <alignment horizontal="left" vertical="center"/>
    </xf>
    <xf numFmtId="3" fontId="4" fillId="2" borderId="46" xfId="0" applyNumberFormat="1" applyFont="1" applyFill="1" applyBorder="1" applyAlignment="1">
      <alignment horizontal="right" vertical="center"/>
    </xf>
    <xf numFmtId="3" fontId="4" fillId="3" borderId="47" xfId="0" applyNumberFormat="1" applyFont="1" applyFill="1" applyBorder="1" applyAlignment="1">
      <alignment horizontal="right" vertical="center"/>
    </xf>
    <xf numFmtId="3" fontId="4" fillId="3" borderId="76" xfId="0" applyNumberFormat="1" applyFont="1" applyFill="1" applyBorder="1" applyAlignment="1">
      <alignment horizontal="right" vertical="center"/>
    </xf>
    <xf numFmtId="3" fontId="4" fillId="3" borderId="77" xfId="0" applyNumberFormat="1" applyFont="1" applyFill="1" applyBorder="1" applyAlignment="1">
      <alignment horizontal="right" vertical="center"/>
    </xf>
    <xf numFmtId="3" fontId="4" fillId="2" borderId="78" xfId="2" applyNumberFormat="1" applyFont="1" applyFill="1" applyBorder="1" applyAlignment="1">
      <alignment horizontal="right" vertical="center"/>
    </xf>
    <xf numFmtId="176" fontId="4" fillId="3" borderId="40" xfId="2" applyNumberFormat="1" applyFont="1" applyFill="1" applyBorder="1" applyAlignment="1">
      <alignment horizontal="left" vertical="center"/>
    </xf>
    <xf numFmtId="3" fontId="4" fillId="2" borderId="42" xfId="2" applyNumberFormat="1" applyFont="1" applyFill="1" applyBorder="1" applyAlignment="1">
      <alignment horizontal="left" vertical="center"/>
    </xf>
    <xf numFmtId="3" fontId="4" fillId="2" borderId="41" xfId="2" applyNumberFormat="1" applyFont="1" applyFill="1" applyBorder="1" applyAlignment="1">
      <alignment horizontal="left" vertical="center"/>
    </xf>
    <xf numFmtId="176" fontId="4" fillId="3" borderId="43" xfId="2" applyNumberFormat="1" applyFont="1" applyFill="1" applyBorder="1" applyAlignment="1">
      <alignment horizontal="left" vertical="center"/>
    </xf>
    <xf numFmtId="0" fontId="4" fillId="0" borderId="0" xfId="0" applyFont="1" applyBorder="1" applyAlignment="1">
      <alignment horizontal="distributed" vertical="center"/>
    </xf>
    <xf numFmtId="3" fontId="4" fillId="2" borderId="80" xfId="2" applyNumberFormat="1" applyFont="1" applyFill="1" applyBorder="1" applyAlignment="1">
      <alignment horizontal="right" vertical="center"/>
    </xf>
    <xf numFmtId="3" fontId="4" fillId="3" borderId="65" xfId="2" applyNumberFormat="1" applyFont="1" applyFill="1" applyBorder="1" applyAlignment="1">
      <alignment horizontal="right" vertical="center"/>
    </xf>
    <xf numFmtId="3" fontId="4" fillId="2" borderId="64" xfId="2" applyNumberFormat="1" applyFont="1" applyFill="1" applyBorder="1" applyAlignment="1">
      <alignment horizontal="right" vertical="center"/>
    </xf>
    <xf numFmtId="3" fontId="4" fillId="3" borderId="67" xfId="2" applyNumberFormat="1" applyFont="1" applyFill="1" applyBorder="1" applyAlignment="1">
      <alignment horizontal="right" vertical="center"/>
    </xf>
    <xf numFmtId="0" fontId="4" fillId="0" borderId="81" xfId="0" applyFont="1" applyBorder="1" applyAlignment="1">
      <alignment horizontal="center" vertical="center"/>
    </xf>
    <xf numFmtId="0" fontId="5" fillId="4" borderId="19" xfId="0" applyFont="1" applyFill="1" applyBorder="1" applyAlignment="1">
      <alignment horizontal="distributed" vertical="center" justifyLastLine="1"/>
    </xf>
    <xf numFmtId="0" fontId="5" fillId="2" borderId="81" xfId="0" applyFont="1" applyFill="1" applyBorder="1" applyAlignment="1">
      <alignment horizontal="right" vertical="center"/>
    </xf>
    <xf numFmtId="0" fontId="4" fillId="5" borderId="82" xfId="0" applyFont="1" applyFill="1" applyBorder="1" applyAlignment="1">
      <alignment horizontal="distributed" vertical="center"/>
    </xf>
    <xf numFmtId="177" fontId="4" fillId="2" borderId="83" xfId="0" applyNumberFormat="1" applyFont="1" applyFill="1" applyBorder="1" applyAlignment="1">
      <alignment horizontal="right" vertical="center"/>
    </xf>
    <xf numFmtId="177" fontId="4" fillId="3" borderId="23" xfId="0" applyNumberFormat="1" applyFont="1" applyFill="1" applyBorder="1" applyAlignment="1">
      <alignment horizontal="right" vertical="center"/>
    </xf>
    <xf numFmtId="177" fontId="4" fillId="3" borderId="25" xfId="0" applyNumberFormat="1" applyFont="1" applyFill="1" applyBorder="1" applyAlignment="1">
      <alignment horizontal="right" vertical="center"/>
    </xf>
    <xf numFmtId="0" fontId="4" fillId="5" borderId="84" xfId="0" applyFont="1" applyFill="1" applyBorder="1" applyAlignment="1">
      <alignment horizontal="distributed" vertical="center"/>
    </xf>
    <xf numFmtId="177" fontId="4" fillId="2" borderId="85" xfId="0" applyNumberFormat="1" applyFont="1" applyFill="1" applyBorder="1" applyAlignment="1">
      <alignment horizontal="right" vertical="center"/>
    </xf>
    <xf numFmtId="177" fontId="4" fillId="3" borderId="27" xfId="0" applyNumberFormat="1" applyFont="1" applyFill="1" applyBorder="1" applyAlignment="1">
      <alignment horizontal="right" vertical="center"/>
    </xf>
    <xf numFmtId="0" fontId="6" fillId="5" borderId="86" xfId="0" applyFont="1" applyFill="1" applyBorder="1" applyAlignment="1">
      <alignment horizontal="distributed" vertical="center"/>
    </xf>
    <xf numFmtId="177" fontId="6" fillId="2" borderId="87" xfId="0" applyNumberFormat="1" applyFont="1" applyFill="1" applyBorder="1" applyAlignment="1">
      <alignment horizontal="right" vertical="center"/>
    </xf>
    <xf numFmtId="177" fontId="6" fillId="3" borderId="88" xfId="0" applyNumberFormat="1" applyFont="1" applyFill="1" applyBorder="1" applyAlignment="1">
      <alignment horizontal="right" vertical="center"/>
    </xf>
    <xf numFmtId="177" fontId="6" fillId="3" borderId="89" xfId="0" applyNumberFormat="1" applyFont="1" applyFill="1" applyBorder="1" applyAlignment="1">
      <alignment horizontal="right" vertical="center"/>
    </xf>
    <xf numFmtId="0" fontId="4" fillId="0" borderId="8" xfId="0" applyFont="1" applyFill="1" applyBorder="1" applyAlignment="1">
      <alignment horizontal="distributed" vertical="center"/>
    </xf>
    <xf numFmtId="177" fontId="4" fillId="0" borderId="90" xfId="0" applyNumberFormat="1" applyFont="1" applyFill="1" applyBorder="1" applyAlignment="1">
      <alignment horizontal="right" vertical="center"/>
    </xf>
    <xf numFmtId="177" fontId="4" fillId="0" borderId="37" xfId="0" applyNumberFormat="1" applyFont="1" applyFill="1" applyBorder="1" applyAlignment="1">
      <alignment horizontal="right" vertical="center"/>
    </xf>
    <xf numFmtId="177" fontId="4" fillId="0" borderId="38" xfId="0" applyNumberFormat="1" applyFont="1" applyFill="1" applyBorder="1" applyAlignment="1">
      <alignment horizontal="right" vertical="center"/>
    </xf>
    <xf numFmtId="0" fontId="4" fillId="0" borderId="0" xfId="0" applyFont="1" applyFill="1" applyAlignment="1">
      <alignment horizontal="left" vertical="center"/>
    </xf>
    <xf numFmtId="0" fontId="4" fillId="5" borderId="91" xfId="0" applyFont="1" applyFill="1" applyBorder="1" applyAlignment="1">
      <alignment horizontal="distributed" vertical="center"/>
    </xf>
    <xf numFmtId="177" fontId="4" fillId="2" borderId="92" xfId="0" applyNumberFormat="1" applyFont="1" applyFill="1" applyBorder="1" applyAlignment="1">
      <alignment horizontal="right" vertical="center"/>
    </xf>
    <xf numFmtId="177" fontId="4" fillId="3" borderId="93" xfId="0" applyNumberFormat="1" applyFont="1" applyFill="1" applyBorder="1" applyAlignment="1">
      <alignment horizontal="right" vertical="center"/>
    </xf>
    <xf numFmtId="177" fontId="4" fillId="0" borderId="94" xfId="0" applyNumberFormat="1" applyFont="1" applyFill="1" applyBorder="1" applyAlignment="1">
      <alignment horizontal="right" vertical="center"/>
    </xf>
    <xf numFmtId="177" fontId="4" fillId="0" borderId="47"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0" fontId="6" fillId="0" borderId="50" xfId="0" applyFont="1" applyBorder="1" applyAlignment="1">
      <alignment horizontal="distributed" vertical="center"/>
    </xf>
    <xf numFmtId="177" fontId="6" fillId="2" borderId="95" xfId="0" applyNumberFormat="1" applyFont="1" applyFill="1" applyBorder="1" applyAlignment="1">
      <alignment horizontal="right" vertical="center"/>
    </xf>
    <xf numFmtId="177" fontId="6" fillId="3" borderId="53" xfId="0" applyNumberFormat="1" applyFont="1" applyFill="1" applyBorder="1" applyAlignment="1">
      <alignment horizontal="right" vertical="center"/>
    </xf>
    <xf numFmtId="177" fontId="6" fillId="3" borderId="96" xfId="0" applyNumberFormat="1" applyFont="1" applyFill="1" applyBorder="1" applyAlignment="1">
      <alignment horizontal="right" vertical="center"/>
    </xf>
    <xf numFmtId="0" fontId="6" fillId="0" borderId="62" xfId="0" applyFont="1" applyBorder="1" applyAlignment="1">
      <alignment horizontal="distributed" vertical="center" justifyLastLine="1"/>
    </xf>
    <xf numFmtId="177" fontId="6" fillId="2" borderId="80" xfId="0" applyNumberFormat="1" applyFont="1" applyFill="1" applyBorder="1" applyAlignment="1">
      <alignment horizontal="right" vertical="center"/>
    </xf>
    <xf numFmtId="177" fontId="6" fillId="3" borderId="65" xfId="0" applyNumberFormat="1" applyFont="1" applyFill="1" applyBorder="1" applyAlignment="1">
      <alignment horizontal="right" vertical="center"/>
    </xf>
    <xf numFmtId="177" fontId="6" fillId="3" borderId="67" xfId="0" applyNumberFormat="1" applyFont="1" applyFill="1" applyBorder="1" applyAlignment="1">
      <alignment horizontal="right" vertical="center"/>
    </xf>
    <xf numFmtId="176" fontId="4" fillId="3" borderId="40" xfId="0" applyNumberFormat="1" applyFont="1" applyFill="1" applyBorder="1" applyAlignment="1">
      <alignment horizontal="left" vertical="center"/>
    </xf>
    <xf numFmtId="176" fontId="4" fillId="3" borderId="43" xfId="0" applyNumberFormat="1" applyFont="1" applyFill="1" applyBorder="1" applyAlignment="1">
      <alignment horizontal="left" vertical="center"/>
    </xf>
    <xf numFmtId="0" fontId="8" fillId="0" borderId="0" xfId="0" applyFont="1" applyAlignment="1">
      <alignment horizontal="center" vertical="center"/>
    </xf>
    <xf numFmtId="0" fontId="5" fillId="0" borderId="68" xfId="0" applyFont="1" applyFill="1" applyBorder="1" applyAlignment="1">
      <alignment horizontal="left" vertical="center" indent="1"/>
    </xf>
    <xf numFmtId="0" fontId="5" fillId="3" borderId="97" xfId="0" applyFont="1" applyFill="1" applyBorder="1" applyAlignment="1">
      <alignment horizontal="right" vertical="center"/>
    </xf>
    <xf numFmtId="0" fontId="4" fillId="0" borderId="75" xfId="0" applyFont="1" applyBorder="1" applyAlignment="1">
      <alignment horizontal="distributed" vertical="center" indent="1"/>
    </xf>
    <xf numFmtId="38" fontId="4" fillId="3" borderId="99" xfId="1" applyFont="1" applyFill="1" applyBorder="1" applyAlignment="1">
      <alignment horizontal="right" vertical="center"/>
    </xf>
    <xf numFmtId="38" fontId="4" fillId="0" borderId="0" xfId="1" applyFont="1" applyBorder="1" applyAlignment="1">
      <alignment horizontal="left" vertical="center"/>
    </xf>
    <xf numFmtId="38" fontId="4" fillId="3" borderId="100" xfId="1" applyFont="1" applyFill="1" applyBorder="1" applyAlignment="1">
      <alignment horizontal="right" vertical="center"/>
    </xf>
    <xf numFmtId="0" fontId="4" fillId="0" borderId="101" xfId="0" applyFont="1" applyBorder="1" applyAlignment="1">
      <alignment horizontal="distributed" vertical="center" indent="1"/>
    </xf>
    <xf numFmtId="38" fontId="4" fillId="3" borderId="102" xfId="1" applyFont="1" applyFill="1" applyBorder="1" applyAlignment="1">
      <alignment horizontal="right" vertical="center"/>
    </xf>
    <xf numFmtId="38" fontId="4" fillId="0" borderId="0" xfId="1" applyFont="1" applyAlignment="1">
      <alignment horizontal="left" vertical="center"/>
    </xf>
    <xf numFmtId="0" fontId="4" fillId="0" borderId="71" xfId="0" applyFont="1" applyBorder="1" applyAlignment="1">
      <alignment horizontal="distributed" vertical="center" indent="1"/>
    </xf>
    <xf numFmtId="38" fontId="4" fillId="3" borderId="103" xfId="1" applyFont="1" applyFill="1" applyBorder="1" applyAlignment="1">
      <alignment horizontal="right" vertical="center"/>
    </xf>
    <xf numFmtId="0" fontId="4" fillId="0" borderId="104" xfId="0" applyFont="1" applyBorder="1" applyAlignment="1">
      <alignment horizontal="distributed" vertical="center" indent="1"/>
    </xf>
    <xf numFmtId="38" fontId="4" fillId="3" borderId="105" xfId="1" applyFont="1" applyFill="1" applyBorder="1" applyAlignment="1">
      <alignment horizontal="right" vertical="center"/>
    </xf>
    <xf numFmtId="0" fontId="4" fillId="0" borderId="106" xfId="0" applyFont="1" applyBorder="1" applyAlignment="1">
      <alignment horizontal="distributed" vertical="center" indent="1"/>
    </xf>
    <xf numFmtId="38" fontId="4" fillId="3" borderId="107" xfId="1" applyFont="1" applyFill="1" applyBorder="1" applyAlignment="1">
      <alignment horizontal="right" vertical="center"/>
    </xf>
    <xf numFmtId="0" fontId="6" fillId="0" borderId="79" xfId="0" applyFont="1" applyBorder="1" applyAlignment="1">
      <alignment horizontal="distributed" vertical="center" indent="1"/>
    </xf>
    <xf numFmtId="38" fontId="6" fillId="3" borderId="98" xfId="1" applyFont="1" applyFill="1" applyBorder="1" applyAlignment="1">
      <alignment horizontal="right" vertical="center"/>
    </xf>
    <xf numFmtId="38" fontId="6" fillId="0" borderId="0" xfId="1"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0" fontId="4" fillId="0" borderId="0" xfId="0" applyFont="1" applyBorder="1" applyAlignment="1">
      <alignment horizontal="center" vertical="center"/>
    </xf>
    <xf numFmtId="0" fontId="4" fillId="0" borderId="10"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6" fillId="0" borderId="56" xfId="0" applyFont="1" applyBorder="1" applyAlignment="1">
      <alignment horizontal="distributed" vertical="center" justifyLastLine="1"/>
    </xf>
    <xf numFmtId="0" fontId="6" fillId="0" borderId="57" xfId="0" applyFont="1" applyBorder="1" applyAlignment="1">
      <alignment horizontal="distributed" vertical="center" justifyLastLine="1"/>
    </xf>
    <xf numFmtId="0" fontId="6" fillId="0" borderId="62" xfId="0" applyFont="1" applyBorder="1" applyAlignment="1">
      <alignment horizontal="distributed" vertical="center" justifyLastLine="1"/>
    </xf>
    <xf numFmtId="0" fontId="6" fillId="0" borderId="63" xfId="0" applyFont="1" applyBorder="1" applyAlignment="1">
      <alignment horizontal="distributed" vertical="center" justifyLastLine="1"/>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44" xfId="0" applyFont="1" applyBorder="1" applyAlignment="1">
      <alignment horizontal="distributed" vertical="center"/>
    </xf>
    <xf numFmtId="0" fontId="4" fillId="0" borderId="45" xfId="0" applyFont="1" applyBorder="1" applyAlignment="1">
      <alignment horizontal="distributed" vertical="center"/>
    </xf>
    <xf numFmtId="0" fontId="4" fillId="0" borderId="50" xfId="0" applyFont="1" applyBorder="1" applyAlignment="1">
      <alignment horizontal="distributed" vertical="center"/>
    </xf>
    <xf numFmtId="0" fontId="4" fillId="0" borderId="51" xfId="0" applyFont="1" applyBorder="1" applyAlignment="1">
      <alignment horizontal="distributed"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68" xfId="0" applyFont="1" applyBorder="1" applyAlignment="1">
      <alignment horizontal="distributed" vertical="center" indent="2"/>
    </xf>
    <xf numFmtId="0" fontId="0" fillId="0" borderId="70" xfId="0" applyBorder="1" applyAlignment="1">
      <alignment horizontal="distributed" indent="2"/>
    </xf>
    <xf numFmtId="0" fontId="0" fillId="0" borderId="71" xfId="0" applyBorder="1" applyAlignment="1">
      <alignment horizontal="distributed" indent="2"/>
    </xf>
    <xf numFmtId="0" fontId="4" fillId="0" borderId="69" xfId="0" applyFont="1" applyBorder="1" applyAlignment="1">
      <alignment horizontal="center" vertical="center" justifyLastLine="1"/>
    </xf>
    <xf numFmtId="0" fontId="4" fillId="0" borderId="74" xfId="0" applyFont="1" applyBorder="1" applyAlignment="1">
      <alignment horizontal="distributed" vertical="center"/>
    </xf>
    <xf numFmtId="0" fontId="4" fillId="0" borderId="75" xfId="0" applyFont="1" applyBorder="1" applyAlignment="1">
      <alignment horizontal="distributed" vertical="center"/>
    </xf>
    <xf numFmtId="0" fontId="4" fillId="0" borderId="79" xfId="0" applyFont="1" applyBorder="1" applyAlignment="1">
      <alignment horizontal="distributed"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69"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8" fillId="0" borderId="0" xfId="0" applyFont="1" applyAlignment="1">
      <alignment horizontal="center"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0" fontId="4" fillId="0" borderId="97" xfId="0" applyFont="1" applyBorder="1" applyAlignment="1">
      <alignment horizontal="distributed" vertical="center" wrapText="1" indent="1"/>
    </xf>
    <xf numFmtId="0" fontId="4" fillId="0" borderId="98" xfId="0" applyFont="1" applyBorder="1" applyAlignment="1">
      <alignment horizontal="distributed" vertical="center" indent="1"/>
    </xf>
    <xf numFmtId="0" fontId="4" fillId="0" borderId="0" xfId="0" applyFont="1" applyAlignment="1">
      <alignment horizontal="left" vertical="center" wrapText="1"/>
    </xf>
    <xf numFmtId="0" fontId="4" fillId="0" borderId="62" xfId="0" applyFont="1" applyFill="1" applyBorder="1" applyAlignment="1">
      <alignment horizontal="distributed" vertical="center"/>
    </xf>
    <xf numFmtId="177" fontId="4" fillId="0" borderId="108" xfId="0" applyNumberFormat="1" applyFont="1" applyFill="1" applyBorder="1" applyAlignment="1">
      <alignment horizontal="right" vertical="center"/>
    </xf>
    <xf numFmtId="177" fontId="4" fillId="0" borderId="109" xfId="0" applyNumberFormat="1" applyFont="1" applyFill="1" applyBorder="1" applyAlignment="1">
      <alignment horizontal="right" vertical="center"/>
    </xf>
    <xf numFmtId="177" fontId="4" fillId="0" borderId="110" xfId="0" applyNumberFormat="1" applyFont="1" applyFill="1" applyBorder="1" applyAlignment="1">
      <alignment horizontal="right" vertical="center"/>
    </xf>
  </cellXfs>
  <cellStyles count="5">
    <cellStyle name="桁区切り 2" xfId="1"/>
    <cellStyle name="桁区切り 3" xfId="4"/>
    <cellStyle name="標準" xfId="0" builtinId="0"/>
    <cellStyle name="標準 2"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tabSelected="1" view="pageBreakPreview" zoomScale="85" zoomScaleNormal="100" zoomScaleSheetLayoutView="85" workbookViewId="0">
      <selection activeCell="R15" sqref="R15"/>
    </sheetView>
  </sheetViews>
  <sheetFormatPr defaultColWidth="8.625" defaultRowHeight="11.25"/>
  <cols>
    <col min="1" max="1" width="10.375" style="2" customWidth="1"/>
    <col min="2" max="2" width="8.625" style="2" customWidth="1"/>
    <col min="3" max="12" width="10" style="2" customWidth="1"/>
    <col min="13" max="13" width="8.875" style="2" customWidth="1"/>
    <col min="14" max="14" width="6" style="2" bestFit="1" customWidth="1"/>
    <col min="15" max="16384" width="8.625" style="2"/>
  </cols>
  <sheetData>
    <row r="1" spans="1:15" ht="15">
      <c r="A1" s="151" t="s">
        <v>0</v>
      </c>
      <c r="B1" s="151"/>
      <c r="C1" s="151"/>
      <c r="D1" s="151"/>
      <c r="E1" s="151"/>
      <c r="F1" s="151"/>
      <c r="G1" s="151"/>
      <c r="H1" s="151"/>
      <c r="I1" s="151"/>
      <c r="J1" s="151"/>
      <c r="K1" s="151"/>
      <c r="L1" s="151"/>
      <c r="M1" s="1"/>
      <c r="N1" s="1"/>
    </row>
    <row r="2" spans="1:15" ht="12" thickBot="1">
      <c r="A2" s="2" t="s">
        <v>1</v>
      </c>
    </row>
    <row r="3" spans="1:15" ht="16.5" customHeight="1">
      <c r="A3" s="152" t="s">
        <v>2</v>
      </c>
      <c r="B3" s="153"/>
      <c r="C3" s="156" t="s">
        <v>3</v>
      </c>
      <c r="D3" s="156"/>
      <c r="E3" s="156"/>
      <c r="F3" s="156"/>
      <c r="G3" s="156"/>
      <c r="H3" s="157"/>
      <c r="I3" s="158" t="s">
        <v>4</v>
      </c>
      <c r="J3" s="159"/>
      <c r="K3" s="162" t="s">
        <v>5</v>
      </c>
      <c r="L3" s="163"/>
      <c r="M3" s="134"/>
      <c r="N3" s="134"/>
    </row>
    <row r="4" spans="1:15" ht="16.5" customHeight="1">
      <c r="A4" s="154"/>
      <c r="B4" s="155"/>
      <c r="C4" s="135" t="s">
        <v>6</v>
      </c>
      <c r="D4" s="136"/>
      <c r="E4" s="137" t="s">
        <v>7</v>
      </c>
      <c r="F4" s="136"/>
      <c r="G4" s="137" t="s">
        <v>8</v>
      </c>
      <c r="H4" s="136"/>
      <c r="I4" s="160"/>
      <c r="J4" s="161"/>
      <c r="K4" s="164"/>
      <c r="L4" s="165"/>
      <c r="M4" s="134"/>
      <c r="N4" s="134"/>
    </row>
    <row r="5" spans="1:15" ht="16.5" customHeight="1">
      <c r="A5" s="154"/>
      <c r="B5" s="155"/>
      <c r="C5" s="3" t="s">
        <v>9</v>
      </c>
      <c r="D5" s="4" t="s">
        <v>10</v>
      </c>
      <c r="E5" s="5" t="s">
        <v>11</v>
      </c>
      <c r="F5" s="4" t="s">
        <v>10</v>
      </c>
      <c r="G5" s="5" t="s">
        <v>11</v>
      </c>
      <c r="H5" s="4" t="s">
        <v>10</v>
      </c>
      <c r="I5" s="5" t="s">
        <v>11</v>
      </c>
      <c r="J5" s="4" t="s">
        <v>10</v>
      </c>
      <c r="K5" s="5" t="s">
        <v>11</v>
      </c>
      <c r="L5" s="6" t="s">
        <v>12</v>
      </c>
      <c r="M5" s="134"/>
      <c r="N5" s="134"/>
    </row>
    <row r="6" spans="1:15">
      <c r="A6" s="7"/>
      <c r="B6" s="8"/>
      <c r="C6" s="9" t="s">
        <v>13</v>
      </c>
      <c r="D6" s="10" t="s">
        <v>14</v>
      </c>
      <c r="E6" s="9" t="s">
        <v>13</v>
      </c>
      <c r="F6" s="10" t="s">
        <v>14</v>
      </c>
      <c r="G6" s="9" t="s">
        <v>13</v>
      </c>
      <c r="H6" s="10" t="s">
        <v>14</v>
      </c>
      <c r="I6" s="9" t="s">
        <v>13</v>
      </c>
      <c r="J6" s="10" t="s">
        <v>14</v>
      </c>
      <c r="K6" s="11" t="s">
        <v>13</v>
      </c>
      <c r="L6" s="12" t="s">
        <v>14</v>
      </c>
      <c r="M6" s="13"/>
      <c r="N6" s="13"/>
    </row>
    <row r="7" spans="1:15" ht="30" customHeight="1">
      <c r="A7" s="142" t="s">
        <v>15</v>
      </c>
      <c r="B7" s="14" t="s">
        <v>16</v>
      </c>
      <c r="C7" s="15">
        <v>7915</v>
      </c>
      <c r="D7" s="16">
        <v>4214</v>
      </c>
      <c r="E7" s="15">
        <v>3467</v>
      </c>
      <c r="F7" s="16">
        <v>1144</v>
      </c>
      <c r="G7" s="15">
        <v>11382</v>
      </c>
      <c r="H7" s="16">
        <v>5358</v>
      </c>
      <c r="I7" s="15">
        <v>3993</v>
      </c>
      <c r="J7" s="16">
        <v>2951</v>
      </c>
      <c r="K7" s="15">
        <v>7389</v>
      </c>
      <c r="L7" s="17">
        <v>2407</v>
      </c>
      <c r="M7" s="18"/>
      <c r="N7" s="18"/>
      <c r="O7" s="19"/>
    </row>
    <row r="8" spans="1:15" ht="30" customHeight="1">
      <c r="A8" s="143"/>
      <c r="B8" s="20" t="s">
        <v>17</v>
      </c>
      <c r="C8" s="21">
        <v>38069</v>
      </c>
      <c r="D8" s="22">
        <v>6686</v>
      </c>
      <c r="E8" s="21">
        <v>26606</v>
      </c>
      <c r="F8" s="22">
        <v>4530</v>
      </c>
      <c r="G8" s="21">
        <v>64675</v>
      </c>
      <c r="H8" s="22">
        <v>11216</v>
      </c>
      <c r="I8" s="21">
        <v>28558</v>
      </c>
      <c r="J8" s="22">
        <v>4592</v>
      </c>
      <c r="K8" s="21">
        <v>36117</v>
      </c>
      <c r="L8" s="23">
        <v>6624</v>
      </c>
      <c r="M8" s="18"/>
      <c r="N8" s="18"/>
      <c r="O8" s="19"/>
    </row>
    <row r="9" spans="1:15" s="28" customFormat="1" ht="30" customHeight="1">
      <c r="A9" s="144"/>
      <c r="B9" s="24" t="s">
        <v>18</v>
      </c>
      <c r="C9" s="25">
        <v>45984</v>
      </c>
      <c r="D9" s="26">
        <v>10900</v>
      </c>
      <c r="E9" s="25">
        <v>30073</v>
      </c>
      <c r="F9" s="26">
        <v>5674</v>
      </c>
      <c r="G9" s="25">
        <v>76057</v>
      </c>
      <c r="H9" s="26">
        <v>16574</v>
      </c>
      <c r="I9" s="25">
        <v>32551</v>
      </c>
      <c r="J9" s="26">
        <v>7543</v>
      </c>
      <c r="K9" s="25">
        <v>43506</v>
      </c>
      <c r="L9" s="27">
        <v>9031</v>
      </c>
      <c r="M9" s="18"/>
      <c r="N9" s="18"/>
      <c r="O9" s="19"/>
    </row>
    <row r="10" spans="1:15" ht="30" customHeight="1">
      <c r="A10" s="145" t="s">
        <v>19</v>
      </c>
      <c r="B10" s="146"/>
      <c r="C10" s="29">
        <v>2417</v>
      </c>
      <c r="D10" s="30">
        <v>1775</v>
      </c>
      <c r="E10" s="29">
        <v>2934</v>
      </c>
      <c r="F10" s="30">
        <v>2363</v>
      </c>
      <c r="G10" s="29">
        <v>5351</v>
      </c>
      <c r="H10" s="30">
        <v>4138</v>
      </c>
      <c r="I10" s="29">
        <v>2874</v>
      </c>
      <c r="J10" s="30">
        <v>2068</v>
      </c>
      <c r="K10" s="29">
        <v>2477</v>
      </c>
      <c r="L10" s="31">
        <v>2070</v>
      </c>
      <c r="M10" s="18"/>
      <c r="N10" s="18"/>
      <c r="O10" s="19"/>
    </row>
    <row r="11" spans="1:15" ht="30" customHeight="1">
      <c r="A11" s="145" t="s">
        <v>20</v>
      </c>
      <c r="B11" s="146"/>
      <c r="C11" s="29">
        <v>336</v>
      </c>
      <c r="D11" s="30">
        <v>662</v>
      </c>
      <c r="E11" s="29">
        <v>613</v>
      </c>
      <c r="F11" s="30">
        <v>943</v>
      </c>
      <c r="G11" s="29">
        <v>949</v>
      </c>
      <c r="H11" s="30">
        <v>1605</v>
      </c>
      <c r="I11" s="29">
        <v>626</v>
      </c>
      <c r="J11" s="30">
        <v>934</v>
      </c>
      <c r="K11" s="29">
        <v>323</v>
      </c>
      <c r="L11" s="31">
        <v>671</v>
      </c>
      <c r="M11" s="18"/>
      <c r="N11" s="18"/>
      <c r="O11" s="19"/>
    </row>
    <row r="12" spans="1:15" ht="18.75" customHeight="1">
      <c r="A12" s="145" t="s">
        <v>21</v>
      </c>
      <c r="B12" s="146"/>
      <c r="C12" s="32"/>
      <c r="D12" s="33">
        <v>1704</v>
      </c>
      <c r="E12" s="34"/>
      <c r="F12" s="33">
        <v>3648</v>
      </c>
      <c r="G12" s="34"/>
      <c r="H12" s="33">
        <v>5352</v>
      </c>
      <c r="I12" s="34"/>
      <c r="J12" s="33">
        <v>3568</v>
      </c>
      <c r="K12" s="35"/>
      <c r="L12" s="36">
        <v>1784</v>
      </c>
      <c r="M12" s="18"/>
      <c r="N12" s="18"/>
      <c r="O12" s="19"/>
    </row>
    <row r="13" spans="1:15" ht="18.75" customHeight="1">
      <c r="A13" s="147"/>
      <c r="B13" s="148"/>
      <c r="C13" s="37">
        <v>28158</v>
      </c>
      <c r="D13" s="38">
        <v>6467</v>
      </c>
      <c r="E13" s="37">
        <v>23860</v>
      </c>
      <c r="F13" s="38">
        <v>13524</v>
      </c>
      <c r="G13" s="37">
        <v>52018</v>
      </c>
      <c r="H13" s="38">
        <v>19991</v>
      </c>
      <c r="I13" s="37">
        <v>24247</v>
      </c>
      <c r="J13" s="38">
        <v>13256</v>
      </c>
      <c r="K13" s="39">
        <v>27771</v>
      </c>
      <c r="L13" s="40">
        <v>6735</v>
      </c>
      <c r="M13" s="18"/>
      <c r="N13" s="18"/>
      <c r="O13" s="19"/>
    </row>
    <row r="14" spans="1:15" ht="30" customHeight="1" thickBot="1">
      <c r="A14" s="149" t="s">
        <v>22</v>
      </c>
      <c r="B14" s="150"/>
      <c r="C14" s="41">
        <v>905</v>
      </c>
      <c r="D14" s="42">
        <v>61</v>
      </c>
      <c r="E14" s="41">
        <v>2397</v>
      </c>
      <c r="F14" s="42">
        <v>116</v>
      </c>
      <c r="G14" s="41">
        <v>3302</v>
      </c>
      <c r="H14" s="42">
        <v>177</v>
      </c>
      <c r="I14" s="41">
        <v>2155</v>
      </c>
      <c r="J14" s="42">
        <v>95</v>
      </c>
      <c r="K14" s="43">
        <v>1147</v>
      </c>
      <c r="L14" s="44">
        <v>82</v>
      </c>
      <c r="M14" s="18"/>
      <c r="N14" s="18"/>
      <c r="O14" s="19"/>
    </row>
    <row r="15" spans="1:15" ht="18.75" customHeight="1" thickTop="1">
      <c r="A15" s="138" t="s">
        <v>23</v>
      </c>
      <c r="B15" s="139"/>
      <c r="C15" s="45"/>
      <c r="D15" s="46">
        <v>1704</v>
      </c>
      <c r="E15" s="47"/>
      <c r="F15" s="46">
        <v>3648</v>
      </c>
      <c r="G15" s="47"/>
      <c r="H15" s="46">
        <v>5352</v>
      </c>
      <c r="I15" s="47"/>
      <c r="J15" s="46">
        <v>3568</v>
      </c>
      <c r="K15" s="48"/>
      <c r="L15" s="49">
        <v>1784</v>
      </c>
      <c r="M15" s="18"/>
      <c r="N15" s="18"/>
      <c r="O15" s="19"/>
    </row>
    <row r="16" spans="1:15" s="28" customFormat="1" ht="18.75" customHeight="1" thickBot="1">
      <c r="A16" s="140"/>
      <c r="B16" s="141"/>
      <c r="C16" s="50">
        <v>77800</v>
      </c>
      <c r="D16" s="51">
        <v>19865</v>
      </c>
      <c r="E16" s="50">
        <v>59877</v>
      </c>
      <c r="F16" s="51">
        <v>22620</v>
      </c>
      <c r="G16" s="52">
        <v>137677</v>
      </c>
      <c r="H16" s="51">
        <v>42485</v>
      </c>
      <c r="I16" s="52">
        <v>62453</v>
      </c>
      <c r="J16" s="51">
        <v>23896</v>
      </c>
      <c r="K16" s="52">
        <v>75224</v>
      </c>
      <c r="L16" s="53">
        <v>18589</v>
      </c>
      <c r="M16" s="18"/>
      <c r="N16" s="18"/>
      <c r="O16" s="19"/>
    </row>
    <row r="17" spans="1:14">
      <c r="A17" s="54" t="s">
        <v>24</v>
      </c>
      <c r="B17" s="55" t="s">
        <v>25</v>
      </c>
      <c r="C17" s="55"/>
      <c r="D17" s="55"/>
      <c r="E17" s="55"/>
      <c r="F17" s="55"/>
      <c r="G17" s="55"/>
      <c r="H17" s="55"/>
      <c r="I17" s="55"/>
      <c r="J17" s="55"/>
      <c r="K17" s="55"/>
      <c r="L17" s="55"/>
      <c r="M17" s="55"/>
      <c r="N17" s="55"/>
    </row>
    <row r="18" spans="1:14">
      <c r="A18" s="54" t="s">
        <v>26</v>
      </c>
      <c r="B18" s="2" t="s">
        <v>27</v>
      </c>
    </row>
    <row r="19" spans="1:14">
      <c r="A19" s="54"/>
      <c r="B19" s="2" t="s">
        <v>28</v>
      </c>
    </row>
    <row r="20" spans="1:14">
      <c r="A20" s="54"/>
      <c r="B20" s="2" t="s">
        <v>29</v>
      </c>
    </row>
    <row r="21" spans="1:14">
      <c r="A21" s="54" t="s">
        <v>30</v>
      </c>
      <c r="B21" s="2" t="s">
        <v>31</v>
      </c>
    </row>
    <row r="22" spans="1:14">
      <c r="A22" s="54" t="s">
        <v>30</v>
      </c>
      <c r="B22" s="2" t="s">
        <v>32</v>
      </c>
    </row>
    <row r="23" spans="1:14">
      <c r="B23" s="2" t="s">
        <v>33</v>
      </c>
    </row>
    <row r="24" spans="1:14">
      <c r="B24" s="2" t="s">
        <v>34</v>
      </c>
    </row>
    <row r="26" spans="1:14">
      <c r="C26" s="56"/>
      <c r="D26" s="56"/>
      <c r="E26" s="56"/>
      <c r="F26" s="56"/>
      <c r="G26" s="56"/>
      <c r="H26" s="56"/>
      <c r="I26" s="56"/>
      <c r="J26" s="56"/>
      <c r="K26" s="56"/>
      <c r="L26" s="56"/>
    </row>
    <row r="27" spans="1:14">
      <c r="C27" s="56"/>
      <c r="D27" s="56"/>
      <c r="E27" s="56"/>
      <c r="F27" s="56"/>
      <c r="G27" s="56"/>
      <c r="H27" s="56"/>
      <c r="I27" s="56"/>
      <c r="J27" s="56"/>
      <c r="K27" s="56"/>
      <c r="L27" s="56"/>
    </row>
  </sheetData>
  <mergeCells count="15">
    <mergeCell ref="A1:L1"/>
    <mergeCell ref="A3:B5"/>
    <mergeCell ref="C3:H3"/>
    <mergeCell ref="I3:J4"/>
    <mergeCell ref="K3:L4"/>
    <mergeCell ref="M3:N5"/>
    <mergeCell ref="C4:D4"/>
    <mergeCell ref="E4:F4"/>
    <mergeCell ref="G4:H4"/>
    <mergeCell ref="A15:B16"/>
    <mergeCell ref="A7:A9"/>
    <mergeCell ref="A10:B10"/>
    <mergeCell ref="A11:B11"/>
    <mergeCell ref="A12:B13"/>
    <mergeCell ref="A14:B14"/>
  </mergeCells>
  <phoneticPr fontId="3"/>
  <pageMargins left="0.78740157480314965" right="0.78740157480314965" top="0.98425196850393704" bottom="0.98425196850393704" header="0.51181102362204722" footer="0.51181102362204722"/>
  <pageSetup paperSize="9" scale="98" orientation="landscape" horizontalDpi="1200" verticalDpi="1200" r:id="rId1"/>
  <headerFooter alignWithMargins="0">
    <oddFooter>&amp;R広島国税局
国税滞納
(H30)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showGridLines="0" view="pageBreakPreview" zoomScaleNormal="100" zoomScaleSheetLayoutView="100" workbookViewId="0">
      <selection activeCell="R15" sqref="R15"/>
    </sheetView>
  </sheetViews>
  <sheetFormatPr defaultColWidth="8.625" defaultRowHeight="11.25"/>
  <cols>
    <col min="1" max="1" width="16.625" style="2" customWidth="1"/>
    <col min="2" max="11" width="11" style="2" customWidth="1"/>
    <col min="12" max="12" width="11.75" style="2" customWidth="1"/>
    <col min="13" max="16384" width="8.625" style="2"/>
  </cols>
  <sheetData>
    <row r="1" spans="1:15" ht="12" thickBot="1">
      <c r="A1" s="2" t="s">
        <v>35</v>
      </c>
    </row>
    <row r="2" spans="1:15" ht="16.5" customHeight="1">
      <c r="A2" s="166" t="s">
        <v>36</v>
      </c>
      <c r="B2" s="169" t="s">
        <v>37</v>
      </c>
      <c r="C2" s="156"/>
      <c r="D2" s="156"/>
      <c r="E2" s="156"/>
      <c r="F2" s="156"/>
      <c r="G2" s="157"/>
      <c r="H2" s="158" t="s">
        <v>4</v>
      </c>
      <c r="I2" s="159"/>
      <c r="J2" s="162" t="s">
        <v>5</v>
      </c>
      <c r="K2" s="163"/>
      <c r="L2" s="154"/>
    </row>
    <row r="3" spans="1:15" ht="16.5" customHeight="1">
      <c r="A3" s="167"/>
      <c r="B3" s="137" t="s">
        <v>6</v>
      </c>
      <c r="C3" s="136"/>
      <c r="D3" s="137" t="s">
        <v>7</v>
      </c>
      <c r="E3" s="136"/>
      <c r="F3" s="137" t="s">
        <v>38</v>
      </c>
      <c r="G3" s="136"/>
      <c r="H3" s="160"/>
      <c r="I3" s="161"/>
      <c r="J3" s="164"/>
      <c r="K3" s="165"/>
      <c r="L3" s="154"/>
    </row>
    <row r="4" spans="1:15" ht="15" customHeight="1">
      <c r="A4" s="168"/>
      <c r="B4" s="3" t="s">
        <v>39</v>
      </c>
      <c r="C4" s="4" t="s">
        <v>40</v>
      </c>
      <c r="D4" s="5" t="s">
        <v>39</v>
      </c>
      <c r="E4" s="4" t="s">
        <v>40</v>
      </c>
      <c r="F4" s="5" t="s">
        <v>39</v>
      </c>
      <c r="G4" s="4" t="s">
        <v>40</v>
      </c>
      <c r="H4" s="5" t="s">
        <v>39</v>
      </c>
      <c r="I4" s="4" t="s">
        <v>40</v>
      </c>
      <c r="J4" s="5" t="s">
        <v>39</v>
      </c>
      <c r="K4" s="6" t="s">
        <v>40</v>
      </c>
      <c r="L4" s="154"/>
    </row>
    <row r="5" spans="1:15">
      <c r="A5" s="57"/>
      <c r="B5" s="11" t="s">
        <v>13</v>
      </c>
      <c r="C5" s="10" t="s">
        <v>14</v>
      </c>
      <c r="D5" s="9" t="s">
        <v>13</v>
      </c>
      <c r="E5" s="10" t="s">
        <v>14</v>
      </c>
      <c r="F5" s="11" t="s">
        <v>13</v>
      </c>
      <c r="G5" s="10" t="s">
        <v>14</v>
      </c>
      <c r="H5" s="9" t="s">
        <v>13</v>
      </c>
      <c r="I5" s="10" t="s">
        <v>14</v>
      </c>
      <c r="J5" s="9" t="s">
        <v>13</v>
      </c>
      <c r="K5" s="58" t="s">
        <v>14</v>
      </c>
      <c r="L5" s="59"/>
    </row>
    <row r="6" spans="1:15" s="63" customFormat="1" ht="18.75" customHeight="1">
      <c r="A6" s="170" t="s">
        <v>41</v>
      </c>
      <c r="B6" s="60"/>
      <c r="C6" s="111">
        <v>1844</v>
      </c>
      <c r="D6" s="61"/>
      <c r="E6" s="111">
        <v>3602</v>
      </c>
      <c r="F6" s="61"/>
      <c r="G6" s="111">
        <v>5446</v>
      </c>
      <c r="H6" s="61"/>
      <c r="I6" s="111">
        <v>3483</v>
      </c>
      <c r="J6" s="61"/>
      <c r="K6" s="112">
        <v>1963</v>
      </c>
      <c r="L6" s="62"/>
    </row>
    <row r="7" spans="1:15" s="63" customFormat="1" ht="18.75" customHeight="1">
      <c r="A7" s="171"/>
      <c r="B7" s="64">
        <v>111423</v>
      </c>
      <c r="C7" s="65">
        <v>24490</v>
      </c>
      <c r="D7" s="64">
        <v>67027</v>
      </c>
      <c r="E7" s="65">
        <v>22565</v>
      </c>
      <c r="F7" s="64">
        <v>178450</v>
      </c>
      <c r="G7" s="65">
        <v>47055</v>
      </c>
      <c r="H7" s="64">
        <v>75350</v>
      </c>
      <c r="I7" s="65">
        <v>23687</v>
      </c>
      <c r="J7" s="64">
        <v>103100</v>
      </c>
      <c r="K7" s="66">
        <v>23368</v>
      </c>
      <c r="L7" s="62"/>
    </row>
    <row r="8" spans="1:15" s="63" customFormat="1" ht="18.75" customHeight="1">
      <c r="A8" s="170" t="s">
        <v>42</v>
      </c>
      <c r="B8" s="60"/>
      <c r="C8" s="111">
        <v>1963</v>
      </c>
      <c r="D8" s="61"/>
      <c r="E8" s="111">
        <v>4913</v>
      </c>
      <c r="F8" s="61"/>
      <c r="G8" s="111">
        <v>6876</v>
      </c>
      <c r="H8" s="61"/>
      <c r="I8" s="111">
        <v>4989</v>
      </c>
      <c r="J8" s="61"/>
      <c r="K8" s="112">
        <v>1887</v>
      </c>
    </row>
    <row r="9" spans="1:15" s="63" customFormat="1" ht="18.75" customHeight="1">
      <c r="A9" s="171"/>
      <c r="B9" s="64">
        <v>103100</v>
      </c>
      <c r="C9" s="65">
        <v>23368</v>
      </c>
      <c r="D9" s="64">
        <v>67663</v>
      </c>
      <c r="E9" s="65">
        <v>27005</v>
      </c>
      <c r="F9" s="64">
        <v>170763</v>
      </c>
      <c r="G9" s="65">
        <v>50373</v>
      </c>
      <c r="H9" s="64">
        <v>75313</v>
      </c>
      <c r="I9" s="65">
        <v>28367</v>
      </c>
      <c r="J9" s="64">
        <v>95450</v>
      </c>
      <c r="K9" s="67">
        <v>22006</v>
      </c>
      <c r="L9" s="62"/>
    </row>
    <row r="10" spans="1:15" s="63" customFormat="1" ht="18.75" customHeight="1">
      <c r="A10" s="170" t="s">
        <v>43</v>
      </c>
      <c r="B10" s="60"/>
      <c r="C10" s="111">
        <v>1887</v>
      </c>
      <c r="D10" s="61"/>
      <c r="E10" s="111">
        <v>4135</v>
      </c>
      <c r="F10" s="61"/>
      <c r="G10" s="111">
        <v>6022</v>
      </c>
      <c r="H10" s="61"/>
      <c r="I10" s="111">
        <v>4298</v>
      </c>
      <c r="J10" s="61"/>
      <c r="K10" s="112">
        <v>1724</v>
      </c>
      <c r="L10" s="62"/>
    </row>
    <row r="11" spans="1:15" s="63" customFormat="1" ht="18.75" customHeight="1">
      <c r="A11" s="171"/>
      <c r="B11" s="64">
        <v>95450</v>
      </c>
      <c r="C11" s="65">
        <v>22006</v>
      </c>
      <c r="D11" s="64">
        <v>66195</v>
      </c>
      <c r="E11" s="65">
        <v>23194</v>
      </c>
      <c r="F11" s="64">
        <v>161645</v>
      </c>
      <c r="G11" s="65">
        <v>45200</v>
      </c>
      <c r="H11" s="64">
        <v>75505</v>
      </c>
      <c r="I11" s="65">
        <v>25010</v>
      </c>
      <c r="J11" s="64">
        <v>86140</v>
      </c>
      <c r="K11" s="66">
        <v>20190</v>
      </c>
      <c r="L11" s="62"/>
      <c r="O11" s="13"/>
    </row>
    <row r="12" spans="1:15" s="63" customFormat="1" ht="18.75" customHeight="1">
      <c r="A12" s="170" t="s">
        <v>44</v>
      </c>
      <c r="B12" s="68"/>
      <c r="C12" s="69">
        <v>1724</v>
      </c>
      <c r="D12" s="70"/>
      <c r="E12" s="69">
        <v>3840</v>
      </c>
      <c r="F12" s="71"/>
      <c r="G12" s="69">
        <v>5564</v>
      </c>
      <c r="H12" s="71"/>
      <c r="I12" s="69">
        <v>3860</v>
      </c>
      <c r="J12" s="71"/>
      <c r="K12" s="72">
        <v>1704</v>
      </c>
      <c r="L12" s="62"/>
      <c r="O12" s="73"/>
    </row>
    <row r="13" spans="1:15" ht="18.75" customHeight="1" thickBot="1">
      <c r="A13" s="172"/>
      <c r="B13" s="74">
        <v>86140</v>
      </c>
      <c r="C13" s="75">
        <v>20190</v>
      </c>
      <c r="D13" s="76">
        <v>62478</v>
      </c>
      <c r="E13" s="75">
        <v>23791</v>
      </c>
      <c r="F13" s="76">
        <v>148618</v>
      </c>
      <c r="G13" s="75">
        <v>43981</v>
      </c>
      <c r="H13" s="76">
        <v>70818</v>
      </c>
      <c r="I13" s="75">
        <v>24116</v>
      </c>
      <c r="J13" s="76">
        <v>77800</v>
      </c>
      <c r="K13" s="77">
        <v>19865</v>
      </c>
      <c r="L13" s="62"/>
      <c r="O13" s="73"/>
    </row>
    <row r="14" spans="1:15" s="63" customFormat="1" ht="18.75" customHeight="1">
      <c r="A14" s="170" t="s">
        <v>45</v>
      </c>
      <c r="B14" s="68"/>
      <c r="C14" s="69">
        <v>1704</v>
      </c>
      <c r="D14" s="70"/>
      <c r="E14" s="69">
        <v>3648</v>
      </c>
      <c r="F14" s="71"/>
      <c r="G14" s="69">
        <v>5352</v>
      </c>
      <c r="H14" s="71"/>
      <c r="I14" s="69">
        <v>3568</v>
      </c>
      <c r="J14" s="71"/>
      <c r="K14" s="72">
        <v>1784</v>
      </c>
      <c r="L14" s="62"/>
      <c r="O14" s="73"/>
    </row>
    <row r="15" spans="1:15" ht="18.75" customHeight="1" thickBot="1">
      <c r="A15" s="172"/>
      <c r="B15" s="74">
        <v>77800</v>
      </c>
      <c r="C15" s="75">
        <v>19865</v>
      </c>
      <c r="D15" s="76">
        <v>59877</v>
      </c>
      <c r="E15" s="75">
        <v>22620</v>
      </c>
      <c r="F15" s="76">
        <v>137677</v>
      </c>
      <c r="G15" s="75">
        <v>42485</v>
      </c>
      <c r="H15" s="76">
        <v>62453</v>
      </c>
      <c r="I15" s="75">
        <v>23896</v>
      </c>
      <c r="J15" s="76">
        <v>75224</v>
      </c>
      <c r="K15" s="77">
        <v>18589</v>
      </c>
      <c r="L15" s="62"/>
      <c r="O15" s="73"/>
    </row>
    <row r="16" spans="1:15">
      <c r="A16" s="2" t="s">
        <v>46</v>
      </c>
      <c r="O16" s="73"/>
    </row>
    <row r="17" spans="1:15">
      <c r="A17" s="2" t="s">
        <v>109</v>
      </c>
      <c r="O17" s="73"/>
    </row>
    <row r="18" spans="1:15">
      <c r="A18" s="2" t="s">
        <v>108</v>
      </c>
      <c r="O18" s="73"/>
    </row>
    <row r="19" spans="1:15">
      <c r="O19" s="73"/>
    </row>
    <row r="20" spans="1:15">
      <c r="O20" s="73"/>
    </row>
    <row r="21" spans="1:15">
      <c r="O21" s="73"/>
    </row>
    <row r="22" spans="1:15">
      <c r="O22" s="73"/>
    </row>
    <row r="23" spans="1:15">
      <c r="O23" s="73"/>
    </row>
  </sheetData>
  <mergeCells count="13">
    <mergeCell ref="A6:A7"/>
    <mergeCell ref="A8:A9"/>
    <mergeCell ref="A10:A11"/>
    <mergeCell ref="A12:A13"/>
    <mergeCell ref="A14:A15"/>
    <mergeCell ref="A2:A4"/>
    <mergeCell ref="B2:G2"/>
    <mergeCell ref="H2:I3"/>
    <mergeCell ref="J2:K3"/>
    <mergeCell ref="L2:L4"/>
    <mergeCell ref="B3:C3"/>
    <mergeCell ref="D3:E3"/>
    <mergeCell ref="F3:G3"/>
  </mergeCells>
  <phoneticPr fontId="3"/>
  <pageMargins left="1.1811023622047245" right="0.78740157480314965" top="0.98425196850393704" bottom="0.98425196850393704" header="0.51181102362204722" footer="0.51181102362204722"/>
  <pageSetup paperSize="9" orientation="landscape" horizontalDpi="1200" verticalDpi="1200" r:id="rId1"/>
  <headerFooter alignWithMargins="0">
    <oddFooter>&amp;R広島国税局
国税滞納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showGridLines="0" view="pageBreakPreview" topLeftCell="A61" zoomScaleNormal="100" zoomScaleSheetLayoutView="100" workbookViewId="0">
      <selection activeCell="R15" sqref="R15"/>
    </sheetView>
  </sheetViews>
  <sheetFormatPr defaultColWidth="5.875" defaultRowHeight="11.25"/>
  <cols>
    <col min="1" max="1" width="10.625" style="2" customWidth="1"/>
    <col min="2" max="2" width="8.625" style="2" customWidth="1"/>
    <col min="3" max="3" width="11.375" style="2" bestFit="1" customWidth="1"/>
    <col min="4" max="4" width="6.75" style="2" bestFit="1" customWidth="1"/>
    <col min="5" max="5" width="9.75" style="2" bestFit="1" customWidth="1"/>
    <col min="6" max="6" width="8.25" style="2" bestFit="1" customWidth="1"/>
    <col min="7" max="7" width="11.375" style="2" bestFit="1" customWidth="1"/>
    <col min="8" max="8" width="6.75" style="2" bestFit="1" customWidth="1"/>
    <col min="9" max="9" width="9.75" style="2" bestFit="1" customWidth="1"/>
    <col min="10" max="10" width="8.25" style="2" bestFit="1" customWidth="1"/>
    <col min="11" max="11" width="9.75" style="2" bestFit="1" customWidth="1"/>
    <col min="12" max="256" width="5.875" style="2"/>
    <col min="257" max="257" width="10.625" style="2" customWidth="1"/>
    <col min="258" max="258" width="8.625" style="2" customWidth="1"/>
    <col min="259" max="259" width="11.375" style="2" bestFit="1" customWidth="1"/>
    <col min="260" max="260" width="6.75" style="2" bestFit="1" customWidth="1"/>
    <col min="261" max="261" width="9.75" style="2" bestFit="1" customWidth="1"/>
    <col min="262" max="262" width="8.25" style="2" bestFit="1" customWidth="1"/>
    <col min="263" max="263" width="11.375" style="2" bestFit="1" customWidth="1"/>
    <col min="264" max="264" width="6.75" style="2" bestFit="1" customWidth="1"/>
    <col min="265" max="265" width="9.75" style="2" bestFit="1" customWidth="1"/>
    <col min="266" max="266" width="8.25" style="2" bestFit="1" customWidth="1"/>
    <col min="267" max="267" width="9.75" style="2" bestFit="1" customWidth="1"/>
    <col min="268" max="512" width="5.875" style="2"/>
    <col min="513" max="513" width="10.625" style="2" customWidth="1"/>
    <col min="514" max="514" width="8.625" style="2" customWidth="1"/>
    <col min="515" max="515" width="11.375" style="2" bestFit="1" customWidth="1"/>
    <col min="516" max="516" width="6.75" style="2" bestFit="1" customWidth="1"/>
    <col min="517" max="517" width="9.75" style="2" bestFit="1" customWidth="1"/>
    <col min="518" max="518" width="8.25" style="2" bestFit="1" customWidth="1"/>
    <col min="519" max="519" width="11.375" style="2" bestFit="1" customWidth="1"/>
    <col min="520" max="520" width="6.75" style="2" bestFit="1" customWidth="1"/>
    <col min="521" max="521" width="9.75" style="2" bestFit="1" customWidth="1"/>
    <col min="522" max="522" width="8.25" style="2" bestFit="1" customWidth="1"/>
    <col min="523" max="523" width="9.75" style="2" bestFit="1" customWidth="1"/>
    <col min="524" max="768" width="5.875" style="2"/>
    <col min="769" max="769" width="10.625" style="2" customWidth="1"/>
    <col min="770" max="770" width="8.625" style="2" customWidth="1"/>
    <col min="771" max="771" width="11.375" style="2" bestFit="1" customWidth="1"/>
    <col min="772" max="772" width="6.75" style="2" bestFit="1" customWidth="1"/>
    <col min="773" max="773" width="9.75" style="2" bestFit="1" customWidth="1"/>
    <col min="774" max="774" width="8.25" style="2" bestFit="1" customWidth="1"/>
    <col min="775" max="775" width="11.375" style="2" bestFit="1" customWidth="1"/>
    <col min="776" max="776" width="6.75" style="2" bestFit="1" customWidth="1"/>
    <col min="777" max="777" width="9.75" style="2" bestFit="1" customWidth="1"/>
    <col min="778" max="778" width="8.25" style="2" bestFit="1" customWidth="1"/>
    <col min="779" max="779" width="9.75" style="2" bestFit="1" customWidth="1"/>
    <col min="780" max="1024" width="5.875" style="2"/>
    <col min="1025" max="1025" width="10.625" style="2" customWidth="1"/>
    <col min="1026" max="1026" width="8.625" style="2" customWidth="1"/>
    <col min="1027" max="1027" width="11.375" style="2" bestFit="1" customWidth="1"/>
    <col min="1028" max="1028" width="6.75" style="2" bestFit="1" customWidth="1"/>
    <col min="1029" max="1029" width="9.75" style="2" bestFit="1" customWidth="1"/>
    <col min="1030" max="1030" width="8.25" style="2" bestFit="1" customWidth="1"/>
    <col min="1031" max="1031" width="11.375" style="2" bestFit="1" customWidth="1"/>
    <col min="1032" max="1032" width="6.75" style="2" bestFit="1" customWidth="1"/>
    <col min="1033" max="1033" width="9.75" style="2" bestFit="1" customWidth="1"/>
    <col min="1034" max="1034" width="8.25" style="2" bestFit="1" customWidth="1"/>
    <col min="1035" max="1035" width="9.75" style="2" bestFit="1" customWidth="1"/>
    <col min="1036" max="1280" width="5.875" style="2"/>
    <col min="1281" max="1281" width="10.625" style="2" customWidth="1"/>
    <col min="1282" max="1282" width="8.625" style="2" customWidth="1"/>
    <col min="1283" max="1283" width="11.375" style="2" bestFit="1" customWidth="1"/>
    <col min="1284" max="1284" width="6.75" style="2" bestFit="1" customWidth="1"/>
    <col min="1285" max="1285" width="9.75" style="2" bestFit="1" customWidth="1"/>
    <col min="1286" max="1286" width="8.25" style="2" bestFit="1" customWidth="1"/>
    <col min="1287" max="1287" width="11.375" style="2" bestFit="1" customWidth="1"/>
    <col min="1288" max="1288" width="6.75" style="2" bestFit="1" customWidth="1"/>
    <col min="1289" max="1289" width="9.75" style="2" bestFit="1" customWidth="1"/>
    <col min="1290" max="1290" width="8.25" style="2" bestFit="1" customWidth="1"/>
    <col min="1291" max="1291" width="9.75" style="2" bestFit="1" customWidth="1"/>
    <col min="1292" max="1536" width="5.875" style="2"/>
    <col min="1537" max="1537" width="10.625" style="2" customWidth="1"/>
    <col min="1538" max="1538" width="8.625" style="2" customWidth="1"/>
    <col min="1539" max="1539" width="11.375" style="2" bestFit="1" customWidth="1"/>
    <col min="1540" max="1540" width="6.75" style="2" bestFit="1" customWidth="1"/>
    <col min="1541" max="1541" width="9.75" style="2" bestFit="1" customWidth="1"/>
    <col min="1542" max="1542" width="8.25" style="2" bestFit="1" customWidth="1"/>
    <col min="1543" max="1543" width="11.375" style="2" bestFit="1" customWidth="1"/>
    <col min="1544" max="1544" width="6.75" style="2" bestFit="1" customWidth="1"/>
    <col min="1545" max="1545" width="9.75" style="2" bestFit="1" customWidth="1"/>
    <col min="1546" max="1546" width="8.25" style="2" bestFit="1" customWidth="1"/>
    <col min="1547" max="1547" width="9.75" style="2" bestFit="1" customWidth="1"/>
    <col min="1548" max="1792" width="5.875" style="2"/>
    <col min="1793" max="1793" width="10.625" style="2" customWidth="1"/>
    <col min="1794" max="1794" width="8.625" style="2" customWidth="1"/>
    <col min="1795" max="1795" width="11.375" style="2" bestFit="1" customWidth="1"/>
    <col min="1796" max="1796" width="6.75" style="2" bestFit="1" customWidth="1"/>
    <col min="1797" max="1797" width="9.75" style="2" bestFit="1" customWidth="1"/>
    <col min="1798" max="1798" width="8.25" style="2" bestFit="1" customWidth="1"/>
    <col min="1799" max="1799" width="11.375" style="2" bestFit="1" customWidth="1"/>
    <col min="1800" max="1800" width="6.75" style="2" bestFit="1" customWidth="1"/>
    <col min="1801" max="1801" width="9.75" style="2" bestFit="1" customWidth="1"/>
    <col min="1802" max="1802" width="8.25" style="2" bestFit="1" customWidth="1"/>
    <col min="1803" max="1803" width="9.75" style="2" bestFit="1" customWidth="1"/>
    <col min="1804" max="2048" width="5.875" style="2"/>
    <col min="2049" max="2049" width="10.625" style="2" customWidth="1"/>
    <col min="2050" max="2050" width="8.625" style="2" customWidth="1"/>
    <col min="2051" max="2051" width="11.375" style="2" bestFit="1" customWidth="1"/>
    <col min="2052" max="2052" width="6.75" style="2" bestFit="1" customWidth="1"/>
    <col min="2053" max="2053" width="9.75" style="2" bestFit="1" customWidth="1"/>
    <col min="2054" max="2054" width="8.25" style="2" bestFit="1" customWidth="1"/>
    <col min="2055" max="2055" width="11.375" style="2" bestFit="1" customWidth="1"/>
    <col min="2056" max="2056" width="6.75" style="2" bestFit="1" customWidth="1"/>
    <col min="2057" max="2057" width="9.75" style="2" bestFit="1" customWidth="1"/>
    <col min="2058" max="2058" width="8.25" style="2" bestFit="1" customWidth="1"/>
    <col min="2059" max="2059" width="9.75" style="2" bestFit="1" customWidth="1"/>
    <col min="2060" max="2304" width="5.875" style="2"/>
    <col min="2305" max="2305" width="10.625" style="2" customWidth="1"/>
    <col min="2306" max="2306" width="8.625" style="2" customWidth="1"/>
    <col min="2307" max="2307" width="11.375" style="2" bestFit="1" customWidth="1"/>
    <col min="2308" max="2308" width="6.75" style="2" bestFit="1" customWidth="1"/>
    <col min="2309" max="2309" width="9.75" style="2" bestFit="1" customWidth="1"/>
    <col min="2310" max="2310" width="8.25" style="2" bestFit="1" customWidth="1"/>
    <col min="2311" max="2311" width="11.375" style="2" bestFit="1" customWidth="1"/>
    <col min="2312" max="2312" width="6.75" style="2" bestFit="1" customWidth="1"/>
    <col min="2313" max="2313" width="9.75" style="2" bestFit="1" customWidth="1"/>
    <col min="2314" max="2314" width="8.25" style="2" bestFit="1" customWidth="1"/>
    <col min="2315" max="2315" width="9.75" style="2" bestFit="1" customWidth="1"/>
    <col min="2316" max="2560" width="5.875" style="2"/>
    <col min="2561" max="2561" width="10.625" style="2" customWidth="1"/>
    <col min="2562" max="2562" width="8.625" style="2" customWidth="1"/>
    <col min="2563" max="2563" width="11.375" style="2" bestFit="1" customWidth="1"/>
    <col min="2564" max="2564" width="6.75" style="2" bestFit="1" customWidth="1"/>
    <col min="2565" max="2565" width="9.75" style="2" bestFit="1" customWidth="1"/>
    <col min="2566" max="2566" width="8.25" style="2" bestFit="1" customWidth="1"/>
    <col min="2567" max="2567" width="11.375" style="2" bestFit="1" customWidth="1"/>
    <col min="2568" max="2568" width="6.75" style="2" bestFit="1" customWidth="1"/>
    <col min="2569" max="2569" width="9.75" style="2" bestFit="1" customWidth="1"/>
    <col min="2570" max="2570" width="8.25" style="2" bestFit="1" customWidth="1"/>
    <col min="2571" max="2571" width="9.75" style="2" bestFit="1" customWidth="1"/>
    <col min="2572" max="2816" width="5.875" style="2"/>
    <col min="2817" max="2817" width="10.625" style="2" customWidth="1"/>
    <col min="2818" max="2818" width="8.625" style="2" customWidth="1"/>
    <col min="2819" max="2819" width="11.375" style="2" bestFit="1" customWidth="1"/>
    <col min="2820" max="2820" width="6.75" style="2" bestFit="1" customWidth="1"/>
    <col min="2821" max="2821" width="9.75" style="2" bestFit="1" customWidth="1"/>
    <col min="2822" max="2822" width="8.25" style="2" bestFit="1" customWidth="1"/>
    <col min="2823" max="2823" width="11.375" style="2" bestFit="1" customWidth="1"/>
    <col min="2824" max="2824" width="6.75" style="2" bestFit="1" customWidth="1"/>
    <col min="2825" max="2825" width="9.75" style="2" bestFit="1" customWidth="1"/>
    <col min="2826" max="2826" width="8.25" style="2" bestFit="1" customWidth="1"/>
    <col min="2827" max="2827" width="9.75" style="2" bestFit="1" customWidth="1"/>
    <col min="2828" max="3072" width="5.875" style="2"/>
    <col min="3073" max="3073" width="10.625" style="2" customWidth="1"/>
    <col min="3074" max="3074" width="8.625" style="2" customWidth="1"/>
    <col min="3075" max="3075" width="11.375" style="2" bestFit="1" customWidth="1"/>
    <col min="3076" max="3076" width="6.75" style="2" bestFit="1" customWidth="1"/>
    <col min="3077" max="3077" width="9.75" style="2" bestFit="1" customWidth="1"/>
    <col min="3078" max="3078" width="8.25" style="2" bestFit="1" customWidth="1"/>
    <col min="3079" max="3079" width="11.375" style="2" bestFit="1" customWidth="1"/>
    <col min="3080" max="3080" width="6.75" style="2" bestFit="1" customWidth="1"/>
    <col min="3081" max="3081" width="9.75" style="2" bestFit="1" customWidth="1"/>
    <col min="3082" max="3082" width="8.25" style="2" bestFit="1" customWidth="1"/>
    <col min="3083" max="3083" width="9.75" style="2" bestFit="1" customWidth="1"/>
    <col min="3084" max="3328" width="5.875" style="2"/>
    <col min="3329" max="3329" width="10.625" style="2" customWidth="1"/>
    <col min="3330" max="3330" width="8.625" style="2" customWidth="1"/>
    <col min="3331" max="3331" width="11.375" style="2" bestFit="1" customWidth="1"/>
    <col min="3332" max="3332" width="6.75" style="2" bestFit="1" customWidth="1"/>
    <col min="3333" max="3333" width="9.75" style="2" bestFit="1" customWidth="1"/>
    <col min="3334" max="3334" width="8.25" style="2" bestFit="1" customWidth="1"/>
    <col min="3335" max="3335" width="11.375" style="2" bestFit="1" customWidth="1"/>
    <col min="3336" max="3336" width="6.75" style="2" bestFit="1" customWidth="1"/>
    <col min="3337" max="3337" width="9.75" style="2" bestFit="1" customWidth="1"/>
    <col min="3338" max="3338" width="8.25" style="2" bestFit="1" customWidth="1"/>
    <col min="3339" max="3339" width="9.75" style="2" bestFit="1" customWidth="1"/>
    <col min="3340" max="3584" width="5.875" style="2"/>
    <col min="3585" max="3585" width="10.625" style="2" customWidth="1"/>
    <col min="3586" max="3586" width="8.625" style="2" customWidth="1"/>
    <col min="3587" max="3587" width="11.375" style="2" bestFit="1" customWidth="1"/>
    <col min="3588" max="3588" width="6.75" style="2" bestFit="1" customWidth="1"/>
    <col min="3589" max="3589" width="9.75" style="2" bestFit="1" customWidth="1"/>
    <col min="3590" max="3590" width="8.25" style="2" bestFit="1" customWidth="1"/>
    <col min="3591" max="3591" width="11.375" style="2" bestFit="1" customWidth="1"/>
    <col min="3592" max="3592" width="6.75" style="2" bestFit="1" customWidth="1"/>
    <col min="3593" max="3593" width="9.75" style="2" bestFit="1" customWidth="1"/>
    <col min="3594" max="3594" width="8.25" style="2" bestFit="1" customWidth="1"/>
    <col min="3595" max="3595" width="9.75" style="2" bestFit="1" customWidth="1"/>
    <col min="3596" max="3840" width="5.875" style="2"/>
    <col min="3841" max="3841" width="10.625" style="2" customWidth="1"/>
    <col min="3842" max="3842" width="8.625" style="2" customWidth="1"/>
    <col min="3843" max="3843" width="11.375" style="2" bestFit="1" customWidth="1"/>
    <col min="3844" max="3844" width="6.75" style="2" bestFit="1" customWidth="1"/>
    <col min="3845" max="3845" width="9.75" style="2" bestFit="1" customWidth="1"/>
    <col min="3846" max="3846" width="8.25" style="2" bestFit="1" customWidth="1"/>
    <col min="3847" max="3847" width="11.375" style="2" bestFit="1" customWidth="1"/>
    <col min="3848" max="3848" width="6.75" style="2" bestFit="1" customWidth="1"/>
    <col min="3849" max="3849" width="9.75" style="2" bestFit="1" customWidth="1"/>
    <col min="3850" max="3850" width="8.25" style="2" bestFit="1" customWidth="1"/>
    <col min="3851" max="3851" width="9.75" style="2" bestFit="1" customWidth="1"/>
    <col min="3852" max="4096" width="5.875" style="2"/>
    <col min="4097" max="4097" width="10.625" style="2" customWidth="1"/>
    <col min="4098" max="4098" width="8.625" style="2" customWidth="1"/>
    <col min="4099" max="4099" width="11.375" style="2" bestFit="1" customWidth="1"/>
    <col min="4100" max="4100" width="6.75" style="2" bestFit="1" customWidth="1"/>
    <col min="4101" max="4101" width="9.75" style="2" bestFit="1" customWidth="1"/>
    <col min="4102" max="4102" width="8.25" style="2" bestFit="1" customWidth="1"/>
    <col min="4103" max="4103" width="11.375" style="2" bestFit="1" customWidth="1"/>
    <col min="4104" max="4104" width="6.75" style="2" bestFit="1" customWidth="1"/>
    <col min="4105" max="4105" width="9.75" style="2" bestFit="1" customWidth="1"/>
    <col min="4106" max="4106" width="8.25" style="2" bestFit="1" customWidth="1"/>
    <col min="4107" max="4107" width="9.75" style="2" bestFit="1" customWidth="1"/>
    <col min="4108" max="4352" width="5.875" style="2"/>
    <col min="4353" max="4353" width="10.625" style="2" customWidth="1"/>
    <col min="4354" max="4354" width="8.625" style="2" customWidth="1"/>
    <col min="4355" max="4355" width="11.375" style="2" bestFit="1" customWidth="1"/>
    <col min="4356" max="4356" width="6.75" style="2" bestFit="1" customWidth="1"/>
    <col min="4357" max="4357" width="9.75" style="2" bestFit="1" customWidth="1"/>
    <col min="4358" max="4358" width="8.25" style="2" bestFit="1" customWidth="1"/>
    <col min="4359" max="4359" width="11.375" style="2" bestFit="1" customWidth="1"/>
    <col min="4360" max="4360" width="6.75" style="2" bestFit="1" customWidth="1"/>
    <col min="4361" max="4361" width="9.75" style="2" bestFit="1" customWidth="1"/>
    <col min="4362" max="4362" width="8.25" style="2" bestFit="1" customWidth="1"/>
    <col min="4363" max="4363" width="9.75" style="2" bestFit="1" customWidth="1"/>
    <col min="4364" max="4608" width="5.875" style="2"/>
    <col min="4609" max="4609" width="10.625" style="2" customWidth="1"/>
    <col min="4610" max="4610" width="8.625" style="2" customWidth="1"/>
    <col min="4611" max="4611" width="11.375" style="2" bestFit="1" customWidth="1"/>
    <col min="4612" max="4612" width="6.75" style="2" bestFit="1" customWidth="1"/>
    <col min="4613" max="4613" width="9.75" style="2" bestFit="1" customWidth="1"/>
    <col min="4614" max="4614" width="8.25" style="2" bestFit="1" customWidth="1"/>
    <col min="4615" max="4615" width="11.375" style="2" bestFit="1" customWidth="1"/>
    <col min="4616" max="4616" width="6.75" style="2" bestFit="1" customWidth="1"/>
    <col min="4617" max="4617" width="9.75" style="2" bestFit="1" customWidth="1"/>
    <col min="4618" max="4618" width="8.25" style="2" bestFit="1" customWidth="1"/>
    <col min="4619" max="4619" width="9.75" style="2" bestFit="1" customWidth="1"/>
    <col min="4620" max="4864" width="5.875" style="2"/>
    <col min="4865" max="4865" width="10.625" style="2" customWidth="1"/>
    <col min="4866" max="4866" width="8.625" style="2" customWidth="1"/>
    <col min="4867" max="4867" width="11.375" style="2" bestFit="1" customWidth="1"/>
    <col min="4868" max="4868" width="6.75" style="2" bestFit="1" customWidth="1"/>
    <col min="4869" max="4869" width="9.75" style="2" bestFit="1" customWidth="1"/>
    <col min="4870" max="4870" width="8.25" style="2" bestFit="1" customWidth="1"/>
    <col min="4871" max="4871" width="11.375" style="2" bestFit="1" customWidth="1"/>
    <col min="4872" max="4872" width="6.75" style="2" bestFit="1" customWidth="1"/>
    <col min="4873" max="4873" width="9.75" style="2" bestFit="1" customWidth="1"/>
    <col min="4874" max="4874" width="8.25" style="2" bestFit="1" customWidth="1"/>
    <col min="4875" max="4875" width="9.75" style="2" bestFit="1" customWidth="1"/>
    <col min="4876" max="5120" width="5.875" style="2"/>
    <col min="5121" max="5121" width="10.625" style="2" customWidth="1"/>
    <col min="5122" max="5122" width="8.625" style="2" customWidth="1"/>
    <col min="5123" max="5123" width="11.375" style="2" bestFit="1" customWidth="1"/>
    <col min="5124" max="5124" width="6.75" style="2" bestFit="1" customWidth="1"/>
    <col min="5125" max="5125" width="9.75" style="2" bestFit="1" customWidth="1"/>
    <col min="5126" max="5126" width="8.25" style="2" bestFit="1" customWidth="1"/>
    <col min="5127" max="5127" width="11.375" style="2" bestFit="1" customWidth="1"/>
    <col min="5128" max="5128" width="6.75" style="2" bestFit="1" customWidth="1"/>
    <col min="5129" max="5129" width="9.75" style="2" bestFit="1" customWidth="1"/>
    <col min="5130" max="5130" width="8.25" style="2" bestFit="1" customWidth="1"/>
    <col min="5131" max="5131" width="9.75" style="2" bestFit="1" customWidth="1"/>
    <col min="5132" max="5376" width="5.875" style="2"/>
    <col min="5377" max="5377" width="10.625" style="2" customWidth="1"/>
    <col min="5378" max="5378" width="8.625" style="2" customWidth="1"/>
    <col min="5379" max="5379" width="11.375" style="2" bestFit="1" customWidth="1"/>
    <col min="5380" max="5380" width="6.75" style="2" bestFit="1" customWidth="1"/>
    <col min="5381" max="5381" width="9.75" style="2" bestFit="1" customWidth="1"/>
    <col min="5382" max="5382" width="8.25" style="2" bestFit="1" customWidth="1"/>
    <col min="5383" max="5383" width="11.375" style="2" bestFit="1" customWidth="1"/>
    <col min="5384" max="5384" width="6.75" style="2" bestFit="1" customWidth="1"/>
    <col min="5385" max="5385" width="9.75" style="2" bestFit="1" customWidth="1"/>
    <col min="5386" max="5386" width="8.25" style="2" bestFit="1" customWidth="1"/>
    <col min="5387" max="5387" width="9.75" style="2" bestFit="1" customWidth="1"/>
    <col min="5388" max="5632" width="5.875" style="2"/>
    <col min="5633" max="5633" width="10.625" style="2" customWidth="1"/>
    <col min="5634" max="5634" width="8.625" style="2" customWidth="1"/>
    <col min="5635" max="5635" width="11.375" style="2" bestFit="1" customWidth="1"/>
    <col min="5636" max="5636" width="6.75" style="2" bestFit="1" customWidth="1"/>
    <col min="5637" max="5637" width="9.75" style="2" bestFit="1" customWidth="1"/>
    <col min="5638" max="5638" width="8.25" style="2" bestFit="1" customWidth="1"/>
    <col min="5639" max="5639" width="11.375" style="2" bestFit="1" customWidth="1"/>
    <col min="5640" max="5640" width="6.75" style="2" bestFit="1" customWidth="1"/>
    <col min="5641" max="5641" width="9.75" style="2" bestFit="1" customWidth="1"/>
    <col min="5642" max="5642" width="8.25" style="2" bestFit="1" customWidth="1"/>
    <col min="5643" max="5643" width="9.75" style="2" bestFit="1" customWidth="1"/>
    <col min="5644" max="5888" width="5.875" style="2"/>
    <col min="5889" max="5889" width="10.625" style="2" customWidth="1"/>
    <col min="5890" max="5890" width="8.625" style="2" customWidth="1"/>
    <col min="5891" max="5891" width="11.375" style="2" bestFit="1" customWidth="1"/>
    <col min="5892" max="5892" width="6.75" style="2" bestFit="1" customWidth="1"/>
    <col min="5893" max="5893" width="9.75" style="2" bestFit="1" customWidth="1"/>
    <col min="5894" max="5894" width="8.25" style="2" bestFit="1" customWidth="1"/>
    <col min="5895" max="5895" width="11.375" style="2" bestFit="1" customWidth="1"/>
    <col min="5896" max="5896" width="6.75" style="2" bestFit="1" customWidth="1"/>
    <col min="5897" max="5897" width="9.75" style="2" bestFit="1" customWidth="1"/>
    <col min="5898" max="5898" width="8.25" style="2" bestFit="1" customWidth="1"/>
    <col min="5899" max="5899" width="9.75" style="2" bestFit="1" customWidth="1"/>
    <col min="5900" max="6144" width="5.875" style="2"/>
    <col min="6145" max="6145" width="10.625" style="2" customWidth="1"/>
    <col min="6146" max="6146" width="8.625" style="2" customWidth="1"/>
    <col min="6147" max="6147" width="11.375" style="2" bestFit="1" customWidth="1"/>
    <col min="6148" max="6148" width="6.75" style="2" bestFit="1" customWidth="1"/>
    <col min="6149" max="6149" width="9.75" style="2" bestFit="1" customWidth="1"/>
    <col min="6150" max="6150" width="8.25" style="2" bestFit="1" customWidth="1"/>
    <col min="6151" max="6151" width="11.375" style="2" bestFit="1" customWidth="1"/>
    <col min="6152" max="6152" width="6.75" style="2" bestFit="1" customWidth="1"/>
    <col min="6153" max="6153" width="9.75" style="2" bestFit="1" customWidth="1"/>
    <col min="6154" max="6154" width="8.25" style="2" bestFit="1" customWidth="1"/>
    <col min="6155" max="6155" width="9.75" style="2" bestFit="1" customWidth="1"/>
    <col min="6156" max="6400" width="5.875" style="2"/>
    <col min="6401" max="6401" width="10.625" style="2" customWidth="1"/>
    <col min="6402" max="6402" width="8.625" style="2" customWidth="1"/>
    <col min="6403" max="6403" width="11.375" style="2" bestFit="1" customWidth="1"/>
    <col min="6404" max="6404" width="6.75" style="2" bestFit="1" customWidth="1"/>
    <col min="6405" max="6405" width="9.75" style="2" bestFit="1" customWidth="1"/>
    <col min="6406" max="6406" width="8.25" style="2" bestFit="1" customWidth="1"/>
    <col min="6407" max="6407" width="11.375" style="2" bestFit="1" customWidth="1"/>
    <col min="6408" max="6408" width="6.75" style="2" bestFit="1" customWidth="1"/>
    <col min="6409" max="6409" width="9.75" style="2" bestFit="1" customWidth="1"/>
    <col min="6410" max="6410" width="8.25" style="2" bestFit="1" customWidth="1"/>
    <col min="6411" max="6411" width="9.75" style="2" bestFit="1" customWidth="1"/>
    <col min="6412" max="6656" width="5.875" style="2"/>
    <col min="6657" max="6657" width="10.625" style="2" customWidth="1"/>
    <col min="6658" max="6658" width="8.625" style="2" customWidth="1"/>
    <col min="6659" max="6659" width="11.375" style="2" bestFit="1" customWidth="1"/>
    <col min="6660" max="6660" width="6.75" style="2" bestFit="1" customWidth="1"/>
    <col min="6661" max="6661" width="9.75" style="2" bestFit="1" customWidth="1"/>
    <col min="6662" max="6662" width="8.25" style="2" bestFit="1" customWidth="1"/>
    <col min="6663" max="6663" width="11.375" style="2" bestFit="1" customWidth="1"/>
    <col min="6664" max="6664" width="6.75" style="2" bestFit="1" customWidth="1"/>
    <col min="6665" max="6665" width="9.75" style="2" bestFit="1" customWidth="1"/>
    <col min="6666" max="6666" width="8.25" style="2" bestFit="1" customWidth="1"/>
    <col min="6667" max="6667" width="9.75" style="2" bestFit="1" customWidth="1"/>
    <col min="6668" max="6912" width="5.875" style="2"/>
    <col min="6913" max="6913" width="10.625" style="2" customWidth="1"/>
    <col min="6914" max="6914" width="8.625" style="2" customWidth="1"/>
    <col min="6915" max="6915" width="11.375" style="2" bestFit="1" customWidth="1"/>
    <col min="6916" max="6916" width="6.75" style="2" bestFit="1" customWidth="1"/>
    <col min="6917" max="6917" width="9.75" style="2" bestFit="1" customWidth="1"/>
    <col min="6918" max="6918" width="8.25" style="2" bestFit="1" customWidth="1"/>
    <col min="6919" max="6919" width="11.375" style="2" bestFit="1" customWidth="1"/>
    <col min="6920" max="6920" width="6.75" style="2" bestFit="1" customWidth="1"/>
    <col min="6921" max="6921" width="9.75" style="2" bestFit="1" customWidth="1"/>
    <col min="6922" max="6922" width="8.25" style="2" bestFit="1" customWidth="1"/>
    <col min="6923" max="6923" width="9.75" style="2" bestFit="1" customWidth="1"/>
    <col min="6924" max="7168" width="5.875" style="2"/>
    <col min="7169" max="7169" width="10.625" style="2" customWidth="1"/>
    <col min="7170" max="7170" width="8.625" style="2" customWidth="1"/>
    <col min="7171" max="7171" width="11.375" style="2" bestFit="1" customWidth="1"/>
    <col min="7172" max="7172" width="6.75" style="2" bestFit="1" customWidth="1"/>
    <col min="7173" max="7173" width="9.75" style="2" bestFit="1" customWidth="1"/>
    <col min="7174" max="7174" width="8.25" style="2" bestFit="1" customWidth="1"/>
    <col min="7175" max="7175" width="11.375" style="2" bestFit="1" customWidth="1"/>
    <col min="7176" max="7176" width="6.75" style="2" bestFit="1" customWidth="1"/>
    <col min="7177" max="7177" width="9.75" style="2" bestFit="1" customWidth="1"/>
    <col min="7178" max="7178" width="8.25" style="2" bestFit="1" customWidth="1"/>
    <col min="7179" max="7179" width="9.75" style="2" bestFit="1" customWidth="1"/>
    <col min="7180" max="7424" width="5.875" style="2"/>
    <col min="7425" max="7425" width="10.625" style="2" customWidth="1"/>
    <col min="7426" max="7426" width="8.625" style="2" customWidth="1"/>
    <col min="7427" max="7427" width="11.375" style="2" bestFit="1" customWidth="1"/>
    <col min="7428" max="7428" width="6.75" style="2" bestFit="1" customWidth="1"/>
    <col min="7429" max="7429" width="9.75" style="2" bestFit="1" customWidth="1"/>
    <col min="7430" max="7430" width="8.25" style="2" bestFit="1" customWidth="1"/>
    <col min="7431" max="7431" width="11.375" style="2" bestFit="1" customWidth="1"/>
    <col min="7432" max="7432" width="6.75" style="2" bestFit="1" customWidth="1"/>
    <col min="7433" max="7433" width="9.75" style="2" bestFit="1" customWidth="1"/>
    <col min="7434" max="7434" width="8.25" style="2" bestFit="1" customWidth="1"/>
    <col min="7435" max="7435" width="9.75" style="2" bestFit="1" customWidth="1"/>
    <col min="7436" max="7680" width="5.875" style="2"/>
    <col min="7681" max="7681" width="10.625" style="2" customWidth="1"/>
    <col min="7682" max="7682" width="8.625" style="2" customWidth="1"/>
    <col min="7683" max="7683" width="11.375" style="2" bestFit="1" customWidth="1"/>
    <col min="7684" max="7684" width="6.75" style="2" bestFit="1" customWidth="1"/>
    <col min="7685" max="7685" width="9.75" style="2" bestFit="1" customWidth="1"/>
    <col min="7686" max="7686" width="8.25" style="2" bestFit="1" customWidth="1"/>
    <col min="7687" max="7687" width="11.375" style="2" bestFit="1" customWidth="1"/>
    <col min="7688" max="7688" width="6.75" style="2" bestFit="1" customWidth="1"/>
    <col min="7689" max="7689" width="9.75" style="2" bestFit="1" customWidth="1"/>
    <col min="7690" max="7690" width="8.25" style="2" bestFit="1" customWidth="1"/>
    <col min="7691" max="7691" width="9.75" style="2" bestFit="1" customWidth="1"/>
    <col min="7692" max="7936" width="5.875" style="2"/>
    <col min="7937" max="7937" width="10.625" style="2" customWidth="1"/>
    <col min="7938" max="7938" width="8.625" style="2" customWidth="1"/>
    <col min="7939" max="7939" width="11.375" style="2" bestFit="1" customWidth="1"/>
    <col min="7940" max="7940" width="6.75" style="2" bestFit="1" customWidth="1"/>
    <col min="7941" max="7941" width="9.75" style="2" bestFit="1" customWidth="1"/>
    <col min="7942" max="7942" width="8.25" style="2" bestFit="1" customWidth="1"/>
    <col min="7943" max="7943" width="11.375" style="2" bestFit="1" customWidth="1"/>
    <col min="7944" max="7944" width="6.75" style="2" bestFit="1" customWidth="1"/>
    <col min="7945" max="7945" width="9.75" style="2" bestFit="1" customWidth="1"/>
    <col min="7946" max="7946" width="8.25" style="2" bestFit="1" customWidth="1"/>
    <col min="7947" max="7947" width="9.75" style="2" bestFit="1" customWidth="1"/>
    <col min="7948" max="8192" width="5.875" style="2"/>
    <col min="8193" max="8193" width="10.625" style="2" customWidth="1"/>
    <col min="8194" max="8194" width="8.625" style="2" customWidth="1"/>
    <col min="8195" max="8195" width="11.375" style="2" bestFit="1" customWidth="1"/>
    <col min="8196" max="8196" width="6.75" style="2" bestFit="1" customWidth="1"/>
    <col min="8197" max="8197" width="9.75" style="2" bestFit="1" customWidth="1"/>
    <col min="8198" max="8198" width="8.25" style="2" bestFit="1" customWidth="1"/>
    <col min="8199" max="8199" width="11.375" style="2" bestFit="1" customWidth="1"/>
    <col min="8200" max="8200" width="6.75" style="2" bestFit="1" customWidth="1"/>
    <col min="8201" max="8201" width="9.75" style="2" bestFit="1" customWidth="1"/>
    <col min="8202" max="8202" width="8.25" style="2" bestFit="1" customWidth="1"/>
    <col min="8203" max="8203" width="9.75" style="2" bestFit="1" customWidth="1"/>
    <col min="8204" max="8448" width="5.875" style="2"/>
    <col min="8449" max="8449" width="10.625" style="2" customWidth="1"/>
    <col min="8450" max="8450" width="8.625" style="2" customWidth="1"/>
    <col min="8451" max="8451" width="11.375" style="2" bestFit="1" customWidth="1"/>
    <col min="8452" max="8452" width="6.75" style="2" bestFit="1" customWidth="1"/>
    <col min="8453" max="8453" width="9.75" style="2" bestFit="1" customWidth="1"/>
    <col min="8454" max="8454" width="8.25" style="2" bestFit="1" customWidth="1"/>
    <col min="8455" max="8455" width="11.375" style="2" bestFit="1" customWidth="1"/>
    <col min="8456" max="8456" width="6.75" style="2" bestFit="1" customWidth="1"/>
    <col min="8457" max="8457" width="9.75" style="2" bestFit="1" customWidth="1"/>
    <col min="8458" max="8458" width="8.25" style="2" bestFit="1" customWidth="1"/>
    <col min="8459" max="8459" width="9.75" style="2" bestFit="1" customWidth="1"/>
    <col min="8460" max="8704" width="5.875" style="2"/>
    <col min="8705" max="8705" width="10.625" style="2" customWidth="1"/>
    <col min="8706" max="8706" width="8.625" style="2" customWidth="1"/>
    <col min="8707" max="8707" width="11.375" style="2" bestFit="1" customWidth="1"/>
    <col min="8708" max="8708" width="6.75" style="2" bestFit="1" customWidth="1"/>
    <col min="8709" max="8709" width="9.75" style="2" bestFit="1" customWidth="1"/>
    <col min="8710" max="8710" width="8.25" style="2" bestFit="1" customWidth="1"/>
    <col min="8711" max="8711" width="11.375" style="2" bestFit="1" customWidth="1"/>
    <col min="8712" max="8712" width="6.75" style="2" bestFit="1" customWidth="1"/>
    <col min="8713" max="8713" width="9.75" style="2" bestFit="1" customWidth="1"/>
    <col min="8714" max="8714" width="8.25" style="2" bestFit="1" customWidth="1"/>
    <col min="8715" max="8715" width="9.75" style="2" bestFit="1" customWidth="1"/>
    <col min="8716" max="8960" width="5.875" style="2"/>
    <col min="8961" max="8961" width="10.625" style="2" customWidth="1"/>
    <col min="8962" max="8962" width="8.625" style="2" customWidth="1"/>
    <col min="8963" max="8963" width="11.375" style="2" bestFit="1" customWidth="1"/>
    <col min="8964" max="8964" width="6.75" style="2" bestFit="1" customWidth="1"/>
    <col min="8965" max="8965" width="9.75" style="2" bestFit="1" customWidth="1"/>
    <col min="8966" max="8966" width="8.25" style="2" bestFit="1" customWidth="1"/>
    <col min="8967" max="8967" width="11.375" style="2" bestFit="1" customWidth="1"/>
    <col min="8968" max="8968" width="6.75" style="2" bestFit="1" customWidth="1"/>
    <col min="8969" max="8969" width="9.75" style="2" bestFit="1" customWidth="1"/>
    <col min="8970" max="8970" width="8.25" style="2" bestFit="1" customWidth="1"/>
    <col min="8971" max="8971" width="9.75" style="2" bestFit="1" customWidth="1"/>
    <col min="8972" max="9216" width="5.875" style="2"/>
    <col min="9217" max="9217" width="10.625" style="2" customWidth="1"/>
    <col min="9218" max="9218" width="8.625" style="2" customWidth="1"/>
    <col min="9219" max="9219" width="11.375" style="2" bestFit="1" customWidth="1"/>
    <col min="9220" max="9220" width="6.75" style="2" bestFit="1" customWidth="1"/>
    <col min="9221" max="9221" width="9.75" style="2" bestFit="1" customWidth="1"/>
    <col min="9222" max="9222" width="8.25" style="2" bestFit="1" customWidth="1"/>
    <col min="9223" max="9223" width="11.375" style="2" bestFit="1" customWidth="1"/>
    <col min="9224" max="9224" width="6.75" style="2" bestFit="1" customWidth="1"/>
    <col min="9225" max="9225" width="9.75" style="2" bestFit="1" customWidth="1"/>
    <col min="9226" max="9226" width="8.25" style="2" bestFit="1" customWidth="1"/>
    <col min="9227" max="9227" width="9.75" style="2" bestFit="1" customWidth="1"/>
    <col min="9228" max="9472" width="5.875" style="2"/>
    <col min="9473" max="9473" width="10.625" style="2" customWidth="1"/>
    <col min="9474" max="9474" width="8.625" style="2" customWidth="1"/>
    <col min="9475" max="9475" width="11.375" style="2" bestFit="1" customWidth="1"/>
    <col min="9476" max="9476" width="6.75" style="2" bestFit="1" customWidth="1"/>
    <col min="9477" max="9477" width="9.75" style="2" bestFit="1" customWidth="1"/>
    <col min="9478" max="9478" width="8.25" style="2" bestFit="1" customWidth="1"/>
    <col min="9479" max="9479" width="11.375" style="2" bestFit="1" customWidth="1"/>
    <col min="9480" max="9480" width="6.75" style="2" bestFit="1" customWidth="1"/>
    <col min="9481" max="9481" width="9.75" style="2" bestFit="1" customWidth="1"/>
    <col min="9482" max="9482" width="8.25" style="2" bestFit="1" customWidth="1"/>
    <col min="9483" max="9483" width="9.75" style="2" bestFit="1" customWidth="1"/>
    <col min="9484" max="9728" width="5.875" style="2"/>
    <col min="9729" max="9729" width="10.625" style="2" customWidth="1"/>
    <col min="9730" max="9730" width="8.625" style="2" customWidth="1"/>
    <col min="9731" max="9731" width="11.375" style="2" bestFit="1" customWidth="1"/>
    <col min="9732" max="9732" width="6.75" style="2" bestFit="1" customWidth="1"/>
    <col min="9733" max="9733" width="9.75" style="2" bestFit="1" customWidth="1"/>
    <col min="9734" max="9734" width="8.25" style="2" bestFit="1" customWidth="1"/>
    <col min="9735" max="9735" width="11.375" style="2" bestFit="1" customWidth="1"/>
    <col min="9736" max="9736" width="6.75" style="2" bestFit="1" customWidth="1"/>
    <col min="9737" max="9737" width="9.75" style="2" bestFit="1" customWidth="1"/>
    <col min="9738" max="9738" width="8.25" style="2" bestFit="1" customWidth="1"/>
    <col min="9739" max="9739" width="9.75" style="2" bestFit="1" customWidth="1"/>
    <col min="9740" max="9984" width="5.875" style="2"/>
    <col min="9985" max="9985" width="10.625" style="2" customWidth="1"/>
    <col min="9986" max="9986" width="8.625" style="2" customWidth="1"/>
    <col min="9987" max="9987" width="11.375" style="2" bestFit="1" customWidth="1"/>
    <col min="9988" max="9988" width="6.75" style="2" bestFit="1" customWidth="1"/>
    <col min="9989" max="9989" width="9.75" style="2" bestFit="1" customWidth="1"/>
    <col min="9990" max="9990" width="8.25" style="2" bestFit="1" customWidth="1"/>
    <col min="9991" max="9991" width="11.375" style="2" bestFit="1" customWidth="1"/>
    <col min="9992" max="9992" width="6.75" style="2" bestFit="1" customWidth="1"/>
    <col min="9993" max="9993" width="9.75" style="2" bestFit="1" customWidth="1"/>
    <col min="9994" max="9994" width="8.25" style="2" bestFit="1" customWidth="1"/>
    <col min="9995" max="9995" width="9.75" style="2" bestFit="1" customWidth="1"/>
    <col min="9996" max="10240" width="5.875" style="2"/>
    <col min="10241" max="10241" width="10.625" style="2" customWidth="1"/>
    <col min="10242" max="10242" width="8.625" style="2" customWidth="1"/>
    <col min="10243" max="10243" width="11.375" style="2" bestFit="1" customWidth="1"/>
    <col min="10244" max="10244" width="6.75" style="2" bestFit="1" customWidth="1"/>
    <col min="10245" max="10245" width="9.75" style="2" bestFit="1" customWidth="1"/>
    <col min="10246" max="10246" width="8.25" style="2" bestFit="1" customWidth="1"/>
    <col min="10247" max="10247" width="11.375" style="2" bestFit="1" customWidth="1"/>
    <col min="10248" max="10248" width="6.75" style="2" bestFit="1" customWidth="1"/>
    <col min="10249" max="10249" width="9.75" style="2" bestFit="1" customWidth="1"/>
    <col min="10250" max="10250" width="8.25" style="2" bestFit="1" customWidth="1"/>
    <col min="10251" max="10251" width="9.75" style="2" bestFit="1" customWidth="1"/>
    <col min="10252" max="10496" width="5.875" style="2"/>
    <col min="10497" max="10497" width="10.625" style="2" customWidth="1"/>
    <col min="10498" max="10498" width="8.625" style="2" customWidth="1"/>
    <col min="10499" max="10499" width="11.375" style="2" bestFit="1" customWidth="1"/>
    <col min="10500" max="10500" width="6.75" style="2" bestFit="1" customWidth="1"/>
    <col min="10501" max="10501" width="9.75" style="2" bestFit="1" customWidth="1"/>
    <col min="10502" max="10502" width="8.25" style="2" bestFit="1" customWidth="1"/>
    <col min="10503" max="10503" width="11.375" style="2" bestFit="1" customWidth="1"/>
    <col min="10504" max="10504" width="6.75" style="2" bestFit="1" customWidth="1"/>
    <col min="10505" max="10505" width="9.75" style="2" bestFit="1" customWidth="1"/>
    <col min="10506" max="10506" width="8.25" style="2" bestFit="1" customWidth="1"/>
    <col min="10507" max="10507" width="9.75" style="2" bestFit="1" customWidth="1"/>
    <col min="10508" max="10752" width="5.875" style="2"/>
    <col min="10753" max="10753" width="10.625" style="2" customWidth="1"/>
    <col min="10754" max="10754" width="8.625" style="2" customWidth="1"/>
    <col min="10755" max="10755" width="11.375" style="2" bestFit="1" customWidth="1"/>
    <col min="10756" max="10756" width="6.75" style="2" bestFit="1" customWidth="1"/>
    <col min="10757" max="10757" width="9.75" style="2" bestFit="1" customWidth="1"/>
    <col min="10758" max="10758" width="8.25" style="2" bestFit="1" customWidth="1"/>
    <col min="10759" max="10759" width="11.375" style="2" bestFit="1" customWidth="1"/>
    <col min="10760" max="10760" width="6.75" style="2" bestFit="1" customWidth="1"/>
    <col min="10761" max="10761" width="9.75" style="2" bestFit="1" customWidth="1"/>
    <col min="10762" max="10762" width="8.25" style="2" bestFit="1" customWidth="1"/>
    <col min="10763" max="10763" width="9.75" style="2" bestFit="1" customWidth="1"/>
    <col min="10764" max="11008" width="5.875" style="2"/>
    <col min="11009" max="11009" width="10.625" style="2" customWidth="1"/>
    <col min="11010" max="11010" width="8.625" style="2" customWidth="1"/>
    <col min="11011" max="11011" width="11.375" style="2" bestFit="1" customWidth="1"/>
    <col min="11012" max="11012" width="6.75" style="2" bestFit="1" customWidth="1"/>
    <col min="11013" max="11013" width="9.75" style="2" bestFit="1" customWidth="1"/>
    <col min="11014" max="11014" width="8.25" style="2" bestFit="1" customWidth="1"/>
    <col min="11015" max="11015" width="11.375" style="2" bestFit="1" customWidth="1"/>
    <col min="11016" max="11016" width="6.75" style="2" bestFit="1" customWidth="1"/>
    <col min="11017" max="11017" width="9.75" style="2" bestFit="1" customWidth="1"/>
    <col min="11018" max="11018" width="8.25" style="2" bestFit="1" customWidth="1"/>
    <col min="11019" max="11019" width="9.75" style="2" bestFit="1" customWidth="1"/>
    <col min="11020" max="11264" width="5.875" style="2"/>
    <col min="11265" max="11265" width="10.625" style="2" customWidth="1"/>
    <col min="11266" max="11266" width="8.625" style="2" customWidth="1"/>
    <col min="11267" max="11267" width="11.375" style="2" bestFit="1" customWidth="1"/>
    <col min="11268" max="11268" width="6.75" style="2" bestFit="1" customWidth="1"/>
    <col min="11269" max="11269" width="9.75" style="2" bestFit="1" customWidth="1"/>
    <col min="11270" max="11270" width="8.25" style="2" bestFit="1" customWidth="1"/>
    <col min="11271" max="11271" width="11.375" style="2" bestFit="1" customWidth="1"/>
    <col min="11272" max="11272" width="6.75" style="2" bestFit="1" customWidth="1"/>
    <col min="11273" max="11273" width="9.75" style="2" bestFit="1" customWidth="1"/>
    <col min="11274" max="11274" width="8.25" style="2" bestFit="1" customWidth="1"/>
    <col min="11275" max="11275" width="9.75" style="2" bestFit="1" customWidth="1"/>
    <col min="11276" max="11520" width="5.875" style="2"/>
    <col min="11521" max="11521" width="10.625" style="2" customWidth="1"/>
    <col min="11522" max="11522" width="8.625" style="2" customWidth="1"/>
    <col min="11523" max="11523" width="11.375" style="2" bestFit="1" customWidth="1"/>
    <col min="11524" max="11524" width="6.75" style="2" bestFit="1" customWidth="1"/>
    <col min="11525" max="11525" width="9.75" style="2" bestFit="1" customWidth="1"/>
    <col min="11526" max="11526" width="8.25" style="2" bestFit="1" customWidth="1"/>
    <col min="11527" max="11527" width="11.375" style="2" bestFit="1" customWidth="1"/>
    <col min="11528" max="11528" width="6.75" style="2" bestFit="1" customWidth="1"/>
    <col min="11529" max="11529" width="9.75" style="2" bestFit="1" customWidth="1"/>
    <col min="11530" max="11530" width="8.25" style="2" bestFit="1" customWidth="1"/>
    <col min="11531" max="11531" width="9.75" style="2" bestFit="1" customWidth="1"/>
    <col min="11532" max="11776" width="5.875" style="2"/>
    <col min="11777" max="11777" width="10.625" style="2" customWidth="1"/>
    <col min="11778" max="11778" width="8.625" style="2" customWidth="1"/>
    <col min="11779" max="11779" width="11.375" style="2" bestFit="1" customWidth="1"/>
    <col min="11780" max="11780" width="6.75" style="2" bestFit="1" customWidth="1"/>
    <col min="11781" max="11781" width="9.75" style="2" bestFit="1" customWidth="1"/>
    <col min="11782" max="11782" width="8.25" style="2" bestFit="1" customWidth="1"/>
    <col min="11783" max="11783" width="11.375" style="2" bestFit="1" customWidth="1"/>
    <col min="11784" max="11784" width="6.75" style="2" bestFit="1" customWidth="1"/>
    <col min="11785" max="11785" width="9.75" style="2" bestFit="1" customWidth="1"/>
    <col min="11786" max="11786" width="8.25" style="2" bestFit="1" customWidth="1"/>
    <col min="11787" max="11787" width="9.75" style="2" bestFit="1" customWidth="1"/>
    <col min="11788" max="12032" width="5.875" style="2"/>
    <col min="12033" max="12033" width="10.625" style="2" customWidth="1"/>
    <col min="12034" max="12034" width="8.625" style="2" customWidth="1"/>
    <col min="12035" max="12035" width="11.375" style="2" bestFit="1" customWidth="1"/>
    <col min="12036" max="12036" width="6.75" style="2" bestFit="1" customWidth="1"/>
    <col min="12037" max="12037" width="9.75" style="2" bestFit="1" customWidth="1"/>
    <col min="12038" max="12038" width="8.25" style="2" bestFit="1" customWidth="1"/>
    <col min="12039" max="12039" width="11.375" style="2" bestFit="1" customWidth="1"/>
    <col min="12040" max="12040" width="6.75" style="2" bestFit="1" customWidth="1"/>
    <col min="12041" max="12041" width="9.75" style="2" bestFit="1" customWidth="1"/>
    <col min="12042" max="12042" width="8.25" style="2" bestFit="1" customWidth="1"/>
    <col min="12043" max="12043" width="9.75" style="2" bestFit="1" customWidth="1"/>
    <col min="12044" max="12288" width="5.875" style="2"/>
    <col min="12289" max="12289" width="10.625" style="2" customWidth="1"/>
    <col min="12290" max="12290" width="8.625" style="2" customWidth="1"/>
    <col min="12291" max="12291" width="11.375" style="2" bestFit="1" customWidth="1"/>
    <col min="12292" max="12292" width="6.75" style="2" bestFit="1" customWidth="1"/>
    <col min="12293" max="12293" width="9.75" style="2" bestFit="1" customWidth="1"/>
    <col min="12294" max="12294" width="8.25" style="2" bestFit="1" customWidth="1"/>
    <col min="12295" max="12295" width="11.375" style="2" bestFit="1" customWidth="1"/>
    <col min="12296" max="12296" width="6.75" style="2" bestFit="1" customWidth="1"/>
    <col min="12297" max="12297" width="9.75" style="2" bestFit="1" customWidth="1"/>
    <col min="12298" max="12298" width="8.25" style="2" bestFit="1" customWidth="1"/>
    <col min="12299" max="12299" width="9.75" style="2" bestFit="1" customWidth="1"/>
    <col min="12300" max="12544" width="5.875" style="2"/>
    <col min="12545" max="12545" width="10.625" style="2" customWidth="1"/>
    <col min="12546" max="12546" width="8.625" style="2" customWidth="1"/>
    <col min="12547" max="12547" width="11.375" style="2" bestFit="1" customWidth="1"/>
    <col min="12548" max="12548" width="6.75" style="2" bestFit="1" customWidth="1"/>
    <col min="12549" max="12549" width="9.75" style="2" bestFit="1" customWidth="1"/>
    <col min="12550" max="12550" width="8.25" style="2" bestFit="1" customWidth="1"/>
    <col min="12551" max="12551" width="11.375" style="2" bestFit="1" customWidth="1"/>
    <col min="12552" max="12552" width="6.75" style="2" bestFit="1" customWidth="1"/>
    <col min="12553" max="12553" width="9.75" style="2" bestFit="1" customWidth="1"/>
    <col min="12554" max="12554" width="8.25" style="2" bestFit="1" customWidth="1"/>
    <col min="12555" max="12555" width="9.75" style="2" bestFit="1" customWidth="1"/>
    <col min="12556" max="12800" width="5.875" style="2"/>
    <col min="12801" max="12801" width="10.625" style="2" customWidth="1"/>
    <col min="12802" max="12802" width="8.625" style="2" customWidth="1"/>
    <col min="12803" max="12803" width="11.375" style="2" bestFit="1" customWidth="1"/>
    <col min="12804" max="12804" width="6.75" style="2" bestFit="1" customWidth="1"/>
    <col min="12805" max="12805" width="9.75" style="2" bestFit="1" customWidth="1"/>
    <col min="12806" max="12806" width="8.25" style="2" bestFit="1" customWidth="1"/>
    <col min="12807" max="12807" width="11.375" style="2" bestFit="1" customWidth="1"/>
    <col min="12808" max="12808" width="6.75" style="2" bestFit="1" customWidth="1"/>
    <col min="12809" max="12809" width="9.75" style="2" bestFit="1" customWidth="1"/>
    <col min="12810" max="12810" width="8.25" style="2" bestFit="1" customWidth="1"/>
    <col min="12811" max="12811" width="9.75" style="2" bestFit="1" customWidth="1"/>
    <col min="12812" max="13056" width="5.875" style="2"/>
    <col min="13057" max="13057" width="10.625" style="2" customWidth="1"/>
    <col min="13058" max="13058" width="8.625" style="2" customWidth="1"/>
    <col min="13059" max="13059" width="11.375" style="2" bestFit="1" customWidth="1"/>
    <col min="13060" max="13060" width="6.75" style="2" bestFit="1" customWidth="1"/>
    <col min="13061" max="13061" width="9.75" style="2" bestFit="1" customWidth="1"/>
    <col min="13062" max="13062" width="8.25" style="2" bestFit="1" customWidth="1"/>
    <col min="13063" max="13063" width="11.375" style="2" bestFit="1" customWidth="1"/>
    <col min="13064" max="13064" width="6.75" style="2" bestFit="1" customWidth="1"/>
    <col min="13065" max="13065" width="9.75" style="2" bestFit="1" customWidth="1"/>
    <col min="13066" max="13066" width="8.25" style="2" bestFit="1" customWidth="1"/>
    <col min="13067" max="13067" width="9.75" style="2" bestFit="1" customWidth="1"/>
    <col min="13068" max="13312" width="5.875" style="2"/>
    <col min="13313" max="13313" width="10.625" style="2" customWidth="1"/>
    <col min="13314" max="13314" width="8.625" style="2" customWidth="1"/>
    <col min="13315" max="13315" width="11.375" style="2" bestFit="1" customWidth="1"/>
    <col min="13316" max="13316" width="6.75" style="2" bestFit="1" customWidth="1"/>
    <col min="13317" max="13317" width="9.75" style="2" bestFit="1" customWidth="1"/>
    <col min="13318" max="13318" width="8.25" style="2" bestFit="1" customWidth="1"/>
    <col min="13319" max="13319" width="11.375" style="2" bestFit="1" customWidth="1"/>
    <col min="13320" max="13320" width="6.75" style="2" bestFit="1" customWidth="1"/>
    <col min="13321" max="13321" width="9.75" style="2" bestFit="1" customWidth="1"/>
    <col min="13322" max="13322" width="8.25" style="2" bestFit="1" customWidth="1"/>
    <col min="13323" max="13323" width="9.75" style="2" bestFit="1" customWidth="1"/>
    <col min="13324" max="13568" width="5.875" style="2"/>
    <col min="13569" max="13569" width="10.625" style="2" customWidth="1"/>
    <col min="13570" max="13570" width="8.625" style="2" customWidth="1"/>
    <col min="13571" max="13571" width="11.375" style="2" bestFit="1" customWidth="1"/>
    <col min="13572" max="13572" width="6.75" style="2" bestFit="1" customWidth="1"/>
    <col min="13573" max="13573" width="9.75" style="2" bestFit="1" customWidth="1"/>
    <col min="13574" max="13574" width="8.25" style="2" bestFit="1" customWidth="1"/>
    <col min="13575" max="13575" width="11.375" style="2" bestFit="1" customWidth="1"/>
    <col min="13576" max="13576" width="6.75" style="2" bestFit="1" customWidth="1"/>
    <col min="13577" max="13577" width="9.75" style="2" bestFit="1" customWidth="1"/>
    <col min="13578" max="13578" width="8.25" style="2" bestFit="1" customWidth="1"/>
    <col min="13579" max="13579" width="9.75" style="2" bestFit="1" customWidth="1"/>
    <col min="13580" max="13824" width="5.875" style="2"/>
    <col min="13825" max="13825" width="10.625" style="2" customWidth="1"/>
    <col min="13826" max="13826" width="8.625" style="2" customWidth="1"/>
    <col min="13827" max="13827" width="11.375" style="2" bestFit="1" customWidth="1"/>
    <col min="13828" max="13828" width="6.75" style="2" bestFit="1" customWidth="1"/>
    <col min="13829" max="13829" width="9.75" style="2" bestFit="1" customWidth="1"/>
    <col min="13830" max="13830" width="8.25" style="2" bestFit="1" customWidth="1"/>
    <col min="13831" max="13831" width="11.375" style="2" bestFit="1" customWidth="1"/>
    <col min="13832" max="13832" width="6.75" style="2" bestFit="1" customWidth="1"/>
    <col min="13833" max="13833" width="9.75" style="2" bestFit="1" customWidth="1"/>
    <col min="13834" max="13834" width="8.25" style="2" bestFit="1" customWidth="1"/>
    <col min="13835" max="13835" width="9.75" style="2" bestFit="1" customWidth="1"/>
    <col min="13836" max="14080" width="5.875" style="2"/>
    <col min="14081" max="14081" width="10.625" style="2" customWidth="1"/>
    <col min="14082" max="14082" width="8.625" style="2" customWidth="1"/>
    <col min="14083" max="14083" width="11.375" style="2" bestFit="1" customWidth="1"/>
    <col min="14084" max="14084" width="6.75" style="2" bestFit="1" customWidth="1"/>
    <col min="14085" max="14085" width="9.75" style="2" bestFit="1" customWidth="1"/>
    <col min="14086" max="14086" width="8.25" style="2" bestFit="1" customWidth="1"/>
    <col min="14087" max="14087" width="11.375" style="2" bestFit="1" customWidth="1"/>
    <col min="14088" max="14088" width="6.75" style="2" bestFit="1" customWidth="1"/>
    <col min="14089" max="14089" width="9.75" style="2" bestFit="1" customWidth="1"/>
    <col min="14090" max="14090" width="8.25" style="2" bestFit="1" customWidth="1"/>
    <col min="14091" max="14091" width="9.75" style="2" bestFit="1" customWidth="1"/>
    <col min="14092" max="14336" width="5.875" style="2"/>
    <col min="14337" max="14337" width="10.625" style="2" customWidth="1"/>
    <col min="14338" max="14338" width="8.625" style="2" customWidth="1"/>
    <col min="14339" max="14339" width="11.375" style="2" bestFit="1" customWidth="1"/>
    <col min="14340" max="14340" width="6.75" style="2" bestFit="1" customWidth="1"/>
    <col min="14341" max="14341" width="9.75" style="2" bestFit="1" customWidth="1"/>
    <col min="14342" max="14342" width="8.25" style="2" bestFit="1" customWidth="1"/>
    <col min="14343" max="14343" width="11.375" style="2" bestFit="1" customWidth="1"/>
    <col min="14344" max="14344" width="6.75" style="2" bestFit="1" customWidth="1"/>
    <col min="14345" max="14345" width="9.75" style="2" bestFit="1" customWidth="1"/>
    <col min="14346" max="14346" width="8.25" style="2" bestFit="1" customWidth="1"/>
    <col min="14347" max="14347" width="9.75" style="2" bestFit="1" customWidth="1"/>
    <col min="14348" max="14592" width="5.875" style="2"/>
    <col min="14593" max="14593" width="10.625" style="2" customWidth="1"/>
    <col min="14594" max="14594" width="8.625" style="2" customWidth="1"/>
    <col min="14595" max="14595" width="11.375" style="2" bestFit="1" customWidth="1"/>
    <col min="14596" max="14596" width="6.75" style="2" bestFit="1" customWidth="1"/>
    <col min="14597" max="14597" width="9.75" style="2" bestFit="1" customWidth="1"/>
    <col min="14598" max="14598" width="8.25" style="2" bestFit="1" customWidth="1"/>
    <col min="14599" max="14599" width="11.375" style="2" bestFit="1" customWidth="1"/>
    <col min="14600" max="14600" width="6.75" style="2" bestFit="1" customWidth="1"/>
    <col min="14601" max="14601" width="9.75" style="2" bestFit="1" customWidth="1"/>
    <col min="14602" max="14602" width="8.25" style="2" bestFit="1" customWidth="1"/>
    <col min="14603" max="14603" width="9.75" style="2" bestFit="1" customWidth="1"/>
    <col min="14604" max="14848" width="5.875" style="2"/>
    <col min="14849" max="14849" width="10.625" style="2" customWidth="1"/>
    <col min="14850" max="14850" width="8.625" style="2" customWidth="1"/>
    <col min="14851" max="14851" width="11.375" style="2" bestFit="1" customWidth="1"/>
    <col min="14852" max="14852" width="6.75" style="2" bestFit="1" customWidth="1"/>
    <col min="14853" max="14853" width="9.75" style="2" bestFit="1" customWidth="1"/>
    <col min="14854" max="14854" width="8.25" style="2" bestFit="1" customWidth="1"/>
    <col min="14855" max="14855" width="11.375" style="2" bestFit="1" customWidth="1"/>
    <col min="14856" max="14856" width="6.75" style="2" bestFit="1" customWidth="1"/>
    <col min="14857" max="14857" width="9.75" style="2" bestFit="1" customWidth="1"/>
    <col min="14858" max="14858" width="8.25" style="2" bestFit="1" customWidth="1"/>
    <col min="14859" max="14859" width="9.75" style="2" bestFit="1" customWidth="1"/>
    <col min="14860" max="15104" width="5.875" style="2"/>
    <col min="15105" max="15105" width="10.625" style="2" customWidth="1"/>
    <col min="15106" max="15106" width="8.625" style="2" customWidth="1"/>
    <col min="15107" max="15107" width="11.375" style="2" bestFit="1" customWidth="1"/>
    <col min="15108" max="15108" width="6.75" style="2" bestFit="1" customWidth="1"/>
    <col min="15109" max="15109" width="9.75" style="2" bestFit="1" customWidth="1"/>
    <col min="15110" max="15110" width="8.25" style="2" bestFit="1" customWidth="1"/>
    <col min="15111" max="15111" width="11.375" style="2" bestFit="1" customWidth="1"/>
    <col min="15112" max="15112" width="6.75" style="2" bestFit="1" customWidth="1"/>
    <col min="15113" max="15113" width="9.75" style="2" bestFit="1" customWidth="1"/>
    <col min="15114" max="15114" width="8.25" style="2" bestFit="1" customWidth="1"/>
    <col min="15115" max="15115" width="9.75" style="2" bestFit="1" customWidth="1"/>
    <col min="15116" max="15360" width="5.875" style="2"/>
    <col min="15361" max="15361" width="10.625" style="2" customWidth="1"/>
    <col min="15362" max="15362" width="8.625" style="2" customWidth="1"/>
    <col min="15363" max="15363" width="11.375" style="2" bestFit="1" customWidth="1"/>
    <col min="15364" max="15364" width="6.75" style="2" bestFit="1" customWidth="1"/>
    <col min="15365" max="15365" width="9.75" style="2" bestFit="1" customWidth="1"/>
    <col min="15366" max="15366" width="8.25" style="2" bestFit="1" customWidth="1"/>
    <col min="15367" max="15367" width="11.375" style="2" bestFit="1" customWidth="1"/>
    <col min="15368" max="15368" width="6.75" style="2" bestFit="1" customWidth="1"/>
    <col min="15369" max="15369" width="9.75" style="2" bestFit="1" customWidth="1"/>
    <col min="15370" max="15370" width="8.25" style="2" bestFit="1" customWidth="1"/>
    <col min="15371" max="15371" width="9.75" style="2" bestFit="1" customWidth="1"/>
    <col min="15372" max="15616" width="5.875" style="2"/>
    <col min="15617" max="15617" width="10.625" style="2" customWidth="1"/>
    <col min="15618" max="15618" width="8.625" style="2" customWidth="1"/>
    <col min="15619" max="15619" width="11.375" style="2" bestFit="1" customWidth="1"/>
    <col min="15620" max="15620" width="6.75" style="2" bestFit="1" customWidth="1"/>
    <col min="15621" max="15621" width="9.75" style="2" bestFit="1" customWidth="1"/>
    <col min="15622" max="15622" width="8.25" style="2" bestFit="1" customWidth="1"/>
    <col min="15623" max="15623" width="11.375" style="2" bestFit="1" customWidth="1"/>
    <col min="15624" max="15624" width="6.75" style="2" bestFit="1" customWidth="1"/>
    <col min="15625" max="15625" width="9.75" style="2" bestFit="1" customWidth="1"/>
    <col min="15626" max="15626" width="8.25" style="2" bestFit="1" customWidth="1"/>
    <col min="15627" max="15627" width="9.75" style="2" bestFit="1" customWidth="1"/>
    <col min="15628" max="15872" width="5.875" style="2"/>
    <col min="15873" max="15873" width="10.625" style="2" customWidth="1"/>
    <col min="15874" max="15874" width="8.625" style="2" customWidth="1"/>
    <col min="15875" max="15875" width="11.375" style="2" bestFit="1" customWidth="1"/>
    <col min="15876" max="15876" width="6.75" style="2" bestFit="1" customWidth="1"/>
    <col min="15877" max="15877" width="9.75" style="2" bestFit="1" customWidth="1"/>
    <col min="15878" max="15878" width="8.25" style="2" bestFit="1" customWidth="1"/>
    <col min="15879" max="15879" width="11.375" style="2" bestFit="1" customWidth="1"/>
    <col min="15880" max="15880" width="6.75" style="2" bestFit="1" customWidth="1"/>
    <col min="15881" max="15881" width="9.75" style="2" bestFit="1" customWidth="1"/>
    <col min="15882" max="15882" width="8.25" style="2" bestFit="1" customWidth="1"/>
    <col min="15883" max="15883" width="9.75" style="2" bestFit="1" customWidth="1"/>
    <col min="15884" max="16128" width="5.875" style="2"/>
    <col min="16129" max="16129" width="10.625" style="2" customWidth="1"/>
    <col min="16130" max="16130" width="8.625" style="2" customWidth="1"/>
    <col min="16131" max="16131" width="11.375" style="2" bestFit="1" customWidth="1"/>
    <col min="16132" max="16132" width="6.75" style="2" bestFit="1" customWidth="1"/>
    <col min="16133" max="16133" width="9.75" style="2" bestFit="1" customWidth="1"/>
    <col min="16134" max="16134" width="8.25" style="2" bestFit="1" customWidth="1"/>
    <col min="16135" max="16135" width="11.375" style="2" bestFit="1" customWidth="1"/>
    <col min="16136" max="16136" width="6.75" style="2" bestFit="1" customWidth="1"/>
    <col min="16137" max="16137" width="9.75" style="2" bestFit="1" customWidth="1"/>
    <col min="16138" max="16138" width="8.25" style="2" bestFit="1" customWidth="1"/>
    <col min="16139" max="16139" width="9.75" style="2" bestFit="1" customWidth="1"/>
    <col min="16140" max="16384" width="5.875" style="2"/>
  </cols>
  <sheetData>
    <row r="1" spans="1:11" ht="12" thickBot="1">
      <c r="A1" s="2" t="s">
        <v>47</v>
      </c>
    </row>
    <row r="2" spans="1:11" ht="15" customHeight="1">
      <c r="A2" s="173" t="s">
        <v>48</v>
      </c>
      <c r="B2" s="175" t="s">
        <v>37</v>
      </c>
      <c r="C2" s="176"/>
      <c r="D2" s="176"/>
      <c r="E2" s="176"/>
      <c r="F2" s="176"/>
      <c r="G2" s="177"/>
      <c r="H2" s="178" t="s">
        <v>4</v>
      </c>
      <c r="I2" s="179"/>
      <c r="J2" s="178" t="s">
        <v>5</v>
      </c>
      <c r="K2" s="182"/>
    </row>
    <row r="3" spans="1:11" ht="15" customHeight="1">
      <c r="A3" s="174"/>
      <c r="B3" s="184" t="s">
        <v>6</v>
      </c>
      <c r="C3" s="185"/>
      <c r="D3" s="184" t="s">
        <v>49</v>
      </c>
      <c r="E3" s="185"/>
      <c r="F3" s="184" t="s">
        <v>38</v>
      </c>
      <c r="G3" s="185"/>
      <c r="H3" s="180"/>
      <c r="I3" s="181"/>
      <c r="J3" s="180"/>
      <c r="K3" s="183"/>
    </row>
    <row r="4" spans="1:11" ht="15" customHeight="1">
      <c r="A4" s="174"/>
      <c r="B4" s="78" t="s">
        <v>39</v>
      </c>
      <c r="C4" s="4" t="s">
        <v>40</v>
      </c>
      <c r="D4" s="78" t="s">
        <v>39</v>
      </c>
      <c r="E4" s="4" t="s">
        <v>40</v>
      </c>
      <c r="F4" s="78" t="s">
        <v>39</v>
      </c>
      <c r="G4" s="4" t="s">
        <v>40</v>
      </c>
      <c r="H4" s="78" t="s">
        <v>39</v>
      </c>
      <c r="I4" s="4" t="s">
        <v>40</v>
      </c>
      <c r="J4" s="78" t="s">
        <v>39</v>
      </c>
      <c r="K4" s="6" t="s">
        <v>40</v>
      </c>
    </row>
    <row r="5" spans="1:11">
      <c r="A5" s="79"/>
      <c r="B5" s="80" t="s">
        <v>13</v>
      </c>
      <c r="C5" s="10" t="s">
        <v>14</v>
      </c>
      <c r="D5" s="80" t="s">
        <v>13</v>
      </c>
      <c r="E5" s="10" t="s">
        <v>14</v>
      </c>
      <c r="F5" s="80" t="s">
        <v>13</v>
      </c>
      <c r="G5" s="10" t="s">
        <v>14</v>
      </c>
      <c r="H5" s="80" t="s">
        <v>13</v>
      </c>
      <c r="I5" s="10" t="s">
        <v>14</v>
      </c>
      <c r="J5" s="80" t="s">
        <v>13</v>
      </c>
      <c r="K5" s="12" t="s">
        <v>14</v>
      </c>
    </row>
    <row r="6" spans="1:11" ht="24" customHeight="1">
      <c r="A6" s="81" t="s">
        <v>50</v>
      </c>
      <c r="B6" s="82">
        <v>2715</v>
      </c>
      <c r="C6" s="83">
        <v>385</v>
      </c>
      <c r="D6" s="82">
        <v>2188</v>
      </c>
      <c r="E6" s="83">
        <v>691</v>
      </c>
      <c r="F6" s="82">
        <v>4903</v>
      </c>
      <c r="G6" s="83">
        <f>C6+E6</f>
        <v>1076</v>
      </c>
      <c r="H6" s="82">
        <v>2091</v>
      </c>
      <c r="I6" s="83">
        <v>639</v>
      </c>
      <c r="J6" s="82">
        <v>2812</v>
      </c>
      <c r="K6" s="84">
        <f>G6-I6</f>
        <v>437</v>
      </c>
    </row>
    <row r="7" spans="1:11" ht="24" customHeight="1">
      <c r="A7" s="85" t="s">
        <v>51</v>
      </c>
      <c r="B7" s="86">
        <v>2355</v>
      </c>
      <c r="C7" s="87">
        <v>376</v>
      </c>
      <c r="D7" s="86">
        <v>2152</v>
      </c>
      <c r="E7" s="87">
        <v>728</v>
      </c>
      <c r="F7" s="86">
        <v>4507</v>
      </c>
      <c r="G7" s="83">
        <f t="shared" ref="G7:G8" si="0">C7+E7</f>
        <v>1104</v>
      </c>
      <c r="H7" s="86">
        <v>2066</v>
      </c>
      <c r="I7" s="87">
        <v>688</v>
      </c>
      <c r="J7" s="86">
        <v>2441</v>
      </c>
      <c r="K7" s="84">
        <v>415</v>
      </c>
    </row>
    <row r="8" spans="1:11" ht="24" customHeight="1">
      <c r="A8" s="85" t="s">
        <v>52</v>
      </c>
      <c r="B8" s="86">
        <v>944</v>
      </c>
      <c r="C8" s="87">
        <v>114</v>
      </c>
      <c r="D8" s="86">
        <v>779</v>
      </c>
      <c r="E8" s="87">
        <v>224</v>
      </c>
      <c r="F8" s="86">
        <v>1723</v>
      </c>
      <c r="G8" s="83">
        <f t="shared" si="0"/>
        <v>338</v>
      </c>
      <c r="H8" s="86">
        <v>788</v>
      </c>
      <c r="I8" s="87">
        <v>223</v>
      </c>
      <c r="J8" s="86">
        <v>935</v>
      </c>
      <c r="K8" s="84">
        <v>116</v>
      </c>
    </row>
    <row r="9" spans="1:11" s="28" customFormat="1" ht="24" customHeight="1">
      <c r="A9" s="88" t="s">
        <v>53</v>
      </c>
      <c r="B9" s="89">
        <f>SUM(B6:B8)</f>
        <v>6014</v>
      </c>
      <c r="C9" s="90">
        <f>SUM(C6:C8)</f>
        <v>875</v>
      </c>
      <c r="D9" s="89">
        <f t="shared" ref="D9:K9" si="1">SUM(D6:D8)</f>
        <v>5119</v>
      </c>
      <c r="E9" s="90">
        <f t="shared" si="1"/>
        <v>1643</v>
      </c>
      <c r="F9" s="89">
        <f t="shared" si="1"/>
        <v>11133</v>
      </c>
      <c r="G9" s="90">
        <f t="shared" si="1"/>
        <v>2518</v>
      </c>
      <c r="H9" s="89">
        <f t="shared" si="1"/>
        <v>4945</v>
      </c>
      <c r="I9" s="90">
        <f t="shared" si="1"/>
        <v>1550</v>
      </c>
      <c r="J9" s="89">
        <f t="shared" si="1"/>
        <v>6188</v>
      </c>
      <c r="K9" s="91">
        <f t="shared" si="1"/>
        <v>968</v>
      </c>
    </row>
    <row r="10" spans="1:11" s="96" customFormat="1" ht="15" customHeight="1">
      <c r="A10" s="92"/>
      <c r="B10" s="93"/>
      <c r="C10" s="94"/>
      <c r="D10" s="93"/>
      <c r="E10" s="94"/>
      <c r="F10" s="93"/>
      <c r="G10" s="94"/>
      <c r="H10" s="93"/>
      <c r="I10" s="94"/>
      <c r="J10" s="93"/>
      <c r="K10" s="95"/>
    </row>
    <row r="11" spans="1:11" ht="24" customHeight="1">
      <c r="A11" s="97" t="s">
        <v>54</v>
      </c>
      <c r="B11" s="98">
        <v>1900</v>
      </c>
      <c r="C11" s="99">
        <v>267</v>
      </c>
      <c r="D11" s="98">
        <v>2144</v>
      </c>
      <c r="E11" s="99">
        <v>574</v>
      </c>
      <c r="F11" s="98">
        <v>4044</v>
      </c>
      <c r="G11" s="83">
        <v>842</v>
      </c>
      <c r="H11" s="98">
        <v>2198</v>
      </c>
      <c r="I11" s="99">
        <v>580</v>
      </c>
      <c r="J11" s="98">
        <v>1846</v>
      </c>
      <c r="K11" s="84">
        <v>261</v>
      </c>
    </row>
    <row r="12" spans="1:11" ht="24" customHeight="1">
      <c r="A12" s="85" t="s">
        <v>55</v>
      </c>
      <c r="B12" s="86">
        <v>591</v>
      </c>
      <c r="C12" s="87">
        <v>94</v>
      </c>
      <c r="D12" s="86">
        <v>686</v>
      </c>
      <c r="E12" s="87">
        <v>254</v>
      </c>
      <c r="F12" s="86">
        <v>1277</v>
      </c>
      <c r="G12" s="83">
        <f t="shared" ref="G12:G17" si="2">C12+E12</f>
        <v>348</v>
      </c>
      <c r="H12" s="86">
        <v>656</v>
      </c>
      <c r="I12" s="87">
        <v>232</v>
      </c>
      <c r="J12" s="86">
        <v>621</v>
      </c>
      <c r="K12" s="84">
        <f t="shared" ref="K12:K16" si="3">G12-I12</f>
        <v>116</v>
      </c>
    </row>
    <row r="13" spans="1:11" ht="24" customHeight="1">
      <c r="A13" s="85" t="s">
        <v>56</v>
      </c>
      <c r="B13" s="86">
        <v>1272</v>
      </c>
      <c r="C13" s="87">
        <v>186</v>
      </c>
      <c r="D13" s="86">
        <v>1310</v>
      </c>
      <c r="E13" s="87">
        <v>359</v>
      </c>
      <c r="F13" s="86">
        <v>2582</v>
      </c>
      <c r="G13" s="83">
        <f t="shared" si="2"/>
        <v>545</v>
      </c>
      <c r="H13" s="86">
        <v>1437</v>
      </c>
      <c r="I13" s="87">
        <v>359</v>
      </c>
      <c r="J13" s="86">
        <v>1145</v>
      </c>
      <c r="K13" s="84">
        <f t="shared" si="3"/>
        <v>186</v>
      </c>
    </row>
    <row r="14" spans="1:11" ht="24" customHeight="1">
      <c r="A14" s="85" t="s">
        <v>57</v>
      </c>
      <c r="B14" s="86">
        <v>350</v>
      </c>
      <c r="C14" s="87">
        <v>54</v>
      </c>
      <c r="D14" s="86">
        <v>494</v>
      </c>
      <c r="E14" s="87">
        <v>128</v>
      </c>
      <c r="F14" s="86">
        <v>844</v>
      </c>
      <c r="G14" s="83">
        <f t="shared" si="2"/>
        <v>182</v>
      </c>
      <c r="H14" s="86">
        <v>423</v>
      </c>
      <c r="I14" s="87">
        <v>112</v>
      </c>
      <c r="J14" s="86">
        <v>421</v>
      </c>
      <c r="K14" s="84">
        <f t="shared" si="3"/>
        <v>70</v>
      </c>
    </row>
    <row r="15" spans="1:11" ht="24" customHeight="1">
      <c r="A15" s="85" t="s">
        <v>58</v>
      </c>
      <c r="B15" s="86">
        <v>88</v>
      </c>
      <c r="C15" s="87">
        <v>12</v>
      </c>
      <c r="D15" s="86">
        <v>158</v>
      </c>
      <c r="E15" s="87">
        <v>47</v>
      </c>
      <c r="F15" s="86">
        <v>246</v>
      </c>
      <c r="G15" s="83">
        <f t="shared" si="2"/>
        <v>59</v>
      </c>
      <c r="H15" s="86">
        <v>145</v>
      </c>
      <c r="I15" s="87">
        <v>47</v>
      </c>
      <c r="J15" s="86">
        <v>101</v>
      </c>
      <c r="K15" s="84">
        <f t="shared" si="3"/>
        <v>12</v>
      </c>
    </row>
    <row r="16" spans="1:11" ht="24" customHeight="1">
      <c r="A16" s="85" t="s">
        <v>59</v>
      </c>
      <c r="B16" s="86">
        <v>377</v>
      </c>
      <c r="C16" s="87">
        <v>42</v>
      </c>
      <c r="D16" s="86">
        <v>348</v>
      </c>
      <c r="E16" s="87">
        <v>71</v>
      </c>
      <c r="F16" s="86">
        <v>725</v>
      </c>
      <c r="G16" s="83">
        <f t="shared" si="2"/>
        <v>113</v>
      </c>
      <c r="H16" s="86">
        <v>388</v>
      </c>
      <c r="I16" s="87">
        <v>76</v>
      </c>
      <c r="J16" s="86">
        <v>337</v>
      </c>
      <c r="K16" s="84">
        <f t="shared" si="3"/>
        <v>37</v>
      </c>
    </row>
    <row r="17" spans="1:11" ht="24" customHeight="1">
      <c r="A17" s="85" t="s">
        <v>60</v>
      </c>
      <c r="B17" s="86">
        <v>63</v>
      </c>
      <c r="C17" s="87">
        <v>9</v>
      </c>
      <c r="D17" s="86">
        <v>175</v>
      </c>
      <c r="E17" s="87">
        <v>57</v>
      </c>
      <c r="F17" s="86">
        <v>238</v>
      </c>
      <c r="G17" s="83">
        <f t="shared" si="2"/>
        <v>66</v>
      </c>
      <c r="H17" s="86">
        <v>148</v>
      </c>
      <c r="I17" s="87">
        <v>49</v>
      </c>
      <c r="J17" s="86">
        <v>90</v>
      </c>
      <c r="K17" s="84">
        <v>17</v>
      </c>
    </row>
    <row r="18" spans="1:11" s="28" customFormat="1" ht="24" customHeight="1">
      <c r="A18" s="88" t="s">
        <v>61</v>
      </c>
      <c r="B18" s="89">
        <f>SUM(B11:B17)</f>
        <v>4641</v>
      </c>
      <c r="C18" s="90">
        <f t="shared" ref="C18:K18" si="4">SUM(C11:C17)</f>
        <v>664</v>
      </c>
      <c r="D18" s="89">
        <f t="shared" si="4"/>
        <v>5315</v>
      </c>
      <c r="E18" s="90">
        <f t="shared" si="4"/>
        <v>1490</v>
      </c>
      <c r="F18" s="89">
        <f t="shared" si="4"/>
        <v>9956</v>
      </c>
      <c r="G18" s="90">
        <f t="shared" si="4"/>
        <v>2155</v>
      </c>
      <c r="H18" s="89">
        <f t="shared" si="4"/>
        <v>5395</v>
      </c>
      <c r="I18" s="90">
        <f t="shared" si="4"/>
        <v>1455</v>
      </c>
      <c r="J18" s="89">
        <f t="shared" si="4"/>
        <v>4561</v>
      </c>
      <c r="K18" s="91">
        <f t="shared" si="4"/>
        <v>699</v>
      </c>
    </row>
    <row r="19" spans="1:11" s="96" customFormat="1" ht="15" customHeight="1">
      <c r="A19" s="92"/>
      <c r="B19" s="93"/>
      <c r="C19" s="94"/>
      <c r="D19" s="93"/>
      <c r="E19" s="94"/>
      <c r="F19" s="93"/>
      <c r="G19" s="94"/>
      <c r="H19" s="93"/>
      <c r="I19" s="94"/>
      <c r="J19" s="93"/>
      <c r="K19" s="95"/>
    </row>
    <row r="20" spans="1:11" ht="24" customHeight="1">
      <c r="A20" s="97" t="s">
        <v>62</v>
      </c>
      <c r="B20" s="98">
        <v>2736</v>
      </c>
      <c r="C20" s="99">
        <v>495</v>
      </c>
      <c r="D20" s="98">
        <v>2989</v>
      </c>
      <c r="E20" s="99">
        <v>1099</v>
      </c>
      <c r="F20" s="98">
        <v>5725</v>
      </c>
      <c r="G20" s="83">
        <f t="shared" ref="G20:G32" si="5">C20+E20</f>
        <v>1594</v>
      </c>
      <c r="H20" s="98">
        <v>2553</v>
      </c>
      <c r="I20" s="99">
        <v>984</v>
      </c>
      <c r="J20" s="98">
        <v>3172</v>
      </c>
      <c r="K20" s="84">
        <f t="shared" ref="K20:K32" si="6">G20-I20</f>
        <v>610</v>
      </c>
    </row>
    <row r="21" spans="1:11" ht="24" customHeight="1">
      <c r="A21" s="85" t="s">
        <v>63</v>
      </c>
      <c r="B21" s="86">
        <v>3628</v>
      </c>
      <c r="C21" s="87">
        <v>554</v>
      </c>
      <c r="D21" s="86">
        <v>2747</v>
      </c>
      <c r="E21" s="87">
        <v>973</v>
      </c>
      <c r="F21" s="86">
        <v>6375</v>
      </c>
      <c r="G21" s="83">
        <f t="shared" si="5"/>
        <v>1527</v>
      </c>
      <c r="H21" s="86">
        <v>2699</v>
      </c>
      <c r="I21" s="87">
        <v>887</v>
      </c>
      <c r="J21" s="86">
        <v>3676</v>
      </c>
      <c r="K21" s="84">
        <f t="shared" si="6"/>
        <v>640</v>
      </c>
    </row>
    <row r="22" spans="1:11" ht="24" customHeight="1">
      <c r="A22" s="85" t="s">
        <v>64</v>
      </c>
      <c r="B22" s="86">
        <v>753</v>
      </c>
      <c r="C22" s="87">
        <v>135</v>
      </c>
      <c r="D22" s="86">
        <v>687</v>
      </c>
      <c r="E22" s="87">
        <v>213</v>
      </c>
      <c r="F22" s="86">
        <v>1440</v>
      </c>
      <c r="G22" s="83">
        <f t="shared" si="5"/>
        <v>348</v>
      </c>
      <c r="H22" s="86">
        <v>644</v>
      </c>
      <c r="I22" s="87">
        <v>198</v>
      </c>
      <c r="J22" s="86">
        <v>796</v>
      </c>
      <c r="K22" s="84">
        <f t="shared" si="6"/>
        <v>150</v>
      </c>
    </row>
    <row r="23" spans="1:11" ht="24" customHeight="1">
      <c r="A23" s="85" t="s">
        <v>65</v>
      </c>
      <c r="B23" s="86">
        <v>632</v>
      </c>
      <c r="C23" s="87">
        <v>84</v>
      </c>
      <c r="D23" s="86">
        <v>663</v>
      </c>
      <c r="E23" s="87">
        <v>197</v>
      </c>
      <c r="F23" s="86">
        <v>1295</v>
      </c>
      <c r="G23" s="83">
        <f t="shared" si="5"/>
        <v>281</v>
      </c>
      <c r="H23" s="86">
        <v>576</v>
      </c>
      <c r="I23" s="87">
        <v>180</v>
      </c>
      <c r="J23" s="86">
        <v>719</v>
      </c>
      <c r="K23" s="84">
        <f t="shared" si="6"/>
        <v>101</v>
      </c>
    </row>
    <row r="24" spans="1:11" ht="24" customHeight="1">
      <c r="A24" s="85" t="s">
        <v>66</v>
      </c>
      <c r="B24" s="86">
        <v>498</v>
      </c>
      <c r="C24" s="87">
        <v>70</v>
      </c>
      <c r="D24" s="86">
        <v>614</v>
      </c>
      <c r="E24" s="87">
        <v>187</v>
      </c>
      <c r="F24" s="86">
        <v>1112</v>
      </c>
      <c r="G24" s="83">
        <f t="shared" si="5"/>
        <v>257</v>
      </c>
      <c r="H24" s="86">
        <v>602</v>
      </c>
      <c r="I24" s="87">
        <v>176</v>
      </c>
      <c r="J24" s="86">
        <v>510</v>
      </c>
      <c r="K24" s="84">
        <f t="shared" si="6"/>
        <v>81</v>
      </c>
    </row>
    <row r="25" spans="1:11" ht="24" customHeight="1">
      <c r="A25" s="85" t="s">
        <v>67</v>
      </c>
      <c r="B25" s="86">
        <v>3535</v>
      </c>
      <c r="C25" s="87">
        <v>548</v>
      </c>
      <c r="D25" s="86">
        <v>3101</v>
      </c>
      <c r="E25" s="87">
        <v>1048</v>
      </c>
      <c r="F25" s="86">
        <v>6636</v>
      </c>
      <c r="G25" s="83">
        <f t="shared" si="5"/>
        <v>1596</v>
      </c>
      <c r="H25" s="86">
        <v>3352</v>
      </c>
      <c r="I25" s="87">
        <v>1048</v>
      </c>
      <c r="J25" s="86">
        <v>3284</v>
      </c>
      <c r="K25" s="84">
        <f t="shared" si="6"/>
        <v>548</v>
      </c>
    </row>
    <row r="26" spans="1:11" ht="24" customHeight="1">
      <c r="A26" s="85" t="s">
        <v>68</v>
      </c>
      <c r="B26" s="86">
        <v>691</v>
      </c>
      <c r="C26" s="87">
        <v>129</v>
      </c>
      <c r="D26" s="86">
        <v>761</v>
      </c>
      <c r="E26" s="87">
        <v>248</v>
      </c>
      <c r="F26" s="86">
        <v>1452</v>
      </c>
      <c r="G26" s="83">
        <f t="shared" si="5"/>
        <v>377</v>
      </c>
      <c r="H26" s="86">
        <v>788</v>
      </c>
      <c r="I26" s="87">
        <v>242</v>
      </c>
      <c r="J26" s="86">
        <v>664</v>
      </c>
      <c r="K26" s="84">
        <f t="shared" si="6"/>
        <v>135</v>
      </c>
    </row>
    <row r="27" spans="1:11" ht="24" customHeight="1">
      <c r="A27" s="85" t="s">
        <v>69</v>
      </c>
      <c r="B27" s="86">
        <v>928</v>
      </c>
      <c r="C27" s="87">
        <v>152</v>
      </c>
      <c r="D27" s="86">
        <v>1183</v>
      </c>
      <c r="E27" s="87">
        <v>376</v>
      </c>
      <c r="F27" s="86">
        <v>2111</v>
      </c>
      <c r="G27" s="83">
        <v>527</v>
      </c>
      <c r="H27" s="86">
        <v>1168</v>
      </c>
      <c r="I27" s="87">
        <v>365</v>
      </c>
      <c r="J27" s="86">
        <v>943</v>
      </c>
      <c r="K27" s="84">
        <v>163</v>
      </c>
    </row>
    <row r="28" spans="1:11" ht="24" customHeight="1">
      <c r="A28" s="85" t="s">
        <v>70</v>
      </c>
      <c r="B28" s="86">
        <v>633</v>
      </c>
      <c r="C28" s="87">
        <v>78</v>
      </c>
      <c r="D28" s="86">
        <v>472</v>
      </c>
      <c r="E28" s="87">
        <v>110</v>
      </c>
      <c r="F28" s="86">
        <v>1105</v>
      </c>
      <c r="G28" s="83">
        <f t="shared" si="5"/>
        <v>188</v>
      </c>
      <c r="H28" s="86">
        <v>534</v>
      </c>
      <c r="I28" s="87">
        <v>122</v>
      </c>
      <c r="J28" s="86">
        <v>571</v>
      </c>
      <c r="K28" s="84">
        <f t="shared" si="6"/>
        <v>66</v>
      </c>
    </row>
    <row r="29" spans="1:11" ht="24" customHeight="1">
      <c r="A29" s="85" t="s">
        <v>71</v>
      </c>
      <c r="B29" s="86">
        <v>270</v>
      </c>
      <c r="C29" s="87">
        <v>44</v>
      </c>
      <c r="D29" s="86">
        <v>411</v>
      </c>
      <c r="E29" s="87">
        <v>162</v>
      </c>
      <c r="F29" s="86">
        <v>681</v>
      </c>
      <c r="G29" s="83">
        <f t="shared" si="5"/>
        <v>206</v>
      </c>
      <c r="H29" s="86">
        <v>307</v>
      </c>
      <c r="I29" s="87">
        <v>139</v>
      </c>
      <c r="J29" s="86">
        <v>374</v>
      </c>
      <c r="K29" s="84">
        <v>68</v>
      </c>
    </row>
    <row r="30" spans="1:11" ht="24" customHeight="1">
      <c r="A30" s="85" t="s">
        <v>72</v>
      </c>
      <c r="B30" s="86">
        <v>24</v>
      </c>
      <c r="C30" s="87">
        <v>2</v>
      </c>
      <c r="D30" s="86">
        <v>83</v>
      </c>
      <c r="E30" s="87">
        <v>12</v>
      </c>
      <c r="F30" s="86">
        <v>107</v>
      </c>
      <c r="G30" s="83">
        <f t="shared" si="5"/>
        <v>14</v>
      </c>
      <c r="H30" s="86">
        <v>68</v>
      </c>
      <c r="I30" s="87">
        <v>10</v>
      </c>
      <c r="J30" s="86">
        <v>39</v>
      </c>
      <c r="K30" s="84">
        <f t="shared" si="6"/>
        <v>4</v>
      </c>
    </row>
    <row r="31" spans="1:11" ht="24" customHeight="1">
      <c r="A31" s="85" t="s">
        <v>73</v>
      </c>
      <c r="B31" s="86">
        <v>114</v>
      </c>
      <c r="C31" s="87">
        <v>17</v>
      </c>
      <c r="D31" s="86">
        <v>249</v>
      </c>
      <c r="E31" s="87">
        <v>89</v>
      </c>
      <c r="F31" s="86">
        <v>363</v>
      </c>
      <c r="G31" s="83">
        <f t="shared" si="5"/>
        <v>106</v>
      </c>
      <c r="H31" s="86">
        <v>226</v>
      </c>
      <c r="I31" s="87">
        <v>81</v>
      </c>
      <c r="J31" s="86">
        <v>137</v>
      </c>
      <c r="K31" s="84">
        <f t="shared" si="6"/>
        <v>25</v>
      </c>
    </row>
    <row r="32" spans="1:11" ht="24" customHeight="1">
      <c r="A32" s="85" t="s">
        <v>74</v>
      </c>
      <c r="B32" s="86">
        <v>303</v>
      </c>
      <c r="C32" s="87">
        <v>50</v>
      </c>
      <c r="D32" s="86">
        <v>247</v>
      </c>
      <c r="E32" s="87">
        <v>130</v>
      </c>
      <c r="F32" s="86">
        <v>550</v>
      </c>
      <c r="G32" s="83">
        <f t="shared" si="5"/>
        <v>180</v>
      </c>
      <c r="H32" s="86">
        <v>280</v>
      </c>
      <c r="I32" s="87">
        <v>134</v>
      </c>
      <c r="J32" s="86">
        <v>270</v>
      </c>
      <c r="K32" s="84">
        <f t="shared" si="6"/>
        <v>46</v>
      </c>
    </row>
    <row r="33" spans="1:11" s="28" customFormat="1" ht="24" customHeight="1">
      <c r="A33" s="88" t="s">
        <v>75</v>
      </c>
      <c r="B33" s="89">
        <f>SUM(B20:B32)</f>
        <v>14745</v>
      </c>
      <c r="C33" s="90">
        <f>SUM(C20:C32)</f>
        <v>2358</v>
      </c>
      <c r="D33" s="89">
        <f t="shared" ref="D33:K33" si="7">SUM(D20:D32)</f>
        <v>14207</v>
      </c>
      <c r="E33" s="90">
        <f t="shared" si="7"/>
        <v>4844</v>
      </c>
      <c r="F33" s="89">
        <f t="shared" si="7"/>
        <v>28952</v>
      </c>
      <c r="G33" s="90">
        <f t="shared" si="7"/>
        <v>7201</v>
      </c>
      <c r="H33" s="89">
        <f t="shared" si="7"/>
        <v>13797</v>
      </c>
      <c r="I33" s="90">
        <f t="shared" si="7"/>
        <v>4566</v>
      </c>
      <c r="J33" s="89">
        <f t="shared" si="7"/>
        <v>15155</v>
      </c>
      <c r="K33" s="91">
        <f t="shared" si="7"/>
        <v>2637</v>
      </c>
    </row>
    <row r="34" spans="1:11" s="96" customFormat="1" ht="15" customHeight="1" thickBot="1">
      <c r="A34" s="192"/>
      <c r="B34" s="193"/>
      <c r="C34" s="194"/>
      <c r="D34" s="193"/>
      <c r="E34" s="194"/>
      <c r="F34" s="193"/>
      <c r="G34" s="194"/>
      <c r="H34" s="193"/>
      <c r="I34" s="194"/>
      <c r="J34" s="193"/>
      <c r="K34" s="195"/>
    </row>
    <row r="35" spans="1:11" ht="24" customHeight="1">
      <c r="A35" s="81" t="s">
        <v>76</v>
      </c>
      <c r="B35" s="82">
        <v>3242</v>
      </c>
      <c r="C35" s="83">
        <v>552</v>
      </c>
      <c r="D35" s="82">
        <v>2367</v>
      </c>
      <c r="E35" s="83">
        <v>1039</v>
      </c>
      <c r="F35" s="82">
        <v>5609</v>
      </c>
      <c r="G35" s="83">
        <v>1590</v>
      </c>
      <c r="H35" s="82">
        <v>2563</v>
      </c>
      <c r="I35" s="83">
        <v>1034</v>
      </c>
      <c r="J35" s="82">
        <v>3046</v>
      </c>
      <c r="K35" s="84">
        <v>557</v>
      </c>
    </row>
    <row r="36" spans="1:11" ht="24" customHeight="1">
      <c r="A36" s="85" t="s">
        <v>77</v>
      </c>
      <c r="B36" s="86">
        <v>1615</v>
      </c>
      <c r="C36" s="87">
        <v>212</v>
      </c>
      <c r="D36" s="86">
        <v>1265</v>
      </c>
      <c r="E36" s="87">
        <v>437</v>
      </c>
      <c r="F36" s="86">
        <v>2880</v>
      </c>
      <c r="G36" s="83">
        <f t="shared" ref="G36:G50" si="8">C36+E36</f>
        <v>649</v>
      </c>
      <c r="H36" s="86">
        <v>1270</v>
      </c>
      <c r="I36" s="87">
        <v>403</v>
      </c>
      <c r="J36" s="86">
        <v>1610</v>
      </c>
      <c r="K36" s="84">
        <f t="shared" ref="K36:K49" si="9">G36-I36</f>
        <v>246</v>
      </c>
    </row>
    <row r="37" spans="1:11" ht="24" customHeight="1">
      <c r="A37" s="85" t="s">
        <v>78</v>
      </c>
      <c r="B37" s="86">
        <v>3285</v>
      </c>
      <c r="C37" s="87">
        <v>544</v>
      </c>
      <c r="D37" s="86">
        <v>3226</v>
      </c>
      <c r="E37" s="87">
        <v>1220</v>
      </c>
      <c r="F37" s="86">
        <v>6511</v>
      </c>
      <c r="G37" s="83">
        <f t="shared" si="8"/>
        <v>1764</v>
      </c>
      <c r="H37" s="86">
        <v>3181</v>
      </c>
      <c r="I37" s="87">
        <v>1180</v>
      </c>
      <c r="J37" s="86">
        <v>3330</v>
      </c>
      <c r="K37" s="84">
        <f t="shared" si="9"/>
        <v>584</v>
      </c>
    </row>
    <row r="38" spans="1:11" ht="24" customHeight="1">
      <c r="A38" s="85" t="s">
        <v>79</v>
      </c>
      <c r="B38" s="86">
        <v>3068</v>
      </c>
      <c r="C38" s="87">
        <v>444</v>
      </c>
      <c r="D38" s="86">
        <v>3118</v>
      </c>
      <c r="E38" s="87">
        <v>919</v>
      </c>
      <c r="F38" s="86">
        <v>6186</v>
      </c>
      <c r="G38" s="83">
        <f t="shared" si="8"/>
        <v>1363</v>
      </c>
      <c r="H38" s="86">
        <v>3165</v>
      </c>
      <c r="I38" s="87">
        <v>926</v>
      </c>
      <c r="J38" s="86">
        <v>3021</v>
      </c>
      <c r="K38" s="84">
        <f t="shared" si="9"/>
        <v>437</v>
      </c>
    </row>
    <row r="39" spans="1:11" ht="24" customHeight="1">
      <c r="A39" s="85" t="s">
        <v>80</v>
      </c>
      <c r="B39" s="86">
        <v>1813</v>
      </c>
      <c r="C39" s="87">
        <v>248</v>
      </c>
      <c r="D39" s="86">
        <v>1252</v>
      </c>
      <c r="E39" s="87">
        <v>426</v>
      </c>
      <c r="F39" s="86">
        <v>3065</v>
      </c>
      <c r="G39" s="83">
        <f t="shared" si="8"/>
        <v>674</v>
      </c>
      <c r="H39" s="86">
        <v>1556</v>
      </c>
      <c r="I39" s="87">
        <v>433</v>
      </c>
      <c r="J39" s="86">
        <v>1509</v>
      </c>
      <c r="K39" s="84">
        <f t="shared" si="9"/>
        <v>241</v>
      </c>
    </row>
    <row r="40" spans="1:11" ht="24" customHeight="1">
      <c r="A40" s="85" t="s">
        <v>81</v>
      </c>
      <c r="B40" s="86">
        <v>432</v>
      </c>
      <c r="C40" s="87">
        <v>57</v>
      </c>
      <c r="D40" s="86">
        <v>248</v>
      </c>
      <c r="E40" s="87">
        <v>60</v>
      </c>
      <c r="F40" s="86">
        <v>680</v>
      </c>
      <c r="G40" s="83">
        <v>118</v>
      </c>
      <c r="H40" s="86">
        <v>240</v>
      </c>
      <c r="I40" s="87">
        <v>70</v>
      </c>
      <c r="J40" s="86">
        <v>440</v>
      </c>
      <c r="K40" s="84">
        <v>47</v>
      </c>
    </row>
    <row r="41" spans="1:11" ht="24" customHeight="1">
      <c r="A41" s="85" t="s">
        <v>82</v>
      </c>
      <c r="B41" s="86">
        <v>839</v>
      </c>
      <c r="C41" s="87">
        <v>131</v>
      </c>
      <c r="D41" s="86">
        <v>573</v>
      </c>
      <c r="E41" s="87">
        <v>155</v>
      </c>
      <c r="F41" s="86">
        <v>1412</v>
      </c>
      <c r="G41" s="83">
        <v>285</v>
      </c>
      <c r="H41" s="86">
        <v>547</v>
      </c>
      <c r="I41" s="87">
        <v>150</v>
      </c>
      <c r="J41" s="86">
        <v>865</v>
      </c>
      <c r="K41" s="84">
        <v>136</v>
      </c>
    </row>
    <row r="42" spans="1:11" ht="24" customHeight="1">
      <c r="A42" s="85" t="s">
        <v>83</v>
      </c>
      <c r="B42" s="86">
        <v>1302</v>
      </c>
      <c r="C42" s="87">
        <v>171</v>
      </c>
      <c r="D42" s="86">
        <v>685</v>
      </c>
      <c r="E42" s="87">
        <v>235</v>
      </c>
      <c r="F42" s="86">
        <v>1987</v>
      </c>
      <c r="G42" s="83">
        <v>405</v>
      </c>
      <c r="H42" s="86">
        <v>816</v>
      </c>
      <c r="I42" s="87">
        <v>241</v>
      </c>
      <c r="J42" s="86">
        <v>1171</v>
      </c>
      <c r="K42" s="84">
        <f t="shared" si="9"/>
        <v>164</v>
      </c>
    </row>
    <row r="43" spans="1:11" ht="24" customHeight="1">
      <c r="A43" s="85" t="s">
        <v>84</v>
      </c>
      <c r="B43" s="86">
        <v>4675</v>
      </c>
      <c r="C43" s="87">
        <v>624</v>
      </c>
      <c r="D43" s="86">
        <v>3755</v>
      </c>
      <c r="E43" s="87">
        <v>1293</v>
      </c>
      <c r="F43" s="86">
        <v>8430</v>
      </c>
      <c r="G43" s="83">
        <v>1918</v>
      </c>
      <c r="H43" s="86">
        <v>4072</v>
      </c>
      <c r="I43" s="87">
        <v>1266</v>
      </c>
      <c r="J43" s="86">
        <v>4358</v>
      </c>
      <c r="K43" s="84">
        <f t="shared" si="9"/>
        <v>652</v>
      </c>
    </row>
    <row r="44" spans="1:11" ht="24" customHeight="1">
      <c r="A44" s="85" t="s">
        <v>85</v>
      </c>
      <c r="B44" s="86">
        <v>639</v>
      </c>
      <c r="C44" s="87">
        <v>105</v>
      </c>
      <c r="D44" s="86">
        <v>612</v>
      </c>
      <c r="E44" s="87">
        <v>172</v>
      </c>
      <c r="F44" s="86">
        <v>1251</v>
      </c>
      <c r="G44" s="83">
        <f t="shared" si="8"/>
        <v>277</v>
      </c>
      <c r="H44" s="86">
        <v>631</v>
      </c>
      <c r="I44" s="87">
        <v>155</v>
      </c>
      <c r="J44" s="86">
        <v>620</v>
      </c>
      <c r="K44" s="84">
        <f t="shared" si="9"/>
        <v>122</v>
      </c>
    </row>
    <row r="45" spans="1:11" ht="24" customHeight="1">
      <c r="A45" s="85" t="s">
        <v>86</v>
      </c>
      <c r="B45" s="86">
        <v>300</v>
      </c>
      <c r="C45" s="87">
        <v>43</v>
      </c>
      <c r="D45" s="86">
        <v>447</v>
      </c>
      <c r="E45" s="87">
        <v>168</v>
      </c>
      <c r="F45" s="86">
        <v>747</v>
      </c>
      <c r="G45" s="83">
        <f t="shared" si="8"/>
        <v>211</v>
      </c>
      <c r="H45" s="86">
        <v>459</v>
      </c>
      <c r="I45" s="87">
        <v>178</v>
      </c>
      <c r="J45" s="86">
        <v>288</v>
      </c>
      <c r="K45" s="84">
        <f t="shared" si="9"/>
        <v>33</v>
      </c>
    </row>
    <row r="46" spans="1:11" ht="24" customHeight="1">
      <c r="A46" s="85" t="s">
        <v>87</v>
      </c>
      <c r="B46" s="86">
        <v>361</v>
      </c>
      <c r="C46" s="87">
        <v>35</v>
      </c>
      <c r="D46" s="86">
        <v>234</v>
      </c>
      <c r="E46" s="87">
        <v>84</v>
      </c>
      <c r="F46" s="86">
        <v>595</v>
      </c>
      <c r="G46" s="83">
        <f t="shared" si="8"/>
        <v>119</v>
      </c>
      <c r="H46" s="86">
        <v>342</v>
      </c>
      <c r="I46" s="87">
        <v>93</v>
      </c>
      <c r="J46" s="86">
        <v>253</v>
      </c>
      <c r="K46" s="84">
        <v>25</v>
      </c>
    </row>
    <row r="47" spans="1:11" ht="24" customHeight="1">
      <c r="A47" s="85" t="s">
        <v>88</v>
      </c>
      <c r="B47" s="86">
        <v>1524</v>
      </c>
      <c r="C47" s="87">
        <v>235</v>
      </c>
      <c r="D47" s="86">
        <v>927</v>
      </c>
      <c r="E47" s="87">
        <v>284</v>
      </c>
      <c r="F47" s="86">
        <v>2451</v>
      </c>
      <c r="G47" s="83">
        <v>518</v>
      </c>
      <c r="H47" s="86">
        <v>1061</v>
      </c>
      <c r="I47" s="87">
        <v>312</v>
      </c>
      <c r="J47" s="86">
        <v>1390</v>
      </c>
      <c r="K47" s="84">
        <f t="shared" si="9"/>
        <v>206</v>
      </c>
    </row>
    <row r="48" spans="1:11" ht="24" customHeight="1">
      <c r="A48" s="85" t="s">
        <v>89</v>
      </c>
      <c r="B48" s="86">
        <v>2726</v>
      </c>
      <c r="C48" s="87">
        <v>333</v>
      </c>
      <c r="D48" s="86">
        <v>2497</v>
      </c>
      <c r="E48" s="87">
        <v>722</v>
      </c>
      <c r="F48" s="86">
        <v>5223</v>
      </c>
      <c r="G48" s="83">
        <f t="shared" si="8"/>
        <v>1055</v>
      </c>
      <c r="H48" s="86">
        <v>2669</v>
      </c>
      <c r="I48" s="87">
        <v>725</v>
      </c>
      <c r="J48" s="86">
        <v>2554</v>
      </c>
      <c r="K48" s="84">
        <f t="shared" si="9"/>
        <v>330</v>
      </c>
    </row>
    <row r="49" spans="1:11" ht="24" customHeight="1">
      <c r="A49" s="85" t="s">
        <v>90</v>
      </c>
      <c r="B49" s="86">
        <v>2214</v>
      </c>
      <c r="C49" s="87">
        <v>278</v>
      </c>
      <c r="D49" s="86">
        <v>946</v>
      </c>
      <c r="E49" s="87">
        <v>273</v>
      </c>
      <c r="F49" s="86">
        <v>3160</v>
      </c>
      <c r="G49" s="83">
        <f t="shared" si="8"/>
        <v>551</v>
      </c>
      <c r="H49" s="86">
        <v>1265</v>
      </c>
      <c r="I49" s="87">
        <v>300</v>
      </c>
      <c r="J49" s="86">
        <v>1895</v>
      </c>
      <c r="K49" s="84">
        <f t="shared" si="9"/>
        <v>251</v>
      </c>
    </row>
    <row r="50" spans="1:11" ht="24" customHeight="1">
      <c r="A50" s="85" t="s">
        <v>91</v>
      </c>
      <c r="B50" s="86">
        <v>341</v>
      </c>
      <c r="C50" s="87">
        <v>51</v>
      </c>
      <c r="D50" s="86">
        <v>230</v>
      </c>
      <c r="E50" s="87">
        <v>78</v>
      </c>
      <c r="F50" s="86">
        <v>571</v>
      </c>
      <c r="G50" s="83">
        <f t="shared" si="8"/>
        <v>129</v>
      </c>
      <c r="H50" s="86">
        <v>270</v>
      </c>
      <c r="I50" s="87">
        <v>71</v>
      </c>
      <c r="J50" s="86">
        <v>301</v>
      </c>
      <c r="K50" s="84">
        <v>57</v>
      </c>
    </row>
    <row r="51" spans="1:11" s="28" customFormat="1" ht="24" customHeight="1">
      <c r="A51" s="88" t="s">
        <v>92</v>
      </c>
      <c r="B51" s="89">
        <f>SUM(B35:B50)</f>
        <v>28376</v>
      </c>
      <c r="C51" s="90">
        <f>SUM(C35:C50)</f>
        <v>4063</v>
      </c>
      <c r="D51" s="89">
        <f t="shared" ref="D51:K51" si="10">SUM(D35:D50)</f>
        <v>22382</v>
      </c>
      <c r="E51" s="90">
        <f t="shared" si="10"/>
        <v>7565</v>
      </c>
      <c r="F51" s="89">
        <f t="shared" si="10"/>
        <v>50758</v>
      </c>
      <c r="G51" s="90">
        <f t="shared" si="10"/>
        <v>11626</v>
      </c>
      <c r="H51" s="89">
        <f t="shared" si="10"/>
        <v>24107</v>
      </c>
      <c r="I51" s="90">
        <f t="shared" si="10"/>
        <v>7537</v>
      </c>
      <c r="J51" s="89">
        <f t="shared" si="10"/>
        <v>26651</v>
      </c>
      <c r="K51" s="91">
        <f t="shared" si="10"/>
        <v>4088</v>
      </c>
    </row>
    <row r="52" spans="1:11" s="96" customFormat="1" ht="15" customHeight="1">
      <c r="A52" s="92"/>
      <c r="B52" s="93"/>
      <c r="C52" s="94"/>
      <c r="D52" s="93"/>
      <c r="E52" s="94"/>
      <c r="F52" s="93"/>
      <c r="G52" s="94"/>
      <c r="H52" s="93"/>
      <c r="I52" s="94"/>
      <c r="J52" s="93"/>
      <c r="K52" s="95"/>
    </row>
    <row r="53" spans="1:11" ht="24" customHeight="1">
      <c r="A53" s="97" t="s">
        <v>93</v>
      </c>
      <c r="B53" s="98">
        <v>1795</v>
      </c>
      <c r="C53" s="99">
        <v>267</v>
      </c>
      <c r="D53" s="98">
        <v>2014</v>
      </c>
      <c r="E53" s="99">
        <v>587</v>
      </c>
      <c r="F53" s="98">
        <v>3809</v>
      </c>
      <c r="G53" s="83">
        <f t="shared" ref="G53:G63" si="11">C53+E53</f>
        <v>854</v>
      </c>
      <c r="H53" s="98">
        <v>1747</v>
      </c>
      <c r="I53" s="99">
        <v>546</v>
      </c>
      <c r="J53" s="98">
        <v>2062</v>
      </c>
      <c r="K53" s="84">
        <f t="shared" ref="K53:K63" si="12">G53-I53</f>
        <v>308</v>
      </c>
    </row>
    <row r="54" spans="1:11" ht="24" customHeight="1">
      <c r="A54" s="85" t="s">
        <v>94</v>
      </c>
      <c r="B54" s="86">
        <v>2604</v>
      </c>
      <c r="C54" s="87">
        <v>312</v>
      </c>
      <c r="D54" s="86">
        <v>1492</v>
      </c>
      <c r="E54" s="87">
        <v>486</v>
      </c>
      <c r="F54" s="86">
        <v>4096</v>
      </c>
      <c r="G54" s="83">
        <f t="shared" si="11"/>
        <v>798</v>
      </c>
      <c r="H54" s="86">
        <v>1858</v>
      </c>
      <c r="I54" s="87">
        <v>521</v>
      </c>
      <c r="J54" s="86">
        <v>2238</v>
      </c>
      <c r="K54" s="84">
        <f t="shared" si="12"/>
        <v>277</v>
      </c>
    </row>
    <row r="55" spans="1:11" ht="24" customHeight="1">
      <c r="A55" s="85" t="s">
        <v>95</v>
      </c>
      <c r="B55" s="86">
        <v>2507</v>
      </c>
      <c r="C55" s="87">
        <v>346</v>
      </c>
      <c r="D55" s="86">
        <v>1734</v>
      </c>
      <c r="E55" s="87">
        <v>573</v>
      </c>
      <c r="F55" s="86">
        <v>4241</v>
      </c>
      <c r="G55" s="83">
        <f t="shared" si="11"/>
        <v>919</v>
      </c>
      <c r="H55" s="86">
        <v>1562</v>
      </c>
      <c r="I55" s="87">
        <v>549</v>
      </c>
      <c r="J55" s="86">
        <v>2679</v>
      </c>
      <c r="K55" s="84">
        <v>369</v>
      </c>
    </row>
    <row r="56" spans="1:11" ht="24" customHeight="1">
      <c r="A56" s="85" t="s">
        <v>96</v>
      </c>
      <c r="B56" s="86">
        <v>490</v>
      </c>
      <c r="C56" s="87">
        <v>66</v>
      </c>
      <c r="D56" s="86">
        <v>365</v>
      </c>
      <c r="E56" s="87">
        <v>101</v>
      </c>
      <c r="F56" s="86">
        <v>855</v>
      </c>
      <c r="G56" s="83">
        <f t="shared" si="11"/>
        <v>167</v>
      </c>
      <c r="H56" s="86">
        <v>421</v>
      </c>
      <c r="I56" s="87">
        <v>110</v>
      </c>
      <c r="J56" s="86">
        <v>434</v>
      </c>
      <c r="K56" s="84">
        <f t="shared" si="12"/>
        <v>57</v>
      </c>
    </row>
    <row r="57" spans="1:11" ht="24" customHeight="1">
      <c r="A57" s="85" t="s">
        <v>97</v>
      </c>
      <c r="B57" s="86">
        <v>2561</v>
      </c>
      <c r="C57" s="87">
        <v>288</v>
      </c>
      <c r="D57" s="86">
        <v>1798</v>
      </c>
      <c r="E57" s="87">
        <v>463</v>
      </c>
      <c r="F57" s="86">
        <v>4359</v>
      </c>
      <c r="G57" s="83">
        <v>752</v>
      </c>
      <c r="H57" s="86">
        <v>1938</v>
      </c>
      <c r="I57" s="87">
        <v>434</v>
      </c>
      <c r="J57" s="86">
        <v>2421</v>
      </c>
      <c r="K57" s="84">
        <v>317</v>
      </c>
    </row>
    <row r="58" spans="1:11" ht="24" customHeight="1">
      <c r="A58" s="85" t="s">
        <v>98</v>
      </c>
      <c r="B58" s="86">
        <v>1320</v>
      </c>
      <c r="C58" s="87">
        <v>176</v>
      </c>
      <c r="D58" s="86">
        <v>897</v>
      </c>
      <c r="E58" s="87">
        <v>262</v>
      </c>
      <c r="F58" s="86">
        <v>2217</v>
      </c>
      <c r="G58" s="83">
        <f t="shared" si="11"/>
        <v>438</v>
      </c>
      <c r="H58" s="86">
        <v>1120</v>
      </c>
      <c r="I58" s="87">
        <v>285</v>
      </c>
      <c r="J58" s="86">
        <v>1097</v>
      </c>
      <c r="K58" s="84">
        <v>153</v>
      </c>
    </row>
    <row r="59" spans="1:11" ht="24" customHeight="1">
      <c r="A59" s="85" t="s">
        <v>99</v>
      </c>
      <c r="B59" s="86">
        <v>1631</v>
      </c>
      <c r="C59" s="87">
        <v>196</v>
      </c>
      <c r="D59" s="86">
        <v>1164</v>
      </c>
      <c r="E59" s="87">
        <v>341</v>
      </c>
      <c r="F59" s="86">
        <v>2795</v>
      </c>
      <c r="G59" s="83">
        <f t="shared" si="11"/>
        <v>537</v>
      </c>
      <c r="H59" s="86">
        <v>1261</v>
      </c>
      <c r="I59" s="87">
        <v>336</v>
      </c>
      <c r="J59" s="86">
        <v>1534</v>
      </c>
      <c r="K59" s="84">
        <f t="shared" si="12"/>
        <v>201</v>
      </c>
    </row>
    <row r="60" spans="1:11" ht="24" customHeight="1">
      <c r="A60" s="85" t="s">
        <v>100</v>
      </c>
      <c r="B60" s="86">
        <v>802</v>
      </c>
      <c r="C60" s="87">
        <v>103</v>
      </c>
      <c r="D60" s="86">
        <v>462</v>
      </c>
      <c r="E60" s="87">
        <v>135</v>
      </c>
      <c r="F60" s="86">
        <v>1264</v>
      </c>
      <c r="G60" s="83">
        <f t="shared" si="11"/>
        <v>238</v>
      </c>
      <c r="H60" s="86">
        <v>616</v>
      </c>
      <c r="I60" s="87">
        <v>157</v>
      </c>
      <c r="J60" s="86">
        <v>648</v>
      </c>
      <c r="K60" s="84">
        <f t="shared" si="12"/>
        <v>81</v>
      </c>
    </row>
    <row r="61" spans="1:11" ht="24" customHeight="1">
      <c r="A61" s="85" t="s">
        <v>101</v>
      </c>
      <c r="B61" s="86">
        <v>121</v>
      </c>
      <c r="C61" s="87">
        <v>23</v>
      </c>
      <c r="D61" s="86">
        <v>257</v>
      </c>
      <c r="E61" s="87">
        <v>82</v>
      </c>
      <c r="F61" s="86">
        <v>378</v>
      </c>
      <c r="G61" s="83">
        <f t="shared" si="11"/>
        <v>105</v>
      </c>
      <c r="H61" s="86">
        <v>252</v>
      </c>
      <c r="I61" s="87">
        <v>82</v>
      </c>
      <c r="J61" s="86">
        <v>126</v>
      </c>
      <c r="K61" s="84">
        <f t="shared" si="12"/>
        <v>23</v>
      </c>
    </row>
    <row r="62" spans="1:11" ht="24" customHeight="1">
      <c r="A62" s="85" t="s">
        <v>102</v>
      </c>
      <c r="B62" s="86">
        <v>623</v>
      </c>
      <c r="C62" s="87">
        <v>79</v>
      </c>
      <c r="D62" s="86">
        <v>431</v>
      </c>
      <c r="E62" s="87">
        <v>110</v>
      </c>
      <c r="F62" s="86">
        <v>1054</v>
      </c>
      <c r="G62" s="83">
        <f t="shared" si="11"/>
        <v>189</v>
      </c>
      <c r="H62" s="86">
        <v>465</v>
      </c>
      <c r="I62" s="87">
        <v>104</v>
      </c>
      <c r="J62" s="86">
        <v>589</v>
      </c>
      <c r="K62" s="84">
        <v>84</v>
      </c>
    </row>
    <row r="63" spans="1:11" ht="24" customHeight="1">
      <c r="A63" s="85" t="s">
        <v>103</v>
      </c>
      <c r="B63" s="86">
        <v>1205</v>
      </c>
      <c r="C63" s="87">
        <v>149</v>
      </c>
      <c r="D63" s="86">
        <v>692</v>
      </c>
      <c r="E63" s="87">
        <v>216</v>
      </c>
      <c r="F63" s="86">
        <v>1897</v>
      </c>
      <c r="G63" s="83">
        <f t="shared" si="11"/>
        <v>365</v>
      </c>
      <c r="H63" s="86">
        <v>968</v>
      </c>
      <c r="I63" s="87">
        <v>236</v>
      </c>
      <c r="J63" s="86">
        <v>929</v>
      </c>
      <c r="K63" s="84">
        <f t="shared" si="12"/>
        <v>129</v>
      </c>
    </row>
    <row r="64" spans="1:11" s="28" customFormat="1" ht="24" customHeight="1">
      <c r="A64" s="88" t="s">
        <v>104</v>
      </c>
      <c r="B64" s="89">
        <f>SUM(B53:B63)</f>
        <v>15659</v>
      </c>
      <c r="C64" s="90">
        <f>SUM(C53:C63)</f>
        <v>2005</v>
      </c>
      <c r="D64" s="89">
        <f t="shared" ref="D64:K64" si="13">SUM(D53:D63)</f>
        <v>11306</v>
      </c>
      <c r="E64" s="90">
        <f t="shared" si="13"/>
        <v>3356</v>
      </c>
      <c r="F64" s="89">
        <f t="shared" si="13"/>
        <v>26965</v>
      </c>
      <c r="G64" s="90">
        <f t="shared" si="13"/>
        <v>5362</v>
      </c>
      <c r="H64" s="89">
        <f t="shared" si="13"/>
        <v>12208</v>
      </c>
      <c r="I64" s="90">
        <f t="shared" si="13"/>
        <v>3360</v>
      </c>
      <c r="J64" s="89">
        <f t="shared" si="13"/>
        <v>14757</v>
      </c>
      <c r="K64" s="91">
        <f t="shared" si="13"/>
        <v>1999</v>
      </c>
    </row>
    <row r="65" spans="1:11" s="96" customFormat="1" ht="15" customHeight="1">
      <c r="A65" s="92"/>
      <c r="B65" s="100"/>
      <c r="C65" s="101"/>
      <c r="D65" s="100"/>
      <c r="E65" s="101"/>
      <c r="F65" s="100"/>
      <c r="G65" s="101"/>
      <c r="H65" s="100"/>
      <c r="I65" s="101"/>
      <c r="J65" s="100"/>
      <c r="K65" s="102"/>
    </row>
    <row r="66" spans="1:11" s="28" customFormat="1" ht="24" customHeight="1" thickBot="1">
      <c r="A66" s="103" t="s">
        <v>105</v>
      </c>
      <c r="B66" s="104">
        <v>8365</v>
      </c>
      <c r="C66" s="105">
        <v>9903</v>
      </c>
      <c r="D66" s="104">
        <v>1546</v>
      </c>
      <c r="E66" s="105">
        <v>3722</v>
      </c>
      <c r="F66" s="104">
        <v>9911</v>
      </c>
      <c r="G66" s="105">
        <v>13625</v>
      </c>
      <c r="H66" s="104">
        <v>1999</v>
      </c>
      <c r="I66" s="105">
        <v>5429</v>
      </c>
      <c r="J66" s="104">
        <v>7912</v>
      </c>
      <c r="K66" s="106">
        <v>8196</v>
      </c>
    </row>
    <row r="67" spans="1:11" s="28" customFormat="1" ht="24" customHeight="1" thickTop="1" thickBot="1">
      <c r="A67" s="107" t="s">
        <v>106</v>
      </c>
      <c r="B67" s="108">
        <f>B9+B18+B33+B51+B64+B66</f>
        <v>77800</v>
      </c>
      <c r="C67" s="109">
        <v>19865</v>
      </c>
      <c r="D67" s="108">
        <f>D9+D18+D33+D51+D64+D66</f>
        <v>59875</v>
      </c>
      <c r="E67" s="109">
        <v>22620</v>
      </c>
      <c r="F67" s="108">
        <f>F9+F18+F33+F51+F64+F66</f>
        <v>137675</v>
      </c>
      <c r="G67" s="109">
        <v>42485</v>
      </c>
      <c r="H67" s="108">
        <f>H9+H18+H33+H51+H64+H66</f>
        <v>62451</v>
      </c>
      <c r="I67" s="109">
        <v>23896</v>
      </c>
      <c r="J67" s="108">
        <f>J9+J18+J33+J51+J64+J66</f>
        <v>75224</v>
      </c>
      <c r="K67" s="110">
        <v>18589</v>
      </c>
    </row>
    <row r="68" spans="1:11">
      <c r="A68" s="2" t="s">
        <v>107</v>
      </c>
    </row>
  </sheetData>
  <mergeCells count="7">
    <mergeCell ref="A2:A4"/>
    <mergeCell ref="B2:G2"/>
    <mergeCell ref="H2:I3"/>
    <mergeCell ref="J2:K3"/>
    <mergeCell ref="B3:C3"/>
    <mergeCell ref="D3:E3"/>
    <mergeCell ref="F3:G3"/>
  </mergeCells>
  <phoneticPr fontId="3"/>
  <pageMargins left="0.78740157480314965" right="0.67" top="0.78" bottom="0.85" header="0.31496062992125984" footer="0.35433070866141736"/>
  <pageSetup paperSize="9" scale="87" fitToHeight="0" orientation="portrait" horizontalDpi="1200" verticalDpi="1200" r:id="rId1"/>
  <headerFooter alignWithMargins="0"/>
  <rowBreaks count="1" manualBreakCount="1">
    <brk id="3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workbookViewId="0">
      <selection activeCell="R15" sqref="R15"/>
    </sheetView>
  </sheetViews>
  <sheetFormatPr defaultColWidth="15.625" defaultRowHeight="11.25"/>
  <cols>
    <col min="1" max="1" width="38.875" style="2" bestFit="1" customWidth="1"/>
    <col min="2" max="2" width="30.875" style="2" customWidth="1"/>
    <col min="3" max="3" width="18.125" style="2" customWidth="1"/>
    <col min="4" max="16384" width="15.625" style="2"/>
  </cols>
  <sheetData>
    <row r="1" spans="1:3" ht="21">
      <c r="A1" s="186" t="s">
        <v>113</v>
      </c>
      <c r="B1" s="186"/>
    </row>
    <row r="2" spans="1:3" ht="4.5" customHeight="1">
      <c r="A2" s="113"/>
      <c r="B2" s="113"/>
    </row>
    <row r="3" spans="1:3" ht="13.5" customHeight="1" thickBot="1">
      <c r="A3" s="2" t="s">
        <v>114</v>
      </c>
    </row>
    <row r="4" spans="1:3" ht="20.25" customHeight="1">
      <c r="A4" s="187" t="s">
        <v>2</v>
      </c>
      <c r="B4" s="189" t="s">
        <v>115</v>
      </c>
    </row>
    <row r="5" spans="1:3" ht="13.5" customHeight="1" thickBot="1">
      <c r="A5" s="188"/>
      <c r="B5" s="190"/>
    </row>
    <row r="6" spans="1:3" ht="12" customHeight="1">
      <c r="A6" s="114"/>
      <c r="B6" s="115" t="s">
        <v>116</v>
      </c>
    </row>
    <row r="7" spans="1:3" s="63" customFormat="1" ht="30" customHeight="1">
      <c r="A7" s="116" t="s">
        <v>120</v>
      </c>
      <c r="B7" s="117">
        <v>230403586</v>
      </c>
      <c r="C7" s="118"/>
    </row>
    <row r="8" spans="1:3" s="63" customFormat="1" ht="30" customHeight="1">
      <c r="A8" s="116" t="s">
        <v>42</v>
      </c>
      <c r="B8" s="119">
        <v>271212274</v>
      </c>
      <c r="C8" s="118"/>
    </row>
    <row r="9" spans="1:3" s="63" customFormat="1" ht="30" customHeight="1">
      <c r="A9" s="116" t="s">
        <v>43</v>
      </c>
      <c r="B9" s="119">
        <v>278891540</v>
      </c>
      <c r="C9" s="118"/>
    </row>
    <row r="10" spans="1:3" s="63" customFormat="1" ht="30" customHeight="1">
      <c r="A10" s="116" t="s">
        <v>44</v>
      </c>
      <c r="B10" s="119">
        <v>295373927</v>
      </c>
      <c r="C10" s="118"/>
    </row>
    <row r="11" spans="1:3" ht="30" customHeight="1" thickBot="1">
      <c r="A11" s="120" t="s">
        <v>121</v>
      </c>
      <c r="B11" s="121">
        <v>310501701</v>
      </c>
      <c r="C11" s="122"/>
    </row>
    <row r="12" spans="1:3" ht="30" customHeight="1" thickTop="1">
      <c r="A12" s="123" t="s">
        <v>117</v>
      </c>
      <c r="B12" s="124">
        <v>59680105</v>
      </c>
      <c r="C12" s="122"/>
    </row>
    <row r="13" spans="1:3" ht="30" customHeight="1">
      <c r="A13" s="125" t="s">
        <v>110</v>
      </c>
      <c r="B13" s="126">
        <v>6741576</v>
      </c>
      <c r="C13" s="122"/>
    </row>
    <row r="14" spans="1:3" ht="30" customHeight="1">
      <c r="A14" s="125" t="s">
        <v>19</v>
      </c>
      <c r="B14" s="126">
        <v>35241895</v>
      </c>
      <c r="C14" s="122"/>
    </row>
    <row r="15" spans="1:3" ht="30" customHeight="1">
      <c r="A15" s="125" t="s">
        <v>118</v>
      </c>
      <c r="B15" s="126">
        <v>202744853</v>
      </c>
      <c r="C15" s="122"/>
    </row>
    <row r="16" spans="1:3" ht="30" customHeight="1" thickBot="1">
      <c r="A16" s="127" t="s">
        <v>22</v>
      </c>
      <c r="B16" s="128">
        <v>6093272</v>
      </c>
      <c r="C16" s="122"/>
    </row>
    <row r="17" spans="1:3" s="28" customFormat="1" ht="30" customHeight="1" thickTop="1" thickBot="1">
      <c r="A17" s="129" t="s">
        <v>111</v>
      </c>
      <c r="B17" s="130">
        <v>310501701</v>
      </c>
      <c r="C17" s="131"/>
    </row>
    <row r="18" spans="1:3" s="28" customFormat="1" ht="8.25" customHeight="1">
      <c r="A18" s="132"/>
      <c r="B18" s="133"/>
      <c r="C18" s="131"/>
    </row>
    <row r="19" spans="1:3">
      <c r="A19" s="54" t="s">
        <v>122</v>
      </c>
    </row>
    <row r="20" spans="1:3" ht="24.75" customHeight="1">
      <c r="A20" s="191" t="s">
        <v>119</v>
      </c>
      <c r="B20" s="191"/>
      <c r="C20" s="191"/>
    </row>
    <row r="21" spans="1:3">
      <c r="A21" s="2" t="s">
        <v>112</v>
      </c>
    </row>
  </sheetData>
  <mergeCells count="4">
    <mergeCell ref="A1:B1"/>
    <mergeCell ref="A4:A5"/>
    <mergeCell ref="B4:B5"/>
    <mergeCell ref="A20:C20"/>
  </mergeCells>
  <phoneticPr fontId="3"/>
  <printOptions horizontalCentered="1"/>
  <pageMargins left="0.78740157480314965" right="0.70866141732283472" top="0.98425196850393704" bottom="0.98425196850393704" header="0.51181102362204722" footer="0.51181102362204722"/>
  <pageSetup paperSize="9" orientation="portrait" horizontalDpi="1200" verticalDpi="1200" r:id="rId1"/>
  <headerFooter alignWithMargins="0">
    <oddFooter>&amp;R広島国税局
還付金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EBDBD9-DBEF-4D40-AAD3-D26D802A634C}">
  <ds:schemaRefs>
    <ds:schemaRef ds:uri="http://schemas.microsoft.com/office/2006/metadata/properties"/>
    <ds:schemaRef ds:uri="http://schemas.microsoft.com/office/infopath/2007/PartnerControls"/>
    <ds:schemaRef ds:uri="c1e1fd5d-d5a4-4438-b594-53628234b2d5"/>
  </ds:schemaRefs>
</ds:datastoreItem>
</file>

<file path=customXml/itemProps2.xml><?xml version="1.0" encoding="utf-8"?>
<ds:datastoreItem xmlns:ds="http://schemas.openxmlformats.org/officeDocument/2006/customXml" ds:itemID="{5CFF5071-D58F-40C5-A353-14E1EA1DF9C2}">
  <ds:schemaRefs>
    <ds:schemaRef ds:uri="http://schemas.microsoft.com/sharepoint/v3/contenttype/forms"/>
  </ds:schemaRefs>
</ds:datastoreItem>
</file>

<file path=customXml/itemProps3.xml><?xml version="1.0" encoding="utf-8"?>
<ds:datastoreItem xmlns:ds="http://schemas.openxmlformats.org/officeDocument/2006/customXml" ds:itemID="{497D3514-7094-4ECA-BC82-048C9C5C1C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(2)滞納状況の累年比較</vt:lpstr>
      <vt:lpstr>(3)税務署別滞納状況</vt:lpstr>
      <vt:lpstr>還付金の支払決定の状況 </vt:lpstr>
      <vt:lpstr>'(1)滞納状況'!Print_Area</vt:lpstr>
      <vt:lpstr>'(2)滞納状況の累年比較'!Print_Area</vt:lpstr>
      <vt:lpstr>'(3)税務署別滞納状況'!Print_Area</vt:lpstr>
      <vt:lpstr>'還付金の支払決定の状況 '!Print_Area</vt:lpstr>
      <vt:lpstr>'(3)税務署別滞納状況'!Print_Titles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dc:creator>
  <cp:lastModifiedBy>浜田　啓介</cp:lastModifiedBy>
  <cp:lastPrinted>2021-06-02T00:27:30Z</cp:lastPrinted>
  <dcterms:created xsi:type="dcterms:W3CDTF">2019-09-19T05:19:53Z</dcterms:created>
  <dcterms:modified xsi:type="dcterms:W3CDTF">2021-06-02T00:27:43Z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