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tabRatio="801"/>
  </bookViews>
  <sheets>
    <sheet name="(1)徴収状況" sheetId="14" r:id="rId1"/>
    <sheet name="(2)徴収状況の累年比較" sheetId="15"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'(3)税務署別徴収状況-1'!$A$1:$N$67</definedName>
    <definedName name="_xlnm.Print_Area" localSheetId="3">'(3)税務署別徴収状況-2'!$A$1:$N$66</definedName>
    <definedName name="_xlnm.Print_Area" localSheetId="4">'(3)税務署別徴収状況-3'!$A$1:$N$66</definedName>
    <definedName name="_xlnm.Print_Area" localSheetId="5">'(3)税務署別徴収状況-4'!$A$1:$H$66</definedName>
    <definedName name="_xlnm.Print_Area" localSheetId="8">'(3)物納状況の累年比較'!$A$1:$K$11</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65" i="12" l="1"/>
  <c r="H63" i="12"/>
  <c r="H62" i="12"/>
  <c r="H61" i="12"/>
  <c r="H60" i="12"/>
  <c r="H59" i="12"/>
  <c r="H58" i="12"/>
  <c r="H57" i="12"/>
  <c r="H56" i="12"/>
  <c r="H55" i="12"/>
  <c r="H54" i="12"/>
  <c r="H53" i="12"/>
  <c r="H52" i="12"/>
  <c r="H50" i="12"/>
  <c r="H49" i="12"/>
  <c r="H48" i="12"/>
  <c r="H47" i="12"/>
  <c r="H46" i="12"/>
  <c r="H45" i="12"/>
  <c r="H44" i="12"/>
  <c r="H43" i="12"/>
  <c r="H42" i="12"/>
  <c r="H41" i="12"/>
  <c r="H40" i="12"/>
  <c r="H39" i="12"/>
  <c r="H38" i="12"/>
  <c r="H37" i="12"/>
  <c r="H36" i="12"/>
  <c r="H35" i="12"/>
  <c r="H34" i="12"/>
  <c r="H32" i="12"/>
  <c r="H31" i="12"/>
  <c r="H30" i="12"/>
  <c r="H29" i="12"/>
  <c r="H28" i="12"/>
  <c r="H27" i="12"/>
  <c r="H26" i="12"/>
  <c r="H25" i="12"/>
  <c r="H24" i="12"/>
  <c r="H23" i="12"/>
  <c r="H22" i="12"/>
  <c r="H21" i="12"/>
  <c r="H20" i="12"/>
  <c r="H19" i="12"/>
  <c r="H17" i="12"/>
  <c r="H16" i="12"/>
  <c r="H15" i="12"/>
  <c r="H14" i="12"/>
  <c r="H13" i="12"/>
  <c r="H12" i="12"/>
  <c r="H11" i="12"/>
  <c r="H10" i="12"/>
  <c r="H8" i="12"/>
  <c r="H7" i="12"/>
  <c r="H6" i="12"/>
  <c r="H5" i="12"/>
  <c r="N7" i="5"/>
  <c r="N6" i="5"/>
  <c r="N5" i="5"/>
  <c r="N65" i="6"/>
  <c r="N41" i="6"/>
  <c r="N40" i="6"/>
  <c r="N39" i="6"/>
  <c r="N38" i="6"/>
  <c r="N37" i="6"/>
  <c r="N36" i="6"/>
  <c r="N35" i="6"/>
  <c r="N30" i="6"/>
  <c r="N29" i="6"/>
  <c r="N28" i="6"/>
  <c r="N27" i="6"/>
  <c r="N26" i="6"/>
  <c r="N17" i="6"/>
  <c r="N31" i="6"/>
  <c r="N25" i="6"/>
  <c r="N24" i="6"/>
  <c r="N23" i="6"/>
  <c r="N22" i="6"/>
  <c r="N21" i="6"/>
  <c r="N16" i="6"/>
  <c r="N10" i="6"/>
  <c r="N32" i="6"/>
  <c r="N49" i="6"/>
  <c r="N48" i="6"/>
  <c r="N47" i="6"/>
  <c r="N46" i="6"/>
  <c r="N45" i="6"/>
  <c r="N44" i="6"/>
  <c r="N20" i="6"/>
  <c r="N19" i="6"/>
  <c r="N50" i="6"/>
  <c r="N58" i="6"/>
  <c r="N57" i="6"/>
  <c r="N56" i="6"/>
  <c r="N55" i="6"/>
  <c r="N54" i="6"/>
  <c r="N43" i="6"/>
  <c r="N42" i="6"/>
  <c r="N34" i="6"/>
  <c r="N13" i="5"/>
  <c r="N50" i="5"/>
  <c r="N55" i="5"/>
  <c r="N49" i="5"/>
  <c r="N48" i="5"/>
  <c r="N47" i="5"/>
  <c r="N46" i="5"/>
  <c r="N45" i="5"/>
  <c r="N44" i="5"/>
  <c r="N43" i="5"/>
  <c r="N37" i="5"/>
  <c r="N36" i="5"/>
  <c r="N35" i="5"/>
  <c r="N34" i="5"/>
  <c r="N32" i="5"/>
  <c r="N42" i="5"/>
  <c r="N41" i="5"/>
  <c r="N40" i="5"/>
  <c r="N39" i="5"/>
  <c r="N38" i="5"/>
  <c r="N31" i="5"/>
  <c r="N30" i="5"/>
  <c r="N29" i="5"/>
  <c r="N28" i="5"/>
  <c r="N27" i="5"/>
  <c r="N20" i="5"/>
  <c r="N19" i="5"/>
  <c r="N17" i="5"/>
  <c r="N26" i="5"/>
  <c r="N25" i="5"/>
  <c r="N24" i="5"/>
  <c r="N23" i="5"/>
  <c r="N22" i="5"/>
  <c r="N21" i="5"/>
  <c r="N16" i="5"/>
  <c r="N15" i="5"/>
  <c r="N14" i="5"/>
  <c r="N11" i="5"/>
  <c r="N10" i="5"/>
  <c r="N50" i="4"/>
  <c r="N58" i="4"/>
  <c r="N57" i="4"/>
  <c r="N56" i="4"/>
  <c r="N49" i="4"/>
  <c r="N48" i="4"/>
  <c r="N47" i="4"/>
  <c r="N46" i="4"/>
  <c r="N45" i="4"/>
  <c r="N44" i="4"/>
  <c r="N43" i="4"/>
  <c r="N36" i="4"/>
  <c r="N35" i="4"/>
  <c r="N34" i="4"/>
  <c r="N17" i="4"/>
  <c r="N27" i="4"/>
  <c r="N26" i="4"/>
  <c r="N25" i="4"/>
  <c r="N24" i="4"/>
  <c r="N23" i="4"/>
  <c r="N22" i="4"/>
  <c r="N16" i="4"/>
  <c r="N15" i="4"/>
  <c r="N14" i="4"/>
  <c r="N13" i="4"/>
  <c r="N12" i="4"/>
  <c r="N11" i="4"/>
  <c r="N10" i="4"/>
  <c r="N32" i="4"/>
  <c r="N42" i="4"/>
  <c r="N41" i="4"/>
  <c r="N40" i="4"/>
  <c r="N39" i="4"/>
  <c r="N38" i="4"/>
  <c r="N37" i="4"/>
  <c r="N31" i="4"/>
  <c r="N30" i="4"/>
  <c r="N29" i="4"/>
  <c r="N28" i="4"/>
  <c r="N21" i="4"/>
  <c r="N20" i="4"/>
  <c r="N19" i="4"/>
  <c r="N53" i="6"/>
  <c r="N59" i="6"/>
  <c r="N60" i="6"/>
  <c r="N61" i="6"/>
  <c r="N62" i="6"/>
  <c r="N52" i="6"/>
  <c r="N6" i="6"/>
  <c r="N7" i="6"/>
  <c r="N11" i="6"/>
  <c r="N12" i="6"/>
  <c r="N13" i="6"/>
  <c r="N14" i="6"/>
  <c r="N15" i="6"/>
  <c r="N5" i="6"/>
  <c r="N63" i="5"/>
  <c r="N8" i="5"/>
  <c r="N63" i="4"/>
  <c r="N8" i="4"/>
  <c r="N63" i="6"/>
  <c r="N8" i="6"/>
  <c r="N62" i="5"/>
  <c r="N61" i="5"/>
  <c r="N56" i="5"/>
  <c r="N54" i="5"/>
  <c r="N53" i="5"/>
  <c r="N52" i="5"/>
  <c r="N12" i="5"/>
  <c r="N57" i="5"/>
  <c r="N58" i="5"/>
  <c r="N59" i="5"/>
  <c r="N60" i="5"/>
  <c r="N62" i="4"/>
  <c r="N53" i="4"/>
  <c r="N52" i="4"/>
  <c r="N6" i="4"/>
  <c r="N7" i="4"/>
  <c r="N54" i="4"/>
  <c r="N55" i="4"/>
  <c r="N59" i="4"/>
  <c r="N60" i="4"/>
  <c r="N61" i="4"/>
  <c r="N5" i="4"/>
</calcChain>
</file>

<file path=xl/sharedStrings.xml><?xml version="1.0" encoding="utf-8"?>
<sst xmlns="http://schemas.openxmlformats.org/spreadsheetml/2006/main" count="1419" uniqueCount="239">
  <si>
    <t>本年度分</t>
  </si>
  <si>
    <t>計</t>
  </si>
  <si>
    <t>千円</t>
  </si>
  <si>
    <t>源泉所得税</t>
  </si>
  <si>
    <t>収　　　納　　　済　　　額</t>
    <phoneticPr fontId="1"/>
  </si>
  <si>
    <t>不　　納　　欠　　損　　額</t>
    <phoneticPr fontId="1"/>
  </si>
  <si>
    <t>収　　納　　未　　済　　額</t>
    <phoneticPr fontId="1"/>
  </si>
  <si>
    <t>区　　　　　　分</t>
    <phoneticPr fontId="1"/>
  </si>
  <si>
    <t>繰　越　分</t>
    <phoneticPr fontId="1"/>
  </si>
  <si>
    <t>収納済額</t>
  </si>
  <si>
    <t>税務署名</t>
  </si>
  <si>
    <t>徴収決定済額</t>
  </si>
  <si>
    <t>収納未済額</t>
  </si>
  <si>
    <t>局引受分</t>
  </si>
  <si>
    <t>総計</t>
  </si>
  <si>
    <t>16－１　国税徴収状況</t>
    <rPh sb="5" eb="7">
      <t>コクゼイ</t>
    </rPh>
    <rPh sb="9" eb="11">
      <t>ジョウキョウ</t>
    </rPh>
    <phoneticPr fontId="1"/>
  </si>
  <si>
    <t>税務署名</t>
    <rPh sb="0" eb="2">
      <t>ゼイム</t>
    </rPh>
    <rPh sb="2" eb="4">
      <t>ショメイ</t>
    </rPh>
    <phoneticPr fontId="1"/>
  </si>
  <si>
    <t>(3)　税務署別徴収状況（続）</t>
    <phoneticPr fontId="1"/>
  </si>
  <si>
    <t>(3)　税務署別徴収状況</t>
    <phoneticPr fontId="1"/>
  </si>
  <si>
    <t>(2)　徴収状況の累年比較</t>
    <phoneticPr fontId="1"/>
  </si>
  <si>
    <t>徴収決定済額</t>
    <phoneticPr fontId="1"/>
  </si>
  <si>
    <t>収納未済額</t>
    <phoneticPr fontId="1"/>
  </si>
  <si>
    <t>鳥取</t>
    <rPh sb="0" eb="2">
      <t>トットリ</t>
    </rPh>
    <phoneticPr fontId="1"/>
  </si>
  <si>
    <t>米子</t>
    <rPh sb="0" eb="2">
      <t>ヨナゴ</t>
    </rPh>
    <phoneticPr fontId="1"/>
  </si>
  <si>
    <t>倉吉</t>
    <rPh sb="0" eb="2">
      <t>クラヨシ</t>
    </rPh>
    <phoneticPr fontId="1"/>
  </si>
  <si>
    <t>鳥取県計</t>
    <rPh sb="0" eb="2">
      <t>トットリ</t>
    </rPh>
    <rPh sb="2" eb="3">
      <t>ケン</t>
    </rPh>
    <rPh sb="3" eb="4">
      <t>ケイ</t>
    </rPh>
    <phoneticPr fontId="1"/>
  </si>
  <si>
    <t>島根県計</t>
    <rPh sb="0" eb="2">
      <t>シマネ</t>
    </rPh>
    <rPh sb="2" eb="3">
      <t>ケン</t>
    </rPh>
    <rPh sb="3" eb="4">
      <t>ケイ</t>
    </rPh>
    <phoneticPr fontId="1"/>
  </si>
  <si>
    <t>岡山県計</t>
    <rPh sb="0" eb="2">
      <t>オカヤマ</t>
    </rPh>
    <rPh sb="2" eb="3">
      <t>ケン</t>
    </rPh>
    <rPh sb="3" eb="4">
      <t>ケイ</t>
    </rPh>
    <phoneticPr fontId="1"/>
  </si>
  <si>
    <t>広島県計</t>
    <rPh sb="0" eb="2">
      <t>ヒロシマ</t>
    </rPh>
    <rPh sb="2" eb="3">
      <t>ケン</t>
    </rPh>
    <rPh sb="3" eb="4">
      <t>ケイ</t>
    </rPh>
    <phoneticPr fontId="1"/>
  </si>
  <si>
    <t>山口県計</t>
    <rPh sb="0" eb="2">
      <t>ヤマグチ</t>
    </rPh>
    <rPh sb="2" eb="3">
      <t>ケン</t>
    </rPh>
    <rPh sb="3" eb="4">
      <t>ケイ</t>
    </rPh>
    <phoneticPr fontId="1"/>
  </si>
  <si>
    <t>松江</t>
    <rPh sb="0" eb="2">
      <t>マツエ</t>
    </rPh>
    <phoneticPr fontId="1"/>
  </si>
  <si>
    <t>浜田</t>
    <rPh sb="0" eb="2">
      <t>ハマダ</t>
    </rPh>
    <phoneticPr fontId="1"/>
  </si>
  <si>
    <t>出雲</t>
    <rPh sb="0" eb="2">
      <t>イズモ</t>
    </rPh>
    <phoneticPr fontId="1"/>
  </si>
  <si>
    <t>益田</t>
    <rPh sb="0" eb="2">
      <t>マスダ</t>
    </rPh>
    <phoneticPr fontId="1"/>
  </si>
  <si>
    <t>石見大田</t>
    <rPh sb="0" eb="2">
      <t>イワミ</t>
    </rPh>
    <rPh sb="2" eb="4">
      <t>オオタ</t>
    </rPh>
    <phoneticPr fontId="1"/>
  </si>
  <si>
    <t>大東</t>
    <rPh sb="0" eb="2">
      <t>ダイトウ</t>
    </rPh>
    <phoneticPr fontId="1"/>
  </si>
  <si>
    <t>西郷</t>
    <rPh sb="0" eb="2">
      <t>サイゴウ</t>
    </rPh>
    <phoneticPr fontId="1"/>
  </si>
  <si>
    <t>岡山東</t>
    <rPh sb="0" eb="3">
      <t>オカヤマヒガシ</t>
    </rPh>
    <phoneticPr fontId="1"/>
  </si>
  <si>
    <t>岡山西</t>
    <rPh sb="0" eb="2">
      <t>オカヤマ</t>
    </rPh>
    <rPh sb="2" eb="3">
      <t>ニシ</t>
    </rPh>
    <phoneticPr fontId="1"/>
  </si>
  <si>
    <t>西大寺</t>
    <rPh sb="0" eb="3">
      <t>サイダイジ</t>
    </rPh>
    <phoneticPr fontId="1"/>
  </si>
  <si>
    <t>瀬戸</t>
    <rPh sb="0" eb="2">
      <t>セト</t>
    </rPh>
    <phoneticPr fontId="1"/>
  </si>
  <si>
    <t>児島</t>
    <rPh sb="0" eb="2">
      <t>コジマ</t>
    </rPh>
    <phoneticPr fontId="1"/>
  </si>
  <si>
    <t>倉敷</t>
    <rPh sb="0" eb="2">
      <t>クラシキ</t>
    </rPh>
    <phoneticPr fontId="1"/>
  </si>
  <si>
    <t>玉島</t>
    <rPh sb="0" eb="2">
      <t>タマシマ</t>
    </rPh>
    <phoneticPr fontId="1"/>
  </si>
  <si>
    <t>津山</t>
    <rPh sb="0" eb="2">
      <t>ツヤマ</t>
    </rPh>
    <phoneticPr fontId="1"/>
  </si>
  <si>
    <t>玉野</t>
    <rPh sb="0" eb="2">
      <t>タマノ</t>
    </rPh>
    <phoneticPr fontId="1"/>
  </si>
  <si>
    <t>笠岡</t>
    <rPh sb="0" eb="2">
      <t>カサオカ</t>
    </rPh>
    <phoneticPr fontId="1"/>
  </si>
  <si>
    <t>高梁</t>
    <rPh sb="0" eb="2">
      <t>タカハシ</t>
    </rPh>
    <phoneticPr fontId="1"/>
  </si>
  <si>
    <t>新見</t>
    <rPh sb="0" eb="2">
      <t>ニイミ</t>
    </rPh>
    <phoneticPr fontId="1"/>
  </si>
  <si>
    <t>久世</t>
    <rPh sb="0" eb="2">
      <t>クセ</t>
    </rPh>
    <phoneticPr fontId="1"/>
  </si>
  <si>
    <t>広島東</t>
    <rPh sb="0" eb="2">
      <t>ヒロシマ</t>
    </rPh>
    <rPh sb="2" eb="3">
      <t>ヒガシ</t>
    </rPh>
    <phoneticPr fontId="1"/>
  </si>
  <si>
    <t>広島南</t>
    <rPh sb="0" eb="2">
      <t>ヒロシマ</t>
    </rPh>
    <rPh sb="2" eb="3">
      <t>ミナミ</t>
    </rPh>
    <phoneticPr fontId="1"/>
  </si>
  <si>
    <t>広島西</t>
    <rPh sb="0" eb="2">
      <t>ヒロシマ</t>
    </rPh>
    <rPh sb="2" eb="3">
      <t>ニシ</t>
    </rPh>
    <phoneticPr fontId="1"/>
  </si>
  <si>
    <t>広島北</t>
    <rPh sb="0" eb="2">
      <t>ヒロシマ</t>
    </rPh>
    <rPh sb="2" eb="3">
      <t>キタ</t>
    </rPh>
    <phoneticPr fontId="1"/>
  </si>
  <si>
    <t>呉</t>
    <rPh sb="0" eb="1">
      <t>クレ</t>
    </rPh>
    <phoneticPr fontId="1"/>
  </si>
  <si>
    <t>竹原</t>
    <rPh sb="0" eb="2">
      <t>タケハラ</t>
    </rPh>
    <phoneticPr fontId="1"/>
  </si>
  <si>
    <t>三原</t>
    <rPh sb="0" eb="2">
      <t>ミハラ</t>
    </rPh>
    <phoneticPr fontId="1"/>
  </si>
  <si>
    <t>尾道</t>
    <rPh sb="0" eb="2">
      <t>オノミチ</t>
    </rPh>
    <phoneticPr fontId="1"/>
  </si>
  <si>
    <t>福山</t>
    <rPh sb="0" eb="2">
      <t>フクヤマ</t>
    </rPh>
    <phoneticPr fontId="1"/>
  </si>
  <si>
    <t>府中</t>
    <rPh sb="0" eb="2">
      <t>フチュウ</t>
    </rPh>
    <phoneticPr fontId="1"/>
  </si>
  <si>
    <t>三次</t>
    <rPh sb="0" eb="2">
      <t>ミヨシ</t>
    </rPh>
    <phoneticPr fontId="1"/>
  </si>
  <si>
    <t>庄原</t>
    <rPh sb="0" eb="2">
      <t>ショウバラ</t>
    </rPh>
    <phoneticPr fontId="1"/>
  </si>
  <si>
    <t>西条</t>
    <rPh sb="0" eb="2">
      <t>サイジョウ</t>
    </rPh>
    <phoneticPr fontId="1"/>
  </si>
  <si>
    <t>廿日市</t>
    <rPh sb="0" eb="3">
      <t>ハツカイチ</t>
    </rPh>
    <phoneticPr fontId="1"/>
  </si>
  <si>
    <t>海田</t>
    <rPh sb="0" eb="2">
      <t>カイタ</t>
    </rPh>
    <phoneticPr fontId="1"/>
  </si>
  <si>
    <t>吉田</t>
    <rPh sb="0" eb="2">
      <t>ヨシダ</t>
    </rPh>
    <phoneticPr fontId="1"/>
  </si>
  <si>
    <t>下関</t>
    <rPh sb="0" eb="2">
      <t>シモノセキ</t>
    </rPh>
    <phoneticPr fontId="1"/>
  </si>
  <si>
    <t>宇部</t>
    <rPh sb="0" eb="2">
      <t>ウベ</t>
    </rPh>
    <phoneticPr fontId="1"/>
  </si>
  <si>
    <t>山口</t>
    <rPh sb="0" eb="2">
      <t>ヤマグチ</t>
    </rPh>
    <phoneticPr fontId="1"/>
  </si>
  <si>
    <t>萩</t>
    <rPh sb="0" eb="1">
      <t>ハギ</t>
    </rPh>
    <phoneticPr fontId="1"/>
  </si>
  <si>
    <t>徳山</t>
    <rPh sb="0" eb="2">
      <t>トクヤマ</t>
    </rPh>
    <phoneticPr fontId="1"/>
  </si>
  <si>
    <t>防府</t>
    <rPh sb="0" eb="2">
      <t>ホウフ</t>
    </rPh>
    <phoneticPr fontId="1"/>
  </si>
  <si>
    <t>岩国</t>
    <rPh sb="0" eb="2">
      <t>イワクニ</t>
    </rPh>
    <phoneticPr fontId="1"/>
  </si>
  <si>
    <t>光</t>
    <rPh sb="0" eb="1">
      <t>ヒカリ</t>
    </rPh>
    <phoneticPr fontId="1"/>
  </si>
  <si>
    <t>長門</t>
    <rPh sb="0" eb="2">
      <t>ナガト</t>
    </rPh>
    <phoneticPr fontId="1"/>
  </si>
  <si>
    <t>柳井</t>
    <rPh sb="0" eb="2">
      <t>ヤナイ</t>
    </rPh>
    <phoneticPr fontId="1"/>
  </si>
  <si>
    <t>厚狭</t>
    <rPh sb="0" eb="2">
      <t>アサ</t>
    </rPh>
    <phoneticPr fontId="1"/>
  </si>
  <si>
    <t>岡山県計</t>
    <rPh sb="0" eb="1">
      <t>オカ</t>
    </rPh>
    <rPh sb="1" eb="2">
      <t>ヤマ</t>
    </rPh>
    <rPh sb="2" eb="3">
      <t>ケン</t>
    </rPh>
    <rPh sb="3" eb="4">
      <t>ケイ</t>
    </rPh>
    <phoneticPr fontId="1"/>
  </si>
  <si>
    <t>-</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</si>
  <si>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</si>
  <si>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</si>
  <si>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</si>
  <si>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</si>
  <si>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</si>
  <si>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</si>
  <si>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</si>
  <si>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</si>
  <si>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</si>
  <si>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</si>
  <si>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</si>
  <si>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</si>
  <si>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</si>
  <si>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</si>
  <si>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</si>
  <si>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</si>
  <si>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</si>
  <si>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</si>
  <si>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</si>
  <si>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</si>
  <si>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</si>
  <si>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</si>
  <si>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</si>
  <si>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</si>
  <si>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</si>
  <si>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</si>
  <si>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</si>
  <si>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</si>
  <si>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</si>
  <si>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</si>
  <si>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</si>
  <si>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</si>
  <si>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</si>
  <si>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</si>
  <si>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</si>
  <si>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</si>
  <si>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</si>
  <si>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</si>
  <si>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</si>
  <si>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t>（注）　</t>
    <phoneticPr fontId="1"/>
  </si>
  <si>
    <t>１　「相続税」には贈与税を含む。</t>
    <phoneticPr fontId="1"/>
  </si>
  <si>
    <t>平成26年度</t>
  </si>
  <si>
    <t>平成27年度</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</si>
  <si>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</si>
  <si>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</si>
  <si>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</si>
  <si>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区　　　　　分</t>
    <phoneticPr fontId="1"/>
  </si>
  <si>
    <t>－</t>
  </si>
  <si>
    <t>平成28年度</t>
  </si>
  <si>
    <t>(1)　徴収状況</t>
    <phoneticPr fontId="1"/>
  </si>
  <si>
    <t>徴　収　決　定　済　額</t>
    <phoneticPr fontId="1"/>
  </si>
  <si>
    <t>国際観光旅客税</t>
    <rPh sb="0" eb="2">
      <t>コクサイ</t>
    </rPh>
    <rPh sb="2" eb="4">
      <t>カンコウ</t>
    </rPh>
    <rPh sb="4" eb="6">
      <t>リョキャク</t>
    </rPh>
    <rPh sb="6" eb="7">
      <t>ゼイ</t>
    </rPh>
    <phoneticPr fontId="1"/>
  </si>
  <si>
    <t>平成30年４月１日から平成31年３月31日</t>
  </si>
  <si>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</si>
  <si>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</si>
  <si>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年度</t>
    <phoneticPr fontId="1"/>
  </si>
  <si>
    <t>不納欠損額</t>
    <phoneticPr fontId="1"/>
  </si>
  <si>
    <t>繰越分</t>
    <phoneticPr fontId="1"/>
  </si>
  <si>
    <t>平成29年度</t>
  </si>
  <si>
    <t>平成30年度</t>
    <phoneticPr fontId="1"/>
  </si>
  <si>
    <t>16－２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</si>
  <si>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</si>
  <si>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</si>
  <si>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</si>
  <si>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</si>
  <si>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</si>
  <si>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</si>
  <si>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</si>
  <si>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</si>
  <si>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</si>
  <si>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</si>
  <si>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</si>
  <si>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</si>
  <si>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</si>
  <si>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</si>
  <si>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</si>
  <si>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</si>
  <si>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</si>
  <si>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</si>
  <si>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</si>
  <si>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</si>
  <si>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</si>
  <si>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</si>
  <si>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</si>
  <si>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</si>
  <si>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</si>
  <si>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</si>
  <si>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</si>
  <si>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</si>
  <si>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</si>
  <si>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</si>
  <si>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　平成30年４月１日から平成31年３月31日までの間に相続税の物納について申請、許可、収納等のあったものを示した。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</si>
  <si>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</si>
  <si>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</si>
  <si>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</si>
  <si>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</si>
  <si>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</si>
  <si>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</si>
  <si>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</si>
  <si>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</si>
  <si>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</si>
  <si>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</si>
  <si>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1"/>
  </si>
  <si>
    <t>千円</t>
    <rPh sb="0" eb="2">
      <t>センエン</t>
    </rPh>
    <phoneticPr fontId="1"/>
  </si>
  <si>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</si>
  <si>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</si>
  <si>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</si>
  <si>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</si>
  <si>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</si>
  <si>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</si>
  <si>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</si>
  <si>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</si>
  <si>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</si>
  <si>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</si>
  <si>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</si>
  <si>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</si>
  <si>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</si>
  <si>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件　数</t>
    <phoneticPr fontId="1"/>
  </si>
  <si>
    <t>金　　額</t>
    <phoneticPr fontId="1"/>
  </si>
  <si>
    <t>件</t>
    <phoneticPr fontId="1"/>
  </si>
  <si>
    <t>千円</t>
    <phoneticPr fontId="1"/>
  </si>
  <si>
    <t>件</t>
    <phoneticPr fontId="1"/>
  </si>
  <si>
    <t>千円</t>
    <phoneticPr fontId="1"/>
  </si>
  <si>
    <t>千円</t>
    <phoneticPr fontId="1"/>
  </si>
  <si>
    <t>平成25年度</t>
  </si>
  <si>
    <t>外</t>
    <rPh sb="0" eb="1">
      <t>ホカ</t>
    </rPh>
    <phoneticPr fontId="5"/>
  </si>
  <si>
    <t>外</t>
    <rPh sb="0" eb="1">
      <t>ソト</t>
    </rPh>
    <phoneticPr fontId="2"/>
  </si>
  <si>
    <t>平成30年度</t>
    <phoneticPr fontId="1"/>
  </si>
  <si>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</si>
  <si>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</si>
  <si>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</si>
  <si>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</si>
  <si>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</si>
  <si>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</si>
  <si>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</si>
  <si>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</si>
  <si>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</si>
  <si>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</si>
  <si>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</si>
  <si>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</si>
  <si>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</si>
  <si>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</si>
  <si>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</si>
  <si>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</si>
  <si>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</si>
  <si>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調査対象等：平成30年４月１日から平成31年３月31日までの間に相続税及び贈与税の年賦延納並びに所得税法第132条の規定
　　　　　　による所得税の延納について、申請、許可、収納等のあったものを示した。</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</si>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</sst>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5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hair">
        <color indexed="64"/>
      </left>
      <right/>
      <top/>
      <bottom style="thin">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right style="medium">
        <color indexed="64"/>
      </right>
      <top style="double">
        <color indexed="64"/>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36">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15"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3" fontId="2" fillId="2" borderId="21" xfId="0" applyNumberFormat="1" applyFont="1" applyFill="1" applyBorder="1" applyAlignment="1">
      <alignment horizontal="right"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0" fontId="2" fillId="0" borderId="24"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0" fontId="4" fillId="0" borderId="7"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2" fillId="0" borderId="28"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0" fontId="5" fillId="2" borderId="38"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39" xfId="0"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5" fillId="0" borderId="45" xfId="0" applyFont="1" applyBorder="1" applyAlignment="1">
      <alignment horizontal="distributed" vertical="center" justifyLastLine="1"/>
    </xf>
    <xf numFmtId="0" fontId="5" fillId="0" borderId="46"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37" xfId="0" applyFont="1" applyFill="1" applyBorder="1" applyAlignment="1">
      <alignment horizontal="distributed" vertical="center" justifyLastLine="1"/>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4" fillId="4" borderId="51" xfId="0" applyFont="1" applyFill="1" applyBorder="1" applyAlignment="1">
      <alignment horizontal="distributed" vertical="center"/>
    </xf>
    <xf numFmtId="176" fontId="4" fillId="2" borderId="52"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2"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0" fontId="4" fillId="4" borderId="57" xfId="0" applyFont="1" applyFill="1" applyBorder="1" applyAlignment="1">
      <alignment horizontal="distributed" vertical="center"/>
    </xf>
    <xf numFmtId="0" fontId="4" fillId="0" borderId="58" xfId="0" applyFont="1" applyBorder="1" applyAlignment="1">
      <alignment horizontal="distributed" vertical="center"/>
    </xf>
    <xf numFmtId="0" fontId="2" fillId="4" borderId="59" xfId="0" applyFont="1" applyFill="1" applyBorder="1" applyAlignment="1">
      <alignment horizontal="distributed" vertical="center"/>
    </xf>
    <xf numFmtId="0" fontId="2" fillId="4" borderId="60" xfId="0" applyFont="1" applyFill="1" applyBorder="1" applyAlignment="1">
      <alignment horizontal="distributed" vertical="center"/>
    </xf>
    <xf numFmtId="0" fontId="2" fillId="4" borderId="61" xfId="0" applyFont="1" applyFill="1" applyBorder="1" applyAlignment="1">
      <alignment horizontal="distributed" vertical="center"/>
    </xf>
    <xf numFmtId="0" fontId="4" fillId="0" borderId="62" xfId="0" applyFont="1" applyBorder="1" applyAlignment="1">
      <alignment horizontal="distributed" vertical="center" justifyLastLine="1"/>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0" fontId="4" fillId="0" borderId="65" xfId="0" applyFont="1" applyBorder="1" applyAlignment="1">
      <alignment horizontal="distributed" vertical="center"/>
    </xf>
    <xf numFmtId="0" fontId="4" fillId="0" borderId="68" xfId="0" applyFont="1" applyFill="1" applyBorder="1" applyAlignment="1">
      <alignment horizontal="distributed" vertical="center"/>
    </xf>
    <xf numFmtId="0" fontId="5" fillId="2" borderId="70" xfId="0" applyFont="1" applyFill="1" applyBorder="1" applyAlignment="1">
      <alignment horizontal="right" vertical="center"/>
    </xf>
    <xf numFmtId="176" fontId="2" fillId="2" borderId="71" xfId="0" applyNumberFormat="1" applyFont="1" applyFill="1" applyBorder="1" applyAlignment="1">
      <alignment horizontal="right" vertical="center"/>
    </xf>
    <xf numFmtId="176" fontId="2" fillId="2" borderId="72" xfId="0" applyNumberFormat="1" applyFont="1" applyFill="1" applyBorder="1" applyAlignment="1">
      <alignment horizontal="right" vertical="center"/>
    </xf>
    <xf numFmtId="176" fontId="4" fillId="2" borderId="73" xfId="0" applyNumberFormat="1" applyFont="1" applyFill="1" applyBorder="1" applyAlignment="1">
      <alignment horizontal="right" vertical="center"/>
    </xf>
    <xf numFmtId="176" fontId="2" fillId="0" borderId="74" xfId="0" applyNumberFormat="1" applyFont="1" applyFill="1" applyBorder="1" applyAlignment="1">
      <alignment horizontal="right" vertical="center"/>
    </xf>
    <xf numFmtId="176" fontId="2" fillId="2" borderId="75" xfId="0" applyNumberFormat="1" applyFont="1" applyFill="1" applyBorder="1" applyAlignment="1">
      <alignment horizontal="right" vertical="center"/>
    </xf>
    <xf numFmtId="176" fontId="4" fillId="0" borderId="74" xfId="0" applyNumberFormat="1" applyFont="1" applyFill="1" applyBorder="1" applyAlignment="1">
      <alignment horizontal="right" vertical="center"/>
    </xf>
    <xf numFmtId="0" fontId="5" fillId="3" borderId="46" xfId="0" applyFont="1" applyFill="1" applyBorder="1" applyAlignment="1">
      <alignment horizontal="distributed" vertical="center" justifyLastLine="1"/>
    </xf>
    <xf numFmtId="0" fontId="2" fillId="4" borderId="76" xfId="0" applyFont="1" applyFill="1" applyBorder="1" applyAlignment="1">
      <alignment horizontal="distributed" vertical="center"/>
    </xf>
    <xf numFmtId="0" fontId="2" fillId="4" borderId="77" xfId="0" applyFont="1" applyFill="1" applyBorder="1" applyAlignment="1">
      <alignment horizontal="distributed" vertical="center"/>
    </xf>
    <xf numFmtId="0" fontId="4" fillId="4" borderId="78" xfId="0" applyFont="1" applyFill="1" applyBorder="1" applyAlignment="1">
      <alignment horizontal="distributed" vertical="center"/>
    </xf>
    <xf numFmtId="0" fontId="2" fillId="0" borderId="79" xfId="0" applyFont="1" applyFill="1" applyBorder="1" applyAlignment="1">
      <alignment horizontal="distributed" vertical="center"/>
    </xf>
    <xf numFmtId="0" fontId="2" fillId="4" borderId="80" xfId="0" applyFont="1" applyFill="1" applyBorder="1" applyAlignment="1">
      <alignment horizontal="distributed" vertical="center"/>
    </xf>
    <xf numFmtId="0" fontId="2" fillId="0" borderId="24" xfId="0" applyFont="1" applyFill="1" applyBorder="1" applyAlignment="1">
      <alignment horizontal="distributed" vertical="center"/>
    </xf>
    <xf numFmtId="0" fontId="5" fillId="2" borderId="70" xfId="0" applyFont="1" applyFill="1" applyBorder="1" applyAlignment="1">
      <alignment horizontal="right"/>
    </xf>
    <xf numFmtId="176" fontId="2" fillId="0" borderId="81" xfId="0" applyNumberFormat="1" applyFont="1" applyFill="1" applyBorder="1" applyAlignment="1">
      <alignment horizontal="right" vertical="center"/>
    </xf>
    <xf numFmtId="0" fontId="4" fillId="0" borderId="24" xfId="0" applyFont="1" applyBorder="1" applyAlignment="1">
      <alignment horizontal="center" vertical="center"/>
    </xf>
    <xf numFmtId="176" fontId="2" fillId="5" borderId="49"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176" fontId="2" fillId="5" borderId="54" xfId="0" applyNumberFormat="1" applyFont="1" applyFill="1" applyBorder="1" applyAlignment="1">
      <alignment horizontal="right" vertical="center"/>
    </xf>
    <xf numFmtId="176" fontId="2" fillId="5" borderId="55" xfId="0" applyNumberFormat="1" applyFont="1" applyFill="1" applyBorder="1" applyAlignment="1">
      <alignment horizontal="right" vertical="center"/>
    </xf>
    <xf numFmtId="176" fontId="2" fillId="5" borderId="56" xfId="0" applyNumberFormat="1" applyFont="1" applyFill="1" applyBorder="1" applyAlignment="1">
      <alignment horizontal="right" vertical="center"/>
    </xf>
    <xf numFmtId="176" fontId="4" fillId="5" borderId="52" xfId="0" applyNumberFormat="1" applyFont="1" applyFill="1" applyBorder="1" applyAlignment="1">
      <alignment horizontal="right" vertical="center"/>
    </xf>
    <xf numFmtId="176" fontId="4" fillId="5" borderId="44" xfId="0" applyNumberFormat="1" applyFont="1" applyFill="1" applyBorder="1" applyAlignment="1">
      <alignment horizontal="right" vertical="center"/>
    </xf>
    <xf numFmtId="176" fontId="4" fillId="5" borderId="53"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shrinkToFit="1"/>
    </xf>
    <xf numFmtId="0" fontId="4" fillId="0" borderId="85" xfId="0" applyFont="1" applyBorder="1" applyAlignment="1">
      <alignment horizontal="distributed" vertical="center" justifyLastLine="1"/>
    </xf>
    <xf numFmtId="176" fontId="2" fillId="2" borderId="86" xfId="0" applyNumberFormat="1" applyFont="1" applyFill="1" applyBorder="1" applyAlignment="1">
      <alignment horizontal="right"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125"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4" fillId="2" borderId="128" xfId="0" applyNumberFormat="1" applyFont="1" applyFill="1" applyBorder="1" applyAlignment="1">
      <alignment horizontal="right" vertical="center"/>
    </xf>
    <xf numFmtId="176" fontId="4" fillId="2" borderId="129" xfId="0" applyNumberFormat="1" applyFont="1" applyFill="1" applyBorder="1" applyAlignment="1">
      <alignment horizontal="right" vertical="center"/>
    </xf>
    <xf numFmtId="176" fontId="4" fillId="2" borderId="130"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89" xfId="0" applyNumberFormat="1" applyFont="1" applyFill="1" applyBorder="1" applyAlignment="1">
      <alignment horizontal="right" vertical="center"/>
    </xf>
    <xf numFmtId="176" fontId="4" fillId="5" borderId="90" xfId="0" applyNumberFormat="1" applyFont="1" applyFill="1" applyBorder="1" applyAlignment="1">
      <alignment horizontal="right" vertical="center"/>
    </xf>
    <xf numFmtId="176" fontId="4" fillId="5" borderId="91" xfId="0" applyNumberFormat="1" applyFont="1" applyFill="1" applyBorder="1" applyAlignment="1">
      <alignment horizontal="right" vertical="center"/>
    </xf>
    <xf numFmtId="176" fontId="4" fillId="5" borderId="92" xfId="0" applyNumberFormat="1" applyFont="1" applyFill="1" applyBorder="1" applyAlignment="1">
      <alignment horizontal="right" vertical="center"/>
    </xf>
    <xf numFmtId="177" fontId="5" fillId="5" borderId="93" xfId="1" applyNumberFormat="1" applyFont="1" applyFill="1" applyBorder="1" applyAlignment="1" applyProtection="1">
      <alignment horizontal="right" vertical="center"/>
      <protection locked="0"/>
    </xf>
    <xf numFmtId="177" fontId="5" fillId="5" borderId="94" xfId="1" applyNumberFormat="1" applyFont="1" applyFill="1" applyBorder="1" applyAlignment="1" applyProtection="1">
      <alignment horizontal="right" vertical="center"/>
      <protection locked="0"/>
    </xf>
    <xf numFmtId="177" fontId="5" fillId="5" borderId="95" xfId="1" applyNumberFormat="1" applyFont="1" applyFill="1" applyBorder="1" applyAlignment="1" applyProtection="1">
      <alignment horizontal="right" vertical="center"/>
      <protection locked="0"/>
    </xf>
    <xf numFmtId="177" fontId="5" fillId="5" borderId="96" xfId="1" applyNumberFormat="1" applyFont="1" applyFill="1" applyBorder="1" applyAlignment="1" applyProtection="1">
      <alignment horizontal="right" vertical="center"/>
      <protection locked="0"/>
    </xf>
    <xf numFmtId="177" fontId="5" fillId="5" borderId="25" xfId="1" applyNumberFormat="1" applyFont="1" applyFill="1" applyBorder="1" applyAlignment="1" applyProtection="1">
      <alignment horizontal="right" vertical="center"/>
      <protection locked="0"/>
    </xf>
    <xf numFmtId="177" fontId="5" fillId="5" borderId="17" xfId="1" applyNumberFormat="1" applyFont="1" applyFill="1" applyBorder="1" applyAlignment="1" applyProtection="1">
      <alignment horizontal="right" vertical="center"/>
      <protection locked="0"/>
    </xf>
    <xf numFmtId="177" fontId="5" fillId="5" borderId="26" xfId="1" applyNumberFormat="1" applyFont="1" applyFill="1" applyBorder="1" applyAlignment="1" applyProtection="1">
      <alignment horizontal="right" vertical="center"/>
      <protection locked="0"/>
    </xf>
    <xf numFmtId="177" fontId="5" fillId="5" borderId="97"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98" xfId="0" applyNumberFormat="1" applyFont="1" applyFill="1" applyBorder="1" applyAlignment="1">
      <alignment horizontal="right" vertical="center"/>
    </xf>
    <xf numFmtId="177" fontId="5" fillId="5" borderId="99" xfId="1" applyNumberFormat="1" applyFont="1" applyFill="1" applyBorder="1" applyAlignment="1" applyProtection="1">
      <alignment horizontal="right" vertical="center"/>
      <protection locked="0"/>
    </xf>
    <xf numFmtId="177" fontId="5" fillId="5" borderId="100" xfId="1" applyNumberFormat="1" applyFont="1" applyFill="1" applyBorder="1" applyAlignment="1" applyProtection="1">
      <alignment horizontal="right" vertical="center"/>
      <protection locked="0"/>
    </xf>
    <xf numFmtId="0" fontId="2" fillId="0" borderId="0" xfId="0" applyFont="1" applyBorder="1" applyAlignment="1">
      <alignment horizontal="left" vertical="center"/>
    </xf>
    <xf numFmtId="176" fontId="2" fillId="5" borderId="2" xfId="0" applyNumberFormat="1" applyFont="1" applyFill="1" applyBorder="1" applyAlignment="1">
      <alignment horizontal="right" vertical="center"/>
    </xf>
    <xf numFmtId="176" fontId="2" fillId="5" borderId="15" xfId="0" applyNumberFormat="1" applyFont="1" applyFill="1" applyBorder="1" applyAlignment="1">
      <alignment horizontal="right" vertical="center"/>
    </xf>
    <xf numFmtId="176" fontId="2" fillId="5" borderId="83"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0" borderId="66" xfId="0" applyFont="1" applyBorder="1" applyAlignment="1">
      <alignment horizontal="distributed"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176" fontId="4" fillId="5" borderId="25" xfId="0" applyNumberFormat="1" applyFont="1" applyFill="1" applyBorder="1" applyAlignment="1">
      <alignment horizontal="right" vertical="center"/>
    </xf>
    <xf numFmtId="176" fontId="4" fillId="5" borderId="17" xfId="0" applyNumberFormat="1" applyFont="1" applyFill="1" applyBorder="1" applyAlignment="1">
      <alignment horizontal="right" vertical="center"/>
    </xf>
    <xf numFmtId="176" fontId="4" fillId="5" borderId="17" xfId="0" applyNumberFormat="1" applyFont="1" applyFill="1" applyBorder="1" applyAlignment="1">
      <alignment horizontal="right" vertical="center" shrinkToFit="1"/>
    </xf>
    <xf numFmtId="0" fontId="2" fillId="0" borderId="46" xfId="0" applyFont="1" applyBorder="1" applyAlignment="1">
      <alignment horizontal="distributed" vertical="center" justifyLastLine="1"/>
    </xf>
    <xf numFmtId="0" fontId="5" fillId="0" borderId="165" xfId="0" applyFont="1" applyBorder="1" applyAlignment="1">
      <alignment horizontal="right"/>
    </xf>
    <xf numFmtId="0" fontId="5" fillId="7" borderId="38" xfId="0" applyFont="1" applyFill="1" applyBorder="1" applyAlignment="1">
      <alignment horizontal="right"/>
    </xf>
    <xf numFmtId="0" fontId="5" fillId="2" borderId="46" xfId="0" applyFont="1" applyFill="1" applyBorder="1" applyAlignment="1">
      <alignment horizontal="right"/>
    </xf>
    <xf numFmtId="41" fontId="2" fillId="0" borderId="167" xfId="2" applyNumberFormat="1" applyFont="1" applyBorder="1" applyAlignment="1">
      <alignment horizontal="right" vertical="center"/>
    </xf>
    <xf numFmtId="41" fontId="2" fillId="7" borderId="168" xfId="2" applyNumberFormat="1" applyFont="1" applyFill="1" applyBorder="1" applyAlignment="1">
      <alignment horizontal="right" vertical="center"/>
    </xf>
    <xf numFmtId="41" fontId="2" fillId="2" borderId="24" xfId="2" applyNumberFormat="1" applyFont="1" applyFill="1" applyBorder="1" applyAlignment="1">
      <alignment horizontal="right" vertical="center"/>
    </xf>
    <xf numFmtId="41" fontId="2" fillId="0" borderId="170" xfId="2" applyNumberFormat="1" applyFont="1" applyBorder="1" applyAlignment="1">
      <alignment horizontal="right" vertical="center"/>
    </xf>
    <xf numFmtId="41" fontId="2" fillId="7" borderId="15" xfId="2" applyNumberFormat="1" applyFont="1" applyFill="1" applyBorder="1" applyAlignment="1">
      <alignment horizontal="right" vertical="center"/>
    </xf>
    <xf numFmtId="41" fontId="2" fillId="2" borderId="171" xfId="2" applyNumberFormat="1" applyFont="1" applyFill="1" applyBorder="1" applyAlignment="1">
      <alignment horizontal="right" vertical="center"/>
    </xf>
    <xf numFmtId="38" fontId="5" fillId="0" borderId="173" xfId="2" applyFont="1" applyBorder="1" applyAlignment="1">
      <alignment horizontal="right" vertical="center"/>
    </xf>
    <xf numFmtId="41" fontId="2" fillId="8" borderId="174" xfId="2" applyNumberFormat="1" applyFont="1" applyFill="1" applyBorder="1" applyAlignment="1">
      <alignment horizontal="right" vertical="center"/>
    </xf>
    <xf numFmtId="41" fontId="2" fillId="2" borderId="175" xfId="2" applyNumberFormat="1" applyFont="1" applyFill="1" applyBorder="1" applyAlignment="1">
      <alignment horizontal="right" vertical="center"/>
    </xf>
    <xf numFmtId="38" fontId="5" fillId="0" borderId="167" xfId="2" applyFont="1" applyBorder="1" applyAlignment="1">
      <alignment horizontal="right" vertical="center"/>
    </xf>
    <xf numFmtId="41" fontId="2" fillId="7" borderId="177" xfId="2" applyNumberFormat="1" applyFont="1" applyFill="1" applyBorder="1" applyAlignment="1">
      <alignment horizontal="right" vertical="center"/>
    </xf>
    <xf numFmtId="41" fontId="2" fillId="2" borderId="178" xfId="2" applyNumberFormat="1" applyFont="1" applyFill="1" applyBorder="1" applyAlignment="1">
      <alignment horizontal="right" vertical="center"/>
    </xf>
    <xf numFmtId="0" fontId="4" fillId="0" borderId="66" xfId="0" applyFont="1" applyBorder="1" applyAlignment="1">
      <alignment horizontal="distributed" vertical="center"/>
    </xf>
    <xf numFmtId="38" fontId="2" fillId="0" borderId="170" xfId="2" applyFont="1" applyBorder="1" applyAlignment="1">
      <alignment horizontal="right" vertical="center"/>
    </xf>
    <xf numFmtId="41" fontId="4" fillId="7" borderId="15" xfId="2" applyNumberFormat="1" applyFont="1" applyFill="1" applyBorder="1" applyAlignment="1">
      <alignment horizontal="right" vertical="center"/>
    </xf>
    <xf numFmtId="41" fontId="4" fillId="2" borderId="171" xfId="2" applyNumberFormat="1" applyFont="1" applyFill="1" applyBorder="1" applyAlignment="1">
      <alignment horizontal="right" vertical="center"/>
    </xf>
    <xf numFmtId="38" fontId="2" fillId="0" borderId="182" xfId="2" applyFont="1" applyBorder="1" applyAlignment="1">
      <alignment horizontal="right" vertical="center"/>
    </xf>
    <xf numFmtId="41" fontId="2" fillId="7" borderId="82" xfId="2" applyNumberFormat="1" applyFont="1" applyFill="1" applyBorder="1" applyAlignment="1">
      <alignment horizontal="right" vertical="center"/>
    </xf>
    <xf numFmtId="41" fontId="2" fillId="2" borderId="183" xfId="2" applyNumberFormat="1" applyFont="1" applyFill="1" applyBorder="1" applyAlignment="1">
      <alignment horizontal="right" vertical="center"/>
    </xf>
    <xf numFmtId="41" fontId="2" fillId="0" borderId="186" xfId="2" applyNumberFormat="1" applyFont="1" applyBorder="1" applyAlignment="1">
      <alignment horizontal="right" vertical="center"/>
    </xf>
    <xf numFmtId="41" fontId="2" fillId="7" borderId="187" xfId="2" applyNumberFormat="1" applyFont="1" applyFill="1" applyBorder="1" applyAlignment="1">
      <alignment horizontal="right" vertical="center"/>
    </xf>
    <xf numFmtId="41" fontId="2" fillId="2" borderId="188" xfId="2" applyNumberFormat="1" applyFont="1" applyFill="1" applyBorder="1" applyAlignment="1">
      <alignment horizontal="right" vertical="center"/>
    </xf>
    <xf numFmtId="41" fontId="2" fillId="0" borderId="192" xfId="2" applyNumberFormat="1" applyFont="1" applyFill="1" applyBorder="1" applyAlignment="1">
      <alignment horizontal="right" vertical="center"/>
    </xf>
    <xf numFmtId="38" fontId="2" fillId="0" borderId="196" xfId="2" applyFont="1" applyBorder="1" applyAlignment="1">
      <alignment horizontal="right" vertical="center"/>
    </xf>
    <xf numFmtId="41" fontId="2" fillId="7" borderId="197" xfId="2" applyNumberFormat="1" applyFont="1" applyFill="1" applyBorder="1" applyAlignment="1">
      <alignment horizontal="right" vertical="center"/>
    </xf>
    <xf numFmtId="41" fontId="2" fillId="2" borderId="198" xfId="2" applyNumberFormat="1" applyFont="1" applyFill="1" applyBorder="1" applyAlignment="1">
      <alignment horizontal="right" vertical="center"/>
    </xf>
    <xf numFmtId="38" fontId="2" fillId="0" borderId="186" xfId="2" applyFont="1" applyBorder="1" applyAlignment="1">
      <alignment horizontal="right" vertical="center"/>
    </xf>
    <xf numFmtId="38" fontId="2" fillId="0" borderId="203" xfId="2" applyFont="1" applyBorder="1" applyAlignment="1">
      <alignment horizontal="right" vertical="center"/>
    </xf>
    <xf numFmtId="41" fontId="2" fillId="7" borderId="204" xfId="2" applyNumberFormat="1" applyFont="1" applyFill="1" applyBorder="1" applyAlignment="1">
      <alignment horizontal="right" vertical="center"/>
    </xf>
    <xf numFmtId="41" fontId="2" fillId="2" borderId="205" xfId="2" applyNumberFormat="1" applyFont="1" applyFill="1" applyBorder="1" applyAlignment="1">
      <alignment horizontal="right" vertical="center"/>
    </xf>
    <xf numFmtId="0" fontId="2" fillId="0" borderId="67" xfId="0" applyFont="1" applyFill="1" applyBorder="1" applyAlignment="1">
      <alignment horizontal="center" vertical="distributed" textRotation="255" indent="2"/>
    </xf>
    <xf numFmtId="0" fontId="2" fillId="0" borderId="67" xfId="0" applyFont="1" applyFill="1" applyBorder="1" applyAlignment="1">
      <alignment horizontal="distributed" vertical="center"/>
    </xf>
    <xf numFmtId="38" fontId="2" fillId="0" borderId="67"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5" fillId="0" borderId="207" xfId="0" applyFont="1" applyBorder="1" applyAlignment="1">
      <alignment horizontal="center" vertical="center"/>
    </xf>
    <xf numFmtId="0" fontId="5" fillId="7" borderId="39" xfId="0" applyFont="1" applyFill="1" applyBorder="1" applyAlignment="1">
      <alignment horizontal="right"/>
    </xf>
    <xf numFmtId="0" fontId="0" fillId="0" borderId="0" xfId="0" applyFont="1" applyAlignment="1"/>
    <xf numFmtId="0" fontId="2" fillId="0" borderId="177" xfId="0" applyFont="1" applyBorder="1" applyAlignment="1">
      <alignment horizontal="distributed" vertical="center" indent="1"/>
    </xf>
    <xf numFmtId="38" fontId="2" fillId="7" borderId="177" xfId="2" applyFont="1" applyFill="1" applyBorder="1" applyAlignment="1">
      <alignment horizontal="right" vertical="center" indent="1"/>
    </xf>
    <xf numFmtId="38" fontId="2" fillId="2" borderId="24" xfId="2" applyFont="1" applyFill="1" applyBorder="1" applyAlignment="1">
      <alignment horizontal="right" vertical="center" indent="1"/>
    </xf>
    <xf numFmtId="0" fontId="2" fillId="0" borderId="15" xfId="0" applyFont="1" applyBorder="1" applyAlignment="1">
      <alignment horizontal="distributed" vertical="center" indent="1"/>
    </xf>
    <xf numFmtId="38" fontId="2" fillId="7" borderId="15" xfId="2" applyFont="1" applyFill="1" applyBorder="1" applyAlignment="1">
      <alignment horizontal="right" vertical="center" indent="1"/>
    </xf>
    <xf numFmtId="38" fontId="2" fillId="2" borderId="68" xfId="2" applyFont="1" applyFill="1" applyBorder="1" applyAlignment="1">
      <alignment horizontal="right" vertical="center" indent="1"/>
    </xf>
    <xf numFmtId="0" fontId="4" fillId="0" borderId="204" xfId="0" applyFont="1" applyBorder="1" applyAlignment="1">
      <alignment horizontal="center" vertical="center"/>
    </xf>
    <xf numFmtId="38" fontId="4" fillId="7" borderId="204" xfId="2" applyFont="1" applyFill="1" applyBorder="1" applyAlignment="1">
      <alignment horizontal="right" vertical="center" indent="1"/>
    </xf>
    <xf numFmtId="38" fontId="4" fillId="2" borderId="20" xfId="2" applyFont="1" applyFill="1" applyBorder="1" applyAlignment="1">
      <alignment horizontal="right" vertical="center" indent="1"/>
    </xf>
    <xf numFmtId="0" fontId="5" fillId="0" borderId="45" xfId="0" applyFont="1" applyBorder="1" applyAlignment="1">
      <alignment horizontal="center" vertical="center"/>
    </xf>
    <xf numFmtId="0" fontId="5" fillId="7" borderId="9" xfId="0" applyFont="1" applyFill="1" applyBorder="1" applyAlignment="1">
      <alignment horizontal="right" vertical="center"/>
    </xf>
    <xf numFmtId="0" fontId="5" fillId="2" borderId="214" xfId="0" applyFont="1" applyFill="1" applyBorder="1" applyAlignment="1">
      <alignment horizontal="right" vertical="center"/>
    </xf>
    <xf numFmtId="0" fontId="5" fillId="0" borderId="12" xfId="0" applyFont="1" applyBorder="1" applyAlignment="1">
      <alignment horizontal="right" vertical="center"/>
    </xf>
    <xf numFmtId="0" fontId="5" fillId="2" borderId="215" xfId="0" applyFont="1" applyFill="1" applyBorder="1" applyAlignment="1">
      <alignment horizontal="right" vertical="center"/>
    </xf>
    <xf numFmtId="0" fontId="5" fillId="2" borderId="69" xfId="0" applyFont="1" applyFill="1" applyBorder="1" applyAlignment="1">
      <alignment horizontal="right" vertical="center"/>
    </xf>
    <xf numFmtId="176" fontId="2" fillId="7" borderId="21" xfId="0" applyNumberFormat="1" applyFont="1" applyFill="1" applyBorder="1" applyAlignment="1">
      <alignment horizontal="right" vertical="center"/>
    </xf>
    <xf numFmtId="176" fontId="2" fillId="2" borderId="23" xfId="0" applyNumberFormat="1" applyFont="1" applyFill="1" applyBorder="1" applyAlignment="1">
      <alignment horizontal="right" vertical="center"/>
    </xf>
    <xf numFmtId="176" fontId="2" fillId="2" borderId="200" xfId="0" applyNumberFormat="1" applyFont="1" applyFill="1" applyBorder="1" applyAlignment="1">
      <alignment horizontal="right" vertical="center"/>
    </xf>
    <xf numFmtId="176" fontId="5" fillId="0" borderId="21" xfId="0" applyNumberFormat="1" applyFont="1" applyBorder="1" applyAlignment="1">
      <alignment horizontal="right" vertical="center"/>
    </xf>
    <xf numFmtId="176" fontId="2" fillId="2" borderId="216" xfId="0" applyNumberFormat="1" applyFont="1" applyFill="1" applyBorder="1" applyAlignment="1">
      <alignment horizontal="right" vertical="center"/>
    </xf>
    <xf numFmtId="176" fontId="2" fillId="2" borderId="217"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18"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90"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19" xfId="0" applyNumberFormat="1" applyFont="1" applyFill="1" applyBorder="1" applyAlignment="1">
      <alignment horizontal="right" vertical="center"/>
    </xf>
    <xf numFmtId="176" fontId="2" fillId="2" borderId="220"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02" xfId="0" applyNumberFormat="1" applyFont="1" applyFill="1" applyBorder="1" applyAlignment="1">
      <alignment horizontal="right" vertical="center"/>
    </xf>
    <xf numFmtId="176" fontId="5" fillId="0" borderId="221" xfId="0" applyNumberFormat="1" applyFont="1" applyFill="1" applyBorder="1" applyAlignment="1">
      <alignment horizontal="right" vertical="center"/>
    </xf>
    <xf numFmtId="176" fontId="2" fillId="2" borderId="222" xfId="0" applyNumberFormat="1" applyFont="1" applyFill="1" applyBorder="1" applyAlignment="1">
      <alignment horizontal="right" vertical="center"/>
    </xf>
    <xf numFmtId="176" fontId="2" fillId="2" borderId="223" xfId="0" applyNumberFormat="1" applyFont="1" applyFill="1" applyBorder="1" applyAlignment="1">
      <alignment horizontal="right" vertical="center"/>
    </xf>
    <xf numFmtId="0" fontId="2" fillId="0" borderId="0" xfId="0" applyFont="1" applyAlignment="1">
      <alignment horizontal="right" vertical="center"/>
    </xf>
    <xf numFmtId="0" fontId="2" fillId="0" borderId="225" xfId="0" applyFont="1" applyBorder="1" applyAlignment="1">
      <alignment horizontal="center" vertical="center"/>
    </xf>
    <xf numFmtId="0" fontId="5" fillId="0" borderId="37" xfId="0" applyFont="1" applyFill="1" applyBorder="1" applyAlignment="1">
      <alignment horizontal="center" vertical="center"/>
    </xf>
    <xf numFmtId="0" fontId="5" fillId="0" borderId="226" xfId="0" applyFont="1" applyFill="1" applyBorder="1" applyAlignment="1">
      <alignment horizontal="center" vertical="center"/>
    </xf>
    <xf numFmtId="0" fontId="5" fillId="0" borderId="39" xfId="0" applyFont="1" applyFill="1" applyBorder="1" applyAlignment="1">
      <alignment horizontal="center" vertical="center"/>
    </xf>
    <xf numFmtId="0" fontId="5" fillId="7" borderId="9" xfId="0" applyFont="1" applyFill="1" applyBorder="1" applyAlignment="1">
      <alignment horizontal="right"/>
    </xf>
    <xf numFmtId="0" fontId="5" fillId="2" borderId="225" xfId="0" applyFont="1" applyFill="1" applyBorder="1" applyAlignment="1">
      <alignment horizontal="right"/>
    </xf>
    <xf numFmtId="38" fontId="2" fillId="7" borderId="229" xfId="2" applyFont="1" applyFill="1" applyBorder="1" applyAlignment="1">
      <alignment horizontal="right" vertical="center"/>
    </xf>
    <xf numFmtId="38" fontId="2" fillId="2" borderId="230" xfId="2" applyFont="1" applyFill="1" applyBorder="1" applyAlignment="1">
      <alignment horizontal="right" vertical="center"/>
    </xf>
    <xf numFmtId="38" fontId="2" fillId="2" borderId="231" xfId="2" applyFont="1" applyFill="1" applyBorder="1" applyAlignment="1">
      <alignment horizontal="right" vertical="center"/>
    </xf>
    <xf numFmtId="38" fontId="2" fillId="7" borderId="21" xfId="2" applyFont="1" applyFill="1" applyBorder="1" applyAlignment="1">
      <alignment horizontal="right" vertical="center"/>
    </xf>
    <xf numFmtId="38" fontId="2" fillId="2" borderId="23" xfId="2" applyFont="1" applyFill="1" applyBorder="1" applyAlignment="1">
      <alignment horizontal="right" vertical="center"/>
    </xf>
    <xf numFmtId="38" fontId="2" fillId="2" borderId="178" xfId="2" applyFont="1" applyFill="1" applyBorder="1" applyAlignment="1">
      <alignment horizontal="right" vertical="center"/>
    </xf>
    <xf numFmtId="38" fontId="2" fillId="7" borderId="238" xfId="2" applyFont="1" applyFill="1" applyBorder="1" applyAlignment="1">
      <alignment horizontal="right" vertical="center"/>
    </xf>
    <xf numFmtId="38" fontId="2" fillId="2" borderId="239" xfId="2" applyFont="1" applyFill="1" applyBorder="1" applyAlignment="1">
      <alignment horizontal="right" vertical="center"/>
    </xf>
    <xf numFmtId="38" fontId="2" fillId="2" borderId="240" xfId="2" applyFont="1" applyFill="1" applyBorder="1" applyAlignment="1">
      <alignment horizontal="right" vertical="center"/>
    </xf>
    <xf numFmtId="0" fontId="2" fillId="0" borderId="243" xfId="0" applyFont="1" applyBorder="1" applyAlignment="1">
      <alignment horizontal="distributed" vertical="center"/>
    </xf>
    <xf numFmtId="38" fontId="2" fillId="7" borderId="244" xfId="2" applyFont="1" applyFill="1" applyBorder="1" applyAlignment="1">
      <alignment horizontal="right" vertical="center"/>
    </xf>
    <xf numFmtId="38" fontId="2" fillId="2" borderId="245" xfId="2" applyFont="1" applyFill="1" applyBorder="1" applyAlignment="1">
      <alignment horizontal="right" vertical="center"/>
    </xf>
    <xf numFmtId="38" fontId="2" fillId="2" borderId="246" xfId="2" applyFont="1" applyFill="1" applyBorder="1" applyAlignment="1">
      <alignment horizontal="right" vertical="center"/>
    </xf>
    <xf numFmtId="0" fontId="2" fillId="0" borderId="247" xfId="0" applyFont="1" applyBorder="1" applyAlignment="1">
      <alignment horizontal="distributed" vertical="center"/>
    </xf>
    <xf numFmtId="38" fontId="2" fillId="7" borderId="52"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248" xfId="2" applyFont="1" applyFill="1" applyBorder="1" applyAlignment="1">
      <alignment horizontal="right" vertical="center"/>
    </xf>
    <xf numFmtId="38" fontId="2" fillId="7" borderId="180" xfId="2" applyFont="1" applyFill="1" applyBorder="1" applyAlignment="1">
      <alignment horizontal="right" vertical="center"/>
    </xf>
    <xf numFmtId="38" fontId="2" fillId="2" borderId="181" xfId="2" applyFont="1" applyFill="1" applyBorder="1" applyAlignment="1">
      <alignment horizontal="right" vertical="center"/>
    </xf>
    <xf numFmtId="38" fontId="2" fillId="2" borderId="198" xfId="2" applyFont="1" applyFill="1" applyBorder="1" applyAlignment="1">
      <alignment horizontal="right" vertical="center"/>
    </xf>
    <xf numFmtId="38" fontId="2" fillId="7" borderId="25" xfId="2" applyFont="1" applyFill="1" applyBorder="1" applyAlignment="1">
      <alignment horizontal="right" vertical="center"/>
    </xf>
    <xf numFmtId="38" fontId="2" fillId="2" borderId="26" xfId="2" applyFont="1" applyFill="1" applyBorder="1" applyAlignment="1">
      <alignment horizontal="right" vertical="center"/>
    </xf>
    <xf numFmtId="38" fontId="2" fillId="2" borderId="250" xfId="2" applyFont="1" applyFill="1" applyBorder="1" applyAlignment="1">
      <alignment horizontal="right" vertical="center"/>
    </xf>
    <xf numFmtId="176" fontId="2" fillId="5" borderId="161"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176" fontId="2" fillId="5" borderId="84" xfId="0" applyNumberFormat="1" applyFont="1" applyFill="1" applyBorder="1" applyAlignment="1">
      <alignment horizontal="right" vertical="center"/>
    </xf>
    <xf numFmtId="176" fontId="2" fillId="5" borderId="29" xfId="0" applyNumberFormat="1" applyFont="1" applyFill="1" applyBorder="1" applyAlignment="1">
      <alignment horizontal="right" vertical="center"/>
    </xf>
    <xf numFmtId="176" fontId="2" fillId="5" borderId="82" xfId="0" applyNumberFormat="1" applyFont="1" applyFill="1" applyBorder="1" applyAlignment="1">
      <alignment horizontal="right" vertical="center"/>
    </xf>
    <xf numFmtId="0" fontId="2" fillId="0" borderId="114" xfId="0" applyFont="1" applyBorder="1" applyAlignment="1">
      <alignment horizontal="distributed" vertical="center"/>
    </xf>
    <xf numFmtId="0" fontId="2" fillId="0" borderId="115" xfId="0" applyFont="1" applyBorder="1" applyAlignment="1">
      <alignment horizontal="distributed" vertical="center"/>
    </xf>
    <xf numFmtId="0" fontId="2" fillId="0" borderId="116" xfId="0" applyFont="1" applyBorder="1" applyAlignment="1">
      <alignment horizontal="distributed" vertical="center"/>
    </xf>
    <xf numFmtId="0" fontId="2" fillId="0" borderId="117" xfId="0" applyFont="1" applyBorder="1" applyAlignment="1">
      <alignment horizontal="distributed" vertical="center"/>
    </xf>
    <xf numFmtId="0" fontId="2" fillId="0" borderId="62" xfId="0" applyFont="1" applyBorder="1" applyAlignment="1">
      <alignment horizontal="distributed" vertical="center"/>
    </xf>
    <xf numFmtId="0" fontId="2" fillId="0" borderId="16" xfId="0" applyFont="1" applyBorder="1" applyAlignment="1">
      <alignment horizontal="distributed" vertical="center"/>
    </xf>
    <xf numFmtId="0" fontId="2" fillId="0" borderId="27" xfId="0" applyFont="1" applyBorder="1" applyAlignment="1">
      <alignment horizontal="distributed" vertical="center"/>
    </xf>
    <xf numFmtId="0" fontId="2" fillId="0" borderId="118" xfId="0" applyFont="1" applyBorder="1" applyAlignment="1">
      <alignment horizontal="distributed" vertical="center"/>
    </xf>
    <xf numFmtId="0" fontId="2" fillId="6" borderId="0" xfId="0" applyFont="1" applyFill="1" applyBorder="1" applyAlignment="1">
      <alignment horizontal="left" vertical="center"/>
    </xf>
    <xf numFmtId="0" fontId="2" fillId="0" borderId="138" xfId="0" applyFont="1" applyBorder="1" applyAlignment="1">
      <alignment horizontal="distributed" vertical="center"/>
    </xf>
    <xf numFmtId="0" fontId="0" fillId="0" borderId="139" xfId="0" applyBorder="1" applyAlignment="1">
      <alignment horizontal="distributed" vertical="center"/>
    </xf>
    <xf numFmtId="0" fontId="2" fillId="0" borderId="140" xfId="0" applyFont="1" applyBorder="1" applyAlignment="1">
      <alignment horizontal="distributed" vertical="center"/>
    </xf>
    <xf numFmtId="0" fontId="0" fillId="0" borderId="141" xfId="0" applyBorder="1" applyAlignment="1">
      <alignment horizontal="distributed" vertical="center"/>
    </xf>
    <xf numFmtId="0" fontId="2" fillId="0" borderId="142" xfId="0" applyFont="1" applyBorder="1" applyAlignment="1">
      <alignment horizontal="distributed" vertical="center"/>
    </xf>
    <xf numFmtId="0" fontId="0" fillId="0" borderId="143" xfId="0" applyBorder="1" applyAlignment="1">
      <alignment horizontal="distributed" vertical="center"/>
    </xf>
    <xf numFmtId="0" fontId="2" fillId="0" borderId="144" xfId="0" applyFont="1" applyBorder="1" applyAlignment="1">
      <alignment horizontal="distributed" vertical="center"/>
    </xf>
    <xf numFmtId="0" fontId="0" fillId="0" borderId="145" xfId="0" applyBorder="1" applyAlignment="1">
      <alignment horizontal="distributed" vertical="center"/>
    </xf>
    <xf numFmtId="0" fontId="4" fillId="0" borderId="107" xfId="0" applyFont="1" applyBorder="1" applyAlignment="1">
      <alignment horizontal="center" vertical="center"/>
    </xf>
    <xf numFmtId="0" fontId="4" fillId="0" borderId="91" xfId="0" applyFont="1" applyBorder="1" applyAlignment="1">
      <alignment horizontal="center" vertical="center"/>
    </xf>
    <xf numFmtId="0" fontId="4" fillId="0" borderId="89" xfId="0" applyFont="1" applyBorder="1" applyAlignment="1">
      <alignment horizontal="center" vertical="center"/>
    </xf>
    <xf numFmtId="0" fontId="4" fillId="0" borderId="105" xfId="0" applyFont="1" applyBorder="1" applyAlignment="1">
      <alignment horizontal="center" vertical="center"/>
    </xf>
    <xf numFmtId="0" fontId="2" fillId="0" borderId="103" xfId="0" applyFont="1" applyBorder="1" applyAlignment="1">
      <alignment horizontal="distributed" vertical="center"/>
    </xf>
    <xf numFmtId="0" fontId="2" fillId="0" borderId="66" xfId="0" applyFont="1" applyBorder="1" applyAlignment="1">
      <alignment horizontal="distributed" vertical="center"/>
    </xf>
    <xf numFmtId="0" fontId="2" fillId="0" borderId="101" xfId="0" applyFont="1" applyBorder="1" applyAlignment="1">
      <alignment horizontal="distributed" vertical="center"/>
    </xf>
    <xf numFmtId="0" fontId="2" fillId="0" borderId="102" xfId="0" applyFont="1" applyBorder="1" applyAlignment="1">
      <alignment horizontal="distributed" vertical="center"/>
    </xf>
    <xf numFmtId="0" fontId="2" fillId="0" borderId="136" xfId="0" applyFont="1" applyBorder="1" applyAlignment="1">
      <alignment horizontal="distributed" vertical="center"/>
    </xf>
    <xf numFmtId="0" fontId="2" fillId="0" borderId="137" xfId="0" applyFont="1" applyBorder="1" applyAlignment="1">
      <alignment horizontal="distributed" vertical="center"/>
    </xf>
    <xf numFmtId="0" fontId="2" fillId="0" borderId="134" xfId="0" applyFont="1" applyBorder="1" applyAlignment="1">
      <alignment horizontal="distributed" vertical="center"/>
    </xf>
    <xf numFmtId="0" fontId="2" fillId="0" borderId="135" xfId="0" applyFont="1" applyBorder="1" applyAlignment="1">
      <alignment horizontal="distributed" vertical="center"/>
    </xf>
    <xf numFmtId="0" fontId="2" fillId="0" borderId="104" xfId="0" applyFont="1" applyBorder="1" applyAlignment="1">
      <alignment horizontal="distributed" vertical="center"/>
    </xf>
    <xf numFmtId="0" fontId="2" fillId="0" borderId="15" xfId="0" applyFont="1" applyBorder="1" applyAlignment="1">
      <alignment horizontal="distributed" vertical="center"/>
    </xf>
    <xf numFmtId="0" fontId="2" fillId="0" borderId="106" xfId="0" applyFont="1" applyBorder="1" applyAlignment="1">
      <alignment horizontal="distributed" vertical="center"/>
    </xf>
    <xf numFmtId="0" fontId="2" fillId="0" borderId="133" xfId="0" applyFont="1" applyBorder="1" applyAlignment="1">
      <alignment horizontal="distributed" vertical="center"/>
    </xf>
    <xf numFmtId="0" fontId="6" fillId="0" borderId="127" xfId="0" applyFont="1" applyBorder="1" applyAlignment="1"/>
    <xf numFmtId="0" fontId="2" fillId="0" borderId="159" xfId="0" applyFont="1" applyBorder="1" applyAlignment="1">
      <alignment horizontal="distributed" vertical="center"/>
    </xf>
    <xf numFmtId="0" fontId="6" fillId="0" borderId="160" xfId="0" applyFont="1" applyBorder="1" applyAlignment="1">
      <alignment vertical="center"/>
    </xf>
    <xf numFmtId="0" fontId="7" fillId="0" borderId="146" xfId="0" applyFont="1" applyBorder="1" applyAlignment="1">
      <alignment horizontal="distributed" vertical="center" shrinkToFit="1"/>
    </xf>
    <xf numFmtId="0" fontId="7" fillId="0" borderId="147" xfId="0" applyFont="1" applyBorder="1" applyAlignment="1">
      <alignment horizontal="distributed" vertical="center" shrinkToFit="1"/>
    </xf>
    <xf numFmtId="0" fontId="7" fillId="0" borderId="148" xfId="0" applyFont="1" applyBorder="1" applyAlignment="1">
      <alignment horizontal="distributed" vertical="center" shrinkToFit="1"/>
    </xf>
    <xf numFmtId="0" fontId="7" fillId="0" borderId="149" xfId="0" applyFont="1" applyBorder="1" applyAlignment="1">
      <alignment horizontal="distributed" vertical="center" shrinkToFit="1"/>
    </xf>
    <xf numFmtId="0" fontId="4" fillId="0" borderId="150" xfId="0" applyFont="1" applyBorder="1" applyAlignment="1">
      <alignment horizontal="center" vertical="center"/>
    </xf>
    <xf numFmtId="0" fontId="4" fillId="0" borderId="13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0" fillId="0" borderId="69" xfId="0" applyBorder="1" applyAlignment="1">
      <alignment vertical="center"/>
    </xf>
    <xf numFmtId="0" fontId="2" fillId="0" borderId="153" xfId="0" applyFont="1" applyBorder="1" applyAlignment="1">
      <alignment horizontal="distributed" vertical="center"/>
    </xf>
    <xf numFmtId="0" fontId="0" fillId="0" borderId="154" xfId="0" applyBorder="1" applyAlignment="1">
      <alignment horizontal="distributed"/>
    </xf>
    <xf numFmtId="0" fontId="2" fillId="0" borderId="155" xfId="0" applyFont="1" applyBorder="1" applyAlignment="1">
      <alignment horizontal="distributed" vertical="center"/>
    </xf>
    <xf numFmtId="0" fontId="0" fillId="0" borderId="156" xfId="0" applyBorder="1" applyAlignment="1">
      <alignment vertical="center"/>
    </xf>
    <xf numFmtId="0" fontId="7" fillId="0" borderId="131" xfId="0" applyFont="1" applyBorder="1" applyAlignment="1">
      <alignment horizontal="distributed" vertical="center" shrinkToFit="1"/>
    </xf>
    <xf numFmtId="0" fontId="8" fillId="0" borderId="132" xfId="0" applyFont="1" applyBorder="1" applyAlignment="1">
      <alignment horizontal="distributed" shrinkToFit="1"/>
    </xf>
    <xf numFmtId="0" fontId="7" fillId="0" borderId="157" xfId="0" applyFont="1" applyBorder="1" applyAlignment="1">
      <alignment horizontal="distributed" vertical="center" shrinkToFit="1"/>
    </xf>
    <xf numFmtId="0" fontId="8" fillId="0" borderId="158" xfId="0" applyFont="1" applyBorder="1" applyAlignment="1">
      <alignment horizontal="distributed" vertical="center" shrinkToFit="1"/>
    </xf>
    <xf numFmtId="0" fontId="3" fillId="0" borderId="0" xfId="0" applyFont="1" applyAlignment="1">
      <alignment horizontal="center" vertical="center"/>
    </xf>
    <xf numFmtId="0" fontId="2" fillId="0" borderId="119" xfId="0" applyFont="1" applyBorder="1" applyAlignment="1">
      <alignment horizontal="center" vertical="center"/>
    </xf>
    <xf numFmtId="0" fontId="2" fillId="0" borderId="120" xfId="0" applyFont="1" applyBorder="1" applyAlignment="1">
      <alignment horizontal="center" vertical="center"/>
    </xf>
    <xf numFmtId="0" fontId="2" fillId="0" borderId="7" xfId="0" applyFont="1" applyBorder="1" applyAlignment="1">
      <alignment horizontal="center" vertical="center"/>
    </xf>
    <xf numFmtId="0" fontId="2" fillId="0" borderId="121" xfId="0" applyFont="1" applyBorder="1" applyAlignment="1">
      <alignment horizontal="center" vertical="center"/>
    </xf>
    <xf numFmtId="0" fontId="2" fillId="0" borderId="108" xfId="0" applyFont="1" applyBorder="1" applyAlignment="1">
      <alignment horizontal="distributed" vertical="center" justifyLastLine="1"/>
    </xf>
    <xf numFmtId="0" fontId="2" fillId="0" borderId="109" xfId="0" applyFont="1" applyBorder="1" applyAlignment="1">
      <alignment horizontal="distributed" vertical="center" justifyLastLine="1"/>
    </xf>
    <xf numFmtId="0" fontId="2" fillId="0" borderId="110" xfId="0" applyFont="1" applyBorder="1" applyAlignment="1">
      <alignment horizontal="distributed" vertical="center" justifyLastLine="1"/>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8" xfId="0" applyFont="1" applyBorder="1" applyAlignment="1">
      <alignment horizontal="center" vertical="center"/>
    </xf>
    <xf numFmtId="0" fontId="2" fillId="0" borderId="124" xfId="0" applyFont="1" applyBorder="1" applyAlignment="1">
      <alignment horizontal="distributed" vertical="center" justifyLastLine="1"/>
    </xf>
    <xf numFmtId="0" fontId="2" fillId="0" borderId="79" xfId="0" applyFont="1" applyBorder="1" applyAlignment="1">
      <alignment horizontal="distributed" vertical="center" justifyLastLine="1"/>
    </xf>
    <xf numFmtId="0" fontId="2" fillId="0" borderId="122" xfId="0" applyFont="1" applyBorder="1" applyAlignment="1">
      <alignment horizontal="distributed" vertical="center" justifyLastLine="1"/>
    </xf>
    <xf numFmtId="0" fontId="2" fillId="0" borderId="123" xfId="0" applyFont="1" applyBorder="1" applyAlignment="1">
      <alignment horizontal="distributed" vertical="center" justifyLastLine="1"/>
    </xf>
    <xf numFmtId="0" fontId="2" fillId="0" borderId="67" xfId="0" applyFont="1" applyBorder="1" applyAlignment="1">
      <alignment horizontal="left" vertical="center" wrapText="1"/>
    </xf>
    <xf numFmtId="0" fontId="2" fillId="0" borderId="67" xfId="0" applyFont="1" applyBorder="1" applyAlignment="1">
      <alignment horizontal="left" vertical="center"/>
    </xf>
    <xf numFmtId="0" fontId="2" fillId="0" borderId="119"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5" xfId="0" applyFont="1" applyBorder="1" applyAlignment="1">
      <alignment horizontal="distributed" vertical="center"/>
    </xf>
    <xf numFmtId="0" fontId="2" fillId="0" borderId="199" xfId="0" applyFont="1" applyBorder="1" applyAlignment="1">
      <alignment horizontal="center" vertical="distributed" textRotation="255" indent="2"/>
    </xf>
    <xf numFmtId="0" fontId="2" fillId="0" borderId="189" xfId="0" applyFont="1" applyBorder="1" applyAlignment="1">
      <alignment horizontal="center" vertical="distributed" textRotation="255" indent="2"/>
    </xf>
    <xf numFmtId="0" fontId="2" fillId="0" borderId="201" xfId="0" applyFont="1" applyBorder="1" applyAlignment="1">
      <alignment horizontal="center" vertical="distributed" textRotation="255" indent="2"/>
    </xf>
    <xf numFmtId="0" fontId="2" fillId="0" borderId="200" xfId="0" applyFont="1" applyBorder="1" applyAlignment="1">
      <alignment horizontal="distributed" vertical="center"/>
    </xf>
    <xf numFmtId="0" fontId="2" fillId="0" borderId="190" xfId="0" applyFont="1" applyBorder="1" applyAlignment="1">
      <alignment horizontal="distributed" vertical="center"/>
    </xf>
    <xf numFmtId="0" fontId="2" fillId="0" borderId="202" xfId="0" applyFont="1" applyBorder="1" applyAlignment="1">
      <alignment horizontal="distributed" vertical="center"/>
    </xf>
    <xf numFmtId="0" fontId="2" fillId="0" borderId="172" xfId="0" applyFont="1" applyBorder="1" applyAlignment="1">
      <alignment horizontal="distributed" vertical="center"/>
    </xf>
    <xf numFmtId="0" fontId="2" fillId="0" borderId="176" xfId="0" applyFont="1" applyBorder="1" applyAlignment="1">
      <alignment horizontal="distributed" vertical="center"/>
    </xf>
    <xf numFmtId="0" fontId="2" fillId="0" borderId="180" xfId="0" applyFont="1" applyBorder="1" applyAlignment="1">
      <alignment horizontal="distributed" vertical="center"/>
    </xf>
    <xf numFmtId="0" fontId="2" fillId="0" borderId="181" xfId="0" applyFont="1" applyBorder="1" applyAlignment="1">
      <alignment horizontal="distributed" vertical="center"/>
    </xf>
    <xf numFmtId="0" fontId="2" fillId="0" borderId="184" xfId="0" applyFont="1" applyBorder="1" applyAlignment="1">
      <alignment horizontal="center" vertical="distributed" textRotation="255" indent="2"/>
    </xf>
    <xf numFmtId="0" fontId="2" fillId="0" borderId="194" xfId="0" applyFont="1" applyBorder="1" applyAlignment="1">
      <alignment horizontal="center" vertical="distributed" textRotation="255" indent="2"/>
    </xf>
    <xf numFmtId="0" fontId="2" fillId="0" borderId="185" xfId="0" applyFont="1" applyBorder="1" applyAlignment="1">
      <alignment horizontal="distributed" vertical="center"/>
    </xf>
    <xf numFmtId="0" fontId="2" fillId="0" borderId="191" xfId="0" applyFont="1" applyBorder="1" applyAlignment="1">
      <alignment horizontal="distributed" vertical="center"/>
    </xf>
    <xf numFmtId="0" fontId="2" fillId="0" borderId="82" xfId="0" applyFont="1" applyBorder="1" applyAlignment="1">
      <alignment horizontal="distributed" vertical="center"/>
    </xf>
    <xf numFmtId="0" fontId="2" fillId="0" borderId="193" xfId="0" applyFont="1" applyBorder="1" applyAlignment="1">
      <alignment horizontal="distributed" vertical="center"/>
    </xf>
    <xf numFmtId="0" fontId="2" fillId="0" borderId="177" xfId="0" applyFont="1" applyBorder="1" applyAlignment="1">
      <alignment horizontal="distributed" vertical="center"/>
    </xf>
    <xf numFmtId="0" fontId="2" fillId="0" borderId="166" xfId="0" applyFont="1" applyBorder="1" applyAlignment="1">
      <alignment horizontal="center" vertical="distributed" textRotation="255" indent="2"/>
    </xf>
    <xf numFmtId="0" fontId="2" fillId="0" borderId="169" xfId="0" applyFont="1" applyBorder="1" applyAlignment="1">
      <alignment horizontal="center" vertical="distributed" textRotation="255" indent="2"/>
    </xf>
    <xf numFmtId="0" fontId="2" fillId="0" borderId="179" xfId="0" applyFont="1" applyBorder="1" applyAlignment="1">
      <alignment horizontal="center" vertical="distributed" textRotation="255" indent="2"/>
    </xf>
    <xf numFmtId="0" fontId="2" fillId="0" borderId="21" xfId="0" applyFont="1" applyBorder="1" applyAlignment="1">
      <alignment horizontal="distributed" vertical="center"/>
    </xf>
    <xf numFmtId="0" fontId="2" fillId="0" borderId="23"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61" xfId="0" applyFont="1" applyBorder="1" applyAlignment="1">
      <alignment horizontal="center" vertical="center" textRotation="255" wrapText="1"/>
    </xf>
    <xf numFmtId="0" fontId="2" fillId="0" borderId="161" xfId="0" applyFont="1" applyBorder="1" applyAlignment="1">
      <alignment horizontal="center" vertical="center" textRotation="255"/>
    </xf>
    <xf numFmtId="0" fontId="2" fillId="0" borderId="162" xfId="0" applyFont="1" applyBorder="1" applyAlignment="1">
      <alignment horizontal="left" vertical="center"/>
    </xf>
    <xf numFmtId="0" fontId="2" fillId="0" borderId="67" xfId="0" applyFont="1" applyBorder="1" applyAlignment="1">
      <alignment horizontal="center" vertical="center"/>
    </xf>
    <xf numFmtId="0" fontId="2" fillId="0" borderId="0" xfId="0" applyFont="1" applyBorder="1" applyAlignment="1">
      <alignment horizontal="center" vertical="center"/>
    </xf>
    <xf numFmtId="0" fontId="2" fillId="0" borderId="163" xfId="0" applyFont="1" applyBorder="1" applyAlignment="1">
      <alignment horizontal="distributed" vertical="center" justifyLastLine="1"/>
    </xf>
    <xf numFmtId="0" fontId="2" fillId="0" borderId="116" xfId="0" applyFont="1" applyBorder="1" applyAlignment="1">
      <alignment horizontal="distributed" vertical="center" justifyLastLine="1"/>
    </xf>
    <xf numFmtId="0" fontId="2" fillId="0" borderId="164" xfId="0" applyFont="1" applyBorder="1" applyAlignment="1">
      <alignment horizontal="distributed" vertical="center" justifyLastLine="1"/>
    </xf>
    <xf numFmtId="0" fontId="2" fillId="0" borderId="109" xfId="0" applyFont="1" applyBorder="1" applyAlignment="1">
      <alignment horizontal="center" vertical="center"/>
    </xf>
    <xf numFmtId="0" fontId="2" fillId="0" borderId="163" xfId="0" applyFont="1" applyBorder="1" applyAlignment="1">
      <alignment horizontal="center" vertical="center"/>
    </xf>
    <xf numFmtId="0" fontId="2" fillId="0" borderId="206" xfId="0" applyFont="1" applyBorder="1" applyAlignment="1">
      <alignment horizontal="center" vertical="center" textRotation="255"/>
    </xf>
    <xf numFmtId="0" fontId="0" fillId="0" borderId="208" xfId="0" applyFont="1" applyBorder="1" applyAlignment="1">
      <alignment horizontal="center" vertical="center"/>
    </xf>
    <xf numFmtId="0" fontId="0" fillId="0" borderId="209" xfId="0" applyFont="1" applyBorder="1" applyAlignment="1">
      <alignment horizontal="center" vertical="center"/>
    </xf>
    <xf numFmtId="0" fontId="2" fillId="0" borderId="111" xfId="0" applyFont="1" applyBorder="1" applyAlignment="1">
      <alignment horizontal="distributed" vertical="center" justifyLastLine="1"/>
    </xf>
    <xf numFmtId="0" fontId="0" fillId="0" borderId="67" xfId="0" applyFont="1" applyBorder="1" applyAlignment="1">
      <alignment horizontal="distributed" vertical="center" justifyLastLine="1"/>
    </xf>
    <xf numFmtId="0" fontId="0" fillId="0" borderId="112" xfId="0" applyFont="1" applyBorder="1" applyAlignment="1">
      <alignment horizontal="distributed" vertical="center" justifyLastLine="1"/>
    </xf>
    <xf numFmtId="0" fontId="0" fillId="0" borderId="1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210" xfId="0" applyFont="1" applyBorder="1" applyAlignment="1">
      <alignment horizontal="center" vertical="center"/>
    </xf>
    <xf numFmtId="0" fontId="2" fillId="0" borderId="211" xfId="0" applyFont="1" applyBorder="1" applyAlignment="1">
      <alignment horizontal="center" vertical="center"/>
    </xf>
    <xf numFmtId="0" fontId="2" fillId="0" borderId="210" xfId="0" applyFont="1" applyBorder="1" applyAlignment="1">
      <alignment horizontal="distributed" vertical="center" justifyLastLine="1"/>
    </xf>
    <xf numFmtId="0" fontId="2" fillId="0" borderId="211" xfId="0" applyFont="1" applyBorder="1" applyAlignment="1">
      <alignment horizontal="distributed" vertical="center" justifyLastLine="1"/>
    </xf>
    <xf numFmtId="0" fontId="2" fillId="0" borderId="212" xfId="0" applyFont="1" applyBorder="1" applyAlignment="1">
      <alignment horizontal="center" vertical="center" wrapText="1"/>
    </xf>
    <xf numFmtId="0" fontId="2" fillId="0" borderId="213"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6" xfId="0" applyFont="1" applyBorder="1" applyAlignment="1">
      <alignment horizontal="distributed" vertical="center"/>
    </xf>
    <xf numFmtId="0" fontId="2" fillId="0" borderId="237" xfId="0" applyFont="1" applyBorder="1" applyAlignment="1">
      <alignment horizontal="distributed" vertical="center"/>
    </xf>
    <xf numFmtId="0" fontId="2" fillId="0" borderId="241" xfId="0" applyFont="1" applyBorder="1" applyAlignment="1">
      <alignment horizontal="center" vertical="center" textRotation="255"/>
    </xf>
    <xf numFmtId="0" fontId="2" fillId="0" borderId="103" xfId="0" applyFont="1" applyBorder="1" applyAlignment="1">
      <alignment horizontal="center" vertical="center" textRotation="255"/>
    </xf>
    <xf numFmtId="0" fontId="2" fillId="0" borderId="249" xfId="0" applyFont="1" applyBorder="1" applyAlignment="1">
      <alignment horizontal="center" vertical="center" textRotation="255"/>
    </xf>
    <xf numFmtId="0" fontId="2" fillId="0" borderId="242" xfId="0" applyFont="1" applyBorder="1" applyAlignment="1">
      <alignment horizontal="distributed" vertical="center" wrapText="1"/>
    </xf>
    <xf numFmtId="0" fontId="0" fillId="0" borderId="232" xfId="0" applyFont="1" applyBorder="1" applyAlignment="1">
      <alignment horizontal="distributed" vertical="center" wrapText="1"/>
    </xf>
    <xf numFmtId="0" fontId="2" fillId="0" borderId="162" xfId="0" applyFont="1" applyBorder="1" applyAlignment="1">
      <alignment horizontal="distributed" vertical="center"/>
    </xf>
    <xf numFmtId="0" fontId="2" fillId="0" borderId="208" xfId="0" applyFont="1" applyBorder="1" applyAlignment="1">
      <alignment horizontal="center" vertical="distributed" textRotation="255" indent="3"/>
    </xf>
    <xf numFmtId="0" fontId="2" fillId="0" borderId="235" xfId="0" applyFont="1" applyBorder="1" applyAlignment="1">
      <alignment horizontal="center" vertical="distributed" textRotation="255" indent="3"/>
    </xf>
    <xf numFmtId="0" fontId="5" fillId="0" borderId="227" xfId="0" applyFont="1" applyBorder="1" applyAlignment="1">
      <alignment horizontal="right" vertical="center"/>
    </xf>
    <xf numFmtId="0" fontId="12" fillId="0" borderId="228" xfId="0" applyFont="1" applyBorder="1" applyAlignment="1">
      <alignment vertical="center"/>
    </xf>
    <xf numFmtId="0" fontId="2" fillId="0" borderId="232" xfId="0" applyFont="1" applyBorder="1" applyAlignment="1">
      <alignment horizontal="distributed" vertical="center"/>
    </xf>
    <xf numFmtId="0" fontId="0" fillId="0" borderId="176" xfId="0" applyFont="1" applyBorder="1" applyAlignment="1">
      <alignment vertical="center"/>
    </xf>
    <xf numFmtId="0" fontId="5" fillId="0" borderId="233" xfId="0" applyFont="1" applyBorder="1" applyAlignment="1">
      <alignment horizontal="right" vertical="center"/>
    </xf>
    <xf numFmtId="0" fontId="12" fillId="0" borderId="172" xfId="0" applyFont="1" applyBorder="1" applyAlignment="1">
      <alignment vertical="center"/>
    </xf>
    <xf numFmtId="0" fontId="2" fillId="0" borderId="234" xfId="0" applyFont="1" applyBorder="1" applyAlignment="1">
      <alignment horizontal="distributed" vertical="center"/>
    </xf>
    <xf numFmtId="0" fontId="2" fillId="0" borderId="224" xfId="0" applyFont="1" applyBorder="1" applyAlignment="1">
      <alignment horizontal="center" vertical="center"/>
    </xf>
    <xf numFmtId="0" fontId="11" fillId="0" borderId="109" xfId="0" applyFont="1" applyBorder="1" applyAlignment="1">
      <alignment horizontal="center" vertical="center"/>
    </xf>
    <xf numFmtId="0" fontId="11" fillId="0" borderId="163" xfId="0" applyFont="1" applyBorder="1" applyAlignment="1">
      <alignment horizontal="center" vertical="center"/>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tabSelected="1" zoomScale="85" zoomScaleNormal="85" workbookViewId="0">
      <selection activeCell="D28" sqref="D28"/>
    </sheetView>
  </sheetViews>
  <sheetFormatPr defaultColWidth="12.625" defaultRowHeight="11.25" x14ac:dyDescent="0.15"/>
  <cols>
    <col min="1" max="1" width="10.625" style="2" customWidth="1"/>
    <col min="2" max="2" width="12.625" style="2" customWidth="1"/>
    <col min="3" max="5" width="13.625" style="2" customWidth="1"/>
    <col min="6" max="6" width="13.75" style="2" customWidth="1"/>
    <col min="7" max="7" width="12.5" style="2" customWidth="1"/>
    <col min="8" max="8" width="14" style="2" customWidth="1"/>
    <col min="9" max="9" width="11.125" style="2" customWidth="1"/>
    <col min="10" max="10" width="11" style="2" customWidth="1"/>
    <col min="11" max="11" width="12" style="2" customWidth="1"/>
    <col min="12" max="14" width="12.5" style="2" customWidth="1"/>
    <col min="15" max="15" width="11.25" style="2" customWidth="1"/>
    <col min="16" max="16" width="11.875" style="2" customWidth="1"/>
    <col min="17" max="16384" width="12.625" style="2"/>
  </cols>
  <sheetData>
    <row r="1" spans="1:16" ht="15" x14ac:dyDescent="0.15">
      <c r="A1" s="340" t="s">
        <v>15</v>
      </c>
      <c r="B1" s="340"/>
      <c r="C1" s="340"/>
      <c r="D1" s="340"/>
      <c r="E1" s="340"/>
      <c r="F1" s="340"/>
      <c r="G1" s="340"/>
      <c r="H1" s="340"/>
      <c r="I1" s="340"/>
      <c r="J1" s="340"/>
      <c r="K1" s="340"/>
      <c r="L1" s="340"/>
      <c r="M1" s="340"/>
      <c r="N1" s="340"/>
      <c r="O1" s="340"/>
      <c r="P1" s="340"/>
    </row>
    <row r="2" spans="1:16" ht="12" thickBot="1" x14ac:dyDescent="0.2">
      <c r="A2" s="2" t="s">
        <v>128</v>
      </c>
    </row>
    <row r="3" spans="1:16" ht="19.5" customHeight="1" x14ac:dyDescent="0.15">
      <c r="A3" s="341" t="s">
        <v>125</v>
      </c>
      <c r="B3" s="342"/>
      <c r="C3" s="345" t="s">
        <v>129</v>
      </c>
      <c r="D3" s="346"/>
      <c r="E3" s="347"/>
      <c r="F3" s="345" t="s">
        <v>4</v>
      </c>
      <c r="G3" s="346"/>
      <c r="H3" s="347"/>
      <c r="I3" s="345" t="s">
        <v>5</v>
      </c>
      <c r="J3" s="346"/>
      <c r="K3" s="347"/>
      <c r="L3" s="345" t="s">
        <v>6</v>
      </c>
      <c r="M3" s="346"/>
      <c r="N3" s="347"/>
      <c r="O3" s="348" t="s">
        <v>7</v>
      </c>
      <c r="P3" s="349"/>
    </row>
    <row r="4" spans="1:16" ht="15" customHeight="1" x14ac:dyDescent="0.15">
      <c r="A4" s="343"/>
      <c r="B4" s="344"/>
      <c r="C4" s="23" t="s">
        <v>0</v>
      </c>
      <c r="D4" s="20" t="s">
        <v>8</v>
      </c>
      <c r="E4" s="25" t="s">
        <v>1</v>
      </c>
      <c r="F4" s="23" t="s">
        <v>0</v>
      </c>
      <c r="G4" s="20" t="s">
        <v>8</v>
      </c>
      <c r="H4" s="25" t="s">
        <v>1</v>
      </c>
      <c r="I4" s="23" t="s">
        <v>0</v>
      </c>
      <c r="J4" s="20" t="s">
        <v>8</v>
      </c>
      <c r="K4" s="25" t="s">
        <v>1</v>
      </c>
      <c r="L4" s="23" t="s">
        <v>0</v>
      </c>
      <c r="M4" s="20" t="s">
        <v>8</v>
      </c>
      <c r="N4" s="25" t="s">
        <v>1</v>
      </c>
      <c r="O4" s="350"/>
      <c r="P4" s="351"/>
    </row>
    <row r="5" spans="1:16" ht="13.5" x14ac:dyDescent="0.15">
      <c r="A5" s="328"/>
      <c r="B5" s="329"/>
      <c r="C5" s="58" t="s">
        <v>2</v>
      </c>
      <c r="D5" s="59" t="s">
        <v>2</v>
      </c>
      <c r="E5" s="60" t="s">
        <v>2</v>
      </c>
      <c r="F5" s="58" t="s">
        <v>2</v>
      </c>
      <c r="G5" s="59" t="s">
        <v>2</v>
      </c>
      <c r="H5" s="60" t="s">
        <v>2</v>
      </c>
      <c r="I5" s="58" t="s">
        <v>2</v>
      </c>
      <c r="J5" s="59" t="s">
        <v>2</v>
      </c>
      <c r="K5" s="60" t="s">
        <v>2</v>
      </c>
      <c r="L5" s="58" t="s">
        <v>2</v>
      </c>
      <c r="M5" s="59" t="s">
        <v>2</v>
      </c>
      <c r="N5" s="60" t="s">
        <v>2</v>
      </c>
      <c r="O5" s="330"/>
      <c r="P5" s="331"/>
    </row>
    <row r="6" spans="1:16" ht="21" customHeight="1" x14ac:dyDescent="0.15">
      <c r="A6" s="332" t="s">
        <v>79</v>
      </c>
      <c r="B6" s="333"/>
      <c r="C6" s="61">
        <v>220532</v>
      </c>
      <c r="D6" s="62">
        <v>2054460</v>
      </c>
      <c r="E6" s="63">
        <v>2274992</v>
      </c>
      <c r="F6" s="61">
        <v>216891</v>
      </c>
      <c r="G6" s="62">
        <v>402773</v>
      </c>
      <c r="H6" s="63">
        <v>619664</v>
      </c>
      <c r="I6" s="61" t="s">
        <v>126</v>
      </c>
      <c r="J6" s="62">
        <v>277610</v>
      </c>
      <c r="K6" s="63">
        <v>277610</v>
      </c>
      <c r="L6" s="61">
        <v>3641</v>
      </c>
      <c r="M6" s="62">
        <v>1374077</v>
      </c>
      <c r="N6" s="63">
        <v>1377718</v>
      </c>
      <c r="O6" s="334" t="s">
        <v>3</v>
      </c>
      <c r="P6" s="335"/>
    </row>
    <row r="7" spans="1:16" ht="21" customHeight="1" x14ac:dyDescent="0.15">
      <c r="A7" s="336" t="s">
        <v>101</v>
      </c>
      <c r="B7" s="337"/>
      <c r="C7" s="125">
        <v>559500293</v>
      </c>
      <c r="D7" s="126">
        <v>1273134</v>
      </c>
      <c r="E7" s="127">
        <v>560773427</v>
      </c>
      <c r="F7" s="125">
        <v>558874346</v>
      </c>
      <c r="G7" s="126">
        <v>479364</v>
      </c>
      <c r="H7" s="127">
        <v>559353710</v>
      </c>
      <c r="I7" s="125">
        <v>4223</v>
      </c>
      <c r="J7" s="126">
        <v>71049</v>
      </c>
      <c r="K7" s="127">
        <v>75272</v>
      </c>
      <c r="L7" s="125">
        <v>621724</v>
      </c>
      <c r="M7" s="126">
        <v>722721</v>
      </c>
      <c r="N7" s="127">
        <v>1344445</v>
      </c>
      <c r="O7" s="338" t="s">
        <v>107</v>
      </c>
      <c r="P7" s="339"/>
    </row>
    <row r="8" spans="1:16" s="3" customFormat="1" ht="21" customHeight="1" x14ac:dyDescent="0.15">
      <c r="A8" s="316" t="s">
        <v>80</v>
      </c>
      <c r="B8" s="317"/>
      <c r="C8" s="128">
        <v>187157</v>
      </c>
      <c r="D8" s="129">
        <v>3535796</v>
      </c>
      <c r="E8" s="130">
        <v>3722952</v>
      </c>
      <c r="F8" s="128">
        <v>157840</v>
      </c>
      <c r="G8" s="129">
        <v>378825</v>
      </c>
      <c r="H8" s="130">
        <v>536665</v>
      </c>
      <c r="I8" s="128" t="s">
        <v>126</v>
      </c>
      <c r="J8" s="129">
        <v>445605</v>
      </c>
      <c r="K8" s="130">
        <v>445605</v>
      </c>
      <c r="L8" s="128">
        <v>29317</v>
      </c>
      <c r="M8" s="129">
        <v>2711366</v>
      </c>
      <c r="N8" s="130">
        <v>2740682</v>
      </c>
      <c r="O8" s="318" t="s">
        <v>80</v>
      </c>
      <c r="P8" s="319"/>
    </row>
    <row r="9" spans="1:16" ht="21" customHeight="1" x14ac:dyDescent="0.15">
      <c r="A9" s="320" t="s">
        <v>102</v>
      </c>
      <c r="B9" s="321"/>
      <c r="C9" s="128">
        <v>125852347</v>
      </c>
      <c r="D9" s="129">
        <v>3697097</v>
      </c>
      <c r="E9" s="130">
        <v>129549444</v>
      </c>
      <c r="F9" s="128">
        <v>123435783</v>
      </c>
      <c r="G9" s="129">
        <v>1717541</v>
      </c>
      <c r="H9" s="130">
        <v>125153324</v>
      </c>
      <c r="I9" s="128">
        <v>0</v>
      </c>
      <c r="J9" s="129">
        <v>36071</v>
      </c>
      <c r="K9" s="130">
        <v>36072</v>
      </c>
      <c r="L9" s="128">
        <v>2416563</v>
      </c>
      <c r="M9" s="129">
        <v>1943485</v>
      </c>
      <c r="N9" s="130">
        <v>4360048</v>
      </c>
      <c r="O9" s="322" t="s">
        <v>102</v>
      </c>
      <c r="P9" s="323"/>
    </row>
    <row r="10" spans="1:16" ht="21" customHeight="1" x14ac:dyDescent="0.15">
      <c r="A10" s="324" t="s">
        <v>81</v>
      </c>
      <c r="B10" s="325"/>
      <c r="C10" s="131">
        <v>685760329</v>
      </c>
      <c r="D10" s="132">
        <v>10560486</v>
      </c>
      <c r="E10" s="133">
        <v>696320815</v>
      </c>
      <c r="F10" s="131">
        <v>682684860</v>
      </c>
      <c r="G10" s="132">
        <v>2978502</v>
      </c>
      <c r="H10" s="133">
        <v>685663362</v>
      </c>
      <c r="I10" s="131">
        <v>4224</v>
      </c>
      <c r="J10" s="132">
        <v>830336</v>
      </c>
      <c r="K10" s="133">
        <v>834559</v>
      </c>
      <c r="L10" s="131">
        <v>3071245</v>
      </c>
      <c r="M10" s="132">
        <v>6751649</v>
      </c>
      <c r="N10" s="133">
        <v>9822893</v>
      </c>
      <c r="O10" s="326" t="s">
        <v>96</v>
      </c>
      <c r="P10" s="327"/>
    </row>
    <row r="11" spans="1:16" ht="21" customHeight="1" x14ac:dyDescent="0.15">
      <c r="A11" s="305" t="s">
        <v>82</v>
      </c>
      <c r="B11" s="306"/>
      <c r="C11" s="24">
        <v>385053527</v>
      </c>
      <c r="D11" s="15">
        <v>2464981</v>
      </c>
      <c r="E11" s="26">
        <v>387518509</v>
      </c>
      <c r="F11" s="24">
        <v>383182336</v>
      </c>
      <c r="G11" s="15">
        <v>1142289</v>
      </c>
      <c r="H11" s="26">
        <v>384324625</v>
      </c>
      <c r="I11" s="24">
        <v>13890</v>
      </c>
      <c r="J11" s="15">
        <v>95332</v>
      </c>
      <c r="K11" s="26">
        <v>109222</v>
      </c>
      <c r="L11" s="24">
        <v>1857301</v>
      </c>
      <c r="M11" s="15">
        <v>1227360</v>
      </c>
      <c r="N11" s="26">
        <v>3084661</v>
      </c>
      <c r="O11" s="307" t="s">
        <v>82</v>
      </c>
      <c r="P11" s="308"/>
    </row>
    <row r="12" spans="1:16" ht="21" customHeight="1" x14ac:dyDescent="0.15">
      <c r="A12" s="313" t="s">
        <v>109</v>
      </c>
      <c r="B12" s="314"/>
      <c r="C12" s="24">
        <v>19467721</v>
      </c>
      <c r="D12" s="15">
        <v>41592</v>
      </c>
      <c r="E12" s="26">
        <v>19509313</v>
      </c>
      <c r="F12" s="24">
        <v>19403815</v>
      </c>
      <c r="G12" s="15">
        <v>31002</v>
      </c>
      <c r="H12" s="26">
        <v>19434817</v>
      </c>
      <c r="I12" s="24">
        <v>165</v>
      </c>
      <c r="J12" s="15">
        <v>564</v>
      </c>
      <c r="K12" s="26">
        <v>729</v>
      </c>
      <c r="L12" s="24">
        <v>63742</v>
      </c>
      <c r="M12" s="15">
        <v>10025</v>
      </c>
      <c r="N12" s="26">
        <v>73767</v>
      </c>
      <c r="O12" s="295" t="s">
        <v>109</v>
      </c>
      <c r="P12" s="315"/>
    </row>
    <row r="13" spans="1:16" ht="21" customHeight="1" x14ac:dyDescent="0.15">
      <c r="A13" s="305" t="s">
        <v>83</v>
      </c>
      <c r="B13" s="306"/>
      <c r="C13" s="24">
        <v>58497</v>
      </c>
      <c r="D13" s="15">
        <v>45882</v>
      </c>
      <c r="E13" s="26">
        <v>104379</v>
      </c>
      <c r="F13" s="24">
        <v>42370</v>
      </c>
      <c r="G13" s="15">
        <v>12322</v>
      </c>
      <c r="H13" s="26">
        <v>54691</v>
      </c>
      <c r="I13" s="24" t="s">
        <v>126</v>
      </c>
      <c r="J13" s="15">
        <v>3003</v>
      </c>
      <c r="K13" s="26">
        <v>3003</v>
      </c>
      <c r="L13" s="24">
        <v>16128</v>
      </c>
      <c r="M13" s="15">
        <v>30557</v>
      </c>
      <c r="N13" s="26">
        <v>46685</v>
      </c>
      <c r="O13" s="307" t="s">
        <v>83</v>
      </c>
      <c r="P13" s="308"/>
    </row>
    <row r="14" spans="1:16" ht="21" customHeight="1" x14ac:dyDescent="0.15">
      <c r="A14" s="305" t="s">
        <v>84</v>
      </c>
      <c r="B14" s="306"/>
      <c r="C14" s="24">
        <v>81861283</v>
      </c>
      <c r="D14" s="15">
        <v>1982515</v>
      </c>
      <c r="E14" s="26">
        <v>83843798</v>
      </c>
      <c r="F14" s="24">
        <v>78733232</v>
      </c>
      <c r="G14" s="15">
        <v>1390953</v>
      </c>
      <c r="H14" s="26">
        <v>80124185</v>
      </c>
      <c r="I14" s="24" t="s">
        <v>126</v>
      </c>
      <c r="J14" s="15">
        <v>16898</v>
      </c>
      <c r="K14" s="26">
        <v>16898</v>
      </c>
      <c r="L14" s="24">
        <v>3128052</v>
      </c>
      <c r="M14" s="15">
        <v>574664</v>
      </c>
      <c r="N14" s="26">
        <v>3702716</v>
      </c>
      <c r="O14" s="307" t="s">
        <v>84</v>
      </c>
      <c r="P14" s="308"/>
    </row>
    <row r="15" spans="1:16" ht="21" customHeight="1" x14ac:dyDescent="0.15">
      <c r="A15" s="305" t="s">
        <v>85</v>
      </c>
      <c r="B15" s="306"/>
      <c r="C15" s="24" t="s">
        <v>126</v>
      </c>
      <c r="D15" s="15" t="s">
        <v>126</v>
      </c>
      <c r="E15" s="26" t="s">
        <v>126</v>
      </c>
      <c r="F15" s="24" t="s">
        <v>126</v>
      </c>
      <c r="G15" s="15" t="s">
        <v>126</v>
      </c>
      <c r="H15" s="26" t="s">
        <v>126</v>
      </c>
      <c r="I15" s="24" t="s">
        <v>126</v>
      </c>
      <c r="J15" s="15" t="s">
        <v>126</v>
      </c>
      <c r="K15" s="26" t="s">
        <v>126</v>
      </c>
      <c r="L15" s="24" t="s">
        <v>126</v>
      </c>
      <c r="M15" s="15" t="s">
        <v>126</v>
      </c>
      <c r="N15" s="26" t="s">
        <v>126</v>
      </c>
      <c r="O15" s="307" t="s">
        <v>85</v>
      </c>
      <c r="P15" s="308"/>
    </row>
    <row r="16" spans="1:16" ht="21" customHeight="1" x14ac:dyDescent="0.15">
      <c r="A16" s="305" t="s">
        <v>86</v>
      </c>
      <c r="B16" s="306"/>
      <c r="C16" s="24" t="s">
        <v>126</v>
      </c>
      <c r="D16" s="15">
        <v>16153</v>
      </c>
      <c r="E16" s="26">
        <v>16153</v>
      </c>
      <c r="F16" s="24" t="s">
        <v>126</v>
      </c>
      <c r="G16" s="15">
        <v>368</v>
      </c>
      <c r="H16" s="26">
        <v>368</v>
      </c>
      <c r="I16" s="24" t="s">
        <v>126</v>
      </c>
      <c r="J16" s="15">
        <v>816</v>
      </c>
      <c r="K16" s="26">
        <v>816</v>
      </c>
      <c r="L16" s="24" t="s">
        <v>126</v>
      </c>
      <c r="M16" s="15">
        <v>14969</v>
      </c>
      <c r="N16" s="26">
        <v>14969</v>
      </c>
      <c r="O16" s="307" t="s">
        <v>86</v>
      </c>
      <c r="P16" s="308"/>
    </row>
    <row r="17" spans="1:16" ht="21" customHeight="1" x14ac:dyDescent="0.15">
      <c r="A17" s="305" t="s">
        <v>103</v>
      </c>
      <c r="B17" s="306"/>
      <c r="C17" s="24">
        <v>830867051</v>
      </c>
      <c r="D17" s="15">
        <v>12220143</v>
      </c>
      <c r="E17" s="26">
        <v>843087194</v>
      </c>
      <c r="F17" s="24">
        <v>822130646</v>
      </c>
      <c r="G17" s="15">
        <v>7432555</v>
      </c>
      <c r="H17" s="26">
        <v>829563202</v>
      </c>
      <c r="I17" s="24">
        <v>28927</v>
      </c>
      <c r="J17" s="15">
        <v>671684</v>
      </c>
      <c r="K17" s="26">
        <v>700611</v>
      </c>
      <c r="L17" s="24">
        <v>8707478</v>
      </c>
      <c r="M17" s="15">
        <v>4115903</v>
      </c>
      <c r="N17" s="26">
        <v>12823382</v>
      </c>
      <c r="O17" s="307" t="s">
        <v>103</v>
      </c>
      <c r="P17" s="308"/>
    </row>
    <row r="18" spans="1:16" ht="21" customHeight="1" x14ac:dyDescent="0.15">
      <c r="A18" s="305" t="s">
        <v>87</v>
      </c>
      <c r="B18" s="306"/>
      <c r="C18" s="24">
        <v>36882065</v>
      </c>
      <c r="D18" s="15">
        <v>2534</v>
      </c>
      <c r="E18" s="26">
        <v>36884599</v>
      </c>
      <c r="F18" s="24">
        <v>36877548</v>
      </c>
      <c r="G18" s="15">
        <v>2416</v>
      </c>
      <c r="H18" s="26">
        <v>36879964</v>
      </c>
      <c r="I18" s="24" t="s">
        <v>126</v>
      </c>
      <c r="J18" s="15">
        <v>78</v>
      </c>
      <c r="K18" s="26">
        <v>78</v>
      </c>
      <c r="L18" s="24">
        <v>4518</v>
      </c>
      <c r="M18" s="15">
        <v>40</v>
      </c>
      <c r="N18" s="26">
        <v>4558</v>
      </c>
      <c r="O18" s="307" t="s">
        <v>87</v>
      </c>
      <c r="P18" s="308"/>
    </row>
    <row r="19" spans="1:16" ht="21" customHeight="1" x14ac:dyDescent="0.15">
      <c r="A19" s="305" t="s">
        <v>88</v>
      </c>
      <c r="B19" s="306"/>
      <c r="C19" s="24">
        <v>361329</v>
      </c>
      <c r="D19" s="15" t="s">
        <v>126</v>
      </c>
      <c r="E19" s="26">
        <v>361329</v>
      </c>
      <c r="F19" s="24">
        <v>361088</v>
      </c>
      <c r="G19" s="15" t="s">
        <v>126</v>
      </c>
      <c r="H19" s="26">
        <v>361088</v>
      </c>
      <c r="I19" s="24" t="s">
        <v>126</v>
      </c>
      <c r="J19" s="15" t="s">
        <v>126</v>
      </c>
      <c r="K19" s="26" t="s">
        <v>126</v>
      </c>
      <c r="L19" s="24">
        <v>240</v>
      </c>
      <c r="M19" s="15" t="s">
        <v>126</v>
      </c>
      <c r="N19" s="26">
        <v>240</v>
      </c>
      <c r="O19" s="307" t="s">
        <v>88</v>
      </c>
      <c r="P19" s="308"/>
    </row>
    <row r="20" spans="1:16" ht="21" customHeight="1" x14ac:dyDescent="0.15">
      <c r="A20" s="305" t="s">
        <v>104</v>
      </c>
      <c r="B20" s="306"/>
      <c r="C20" s="24">
        <v>28741282</v>
      </c>
      <c r="D20" s="15" t="s">
        <v>126</v>
      </c>
      <c r="E20" s="26">
        <v>28741282</v>
      </c>
      <c r="F20" s="24">
        <v>28741282</v>
      </c>
      <c r="G20" s="15" t="s">
        <v>126</v>
      </c>
      <c r="H20" s="26">
        <v>28741282</v>
      </c>
      <c r="I20" s="24" t="s">
        <v>126</v>
      </c>
      <c r="J20" s="15" t="s">
        <v>126</v>
      </c>
      <c r="K20" s="26" t="s">
        <v>126</v>
      </c>
      <c r="L20" s="24" t="s">
        <v>126</v>
      </c>
      <c r="M20" s="15" t="s">
        <v>126</v>
      </c>
      <c r="N20" s="26" t="s">
        <v>126</v>
      </c>
      <c r="O20" s="307" t="s">
        <v>104</v>
      </c>
      <c r="P20" s="308"/>
    </row>
    <row r="21" spans="1:16" ht="24" customHeight="1" x14ac:dyDescent="0.15">
      <c r="A21" s="305" t="s">
        <v>130</v>
      </c>
      <c r="B21" s="306"/>
      <c r="C21" s="279" t="s">
        <v>226</v>
      </c>
      <c r="D21" s="153" t="s">
        <v>226</v>
      </c>
      <c r="E21" s="154" t="s">
        <v>226</v>
      </c>
      <c r="F21" s="279" t="s">
        <v>226</v>
      </c>
      <c r="G21" s="153" t="s">
        <v>226</v>
      </c>
      <c r="H21" s="154" t="s">
        <v>227</v>
      </c>
      <c r="I21" s="155" t="s">
        <v>126</v>
      </c>
      <c r="J21" s="153" t="s">
        <v>126</v>
      </c>
      <c r="K21" s="154" t="s">
        <v>126</v>
      </c>
      <c r="L21" s="280" t="s">
        <v>226</v>
      </c>
      <c r="M21" s="153" t="s">
        <v>226</v>
      </c>
      <c r="N21" s="155" t="s">
        <v>226</v>
      </c>
      <c r="O21" s="307" t="s">
        <v>130</v>
      </c>
      <c r="P21" s="308"/>
    </row>
    <row r="22" spans="1:16" ht="21" customHeight="1" x14ac:dyDescent="0.15">
      <c r="A22" s="305" t="s">
        <v>89</v>
      </c>
      <c r="B22" s="306"/>
      <c r="C22" s="279" t="s">
        <v>226</v>
      </c>
      <c r="D22" s="153" t="s">
        <v>226</v>
      </c>
      <c r="E22" s="154" t="s">
        <v>226</v>
      </c>
      <c r="F22" s="279" t="s">
        <v>226</v>
      </c>
      <c r="G22" s="153" t="s">
        <v>226</v>
      </c>
      <c r="H22" s="154" t="s">
        <v>226</v>
      </c>
      <c r="I22" s="280" t="s">
        <v>126</v>
      </c>
      <c r="J22" s="153" t="s">
        <v>126</v>
      </c>
      <c r="K22" s="154" t="s">
        <v>126</v>
      </c>
      <c r="L22" s="280" t="s">
        <v>226</v>
      </c>
      <c r="M22" s="153" t="s">
        <v>226</v>
      </c>
      <c r="N22" s="155" t="s">
        <v>226</v>
      </c>
      <c r="O22" s="307" t="s">
        <v>89</v>
      </c>
      <c r="P22" s="308"/>
    </row>
    <row r="23" spans="1:16" ht="21" customHeight="1" x14ac:dyDescent="0.15">
      <c r="A23" s="305" t="s">
        <v>90</v>
      </c>
      <c r="B23" s="306"/>
      <c r="C23" s="280" t="s">
        <v>126</v>
      </c>
      <c r="D23" s="153" t="s">
        <v>126</v>
      </c>
      <c r="E23" s="154" t="s">
        <v>126</v>
      </c>
      <c r="F23" s="280" t="s">
        <v>126</v>
      </c>
      <c r="G23" s="153" t="s">
        <v>126</v>
      </c>
      <c r="H23" s="154" t="s">
        <v>126</v>
      </c>
      <c r="I23" s="280" t="s">
        <v>126</v>
      </c>
      <c r="J23" s="153" t="s">
        <v>126</v>
      </c>
      <c r="K23" s="154" t="s">
        <v>126</v>
      </c>
      <c r="L23" s="280" t="s">
        <v>126</v>
      </c>
      <c r="M23" s="153" t="s">
        <v>126</v>
      </c>
      <c r="N23" s="154" t="s">
        <v>126</v>
      </c>
      <c r="O23" s="307" t="s">
        <v>90</v>
      </c>
      <c r="P23" s="308"/>
    </row>
    <row r="24" spans="1:16" ht="21" customHeight="1" x14ac:dyDescent="0.15">
      <c r="A24" s="313" t="s">
        <v>91</v>
      </c>
      <c r="B24" s="314"/>
      <c r="C24" s="280">
        <v>23230852</v>
      </c>
      <c r="D24" s="153" t="s">
        <v>126</v>
      </c>
      <c r="E24" s="154">
        <v>23230852</v>
      </c>
      <c r="F24" s="280">
        <v>23230852</v>
      </c>
      <c r="G24" s="153" t="s">
        <v>126</v>
      </c>
      <c r="H24" s="154">
        <v>23230852</v>
      </c>
      <c r="I24" s="280" t="s">
        <v>126</v>
      </c>
      <c r="J24" s="153" t="s">
        <v>126</v>
      </c>
      <c r="K24" s="154" t="s">
        <v>126</v>
      </c>
      <c r="L24" s="280" t="s">
        <v>126</v>
      </c>
      <c r="M24" s="153" t="s">
        <v>126</v>
      </c>
      <c r="N24" s="155" t="s">
        <v>126</v>
      </c>
      <c r="O24" s="295" t="s">
        <v>91</v>
      </c>
      <c r="P24" s="315"/>
    </row>
    <row r="25" spans="1:16" ht="21" customHeight="1" x14ac:dyDescent="0.15">
      <c r="A25" s="305" t="s">
        <v>105</v>
      </c>
      <c r="B25" s="306"/>
      <c r="C25" s="280" t="s">
        <v>126</v>
      </c>
      <c r="D25" s="153" t="s">
        <v>126</v>
      </c>
      <c r="E25" s="154" t="s">
        <v>126</v>
      </c>
      <c r="F25" s="280" t="s">
        <v>126</v>
      </c>
      <c r="G25" s="153" t="s">
        <v>126</v>
      </c>
      <c r="H25" s="154" t="s">
        <v>126</v>
      </c>
      <c r="I25" s="280" t="s">
        <v>126</v>
      </c>
      <c r="J25" s="153" t="s">
        <v>126</v>
      </c>
      <c r="K25" s="154" t="s">
        <v>126</v>
      </c>
      <c r="L25" s="280" t="s">
        <v>126</v>
      </c>
      <c r="M25" s="153" t="s">
        <v>126</v>
      </c>
      <c r="N25" s="154" t="s">
        <v>126</v>
      </c>
      <c r="O25" s="307" t="s">
        <v>105</v>
      </c>
      <c r="P25" s="308"/>
    </row>
    <row r="26" spans="1:16" ht="21" customHeight="1" x14ac:dyDescent="0.15">
      <c r="A26" s="305" t="s">
        <v>106</v>
      </c>
      <c r="B26" s="306"/>
      <c r="C26" s="280">
        <v>367992197</v>
      </c>
      <c r="D26" s="153">
        <v>31275457</v>
      </c>
      <c r="E26" s="154">
        <v>399267653</v>
      </c>
      <c r="F26" s="280">
        <v>338879486</v>
      </c>
      <c r="G26" s="153">
        <v>31275457</v>
      </c>
      <c r="H26" s="154">
        <v>370154943</v>
      </c>
      <c r="I26" s="280" t="s">
        <v>126</v>
      </c>
      <c r="J26" s="153" t="s">
        <v>126</v>
      </c>
      <c r="K26" s="154" t="s">
        <v>126</v>
      </c>
      <c r="L26" s="280">
        <v>29112710</v>
      </c>
      <c r="M26" s="153" t="s">
        <v>126</v>
      </c>
      <c r="N26" s="154">
        <v>29112710</v>
      </c>
      <c r="O26" s="307" t="s">
        <v>106</v>
      </c>
      <c r="P26" s="308"/>
    </row>
    <row r="27" spans="1:16" ht="21" customHeight="1" x14ac:dyDescent="0.15">
      <c r="A27" s="305" t="s">
        <v>92</v>
      </c>
      <c r="B27" s="306"/>
      <c r="C27" s="280">
        <v>816720</v>
      </c>
      <c r="D27" s="153" t="s">
        <v>126</v>
      </c>
      <c r="E27" s="154">
        <v>816720</v>
      </c>
      <c r="F27" s="280">
        <v>816720</v>
      </c>
      <c r="G27" s="153" t="s">
        <v>126</v>
      </c>
      <c r="H27" s="154">
        <v>816720</v>
      </c>
      <c r="I27" s="280" t="s">
        <v>126</v>
      </c>
      <c r="J27" s="153" t="s">
        <v>126</v>
      </c>
      <c r="K27" s="154" t="s">
        <v>126</v>
      </c>
      <c r="L27" s="280" t="s">
        <v>126</v>
      </c>
      <c r="M27" s="153" t="s">
        <v>126</v>
      </c>
      <c r="N27" s="154" t="s">
        <v>126</v>
      </c>
      <c r="O27" s="307" t="s">
        <v>92</v>
      </c>
      <c r="P27" s="308"/>
    </row>
    <row r="28" spans="1:16" ht="21" customHeight="1" x14ac:dyDescent="0.15">
      <c r="A28" s="309" t="s">
        <v>93</v>
      </c>
      <c r="B28" s="310"/>
      <c r="C28" s="280">
        <v>6499</v>
      </c>
      <c r="D28" s="153" t="s">
        <v>126</v>
      </c>
      <c r="E28" s="154">
        <v>6499</v>
      </c>
      <c r="F28" s="280">
        <v>6499</v>
      </c>
      <c r="G28" s="153" t="s">
        <v>126</v>
      </c>
      <c r="H28" s="154">
        <v>6499</v>
      </c>
      <c r="I28" s="280" t="s">
        <v>126</v>
      </c>
      <c r="J28" s="153" t="s">
        <v>126</v>
      </c>
      <c r="K28" s="154" t="s">
        <v>126</v>
      </c>
      <c r="L28" s="280" t="s">
        <v>126</v>
      </c>
      <c r="M28" s="153" t="s">
        <v>126</v>
      </c>
      <c r="N28" s="154" t="s">
        <v>126</v>
      </c>
      <c r="O28" s="311" t="s">
        <v>97</v>
      </c>
      <c r="P28" s="312"/>
    </row>
    <row r="29" spans="1:16" ht="21" customHeight="1" x14ac:dyDescent="0.15">
      <c r="A29" s="293" t="s">
        <v>94</v>
      </c>
      <c r="B29" s="294"/>
      <c r="C29" s="280">
        <v>5957</v>
      </c>
      <c r="D29" s="153" t="s">
        <v>126</v>
      </c>
      <c r="E29" s="154">
        <v>5957</v>
      </c>
      <c r="F29" s="280">
        <v>5957</v>
      </c>
      <c r="G29" s="153" t="s">
        <v>126</v>
      </c>
      <c r="H29" s="154">
        <v>5957</v>
      </c>
      <c r="I29" s="280" t="s">
        <v>126</v>
      </c>
      <c r="J29" s="153" t="s">
        <v>126</v>
      </c>
      <c r="K29" s="154" t="s">
        <v>126</v>
      </c>
      <c r="L29" s="280" t="s">
        <v>126</v>
      </c>
      <c r="M29" s="153" t="s">
        <v>126</v>
      </c>
      <c r="N29" s="154" t="s">
        <v>126</v>
      </c>
      <c r="O29" s="295" t="s">
        <v>94</v>
      </c>
      <c r="P29" s="296"/>
    </row>
    <row r="30" spans="1:16" ht="21" customHeight="1" thickBot="1" x14ac:dyDescent="0.2">
      <c r="A30" s="297" t="s">
        <v>95</v>
      </c>
      <c r="B30" s="298"/>
      <c r="C30" s="281">
        <v>6248460</v>
      </c>
      <c r="D30" s="282">
        <v>3249</v>
      </c>
      <c r="E30" s="283">
        <v>6251710</v>
      </c>
      <c r="F30" s="281">
        <v>6242580</v>
      </c>
      <c r="G30" s="282">
        <v>1544</v>
      </c>
      <c r="H30" s="283">
        <v>6244125</v>
      </c>
      <c r="I30" s="281" t="s">
        <v>126</v>
      </c>
      <c r="J30" s="282" t="s">
        <v>126</v>
      </c>
      <c r="K30" s="283" t="s">
        <v>126</v>
      </c>
      <c r="L30" s="281">
        <v>5880</v>
      </c>
      <c r="M30" s="282">
        <v>1705</v>
      </c>
      <c r="N30" s="283">
        <v>7585</v>
      </c>
      <c r="O30" s="299" t="s">
        <v>95</v>
      </c>
      <c r="P30" s="300"/>
    </row>
    <row r="31" spans="1:16" s="3" customFormat="1" ht="21" customHeight="1" thickTop="1" x14ac:dyDescent="0.15">
      <c r="A31" s="301" t="s">
        <v>110</v>
      </c>
      <c r="B31" s="302"/>
      <c r="C31" s="136">
        <v>2467365204</v>
      </c>
      <c r="D31" s="137">
        <v>58612990</v>
      </c>
      <c r="E31" s="138">
        <v>2525978194</v>
      </c>
      <c r="F31" s="136">
        <v>2421350706</v>
      </c>
      <c r="G31" s="137">
        <v>44267407</v>
      </c>
      <c r="H31" s="138">
        <v>2465618113</v>
      </c>
      <c r="I31" s="136">
        <v>47205</v>
      </c>
      <c r="J31" s="137">
        <v>1618711</v>
      </c>
      <c r="K31" s="138">
        <v>1665916</v>
      </c>
      <c r="L31" s="139">
        <v>45967292</v>
      </c>
      <c r="M31" s="137">
        <v>12726873</v>
      </c>
      <c r="N31" s="149">
        <v>58694165</v>
      </c>
      <c r="O31" s="303" t="s">
        <v>110</v>
      </c>
      <c r="P31" s="304"/>
    </row>
    <row r="32" spans="1:16" ht="19.5" customHeight="1" x14ac:dyDescent="0.15">
      <c r="A32" s="284" t="s">
        <v>111</v>
      </c>
      <c r="B32" s="285"/>
      <c r="C32" s="140">
        <v>176233162</v>
      </c>
      <c r="D32" s="141">
        <v>2557514</v>
      </c>
      <c r="E32" s="142">
        <v>178790676</v>
      </c>
      <c r="F32" s="140">
        <v>174372390</v>
      </c>
      <c r="G32" s="141">
        <v>1567707</v>
      </c>
      <c r="H32" s="142">
        <v>175940097</v>
      </c>
      <c r="I32" s="140">
        <v>6146</v>
      </c>
      <c r="J32" s="141">
        <v>138164</v>
      </c>
      <c r="K32" s="142">
        <v>144310</v>
      </c>
      <c r="L32" s="143">
        <v>1854626</v>
      </c>
      <c r="M32" s="141">
        <v>851643</v>
      </c>
      <c r="N32" s="150">
        <v>2706269</v>
      </c>
      <c r="O32" s="286" t="s">
        <v>111</v>
      </c>
      <c r="P32" s="287"/>
    </row>
    <row r="33" spans="1:16" ht="19.5" customHeight="1" thickBot="1" x14ac:dyDescent="0.2">
      <c r="A33" s="288" t="s">
        <v>112</v>
      </c>
      <c r="B33" s="289"/>
      <c r="C33" s="144">
        <v>2291132042</v>
      </c>
      <c r="D33" s="145">
        <v>56055476</v>
      </c>
      <c r="E33" s="146">
        <v>2347187518</v>
      </c>
      <c r="F33" s="144">
        <v>2246978316</v>
      </c>
      <c r="G33" s="145">
        <v>42699700</v>
      </c>
      <c r="H33" s="146">
        <v>2289678016</v>
      </c>
      <c r="I33" s="144">
        <v>41060</v>
      </c>
      <c r="J33" s="145">
        <v>1480546</v>
      </c>
      <c r="K33" s="146">
        <v>1521606</v>
      </c>
      <c r="L33" s="147">
        <v>44112666</v>
      </c>
      <c r="M33" s="145">
        <v>11875230</v>
      </c>
      <c r="N33" s="151">
        <v>55987896</v>
      </c>
      <c r="O33" s="290" t="s">
        <v>112</v>
      </c>
      <c r="P33" s="291"/>
    </row>
    <row r="34" spans="1:16" s="162" customFormat="1" x14ac:dyDescent="0.15">
      <c r="A34" s="161" t="s">
        <v>113</v>
      </c>
      <c r="B34" s="292" t="s">
        <v>131</v>
      </c>
      <c r="C34" s="292"/>
      <c r="D34" s="292"/>
      <c r="E34" s="292"/>
      <c r="F34" s="292"/>
      <c r="G34" s="292"/>
    </row>
    <row r="35" spans="1:16" x14ac:dyDescent="0.15">
      <c r="A35" s="134" t="s">
        <v>114</v>
      </c>
      <c r="B35" s="2" t="s">
        <v>115</v>
      </c>
      <c r="K35" s="148"/>
    </row>
    <row r="36" spans="1:16" x14ac:dyDescent="0.15">
      <c r="A36" s="1" t="s">
        <v>116</v>
      </c>
      <c r="B36" s="4" t="s">
        <v>117</v>
      </c>
    </row>
    <row r="37" spans="1:16" x14ac:dyDescent="0.15">
      <c r="A37" s="1" t="s">
        <v>116</v>
      </c>
      <c r="B37" s="2" t="s">
        <v>132</v>
      </c>
    </row>
    <row r="38" spans="1:16" x14ac:dyDescent="0.15">
      <c r="A38" s="1" t="s">
        <v>116</v>
      </c>
      <c r="B38" s="2" t="s">
        <v>133</v>
      </c>
    </row>
    <row r="39" spans="1:16" x14ac:dyDescent="0.15">
      <c r="A39" s="135" t="s">
        <v>118</v>
      </c>
      <c r="B39" s="2" t="s">
        <v>119</v>
      </c>
    </row>
    <row r="40" spans="1:16" x14ac:dyDescent="0.15">
      <c r="B40" s="2" t="s">
        <v>123</v>
      </c>
    </row>
    <row r="41" spans="1:16" x14ac:dyDescent="0.15">
      <c r="B41" s="2" t="s">
        <v>124</v>
      </c>
    </row>
    <row r="43" spans="1:16" x14ac:dyDescent="0.15">
      <c r="C43" s="148"/>
      <c r="D43" s="148"/>
      <c r="E43" s="148"/>
      <c r="F43" s="148"/>
      <c r="G43" s="148"/>
      <c r="H43" s="148"/>
      <c r="I43" s="148"/>
      <c r="J43" s="148"/>
      <c r="K43" s="148"/>
      <c r="L43" s="148"/>
      <c r="M43" s="148"/>
      <c r="N43" s="148"/>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(H30)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BreakPreview" zoomScale="85" zoomScaleNormal="100" zoomScaleSheetLayoutView="85" workbookViewId="0">
      <selection activeCell="D28" sqref="D28"/>
    </sheetView>
  </sheetViews>
  <sheetFormatPr defaultColWidth="5.875" defaultRowHeight="11.25" x14ac:dyDescent="0.1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x14ac:dyDescent="0.2">
      <c r="A1" s="389" t="s">
        <v>208</v>
      </c>
      <c r="B1" s="389"/>
      <c r="C1" s="389"/>
      <c r="D1" s="389"/>
      <c r="E1" s="389"/>
      <c r="F1" s="389"/>
      <c r="G1" s="389"/>
      <c r="H1" s="389"/>
      <c r="I1" s="389"/>
      <c r="J1" s="389"/>
      <c r="K1" s="389"/>
    </row>
    <row r="2" spans="1:11" ht="16.5" customHeight="1" x14ac:dyDescent="0.15">
      <c r="A2" s="341" t="s">
        <v>209</v>
      </c>
      <c r="B2" s="390"/>
      <c r="C2" s="342"/>
      <c r="D2" s="433" t="s">
        <v>210</v>
      </c>
      <c r="E2" s="433"/>
      <c r="F2" s="433" t="s">
        <v>211</v>
      </c>
      <c r="G2" s="433"/>
      <c r="H2" s="433" t="s">
        <v>212</v>
      </c>
      <c r="I2" s="433"/>
      <c r="J2" s="434" t="s">
        <v>213</v>
      </c>
      <c r="K2" s="435"/>
    </row>
    <row r="3" spans="1:11" ht="16.5" customHeight="1" x14ac:dyDescent="0.15">
      <c r="A3" s="343"/>
      <c r="B3" s="391"/>
      <c r="C3" s="344"/>
      <c r="D3" s="37" t="s">
        <v>214</v>
      </c>
      <c r="E3" s="22" t="s">
        <v>215</v>
      </c>
      <c r="F3" s="37" t="s">
        <v>214</v>
      </c>
      <c r="G3" s="22" t="s">
        <v>215</v>
      </c>
      <c r="H3" s="37" t="s">
        <v>214</v>
      </c>
      <c r="I3" s="22" t="s">
        <v>215</v>
      </c>
      <c r="J3" s="37" t="s">
        <v>216</v>
      </c>
      <c r="K3" s="250" t="s">
        <v>217</v>
      </c>
    </row>
    <row r="4" spans="1:11" s="36" customFormat="1" x14ac:dyDescent="0.15">
      <c r="A4" s="251"/>
      <c r="B4" s="252"/>
      <c r="C4" s="253"/>
      <c r="D4" s="254" t="s">
        <v>145</v>
      </c>
      <c r="E4" s="70" t="s">
        <v>2</v>
      </c>
      <c r="F4" s="254" t="s">
        <v>145</v>
      </c>
      <c r="G4" s="70" t="s">
        <v>2</v>
      </c>
      <c r="H4" s="254" t="s">
        <v>145</v>
      </c>
      <c r="I4" s="70" t="s">
        <v>2</v>
      </c>
      <c r="J4" s="254" t="s">
        <v>145</v>
      </c>
      <c r="K4" s="255" t="s">
        <v>2</v>
      </c>
    </row>
    <row r="5" spans="1:11" ht="28.5" customHeight="1" x14ac:dyDescent="0.15">
      <c r="A5" s="424" t="s">
        <v>146</v>
      </c>
      <c r="B5" s="426" t="s">
        <v>218</v>
      </c>
      <c r="C5" s="427"/>
      <c r="D5" s="256" t="s">
        <v>78</v>
      </c>
      <c r="E5" s="257" t="s">
        <v>78</v>
      </c>
      <c r="F5" s="256" t="s">
        <v>78</v>
      </c>
      <c r="G5" s="257" t="s">
        <v>78</v>
      </c>
      <c r="H5" s="256" t="s">
        <v>78</v>
      </c>
      <c r="I5" s="257" t="s">
        <v>78</v>
      </c>
      <c r="J5" s="256" t="s">
        <v>78</v>
      </c>
      <c r="K5" s="258" t="s">
        <v>78</v>
      </c>
    </row>
    <row r="6" spans="1:11" ht="28.5" customHeight="1" x14ac:dyDescent="0.15">
      <c r="A6" s="424"/>
      <c r="B6" s="428" t="s">
        <v>147</v>
      </c>
      <c r="C6" s="429"/>
      <c r="D6" s="259">
        <v>15</v>
      </c>
      <c r="E6" s="260">
        <v>197337</v>
      </c>
      <c r="F6" s="259">
        <v>5</v>
      </c>
      <c r="G6" s="260">
        <v>9227</v>
      </c>
      <c r="H6" s="259" t="s">
        <v>78</v>
      </c>
      <c r="I6" s="260" t="s">
        <v>78</v>
      </c>
      <c r="J6" s="259">
        <v>20</v>
      </c>
      <c r="K6" s="261">
        <v>206564</v>
      </c>
    </row>
    <row r="7" spans="1:11" ht="28.5" customHeight="1" x14ac:dyDescent="0.15">
      <c r="A7" s="424"/>
      <c r="B7" s="430" t="s">
        <v>218</v>
      </c>
      <c r="C7" s="431"/>
      <c r="D7" s="256" t="s">
        <v>78</v>
      </c>
      <c r="E7" s="257" t="s">
        <v>78</v>
      </c>
      <c r="F7" s="256" t="s">
        <v>78</v>
      </c>
      <c r="G7" s="257" t="s">
        <v>78</v>
      </c>
      <c r="H7" s="256" t="s">
        <v>78</v>
      </c>
      <c r="I7" s="257" t="s">
        <v>78</v>
      </c>
      <c r="J7" s="256" t="s">
        <v>78</v>
      </c>
      <c r="K7" s="258" t="s">
        <v>78</v>
      </c>
    </row>
    <row r="8" spans="1:11" s="1" customFormat="1" ht="28.5" customHeight="1" x14ac:dyDescent="0.15">
      <c r="A8" s="424"/>
      <c r="B8" s="428" t="s">
        <v>148</v>
      </c>
      <c r="C8" s="370"/>
      <c r="D8" s="259">
        <v>14</v>
      </c>
      <c r="E8" s="260">
        <v>287756</v>
      </c>
      <c r="F8" s="259">
        <v>9</v>
      </c>
      <c r="G8" s="260">
        <v>10337</v>
      </c>
      <c r="H8" s="259" t="s">
        <v>78</v>
      </c>
      <c r="I8" s="260" t="s">
        <v>78</v>
      </c>
      <c r="J8" s="259">
        <v>23</v>
      </c>
      <c r="K8" s="261">
        <v>298092</v>
      </c>
    </row>
    <row r="9" spans="1:11" ht="28.5" customHeight="1" x14ac:dyDescent="0.15">
      <c r="A9" s="424"/>
      <c r="B9" s="430" t="s">
        <v>218</v>
      </c>
      <c r="C9" s="431"/>
      <c r="D9" s="256" t="s">
        <v>78</v>
      </c>
      <c r="E9" s="257" t="s">
        <v>78</v>
      </c>
      <c r="F9" s="256" t="s">
        <v>78</v>
      </c>
      <c r="G9" s="257" t="s">
        <v>78</v>
      </c>
      <c r="H9" s="256" t="s">
        <v>78</v>
      </c>
      <c r="I9" s="257" t="s">
        <v>78</v>
      </c>
      <c r="J9" s="256" t="s">
        <v>78</v>
      </c>
      <c r="K9" s="258" t="s">
        <v>78</v>
      </c>
    </row>
    <row r="10" spans="1:11" s="1" customFormat="1" ht="28.5" customHeight="1" x14ac:dyDescent="0.15">
      <c r="A10" s="424"/>
      <c r="B10" s="428" t="s">
        <v>149</v>
      </c>
      <c r="C10" s="370"/>
      <c r="D10" s="259" t="s">
        <v>78</v>
      </c>
      <c r="E10" s="260" t="s">
        <v>78</v>
      </c>
      <c r="F10" s="259" t="s">
        <v>78</v>
      </c>
      <c r="G10" s="260" t="s">
        <v>78</v>
      </c>
      <c r="H10" s="259" t="s">
        <v>78</v>
      </c>
      <c r="I10" s="260" t="s">
        <v>78</v>
      </c>
      <c r="J10" s="259" t="s">
        <v>78</v>
      </c>
      <c r="K10" s="261" t="s">
        <v>78</v>
      </c>
    </row>
    <row r="11" spans="1:11" ht="28.5" customHeight="1" x14ac:dyDescent="0.15">
      <c r="A11" s="424"/>
      <c r="B11" s="432" t="s">
        <v>151</v>
      </c>
      <c r="C11" s="306"/>
      <c r="D11" s="259">
        <v>5</v>
      </c>
      <c r="E11" s="260">
        <v>93168</v>
      </c>
      <c r="F11" s="259">
        <v>2</v>
      </c>
      <c r="G11" s="260">
        <v>4000</v>
      </c>
      <c r="H11" s="259" t="s">
        <v>78</v>
      </c>
      <c r="I11" s="260" t="s">
        <v>78</v>
      </c>
      <c r="J11" s="259">
        <v>7</v>
      </c>
      <c r="K11" s="261">
        <v>97168</v>
      </c>
    </row>
    <row r="12" spans="1:11" ht="28.5" customHeight="1" x14ac:dyDescent="0.15">
      <c r="A12" s="424"/>
      <c r="B12" s="432" t="s">
        <v>152</v>
      </c>
      <c r="C12" s="306"/>
      <c r="D12" s="259" t="s">
        <v>78</v>
      </c>
      <c r="E12" s="260" t="s">
        <v>78</v>
      </c>
      <c r="F12" s="259" t="s">
        <v>78</v>
      </c>
      <c r="G12" s="260" t="s">
        <v>78</v>
      </c>
      <c r="H12" s="259" t="s">
        <v>78</v>
      </c>
      <c r="I12" s="260" t="s">
        <v>78</v>
      </c>
      <c r="J12" s="259" t="s">
        <v>78</v>
      </c>
      <c r="K12" s="261" t="s">
        <v>78</v>
      </c>
    </row>
    <row r="13" spans="1:11" ht="28.5" customHeight="1" x14ac:dyDescent="0.15">
      <c r="A13" s="424"/>
      <c r="B13" s="432" t="s">
        <v>153</v>
      </c>
      <c r="C13" s="306"/>
      <c r="D13" s="259">
        <v>23</v>
      </c>
      <c r="E13" s="260">
        <v>391687</v>
      </c>
      <c r="F13" s="259">
        <v>5</v>
      </c>
      <c r="G13" s="260">
        <v>9878</v>
      </c>
      <c r="H13" s="259" t="s">
        <v>78</v>
      </c>
      <c r="I13" s="260" t="s">
        <v>78</v>
      </c>
      <c r="J13" s="259">
        <v>28</v>
      </c>
      <c r="K13" s="261">
        <v>401565</v>
      </c>
    </row>
    <row r="14" spans="1:11" ht="28.5" customHeight="1" x14ac:dyDescent="0.15">
      <c r="A14" s="425"/>
      <c r="B14" s="416" t="s">
        <v>155</v>
      </c>
      <c r="C14" s="417"/>
      <c r="D14" s="262">
        <v>1</v>
      </c>
      <c r="E14" s="263">
        <v>238</v>
      </c>
      <c r="F14" s="262">
        <v>7</v>
      </c>
      <c r="G14" s="263">
        <v>5686</v>
      </c>
      <c r="H14" s="262" t="s">
        <v>78</v>
      </c>
      <c r="I14" s="263" t="s">
        <v>78</v>
      </c>
      <c r="J14" s="262">
        <v>8</v>
      </c>
      <c r="K14" s="264">
        <v>5924</v>
      </c>
    </row>
    <row r="15" spans="1:11" ht="28.5" customHeight="1" x14ac:dyDescent="0.15">
      <c r="A15" s="418" t="s">
        <v>219</v>
      </c>
      <c r="B15" s="421" t="s">
        <v>220</v>
      </c>
      <c r="C15" s="265" t="s">
        <v>221</v>
      </c>
      <c r="D15" s="266">
        <v>316</v>
      </c>
      <c r="E15" s="267">
        <v>372033</v>
      </c>
      <c r="F15" s="266">
        <v>15</v>
      </c>
      <c r="G15" s="267">
        <v>10123</v>
      </c>
      <c r="H15" s="266" t="s">
        <v>78</v>
      </c>
      <c r="I15" s="267" t="s">
        <v>78</v>
      </c>
      <c r="J15" s="266">
        <v>331</v>
      </c>
      <c r="K15" s="268">
        <v>382156</v>
      </c>
    </row>
    <row r="16" spans="1:11" ht="28.5" customHeight="1" x14ac:dyDescent="0.15">
      <c r="A16" s="419"/>
      <c r="B16" s="422"/>
      <c r="C16" s="269" t="s">
        <v>222</v>
      </c>
      <c r="D16" s="270">
        <v>15</v>
      </c>
      <c r="E16" s="271">
        <v>78473</v>
      </c>
      <c r="F16" s="270">
        <v>3</v>
      </c>
      <c r="G16" s="271">
        <v>3039</v>
      </c>
      <c r="H16" s="270" t="s">
        <v>78</v>
      </c>
      <c r="I16" s="271" t="s">
        <v>78</v>
      </c>
      <c r="J16" s="270">
        <v>18</v>
      </c>
      <c r="K16" s="272">
        <v>81512</v>
      </c>
    </row>
    <row r="17" spans="1:11" ht="28.5" customHeight="1" x14ac:dyDescent="0.15">
      <c r="A17" s="420"/>
      <c r="B17" s="416" t="s">
        <v>160</v>
      </c>
      <c r="C17" s="417"/>
      <c r="D17" s="273">
        <v>6</v>
      </c>
      <c r="E17" s="274">
        <v>944</v>
      </c>
      <c r="F17" s="273">
        <v>4</v>
      </c>
      <c r="G17" s="274">
        <v>953</v>
      </c>
      <c r="H17" s="273" t="s">
        <v>78</v>
      </c>
      <c r="I17" s="274" t="s">
        <v>78</v>
      </c>
      <c r="J17" s="273">
        <v>10</v>
      </c>
      <c r="K17" s="275">
        <v>1897</v>
      </c>
    </row>
    <row r="18" spans="1:11" ht="28.5" customHeight="1" thickBot="1" x14ac:dyDescent="0.2">
      <c r="A18" s="288" t="s">
        <v>223</v>
      </c>
      <c r="B18" s="423"/>
      <c r="C18" s="289"/>
      <c r="D18" s="276">
        <v>234</v>
      </c>
      <c r="E18" s="277">
        <v>1637849</v>
      </c>
      <c r="F18" s="276">
        <v>9</v>
      </c>
      <c r="G18" s="277">
        <v>10896</v>
      </c>
      <c r="H18" s="276" t="s">
        <v>78</v>
      </c>
      <c r="I18" s="277" t="s">
        <v>78</v>
      </c>
      <c r="J18" s="276">
        <v>243</v>
      </c>
      <c r="K18" s="278">
        <v>1648745</v>
      </c>
    </row>
    <row r="19" spans="1:11" ht="22.5" customHeight="1" x14ac:dyDescent="0.15">
      <c r="A19" s="356" t="s">
        <v>224</v>
      </c>
      <c r="B19" s="356"/>
      <c r="C19" s="356"/>
      <c r="D19" s="356"/>
      <c r="E19" s="356"/>
      <c r="F19" s="356"/>
      <c r="G19" s="356"/>
      <c r="H19" s="356"/>
      <c r="I19" s="356"/>
      <c r="J19" s="356"/>
      <c r="K19" s="356"/>
    </row>
    <row r="20" spans="1:11" ht="30.75" customHeight="1" x14ac:dyDescent="0.15">
      <c r="A20" s="414" t="s">
        <v>225</v>
      </c>
      <c r="B20" s="415"/>
      <c r="C20" s="415"/>
      <c r="D20" s="415"/>
      <c r="E20" s="415"/>
      <c r="F20" s="415"/>
      <c r="G20" s="415"/>
      <c r="H20" s="415"/>
      <c r="I20" s="415"/>
      <c r="J20" s="415"/>
      <c r="K20" s="415"/>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&amp;R広島国税局
国税徴収
(H30)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view="pageBreakPreview" zoomScale="60" zoomScaleNormal="100" workbookViewId="0">
      <selection activeCell="D28" sqref="D28"/>
    </sheetView>
  </sheetViews>
  <sheetFormatPr defaultColWidth="12.625" defaultRowHeight="11.25" x14ac:dyDescent="0.15"/>
  <cols>
    <col min="1" max="16384" width="12.625" style="2"/>
  </cols>
  <sheetData>
    <row r="1" spans="1:17" ht="12" thickBot="1" x14ac:dyDescent="0.2">
      <c r="A1" s="2" t="s">
        <v>19</v>
      </c>
    </row>
    <row r="2" spans="1:17" ht="15" customHeight="1" x14ac:dyDescent="0.15">
      <c r="A2" s="354" t="s">
        <v>134</v>
      </c>
      <c r="B2" s="345" t="s">
        <v>20</v>
      </c>
      <c r="C2" s="346"/>
      <c r="D2" s="347"/>
      <c r="E2" s="345" t="s">
        <v>9</v>
      </c>
      <c r="F2" s="346"/>
      <c r="G2" s="347"/>
      <c r="H2" s="345" t="s">
        <v>135</v>
      </c>
      <c r="I2" s="346"/>
      <c r="J2" s="347"/>
      <c r="K2" s="345" t="s">
        <v>21</v>
      </c>
      <c r="L2" s="346"/>
      <c r="M2" s="346"/>
      <c r="N2" s="352" t="s">
        <v>134</v>
      </c>
    </row>
    <row r="3" spans="1:17" ht="18" customHeight="1" x14ac:dyDescent="0.15">
      <c r="A3" s="355"/>
      <c r="B3" s="19" t="s">
        <v>0</v>
      </c>
      <c r="C3" s="20" t="s">
        <v>136</v>
      </c>
      <c r="D3" s="22" t="s">
        <v>1</v>
      </c>
      <c r="E3" s="19" t="s">
        <v>0</v>
      </c>
      <c r="F3" s="21" t="s">
        <v>8</v>
      </c>
      <c r="G3" s="22" t="s">
        <v>1</v>
      </c>
      <c r="H3" s="19" t="s">
        <v>0</v>
      </c>
      <c r="I3" s="21" t="s">
        <v>8</v>
      </c>
      <c r="J3" s="22" t="s">
        <v>1</v>
      </c>
      <c r="K3" s="19" t="s">
        <v>0</v>
      </c>
      <c r="L3" s="21" t="s">
        <v>8</v>
      </c>
      <c r="M3" s="22" t="s">
        <v>1</v>
      </c>
      <c r="N3" s="353"/>
    </row>
    <row r="4" spans="1:17" s="36" customFormat="1" x14ac:dyDescent="0.15">
      <c r="A4" s="66"/>
      <c r="B4" s="68" t="s">
        <v>2</v>
      </c>
      <c r="C4" s="69" t="s">
        <v>2</v>
      </c>
      <c r="D4" s="70" t="s">
        <v>2</v>
      </c>
      <c r="E4" s="68" t="s">
        <v>2</v>
      </c>
      <c r="F4" s="69" t="s">
        <v>2</v>
      </c>
      <c r="G4" s="70" t="s">
        <v>2</v>
      </c>
      <c r="H4" s="68" t="s">
        <v>2</v>
      </c>
      <c r="I4" s="69" t="s">
        <v>2</v>
      </c>
      <c r="J4" s="70" t="s">
        <v>2</v>
      </c>
      <c r="K4" s="68" t="s">
        <v>2</v>
      </c>
      <c r="L4" s="69" t="s">
        <v>2</v>
      </c>
      <c r="M4" s="70" t="s">
        <v>2</v>
      </c>
      <c r="N4" s="67"/>
    </row>
    <row r="5" spans="1:17" s="152" customFormat="1" ht="30" customHeight="1" x14ac:dyDescent="0.15">
      <c r="A5" s="29" t="s">
        <v>120</v>
      </c>
      <c r="B5" s="32">
        <v>2245486871</v>
      </c>
      <c r="C5" s="33">
        <v>67017054</v>
      </c>
      <c r="D5" s="34">
        <v>2312503925</v>
      </c>
      <c r="E5" s="32">
        <v>2197401197</v>
      </c>
      <c r="F5" s="33">
        <v>46696469</v>
      </c>
      <c r="G5" s="34">
        <v>2244097666</v>
      </c>
      <c r="H5" s="32">
        <v>30863</v>
      </c>
      <c r="I5" s="33">
        <v>2590399</v>
      </c>
      <c r="J5" s="34">
        <v>2621262</v>
      </c>
      <c r="K5" s="32">
        <v>48054810</v>
      </c>
      <c r="L5" s="33">
        <v>17730186</v>
      </c>
      <c r="M5" s="34">
        <v>65784997</v>
      </c>
      <c r="N5" s="35" t="s">
        <v>120</v>
      </c>
      <c r="O5" s="156"/>
      <c r="P5" s="156"/>
      <c r="Q5" s="156"/>
    </row>
    <row r="6" spans="1:17" s="152" customFormat="1" ht="30" customHeight="1" x14ac:dyDescent="0.15">
      <c r="A6" s="29" t="s">
        <v>121</v>
      </c>
      <c r="B6" s="6">
        <v>2463991998</v>
      </c>
      <c r="C6" s="7">
        <v>65979592</v>
      </c>
      <c r="D6" s="8">
        <v>2529971590</v>
      </c>
      <c r="E6" s="6">
        <v>2415293297</v>
      </c>
      <c r="F6" s="7">
        <v>47087284</v>
      </c>
      <c r="G6" s="8">
        <v>2462380580</v>
      </c>
      <c r="H6" s="6">
        <v>592322</v>
      </c>
      <c r="I6" s="7">
        <v>2410796</v>
      </c>
      <c r="J6" s="8">
        <v>3003118</v>
      </c>
      <c r="K6" s="6">
        <v>48106379</v>
      </c>
      <c r="L6" s="7">
        <v>16481513</v>
      </c>
      <c r="M6" s="8">
        <v>64587892</v>
      </c>
      <c r="N6" s="35" t="s">
        <v>121</v>
      </c>
      <c r="O6" s="156"/>
      <c r="P6" s="156"/>
      <c r="Q6" s="156"/>
    </row>
    <row r="7" spans="1:17" s="152" customFormat="1" ht="30" customHeight="1" x14ac:dyDescent="0.15">
      <c r="A7" s="29" t="s">
        <v>127</v>
      </c>
      <c r="B7" s="6">
        <v>2403184576</v>
      </c>
      <c r="C7" s="7">
        <v>63966188</v>
      </c>
      <c r="D7" s="8">
        <v>2467150763</v>
      </c>
      <c r="E7" s="6">
        <v>2357700315</v>
      </c>
      <c r="F7" s="7">
        <v>46344339</v>
      </c>
      <c r="G7" s="8">
        <v>2404044654</v>
      </c>
      <c r="H7" s="6">
        <v>84065</v>
      </c>
      <c r="I7" s="7">
        <v>2268237</v>
      </c>
      <c r="J7" s="8">
        <v>2352302</v>
      </c>
      <c r="K7" s="6">
        <v>45400196</v>
      </c>
      <c r="L7" s="7">
        <v>15353611</v>
      </c>
      <c r="M7" s="8">
        <v>60753807</v>
      </c>
      <c r="N7" s="35" t="s">
        <v>127</v>
      </c>
      <c r="O7" s="156"/>
      <c r="P7" s="156"/>
      <c r="Q7" s="156"/>
    </row>
    <row r="8" spans="1:17" s="152" customFormat="1" ht="30" customHeight="1" x14ac:dyDescent="0.15">
      <c r="A8" s="29" t="s">
        <v>137</v>
      </c>
      <c r="B8" s="6">
        <v>2495800396</v>
      </c>
      <c r="C8" s="7">
        <v>60132254</v>
      </c>
      <c r="D8" s="8">
        <v>2555932650</v>
      </c>
      <c r="E8" s="6">
        <v>2450072491</v>
      </c>
      <c r="F8" s="7">
        <v>43776391</v>
      </c>
      <c r="G8" s="8">
        <v>2493848882</v>
      </c>
      <c r="H8" s="6">
        <v>54439</v>
      </c>
      <c r="I8" s="7">
        <v>1784350</v>
      </c>
      <c r="J8" s="8">
        <v>1838789</v>
      </c>
      <c r="K8" s="6">
        <v>45673467</v>
      </c>
      <c r="L8" s="7">
        <v>14571513</v>
      </c>
      <c r="M8" s="8">
        <v>60244980</v>
      </c>
      <c r="N8" s="35" t="s">
        <v>137</v>
      </c>
      <c r="O8" s="156"/>
      <c r="P8" s="156"/>
      <c r="Q8" s="156"/>
    </row>
    <row r="9" spans="1:17" ht="30" customHeight="1" thickBot="1" x14ac:dyDescent="0.2">
      <c r="A9" s="30" t="s">
        <v>138</v>
      </c>
      <c r="B9" s="9">
        <v>2467365204</v>
      </c>
      <c r="C9" s="10">
        <v>58612990</v>
      </c>
      <c r="D9" s="11">
        <v>2525978194</v>
      </c>
      <c r="E9" s="9">
        <v>2421350706</v>
      </c>
      <c r="F9" s="10">
        <v>44267407</v>
      </c>
      <c r="G9" s="11">
        <v>2465618113</v>
      </c>
      <c r="H9" s="9">
        <v>47205</v>
      </c>
      <c r="I9" s="10">
        <v>1618711</v>
      </c>
      <c r="J9" s="11">
        <v>1665916</v>
      </c>
      <c r="K9" s="9">
        <v>45967292</v>
      </c>
      <c r="L9" s="10">
        <v>12726873</v>
      </c>
      <c r="M9" s="11">
        <v>58694165</v>
      </c>
      <c r="N9" s="31" t="s">
        <v>138</v>
      </c>
      <c r="O9" s="156"/>
      <c r="P9" s="156"/>
      <c r="Q9" s="156"/>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ageMargins left="0.78740157480314965" right="0.78740157480314965" top="0.98425196850393704" bottom="0.98425196850393704" header="0.51181102362204722" footer="0.51181102362204722"/>
  <pageSetup paperSize="9" scale="74" orientation="landscape" r:id="rId1"/>
  <headerFooter alignWithMargins="0">
    <oddFooter>&amp;R広島国税局
国税徴収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view="pageBreakPreview" zoomScale="60" zoomScaleNormal="100" workbookViewId="0">
      <selection activeCell="D28" sqref="D28"/>
    </sheetView>
  </sheetViews>
  <sheetFormatPr defaultColWidth="5.875" defaultRowHeight="11.25" x14ac:dyDescent="0.15"/>
  <cols>
    <col min="1" max="1" width="10.625" style="2" customWidth="1"/>
    <col min="2" max="4" width="10.5" style="2" customWidth="1"/>
    <col min="5" max="7" width="11.75" style="2" customWidth="1"/>
    <col min="8" max="10" width="10.625" style="2" customWidth="1"/>
    <col min="11" max="13" width="11.625" style="2" customWidth="1"/>
    <col min="14" max="14" width="10.625" style="5" customWidth="1"/>
    <col min="15" max="16384" width="5.875" style="2"/>
  </cols>
  <sheetData>
    <row r="1" spans="1:14" ht="12" thickBot="1" x14ac:dyDescent="0.2">
      <c r="A1" s="2" t="s">
        <v>18</v>
      </c>
    </row>
    <row r="2" spans="1:14" s="5" customFormat="1" ht="14.25" customHeight="1" x14ac:dyDescent="0.15">
      <c r="A2" s="358" t="s">
        <v>10</v>
      </c>
      <c r="B2" s="345" t="s">
        <v>98</v>
      </c>
      <c r="C2" s="346"/>
      <c r="D2" s="347"/>
      <c r="E2" s="345" t="s">
        <v>108</v>
      </c>
      <c r="F2" s="346"/>
      <c r="G2" s="347"/>
      <c r="H2" s="345" t="s">
        <v>80</v>
      </c>
      <c r="I2" s="346"/>
      <c r="J2" s="347"/>
      <c r="K2" s="345" t="s">
        <v>102</v>
      </c>
      <c r="L2" s="346"/>
      <c r="M2" s="347"/>
      <c r="N2" s="352" t="s">
        <v>16</v>
      </c>
    </row>
    <row r="3" spans="1:14" s="5" customFormat="1" ht="18" customHeight="1" x14ac:dyDescent="0.15">
      <c r="A3" s="359"/>
      <c r="B3" s="37" t="s">
        <v>11</v>
      </c>
      <c r="C3" s="20" t="s">
        <v>9</v>
      </c>
      <c r="D3" s="22" t="s">
        <v>12</v>
      </c>
      <c r="E3" s="37" t="s">
        <v>11</v>
      </c>
      <c r="F3" s="20" t="s">
        <v>9</v>
      </c>
      <c r="G3" s="22" t="s">
        <v>12</v>
      </c>
      <c r="H3" s="37" t="s">
        <v>11</v>
      </c>
      <c r="I3" s="20" t="s">
        <v>9</v>
      </c>
      <c r="J3" s="22" t="s">
        <v>12</v>
      </c>
      <c r="K3" s="37" t="s">
        <v>11</v>
      </c>
      <c r="L3" s="20" t="s">
        <v>9</v>
      </c>
      <c r="M3" s="22" t="s">
        <v>12</v>
      </c>
      <c r="N3" s="353"/>
    </row>
    <row r="4" spans="1:14" x14ac:dyDescent="0.15">
      <c r="A4" s="73"/>
      <c r="B4" s="71" t="s">
        <v>2</v>
      </c>
      <c r="C4" s="59" t="s">
        <v>2</v>
      </c>
      <c r="D4" s="72" t="s">
        <v>2</v>
      </c>
      <c r="E4" s="71" t="s">
        <v>2</v>
      </c>
      <c r="F4" s="59" t="s">
        <v>2</v>
      </c>
      <c r="G4" s="72" t="s">
        <v>2</v>
      </c>
      <c r="H4" s="71" t="s">
        <v>2</v>
      </c>
      <c r="I4" s="59" t="s">
        <v>2</v>
      </c>
      <c r="J4" s="72" t="s">
        <v>2</v>
      </c>
      <c r="K4" s="71" t="s">
        <v>2</v>
      </c>
      <c r="L4" s="59" t="s">
        <v>2</v>
      </c>
      <c r="M4" s="97" t="s">
        <v>2</v>
      </c>
      <c r="N4" s="104"/>
    </row>
    <row r="5" spans="1:14" ht="18" customHeight="1" x14ac:dyDescent="0.15">
      <c r="A5" s="91" t="s">
        <v>22</v>
      </c>
      <c r="B5" s="74">
        <v>11628</v>
      </c>
      <c r="C5" s="62">
        <v>1743</v>
      </c>
      <c r="D5" s="75">
        <v>7996</v>
      </c>
      <c r="E5" s="74">
        <v>12633415</v>
      </c>
      <c r="F5" s="62">
        <v>12598218</v>
      </c>
      <c r="G5" s="75">
        <v>35197</v>
      </c>
      <c r="H5" s="74">
        <v>57229</v>
      </c>
      <c r="I5" s="62">
        <v>5625</v>
      </c>
      <c r="J5" s="75">
        <v>39049</v>
      </c>
      <c r="K5" s="74">
        <v>2657707</v>
      </c>
      <c r="L5" s="62">
        <v>2525123</v>
      </c>
      <c r="M5" s="98">
        <v>132276</v>
      </c>
      <c r="N5" s="105" t="str">
        <f>IF('(3)税務署別徴収状況-2'!A5="","",'(3)税務署別徴収状況-2'!A5)</f>
        <v>鳥取</v>
      </c>
    </row>
    <row r="6" spans="1:14" ht="18" customHeight="1" x14ac:dyDescent="0.15">
      <c r="A6" s="89" t="s">
        <v>23</v>
      </c>
      <c r="B6" s="76">
        <v>13137</v>
      </c>
      <c r="C6" s="64">
        <v>5400</v>
      </c>
      <c r="D6" s="77">
        <v>6086</v>
      </c>
      <c r="E6" s="76">
        <v>11597603</v>
      </c>
      <c r="F6" s="64">
        <v>11561569</v>
      </c>
      <c r="G6" s="77">
        <v>35776</v>
      </c>
      <c r="H6" s="76">
        <v>52381</v>
      </c>
      <c r="I6" s="64">
        <v>10770</v>
      </c>
      <c r="J6" s="77">
        <v>33011</v>
      </c>
      <c r="K6" s="76">
        <v>3747734</v>
      </c>
      <c r="L6" s="64">
        <v>3608751</v>
      </c>
      <c r="M6" s="99">
        <v>138771</v>
      </c>
      <c r="N6" s="106" t="str">
        <f>IF('(3)税務署別徴収状況-2'!A6="","",'(3)税務署別徴収状況-2'!A6)</f>
        <v>米子</v>
      </c>
    </row>
    <row r="7" spans="1:14" ht="18" customHeight="1" x14ac:dyDescent="0.15">
      <c r="A7" s="89" t="s">
        <v>24</v>
      </c>
      <c r="B7" s="76">
        <v>4256</v>
      </c>
      <c r="C7" s="64">
        <v>1475</v>
      </c>
      <c r="D7" s="77">
        <v>1887</v>
      </c>
      <c r="E7" s="76">
        <v>3710701</v>
      </c>
      <c r="F7" s="64">
        <v>3701585</v>
      </c>
      <c r="G7" s="77">
        <v>8091</v>
      </c>
      <c r="H7" s="76">
        <v>9041</v>
      </c>
      <c r="I7" s="64">
        <v>2207</v>
      </c>
      <c r="J7" s="77">
        <v>6332</v>
      </c>
      <c r="K7" s="76">
        <v>1130253</v>
      </c>
      <c r="L7" s="64">
        <v>1107570</v>
      </c>
      <c r="M7" s="99">
        <v>22683</v>
      </c>
      <c r="N7" s="106" t="str">
        <f>IF('(3)税務署別徴収状況-2'!A7="","",'(3)税務署別徴収状況-2'!A7)</f>
        <v>倉吉</v>
      </c>
    </row>
    <row r="8" spans="1:14" s="3" customFormat="1" ht="18" customHeight="1" x14ac:dyDescent="0.15">
      <c r="A8" s="78" t="s">
        <v>25</v>
      </c>
      <c r="B8" s="79">
        <v>29021</v>
      </c>
      <c r="C8" s="65">
        <v>8618</v>
      </c>
      <c r="D8" s="80">
        <v>15968</v>
      </c>
      <c r="E8" s="79">
        <v>27941718</v>
      </c>
      <c r="F8" s="65">
        <v>27861371</v>
      </c>
      <c r="G8" s="80">
        <v>79064</v>
      </c>
      <c r="H8" s="79">
        <v>118651</v>
      </c>
      <c r="I8" s="65">
        <v>18602</v>
      </c>
      <c r="J8" s="80">
        <v>78392</v>
      </c>
      <c r="K8" s="79">
        <v>7535694</v>
      </c>
      <c r="L8" s="65">
        <v>7241444</v>
      </c>
      <c r="M8" s="100">
        <v>293731</v>
      </c>
      <c r="N8" s="107" t="str">
        <f>IF(A8="","",A8)</f>
        <v>鳥取県計</v>
      </c>
    </row>
    <row r="9" spans="1:14" s="12" customFormat="1" ht="18" customHeight="1" x14ac:dyDescent="0.15">
      <c r="A9" s="13"/>
      <c r="B9" s="16"/>
      <c r="C9" s="17"/>
      <c r="D9" s="18"/>
      <c r="E9" s="16"/>
      <c r="F9" s="17"/>
      <c r="G9" s="18"/>
      <c r="H9" s="16"/>
      <c r="I9" s="17"/>
      <c r="J9" s="18"/>
      <c r="K9" s="16"/>
      <c r="L9" s="17"/>
      <c r="M9" s="101"/>
      <c r="N9" s="108"/>
    </row>
    <row r="10" spans="1:14" ht="18" customHeight="1" x14ac:dyDescent="0.15">
      <c r="A10" s="90" t="s">
        <v>30</v>
      </c>
      <c r="B10" s="81">
        <v>7611</v>
      </c>
      <c r="C10" s="82">
        <v>1948</v>
      </c>
      <c r="D10" s="83">
        <v>5471</v>
      </c>
      <c r="E10" s="81">
        <v>18009187</v>
      </c>
      <c r="F10" s="82">
        <v>17979529</v>
      </c>
      <c r="G10" s="83">
        <v>29225</v>
      </c>
      <c r="H10" s="81">
        <v>39995</v>
      </c>
      <c r="I10" s="82">
        <v>11904</v>
      </c>
      <c r="J10" s="83">
        <v>22534</v>
      </c>
      <c r="K10" s="81">
        <v>3797196</v>
      </c>
      <c r="L10" s="82">
        <v>3696420</v>
      </c>
      <c r="M10" s="102">
        <v>99862</v>
      </c>
      <c r="N10" s="109" t="str">
        <f t="shared" ref="N10:N17" si="0">IF(A10="","",A10)</f>
        <v>松江</v>
      </c>
    </row>
    <row r="11" spans="1:14" ht="18" customHeight="1" x14ac:dyDescent="0.15">
      <c r="A11" s="89" t="s">
        <v>31</v>
      </c>
      <c r="B11" s="76">
        <v>1327</v>
      </c>
      <c r="C11" s="64">
        <v>271</v>
      </c>
      <c r="D11" s="77">
        <v>481</v>
      </c>
      <c r="E11" s="76">
        <v>3730867</v>
      </c>
      <c r="F11" s="64">
        <v>3726511</v>
      </c>
      <c r="G11" s="77">
        <v>4356</v>
      </c>
      <c r="H11" s="76">
        <v>6266</v>
      </c>
      <c r="I11" s="64">
        <v>1672</v>
      </c>
      <c r="J11" s="77">
        <v>4545</v>
      </c>
      <c r="K11" s="76">
        <v>1000140</v>
      </c>
      <c r="L11" s="64">
        <v>971908</v>
      </c>
      <c r="M11" s="99">
        <v>28232</v>
      </c>
      <c r="N11" s="106" t="str">
        <f t="shared" si="0"/>
        <v>浜田</v>
      </c>
    </row>
    <row r="12" spans="1:14" ht="18" customHeight="1" x14ac:dyDescent="0.15">
      <c r="A12" s="89" t="s">
        <v>32</v>
      </c>
      <c r="B12" s="76">
        <v>8497</v>
      </c>
      <c r="C12" s="64">
        <v>5061</v>
      </c>
      <c r="D12" s="77">
        <v>1423</v>
      </c>
      <c r="E12" s="76">
        <v>7262170</v>
      </c>
      <c r="F12" s="64">
        <v>7245932</v>
      </c>
      <c r="G12" s="77">
        <v>15990</v>
      </c>
      <c r="H12" s="76">
        <v>23903</v>
      </c>
      <c r="I12" s="64">
        <v>4467</v>
      </c>
      <c r="J12" s="77">
        <v>16532</v>
      </c>
      <c r="K12" s="76">
        <v>2863349</v>
      </c>
      <c r="L12" s="64">
        <v>2807208</v>
      </c>
      <c r="M12" s="99">
        <v>56141</v>
      </c>
      <c r="N12" s="106" t="str">
        <f t="shared" si="0"/>
        <v>出雲</v>
      </c>
    </row>
    <row r="13" spans="1:14" ht="18" customHeight="1" x14ac:dyDescent="0.15">
      <c r="A13" s="89" t="s">
        <v>33</v>
      </c>
      <c r="B13" s="76">
        <v>1407</v>
      </c>
      <c r="C13" s="64">
        <v>181</v>
      </c>
      <c r="D13" s="77">
        <v>1226</v>
      </c>
      <c r="E13" s="76">
        <v>2422313</v>
      </c>
      <c r="F13" s="64">
        <v>2419121</v>
      </c>
      <c r="G13" s="77">
        <v>3192</v>
      </c>
      <c r="H13" s="76">
        <v>7513</v>
      </c>
      <c r="I13" s="64">
        <v>532</v>
      </c>
      <c r="J13" s="77">
        <v>1877</v>
      </c>
      <c r="K13" s="76">
        <v>667717</v>
      </c>
      <c r="L13" s="64">
        <v>644569</v>
      </c>
      <c r="M13" s="99">
        <v>23147</v>
      </c>
      <c r="N13" s="106" t="str">
        <f t="shared" si="0"/>
        <v>益田</v>
      </c>
    </row>
    <row r="14" spans="1:14" ht="18" customHeight="1" x14ac:dyDescent="0.15">
      <c r="A14" s="89" t="s">
        <v>34</v>
      </c>
      <c r="B14" s="76">
        <v>12</v>
      </c>
      <c r="C14" s="64">
        <v>12</v>
      </c>
      <c r="D14" s="77" t="s">
        <v>78</v>
      </c>
      <c r="E14" s="76">
        <v>1157206</v>
      </c>
      <c r="F14" s="64">
        <v>1155492</v>
      </c>
      <c r="G14" s="77">
        <v>1713</v>
      </c>
      <c r="H14" s="76">
        <v>7</v>
      </c>
      <c r="I14" s="64" t="s">
        <v>78</v>
      </c>
      <c r="J14" s="77">
        <v>7</v>
      </c>
      <c r="K14" s="76">
        <v>313823</v>
      </c>
      <c r="L14" s="64">
        <v>307234</v>
      </c>
      <c r="M14" s="99">
        <v>6590</v>
      </c>
      <c r="N14" s="106" t="str">
        <f t="shared" si="0"/>
        <v>石見大田</v>
      </c>
    </row>
    <row r="15" spans="1:14" ht="18" customHeight="1" x14ac:dyDescent="0.15">
      <c r="A15" s="89" t="s">
        <v>35</v>
      </c>
      <c r="B15" s="76">
        <v>434</v>
      </c>
      <c r="C15" s="64">
        <v>424</v>
      </c>
      <c r="D15" s="77">
        <v>10</v>
      </c>
      <c r="E15" s="76">
        <v>1562547</v>
      </c>
      <c r="F15" s="64">
        <v>1559656</v>
      </c>
      <c r="G15" s="77">
        <v>2890</v>
      </c>
      <c r="H15" s="76">
        <v>2241</v>
      </c>
      <c r="I15" s="64">
        <v>904</v>
      </c>
      <c r="J15" s="77">
        <v>1337</v>
      </c>
      <c r="K15" s="76">
        <v>490440</v>
      </c>
      <c r="L15" s="64">
        <v>479118</v>
      </c>
      <c r="M15" s="99">
        <v>10966</v>
      </c>
      <c r="N15" s="106" t="str">
        <f t="shared" si="0"/>
        <v>大東</v>
      </c>
    </row>
    <row r="16" spans="1:14" ht="18" customHeight="1" x14ac:dyDescent="0.15">
      <c r="A16" s="89" t="s">
        <v>36</v>
      </c>
      <c r="B16" s="76" t="s">
        <v>78</v>
      </c>
      <c r="C16" s="64" t="s">
        <v>78</v>
      </c>
      <c r="D16" s="77" t="s">
        <v>78</v>
      </c>
      <c r="E16" s="76">
        <v>901280</v>
      </c>
      <c r="F16" s="64">
        <v>901234</v>
      </c>
      <c r="G16" s="77">
        <v>46</v>
      </c>
      <c r="H16" s="76">
        <v>4745</v>
      </c>
      <c r="I16" s="64">
        <v>2424</v>
      </c>
      <c r="J16" s="77">
        <v>1693</v>
      </c>
      <c r="K16" s="76">
        <v>181109</v>
      </c>
      <c r="L16" s="64">
        <v>172071</v>
      </c>
      <c r="M16" s="99">
        <v>8330</v>
      </c>
      <c r="N16" s="106" t="str">
        <f t="shared" si="0"/>
        <v>西郷</v>
      </c>
    </row>
    <row r="17" spans="1:14" s="3" customFormat="1" ht="18" customHeight="1" x14ac:dyDescent="0.15">
      <c r="A17" s="78" t="s">
        <v>26</v>
      </c>
      <c r="B17" s="79">
        <v>19288</v>
      </c>
      <c r="C17" s="65">
        <v>7897</v>
      </c>
      <c r="D17" s="80">
        <v>8612</v>
      </c>
      <c r="E17" s="79">
        <v>35045568</v>
      </c>
      <c r="F17" s="65">
        <v>34987474</v>
      </c>
      <c r="G17" s="80">
        <v>57412</v>
      </c>
      <c r="H17" s="79">
        <v>84670</v>
      </c>
      <c r="I17" s="65">
        <v>21903</v>
      </c>
      <c r="J17" s="80">
        <v>48524</v>
      </c>
      <c r="K17" s="79">
        <v>9313775</v>
      </c>
      <c r="L17" s="65">
        <v>9078528</v>
      </c>
      <c r="M17" s="100">
        <v>233269</v>
      </c>
      <c r="N17" s="107" t="str">
        <f t="shared" si="0"/>
        <v>島根県計</v>
      </c>
    </row>
    <row r="18" spans="1:14" s="12" customFormat="1" ht="18" customHeight="1" x14ac:dyDescent="0.15">
      <c r="A18" s="13"/>
      <c r="B18" s="16"/>
      <c r="C18" s="17"/>
      <c r="D18" s="18"/>
      <c r="E18" s="16"/>
      <c r="F18" s="17"/>
      <c r="G18" s="18"/>
      <c r="H18" s="16"/>
      <c r="I18" s="17"/>
      <c r="J18" s="18"/>
      <c r="K18" s="16"/>
      <c r="L18" s="17"/>
      <c r="M18" s="101"/>
      <c r="N18" s="108"/>
    </row>
    <row r="19" spans="1:14" ht="18" customHeight="1" x14ac:dyDescent="0.15">
      <c r="A19" s="90" t="s">
        <v>37</v>
      </c>
      <c r="B19" s="81">
        <v>183658</v>
      </c>
      <c r="C19" s="82">
        <v>170326</v>
      </c>
      <c r="D19" s="83">
        <v>13333</v>
      </c>
      <c r="E19" s="81">
        <v>37743346</v>
      </c>
      <c r="F19" s="82">
        <v>37683743</v>
      </c>
      <c r="G19" s="83">
        <v>59602</v>
      </c>
      <c r="H19" s="81">
        <v>84132</v>
      </c>
      <c r="I19" s="82">
        <v>11774</v>
      </c>
      <c r="J19" s="83">
        <v>62499</v>
      </c>
      <c r="K19" s="81">
        <v>6766797</v>
      </c>
      <c r="L19" s="82">
        <v>6569068</v>
      </c>
      <c r="M19" s="102">
        <v>197704</v>
      </c>
      <c r="N19" s="109" t="str">
        <f t="shared" ref="N19:N32" si="1">IF(A19="","",A19)</f>
        <v>岡山東</v>
      </c>
    </row>
    <row r="20" spans="1:14" ht="18" customHeight="1" x14ac:dyDescent="0.15">
      <c r="A20" s="89" t="s">
        <v>38</v>
      </c>
      <c r="B20" s="76">
        <v>16806</v>
      </c>
      <c r="C20" s="64">
        <v>5528</v>
      </c>
      <c r="D20" s="77">
        <v>10095</v>
      </c>
      <c r="E20" s="76">
        <v>27184000</v>
      </c>
      <c r="F20" s="64">
        <v>27097373</v>
      </c>
      <c r="G20" s="77">
        <v>83797</v>
      </c>
      <c r="H20" s="76">
        <v>78132</v>
      </c>
      <c r="I20" s="64">
        <v>18973</v>
      </c>
      <c r="J20" s="77">
        <v>56971</v>
      </c>
      <c r="K20" s="76">
        <v>8883871</v>
      </c>
      <c r="L20" s="64">
        <v>8711442</v>
      </c>
      <c r="M20" s="99">
        <v>172425</v>
      </c>
      <c r="N20" s="106" t="str">
        <f t="shared" si="1"/>
        <v>岡山西</v>
      </c>
    </row>
    <row r="21" spans="1:14" ht="18" customHeight="1" x14ac:dyDescent="0.15">
      <c r="A21" s="89" t="s">
        <v>39</v>
      </c>
      <c r="B21" s="76">
        <v>3543</v>
      </c>
      <c r="C21" s="64">
        <v>1473</v>
      </c>
      <c r="D21" s="77">
        <v>2070</v>
      </c>
      <c r="E21" s="76">
        <v>4475749</v>
      </c>
      <c r="F21" s="64">
        <v>4461816</v>
      </c>
      <c r="G21" s="77">
        <v>11129</v>
      </c>
      <c r="H21" s="76">
        <v>11922</v>
      </c>
      <c r="I21" s="64">
        <v>1860</v>
      </c>
      <c r="J21" s="77">
        <v>9436</v>
      </c>
      <c r="K21" s="76">
        <v>1285960</v>
      </c>
      <c r="L21" s="64">
        <v>1252892</v>
      </c>
      <c r="M21" s="99">
        <v>33068</v>
      </c>
      <c r="N21" s="106" t="str">
        <f t="shared" si="1"/>
        <v>西大寺</v>
      </c>
    </row>
    <row r="22" spans="1:14" ht="18" customHeight="1" x14ac:dyDescent="0.15">
      <c r="A22" s="89" t="s">
        <v>40</v>
      </c>
      <c r="B22" s="76">
        <v>2288</v>
      </c>
      <c r="C22" s="64">
        <v>294</v>
      </c>
      <c r="D22" s="77">
        <v>1995</v>
      </c>
      <c r="E22" s="76">
        <v>5337341</v>
      </c>
      <c r="F22" s="64">
        <v>5329046</v>
      </c>
      <c r="G22" s="77">
        <v>8295</v>
      </c>
      <c r="H22" s="76">
        <v>14609</v>
      </c>
      <c r="I22" s="64">
        <v>2257</v>
      </c>
      <c r="J22" s="77">
        <v>12327</v>
      </c>
      <c r="K22" s="76">
        <v>867458</v>
      </c>
      <c r="L22" s="64">
        <v>845533</v>
      </c>
      <c r="M22" s="99">
        <v>21924</v>
      </c>
      <c r="N22" s="106" t="str">
        <f t="shared" si="1"/>
        <v>瀬戸</v>
      </c>
    </row>
    <row r="23" spans="1:14" ht="18" customHeight="1" x14ac:dyDescent="0.15">
      <c r="A23" s="89" t="s">
        <v>41</v>
      </c>
      <c r="B23" s="76">
        <v>950</v>
      </c>
      <c r="C23" s="64">
        <v>521</v>
      </c>
      <c r="D23" s="77">
        <v>429</v>
      </c>
      <c r="E23" s="76">
        <v>3330567</v>
      </c>
      <c r="F23" s="64">
        <v>3328482</v>
      </c>
      <c r="G23" s="77">
        <v>2080</v>
      </c>
      <c r="H23" s="76">
        <v>4184</v>
      </c>
      <c r="I23" s="64">
        <v>808</v>
      </c>
      <c r="J23" s="77">
        <v>3375</v>
      </c>
      <c r="K23" s="76">
        <v>863747</v>
      </c>
      <c r="L23" s="64">
        <v>831267</v>
      </c>
      <c r="M23" s="99">
        <v>32480</v>
      </c>
      <c r="N23" s="106" t="str">
        <f t="shared" si="1"/>
        <v>児島</v>
      </c>
    </row>
    <row r="24" spans="1:14" ht="18" customHeight="1" x14ac:dyDescent="0.15">
      <c r="A24" s="89" t="s">
        <v>42</v>
      </c>
      <c r="B24" s="76">
        <v>14016</v>
      </c>
      <c r="C24" s="64">
        <v>2913</v>
      </c>
      <c r="D24" s="77">
        <v>7719</v>
      </c>
      <c r="E24" s="76">
        <v>22947306</v>
      </c>
      <c r="F24" s="64">
        <v>22906297</v>
      </c>
      <c r="G24" s="77">
        <v>40898</v>
      </c>
      <c r="H24" s="76">
        <v>135230</v>
      </c>
      <c r="I24" s="64">
        <v>50201</v>
      </c>
      <c r="J24" s="77">
        <v>43056</v>
      </c>
      <c r="K24" s="76">
        <v>7007524</v>
      </c>
      <c r="L24" s="64">
        <v>6808505</v>
      </c>
      <c r="M24" s="99">
        <v>197503</v>
      </c>
      <c r="N24" s="106" t="str">
        <f t="shared" si="1"/>
        <v>倉敷</v>
      </c>
    </row>
    <row r="25" spans="1:14" ht="18" customHeight="1" x14ac:dyDescent="0.15">
      <c r="A25" s="89" t="s">
        <v>43</v>
      </c>
      <c r="B25" s="76">
        <v>1574</v>
      </c>
      <c r="C25" s="64">
        <v>155</v>
      </c>
      <c r="D25" s="77">
        <v>1419</v>
      </c>
      <c r="E25" s="76">
        <v>4225975</v>
      </c>
      <c r="F25" s="64">
        <v>4223186</v>
      </c>
      <c r="G25" s="77">
        <v>2789</v>
      </c>
      <c r="H25" s="76">
        <v>18671</v>
      </c>
      <c r="I25" s="64">
        <v>8842</v>
      </c>
      <c r="J25" s="77">
        <v>9750</v>
      </c>
      <c r="K25" s="76">
        <v>1571376</v>
      </c>
      <c r="L25" s="64">
        <v>1498960</v>
      </c>
      <c r="M25" s="99">
        <v>72416</v>
      </c>
      <c r="N25" s="106" t="str">
        <f t="shared" si="1"/>
        <v>玉島</v>
      </c>
    </row>
    <row r="26" spans="1:14" ht="18" customHeight="1" x14ac:dyDescent="0.15">
      <c r="A26" s="89" t="s">
        <v>44</v>
      </c>
      <c r="B26" s="76">
        <v>3630</v>
      </c>
      <c r="C26" s="64">
        <v>588</v>
      </c>
      <c r="D26" s="77">
        <v>1839</v>
      </c>
      <c r="E26" s="76">
        <v>7935973</v>
      </c>
      <c r="F26" s="64">
        <v>7927529</v>
      </c>
      <c r="G26" s="77">
        <v>7761</v>
      </c>
      <c r="H26" s="76">
        <v>23359</v>
      </c>
      <c r="I26" s="64">
        <v>12294</v>
      </c>
      <c r="J26" s="77">
        <v>11066</v>
      </c>
      <c r="K26" s="76">
        <v>2137640</v>
      </c>
      <c r="L26" s="64">
        <v>2085107</v>
      </c>
      <c r="M26" s="99">
        <v>51305</v>
      </c>
      <c r="N26" s="106" t="str">
        <f t="shared" si="1"/>
        <v>津山</v>
      </c>
    </row>
    <row r="27" spans="1:14" ht="18" customHeight="1" x14ac:dyDescent="0.15">
      <c r="A27" s="89" t="s">
        <v>45</v>
      </c>
      <c r="B27" s="76">
        <v>936</v>
      </c>
      <c r="C27" s="64">
        <v>504</v>
      </c>
      <c r="D27" s="77">
        <v>326</v>
      </c>
      <c r="E27" s="76">
        <v>2660549</v>
      </c>
      <c r="F27" s="64">
        <v>2657116</v>
      </c>
      <c r="G27" s="77">
        <v>3386</v>
      </c>
      <c r="H27" s="76">
        <v>16564</v>
      </c>
      <c r="I27" s="64">
        <v>6267</v>
      </c>
      <c r="J27" s="77">
        <v>6709</v>
      </c>
      <c r="K27" s="76">
        <v>586130</v>
      </c>
      <c r="L27" s="64">
        <v>558018</v>
      </c>
      <c r="M27" s="99">
        <v>27996</v>
      </c>
      <c r="N27" s="106" t="str">
        <f t="shared" si="1"/>
        <v>玉野</v>
      </c>
    </row>
    <row r="28" spans="1:14" ht="18" customHeight="1" x14ac:dyDescent="0.15">
      <c r="A28" s="89" t="s">
        <v>46</v>
      </c>
      <c r="B28" s="76">
        <v>93</v>
      </c>
      <c r="C28" s="64" t="s">
        <v>78</v>
      </c>
      <c r="D28" s="77">
        <v>93</v>
      </c>
      <c r="E28" s="76">
        <v>5869940</v>
      </c>
      <c r="F28" s="64">
        <v>5867328</v>
      </c>
      <c r="G28" s="77">
        <v>2613</v>
      </c>
      <c r="H28" s="76">
        <v>6549</v>
      </c>
      <c r="I28" s="64">
        <v>95</v>
      </c>
      <c r="J28" s="77">
        <v>6454</v>
      </c>
      <c r="K28" s="76">
        <v>1077059</v>
      </c>
      <c r="L28" s="64">
        <v>1059917</v>
      </c>
      <c r="M28" s="99">
        <v>17141</v>
      </c>
      <c r="N28" s="106" t="str">
        <f t="shared" si="1"/>
        <v>笠岡</v>
      </c>
    </row>
    <row r="29" spans="1:14" ht="18" customHeight="1" x14ac:dyDescent="0.15">
      <c r="A29" s="89" t="s">
        <v>47</v>
      </c>
      <c r="B29" s="76" t="s">
        <v>78</v>
      </c>
      <c r="C29" s="64" t="s">
        <v>78</v>
      </c>
      <c r="D29" s="77" t="s">
        <v>78</v>
      </c>
      <c r="E29" s="76">
        <v>1814927</v>
      </c>
      <c r="F29" s="64">
        <v>1811642</v>
      </c>
      <c r="G29" s="77">
        <v>3284</v>
      </c>
      <c r="H29" s="76" t="s">
        <v>78</v>
      </c>
      <c r="I29" s="64" t="s">
        <v>78</v>
      </c>
      <c r="J29" s="77" t="s">
        <v>78</v>
      </c>
      <c r="K29" s="76">
        <v>270285</v>
      </c>
      <c r="L29" s="64">
        <v>269339</v>
      </c>
      <c r="M29" s="99">
        <v>946</v>
      </c>
      <c r="N29" s="106" t="str">
        <f t="shared" si="1"/>
        <v>高梁</v>
      </c>
    </row>
    <row r="30" spans="1:14" ht="18" customHeight="1" x14ac:dyDescent="0.15">
      <c r="A30" s="89" t="s">
        <v>48</v>
      </c>
      <c r="B30" s="76">
        <v>401</v>
      </c>
      <c r="C30" s="64">
        <v>20</v>
      </c>
      <c r="D30" s="77">
        <v>380</v>
      </c>
      <c r="E30" s="76">
        <v>1061338</v>
      </c>
      <c r="F30" s="64">
        <v>1059286</v>
      </c>
      <c r="G30" s="77">
        <v>1552</v>
      </c>
      <c r="H30" s="76">
        <v>1274</v>
      </c>
      <c r="I30" s="64">
        <v>888</v>
      </c>
      <c r="J30" s="77">
        <v>386</v>
      </c>
      <c r="K30" s="76">
        <v>340337</v>
      </c>
      <c r="L30" s="64">
        <v>334360</v>
      </c>
      <c r="M30" s="99">
        <v>5976</v>
      </c>
      <c r="N30" s="106" t="str">
        <f t="shared" si="1"/>
        <v>新見</v>
      </c>
    </row>
    <row r="31" spans="1:14" ht="18" customHeight="1" x14ac:dyDescent="0.15">
      <c r="A31" s="89" t="s">
        <v>49</v>
      </c>
      <c r="B31" s="76">
        <v>1</v>
      </c>
      <c r="C31" s="64">
        <v>1</v>
      </c>
      <c r="D31" s="77" t="s">
        <v>78</v>
      </c>
      <c r="E31" s="76">
        <v>1725840</v>
      </c>
      <c r="F31" s="64">
        <v>1724990</v>
      </c>
      <c r="G31" s="77">
        <v>270</v>
      </c>
      <c r="H31" s="76">
        <v>4427</v>
      </c>
      <c r="I31" s="64">
        <v>542</v>
      </c>
      <c r="J31" s="77">
        <v>3885</v>
      </c>
      <c r="K31" s="76">
        <v>356938</v>
      </c>
      <c r="L31" s="64">
        <v>347966</v>
      </c>
      <c r="M31" s="99">
        <v>8973</v>
      </c>
      <c r="N31" s="106" t="str">
        <f t="shared" si="1"/>
        <v>久世</v>
      </c>
    </row>
    <row r="32" spans="1:14" s="3" customFormat="1" ht="18" customHeight="1" x14ac:dyDescent="0.15">
      <c r="A32" s="78" t="s">
        <v>27</v>
      </c>
      <c r="B32" s="79">
        <v>227896</v>
      </c>
      <c r="C32" s="65">
        <v>182322</v>
      </c>
      <c r="D32" s="80">
        <v>39699</v>
      </c>
      <c r="E32" s="79">
        <v>126312850</v>
      </c>
      <c r="F32" s="65">
        <v>126077833</v>
      </c>
      <c r="G32" s="80">
        <v>227456</v>
      </c>
      <c r="H32" s="79">
        <v>399052</v>
      </c>
      <c r="I32" s="65">
        <v>114801</v>
      </c>
      <c r="J32" s="80">
        <v>225913</v>
      </c>
      <c r="K32" s="79">
        <v>32015120</v>
      </c>
      <c r="L32" s="65">
        <v>31172375</v>
      </c>
      <c r="M32" s="100">
        <v>839859</v>
      </c>
      <c r="N32" s="107" t="str">
        <f t="shared" si="1"/>
        <v>岡山県計</v>
      </c>
    </row>
    <row r="33" spans="1:14" s="12" customFormat="1" ht="18" customHeight="1" x14ac:dyDescent="0.15">
      <c r="A33" s="13"/>
      <c r="B33" s="16"/>
      <c r="C33" s="17"/>
      <c r="D33" s="18"/>
      <c r="E33" s="16"/>
      <c r="F33" s="17"/>
      <c r="G33" s="18"/>
      <c r="H33" s="16"/>
      <c r="I33" s="17"/>
      <c r="J33" s="18"/>
      <c r="K33" s="16"/>
      <c r="L33" s="17"/>
      <c r="M33" s="101"/>
      <c r="N33" s="108"/>
    </row>
    <row r="34" spans="1:14" ht="18" customHeight="1" x14ac:dyDescent="0.15">
      <c r="A34" s="90" t="s">
        <v>50</v>
      </c>
      <c r="B34" s="81">
        <v>48713</v>
      </c>
      <c r="C34" s="82">
        <v>11553</v>
      </c>
      <c r="D34" s="83">
        <v>30894</v>
      </c>
      <c r="E34" s="81">
        <v>64428975</v>
      </c>
      <c r="F34" s="82">
        <v>64325957</v>
      </c>
      <c r="G34" s="83">
        <v>100478</v>
      </c>
      <c r="H34" s="81">
        <v>69982</v>
      </c>
      <c r="I34" s="82">
        <v>10562</v>
      </c>
      <c r="J34" s="83">
        <v>52729</v>
      </c>
      <c r="K34" s="81">
        <v>7373077</v>
      </c>
      <c r="L34" s="82">
        <v>7221658</v>
      </c>
      <c r="M34" s="102">
        <v>151346</v>
      </c>
      <c r="N34" s="109" t="str">
        <f t="shared" ref="N34:N50" si="2">IF(A34="","",A34)</f>
        <v>広島東</v>
      </c>
    </row>
    <row r="35" spans="1:14" ht="18" customHeight="1" x14ac:dyDescent="0.15">
      <c r="A35" s="89" t="s">
        <v>51</v>
      </c>
      <c r="B35" s="76">
        <v>11013</v>
      </c>
      <c r="C35" s="64">
        <v>2038</v>
      </c>
      <c r="D35" s="77">
        <v>6065</v>
      </c>
      <c r="E35" s="76">
        <v>13798496</v>
      </c>
      <c r="F35" s="64">
        <v>13766892</v>
      </c>
      <c r="G35" s="77">
        <v>30353</v>
      </c>
      <c r="H35" s="76">
        <v>28596</v>
      </c>
      <c r="I35" s="64">
        <v>2401</v>
      </c>
      <c r="J35" s="77">
        <v>19970</v>
      </c>
      <c r="K35" s="76">
        <v>4170929</v>
      </c>
      <c r="L35" s="64">
        <v>4098671</v>
      </c>
      <c r="M35" s="99">
        <v>70659</v>
      </c>
      <c r="N35" s="106" t="str">
        <f t="shared" si="2"/>
        <v>広島南</v>
      </c>
    </row>
    <row r="36" spans="1:14" ht="18" customHeight="1" x14ac:dyDescent="0.15">
      <c r="A36" s="89" t="s">
        <v>52</v>
      </c>
      <c r="B36" s="76">
        <v>24669</v>
      </c>
      <c r="C36" s="64">
        <v>4944</v>
      </c>
      <c r="D36" s="77">
        <v>17097</v>
      </c>
      <c r="E36" s="76">
        <v>36398184</v>
      </c>
      <c r="F36" s="64">
        <v>36329289</v>
      </c>
      <c r="G36" s="77">
        <v>65107</v>
      </c>
      <c r="H36" s="76">
        <v>114596</v>
      </c>
      <c r="I36" s="64">
        <v>27418</v>
      </c>
      <c r="J36" s="77">
        <v>68101</v>
      </c>
      <c r="K36" s="76">
        <v>8362622</v>
      </c>
      <c r="L36" s="64">
        <v>8164154</v>
      </c>
      <c r="M36" s="99">
        <v>197512</v>
      </c>
      <c r="N36" s="106" t="str">
        <f t="shared" si="2"/>
        <v>広島西</v>
      </c>
    </row>
    <row r="37" spans="1:14" ht="18" customHeight="1" x14ac:dyDescent="0.15">
      <c r="A37" s="89" t="s">
        <v>53</v>
      </c>
      <c r="B37" s="76">
        <v>23729</v>
      </c>
      <c r="C37" s="64">
        <v>7927</v>
      </c>
      <c r="D37" s="77">
        <v>13306</v>
      </c>
      <c r="E37" s="76">
        <v>13679665</v>
      </c>
      <c r="F37" s="64">
        <v>13639430</v>
      </c>
      <c r="G37" s="77">
        <v>36465</v>
      </c>
      <c r="H37" s="76">
        <v>74447</v>
      </c>
      <c r="I37" s="64">
        <v>14631</v>
      </c>
      <c r="J37" s="77">
        <v>54095</v>
      </c>
      <c r="K37" s="76">
        <v>7637773</v>
      </c>
      <c r="L37" s="64">
        <v>7463731</v>
      </c>
      <c r="M37" s="99">
        <v>174034</v>
      </c>
      <c r="N37" s="106" t="str">
        <f t="shared" si="2"/>
        <v>広島北</v>
      </c>
    </row>
    <row r="38" spans="1:14" ht="18" customHeight="1" x14ac:dyDescent="0.15">
      <c r="A38" s="89" t="s">
        <v>54</v>
      </c>
      <c r="B38" s="76">
        <v>14532</v>
      </c>
      <c r="C38" s="64">
        <v>6880</v>
      </c>
      <c r="D38" s="77">
        <v>7513</v>
      </c>
      <c r="E38" s="76">
        <v>14501679</v>
      </c>
      <c r="F38" s="64">
        <v>14480309</v>
      </c>
      <c r="G38" s="77">
        <v>18955</v>
      </c>
      <c r="H38" s="76">
        <v>30031</v>
      </c>
      <c r="I38" s="64">
        <v>7293</v>
      </c>
      <c r="J38" s="77">
        <v>20526</v>
      </c>
      <c r="K38" s="76">
        <v>3612338</v>
      </c>
      <c r="L38" s="64">
        <v>3543592</v>
      </c>
      <c r="M38" s="99">
        <v>68555</v>
      </c>
      <c r="N38" s="106" t="str">
        <f t="shared" si="2"/>
        <v>呉</v>
      </c>
    </row>
    <row r="39" spans="1:14" ht="18" customHeight="1" x14ac:dyDescent="0.15">
      <c r="A39" s="89" t="s">
        <v>55</v>
      </c>
      <c r="B39" s="76">
        <v>262</v>
      </c>
      <c r="C39" s="64">
        <v>56</v>
      </c>
      <c r="D39" s="77">
        <v>206</v>
      </c>
      <c r="E39" s="76">
        <v>1546878</v>
      </c>
      <c r="F39" s="64">
        <v>1543104</v>
      </c>
      <c r="G39" s="77">
        <v>3647</v>
      </c>
      <c r="H39" s="76">
        <v>4434</v>
      </c>
      <c r="I39" s="64">
        <v>1107</v>
      </c>
      <c r="J39" s="77">
        <v>3017</v>
      </c>
      <c r="K39" s="76">
        <v>355149</v>
      </c>
      <c r="L39" s="64">
        <v>337282</v>
      </c>
      <c r="M39" s="99">
        <v>17867</v>
      </c>
      <c r="N39" s="106" t="str">
        <f t="shared" si="2"/>
        <v>竹原</v>
      </c>
    </row>
    <row r="40" spans="1:14" ht="18" customHeight="1" x14ac:dyDescent="0.15">
      <c r="A40" s="89" t="s">
        <v>56</v>
      </c>
      <c r="B40" s="76">
        <v>2430</v>
      </c>
      <c r="C40" s="64">
        <v>387</v>
      </c>
      <c r="D40" s="77">
        <v>2043</v>
      </c>
      <c r="E40" s="76">
        <v>4068938</v>
      </c>
      <c r="F40" s="64">
        <v>4058226</v>
      </c>
      <c r="G40" s="77">
        <v>10712</v>
      </c>
      <c r="H40" s="76">
        <v>13271</v>
      </c>
      <c r="I40" s="64">
        <v>2609</v>
      </c>
      <c r="J40" s="77">
        <v>9036</v>
      </c>
      <c r="K40" s="76">
        <v>1306307</v>
      </c>
      <c r="L40" s="64">
        <v>1260356</v>
      </c>
      <c r="M40" s="99">
        <v>45951</v>
      </c>
      <c r="N40" s="106" t="str">
        <f t="shared" si="2"/>
        <v>三原</v>
      </c>
    </row>
    <row r="41" spans="1:14" ht="18" customHeight="1" x14ac:dyDescent="0.15">
      <c r="A41" s="89" t="s">
        <v>57</v>
      </c>
      <c r="B41" s="76">
        <v>9914</v>
      </c>
      <c r="C41" s="64">
        <v>4891</v>
      </c>
      <c r="D41" s="77">
        <v>4792</v>
      </c>
      <c r="E41" s="76">
        <v>8405330</v>
      </c>
      <c r="F41" s="64">
        <v>8392933</v>
      </c>
      <c r="G41" s="77">
        <v>12397</v>
      </c>
      <c r="H41" s="76">
        <v>29871</v>
      </c>
      <c r="I41" s="64">
        <v>3345</v>
      </c>
      <c r="J41" s="77">
        <v>23214</v>
      </c>
      <c r="K41" s="76">
        <v>2310931</v>
      </c>
      <c r="L41" s="64">
        <v>2270944</v>
      </c>
      <c r="M41" s="99">
        <v>39842</v>
      </c>
      <c r="N41" s="106" t="str">
        <f t="shared" si="2"/>
        <v>尾道</v>
      </c>
    </row>
    <row r="42" spans="1:14" ht="18" customHeight="1" x14ac:dyDescent="0.15">
      <c r="A42" s="89" t="s">
        <v>58</v>
      </c>
      <c r="B42" s="76">
        <v>30264</v>
      </c>
      <c r="C42" s="64">
        <v>10239</v>
      </c>
      <c r="D42" s="77">
        <v>16316</v>
      </c>
      <c r="E42" s="76">
        <v>35437421</v>
      </c>
      <c r="F42" s="64">
        <v>35368108</v>
      </c>
      <c r="G42" s="77">
        <v>61073</v>
      </c>
      <c r="H42" s="76">
        <v>100023</v>
      </c>
      <c r="I42" s="64">
        <v>30870</v>
      </c>
      <c r="J42" s="77">
        <v>61086</v>
      </c>
      <c r="K42" s="76">
        <v>8346629</v>
      </c>
      <c r="L42" s="64">
        <v>8170358</v>
      </c>
      <c r="M42" s="99">
        <v>175801</v>
      </c>
      <c r="N42" s="106" t="str">
        <f t="shared" si="2"/>
        <v>福山</v>
      </c>
    </row>
    <row r="43" spans="1:14" ht="18" customHeight="1" x14ac:dyDescent="0.15">
      <c r="A43" s="89" t="s">
        <v>59</v>
      </c>
      <c r="B43" s="76">
        <v>2549</v>
      </c>
      <c r="C43" s="64">
        <v>492</v>
      </c>
      <c r="D43" s="77">
        <v>2035</v>
      </c>
      <c r="E43" s="76">
        <v>7126147</v>
      </c>
      <c r="F43" s="64">
        <v>7117015</v>
      </c>
      <c r="G43" s="77">
        <v>9079</v>
      </c>
      <c r="H43" s="76">
        <v>33190</v>
      </c>
      <c r="I43" s="64">
        <v>14942</v>
      </c>
      <c r="J43" s="77">
        <v>18134</v>
      </c>
      <c r="K43" s="76">
        <v>1256953</v>
      </c>
      <c r="L43" s="64">
        <v>1202970</v>
      </c>
      <c r="M43" s="99">
        <v>53982</v>
      </c>
      <c r="N43" s="106" t="str">
        <f t="shared" si="2"/>
        <v>府中</v>
      </c>
    </row>
    <row r="44" spans="1:14" ht="18" customHeight="1" x14ac:dyDescent="0.15">
      <c r="A44" s="89" t="s">
        <v>60</v>
      </c>
      <c r="B44" s="76">
        <v>2665</v>
      </c>
      <c r="C44" s="64">
        <v>1754</v>
      </c>
      <c r="D44" s="77">
        <v>911</v>
      </c>
      <c r="E44" s="76">
        <v>2181247</v>
      </c>
      <c r="F44" s="64">
        <v>2179180</v>
      </c>
      <c r="G44" s="77">
        <v>2067</v>
      </c>
      <c r="H44" s="76">
        <v>4363</v>
      </c>
      <c r="I44" s="64">
        <v>203</v>
      </c>
      <c r="J44" s="77">
        <v>4159</v>
      </c>
      <c r="K44" s="76">
        <v>573615</v>
      </c>
      <c r="L44" s="64">
        <v>568606</v>
      </c>
      <c r="M44" s="99">
        <v>5009</v>
      </c>
      <c r="N44" s="106" t="str">
        <f t="shared" si="2"/>
        <v>三次</v>
      </c>
    </row>
    <row r="45" spans="1:14" ht="18" customHeight="1" x14ac:dyDescent="0.15">
      <c r="A45" s="89" t="s">
        <v>61</v>
      </c>
      <c r="B45" s="76">
        <v>1355</v>
      </c>
      <c r="C45" s="64">
        <v>309</v>
      </c>
      <c r="D45" s="77">
        <v>685</v>
      </c>
      <c r="E45" s="76">
        <v>1307129</v>
      </c>
      <c r="F45" s="64">
        <v>1306521</v>
      </c>
      <c r="G45" s="77">
        <v>588</v>
      </c>
      <c r="H45" s="76">
        <v>2864</v>
      </c>
      <c r="I45" s="64">
        <v>857</v>
      </c>
      <c r="J45" s="77">
        <v>1411</v>
      </c>
      <c r="K45" s="76">
        <v>299842</v>
      </c>
      <c r="L45" s="64">
        <v>295184</v>
      </c>
      <c r="M45" s="99">
        <v>4657</v>
      </c>
      <c r="N45" s="106" t="str">
        <f t="shared" si="2"/>
        <v>庄原</v>
      </c>
    </row>
    <row r="46" spans="1:14" ht="18" customHeight="1" x14ac:dyDescent="0.15">
      <c r="A46" s="89" t="s">
        <v>62</v>
      </c>
      <c r="B46" s="76">
        <v>8594</v>
      </c>
      <c r="C46" s="64">
        <v>2707</v>
      </c>
      <c r="D46" s="77">
        <v>5723</v>
      </c>
      <c r="E46" s="76">
        <v>15189662</v>
      </c>
      <c r="F46" s="64">
        <v>15169410</v>
      </c>
      <c r="G46" s="77">
        <v>20251</v>
      </c>
      <c r="H46" s="76">
        <v>49894</v>
      </c>
      <c r="I46" s="64">
        <v>7229</v>
      </c>
      <c r="J46" s="77">
        <v>38376</v>
      </c>
      <c r="K46" s="76">
        <v>3508673</v>
      </c>
      <c r="L46" s="64">
        <v>3444831</v>
      </c>
      <c r="M46" s="99">
        <v>63661</v>
      </c>
      <c r="N46" s="106" t="str">
        <f t="shared" si="2"/>
        <v>西条</v>
      </c>
    </row>
    <row r="47" spans="1:14" ht="18" customHeight="1" x14ac:dyDescent="0.15">
      <c r="A47" s="89" t="s">
        <v>63</v>
      </c>
      <c r="B47" s="76">
        <v>18602</v>
      </c>
      <c r="C47" s="64">
        <v>2825</v>
      </c>
      <c r="D47" s="77">
        <v>11044</v>
      </c>
      <c r="E47" s="76">
        <v>11525871</v>
      </c>
      <c r="F47" s="64">
        <v>11498146</v>
      </c>
      <c r="G47" s="77">
        <v>25217</v>
      </c>
      <c r="H47" s="76">
        <v>76036</v>
      </c>
      <c r="I47" s="64">
        <v>20438</v>
      </c>
      <c r="J47" s="77">
        <v>52741</v>
      </c>
      <c r="K47" s="76">
        <v>5548737</v>
      </c>
      <c r="L47" s="64">
        <v>5436118</v>
      </c>
      <c r="M47" s="99">
        <v>112510</v>
      </c>
      <c r="N47" s="106" t="str">
        <f t="shared" si="2"/>
        <v>廿日市</v>
      </c>
    </row>
    <row r="48" spans="1:14" ht="18" customHeight="1" x14ac:dyDescent="0.15">
      <c r="A48" s="89" t="s">
        <v>64</v>
      </c>
      <c r="B48" s="76">
        <v>8544</v>
      </c>
      <c r="C48" s="64">
        <v>1224</v>
      </c>
      <c r="D48" s="77">
        <v>6352</v>
      </c>
      <c r="E48" s="76">
        <v>20277641</v>
      </c>
      <c r="F48" s="64">
        <v>20263940</v>
      </c>
      <c r="G48" s="77">
        <v>13531</v>
      </c>
      <c r="H48" s="76">
        <v>31888</v>
      </c>
      <c r="I48" s="64">
        <v>2188</v>
      </c>
      <c r="J48" s="77">
        <v>23278</v>
      </c>
      <c r="K48" s="76">
        <v>3752581</v>
      </c>
      <c r="L48" s="64">
        <v>3668375</v>
      </c>
      <c r="M48" s="99">
        <v>83740</v>
      </c>
      <c r="N48" s="106" t="str">
        <f t="shared" si="2"/>
        <v>海田</v>
      </c>
    </row>
    <row r="49" spans="1:14" ht="18" customHeight="1" x14ac:dyDescent="0.15">
      <c r="A49" s="89" t="s">
        <v>65</v>
      </c>
      <c r="B49" s="76">
        <v>424</v>
      </c>
      <c r="C49" s="64">
        <v>70</v>
      </c>
      <c r="D49" s="77">
        <v>354</v>
      </c>
      <c r="E49" s="76">
        <v>1336553</v>
      </c>
      <c r="F49" s="64">
        <v>1332234</v>
      </c>
      <c r="G49" s="77">
        <v>4319</v>
      </c>
      <c r="H49" s="76">
        <v>7095</v>
      </c>
      <c r="I49" s="64">
        <v>2159</v>
      </c>
      <c r="J49" s="77">
        <v>4771</v>
      </c>
      <c r="K49" s="76">
        <v>406863</v>
      </c>
      <c r="L49" s="64">
        <v>396960</v>
      </c>
      <c r="M49" s="99">
        <v>9904</v>
      </c>
      <c r="N49" s="106" t="str">
        <f t="shared" si="2"/>
        <v>吉田</v>
      </c>
    </row>
    <row r="50" spans="1:14" s="3" customFormat="1" ht="18" customHeight="1" x14ac:dyDescent="0.15">
      <c r="A50" s="78" t="s">
        <v>28</v>
      </c>
      <c r="B50" s="79">
        <v>208261</v>
      </c>
      <c r="C50" s="65">
        <v>58298</v>
      </c>
      <c r="D50" s="80">
        <v>125336</v>
      </c>
      <c r="E50" s="79">
        <v>251209816</v>
      </c>
      <c r="F50" s="65">
        <v>250770694</v>
      </c>
      <c r="G50" s="80">
        <v>414236</v>
      </c>
      <c r="H50" s="79">
        <v>670580</v>
      </c>
      <c r="I50" s="65">
        <v>148253</v>
      </c>
      <c r="J50" s="80">
        <v>454643</v>
      </c>
      <c r="K50" s="79">
        <v>58823020</v>
      </c>
      <c r="L50" s="65">
        <v>57543790</v>
      </c>
      <c r="M50" s="100">
        <v>1275031</v>
      </c>
      <c r="N50" s="107" t="str">
        <f t="shared" si="2"/>
        <v>広島県計</v>
      </c>
    </row>
    <row r="51" spans="1:14" s="12" customFormat="1" ht="18" customHeight="1" x14ac:dyDescent="0.15">
      <c r="A51" s="13"/>
      <c r="B51" s="16"/>
      <c r="C51" s="17"/>
      <c r="D51" s="18"/>
      <c r="E51" s="16"/>
      <c r="F51" s="17"/>
      <c r="G51" s="18"/>
      <c r="H51" s="16"/>
      <c r="I51" s="17"/>
      <c r="J51" s="18"/>
      <c r="K51" s="16"/>
      <c r="L51" s="17"/>
      <c r="M51" s="101"/>
      <c r="N51" s="108"/>
    </row>
    <row r="52" spans="1:14" ht="18" customHeight="1" x14ac:dyDescent="0.15">
      <c r="A52" s="90" t="s">
        <v>66</v>
      </c>
      <c r="B52" s="81">
        <v>12142</v>
      </c>
      <c r="C52" s="82">
        <v>2711</v>
      </c>
      <c r="D52" s="83">
        <v>9431</v>
      </c>
      <c r="E52" s="81">
        <v>18413673</v>
      </c>
      <c r="F52" s="82">
        <v>18392111</v>
      </c>
      <c r="G52" s="83">
        <v>21430</v>
      </c>
      <c r="H52" s="81">
        <v>54775</v>
      </c>
      <c r="I52" s="82">
        <v>21056</v>
      </c>
      <c r="J52" s="83">
        <v>33307</v>
      </c>
      <c r="K52" s="81">
        <v>3997326</v>
      </c>
      <c r="L52" s="82">
        <v>3880732</v>
      </c>
      <c r="M52" s="102">
        <v>114988</v>
      </c>
      <c r="N52" s="109" t="str">
        <f t="shared" ref="N52:N63" si="3">IF(A52="","",A52)</f>
        <v>下関</v>
      </c>
    </row>
    <row r="53" spans="1:14" ht="18" customHeight="1" x14ac:dyDescent="0.15">
      <c r="A53" s="89" t="s">
        <v>67</v>
      </c>
      <c r="B53" s="76">
        <v>11141</v>
      </c>
      <c r="C53" s="64">
        <v>2052</v>
      </c>
      <c r="D53" s="77">
        <v>8504</v>
      </c>
      <c r="E53" s="76">
        <v>13637682</v>
      </c>
      <c r="F53" s="64">
        <v>13620484</v>
      </c>
      <c r="G53" s="77">
        <v>15575</v>
      </c>
      <c r="H53" s="76">
        <v>45764</v>
      </c>
      <c r="I53" s="64">
        <v>11658</v>
      </c>
      <c r="J53" s="77">
        <v>32292</v>
      </c>
      <c r="K53" s="76">
        <v>2980558</v>
      </c>
      <c r="L53" s="64">
        <v>2875486</v>
      </c>
      <c r="M53" s="99">
        <v>105026</v>
      </c>
      <c r="N53" s="106" t="str">
        <f t="shared" si="3"/>
        <v>宇部</v>
      </c>
    </row>
    <row r="54" spans="1:14" ht="18" customHeight="1" x14ac:dyDescent="0.15">
      <c r="A54" s="89" t="s">
        <v>68</v>
      </c>
      <c r="B54" s="76">
        <v>11276</v>
      </c>
      <c r="C54" s="64">
        <v>470</v>
      </c>
      <c r="D54" s="77">
        <v>8609</v>
      </c>
      <c r="E54" s="76">
        <v>44768152</v>
      </c>
      <c r="F54" s="64">
        <v>44752647</v>
      </c>
      <c r="G54" s="77">
        <v>15480</v>
      </c>
      <c r="H54" s="76">
        <v>69203</v>
      </c>
      <c r="I54" s="64">
        <v>16333</v>
      </c>
      <c r="J54" s="77">
        <v>50087</v>
      </c>
      <c r="K54" s="76">
        <v>3048846</v>
      </c>
      <c r="L54" s="64">
        <v>2936046</v>
      </c>
      <c r="M54" s="99">
        <v>112447</v>
      </c>
      <c r="N54" s="106" t="str">
        <f t="shared" si="3"/>
        <v>山口</v>
      </c>
    </row>
    <row r="55" spans="1:14" ht="18" customHeight="1" x14ac:dyDescent="0.15">
      <c r="A55" s="89" t="s">
        <v>69</v>
      </c>
      <c r="B55" s="76">
        <v>185</v>
      </c>
      <c r="C55" s="64">
        <v>156</v>
      </c>
      <c r="D55" s="77">
        <v>29</v>
      </c>
      <c r="E55" s="76">
        <v>1769041</v>
      </c>
      <c r="F55" s="64">
        <v>1765885</v>
      </c>
      <c r="G55" s="77">
        <v>3157</v>
      </c>
      <c r="H55" s="76">
        <v>14619</v>
      </c>
      <c r="I55" s="64">
        <v>2449</v>
      </c>
      <c r="J55" s="77">
        <v>12142</v>
      </c>
      <c r="K55" s="76">
        <v>515961</v>
      </c>
      <c r="L55" s="64">
        <v>495195</v>
      </c>
      <c r="M55" s="99">
        <v>20766</v>
      </c>
      <c r="N55" s="106" t="str">
        <f t="shared" si="3"/>
        <v>萩</v>
      </c>
    </row>
    <row r="56" spans="1:14" ht="18" customHeight="1" x14ac:dyDescent="0.15">
      <c r="A56" s="89" t="s">
        <v>70</v>
      </c>
      <c r="B56" s="76">
        <v>20723</v>
      </c>
      <c r="C56" s="64">
        <v>3788</v>
      </c>
      <c r="D56" s="77">
        <v>15942</v>
      </c>
      <c r="E56" s="76">
        <v>15988297</v>
      </c>
      <c r="F56" s="64">
        <v>15962585</v>
      </c>
      <c r="G56" s="77">
        <v>25609</v>
      </c>
      <c r="H56" s="76">
        <v>81053</v>
      </c>
      <c r="I56" s="64">
        <v>9498</v>
      </c>
      <c r="J56" s="77">
        <v>61941</v>
      </c>
      <c r="K56" s="76">
        <v>3426737</v>
      </c>
      <c r="L56" s="64">
        <v>3332573</v>
      </c>
      <c r="M56" s="99">
        <v>94062</v>
      </c>
      <c r="N56" s="106" t="str">
        <f t="shared" si="3"/>
        <v>徳山</v>
      </c>
    </row>
    <row r="57" spans="1:14" ht="18" customHeight="1" x14ac:dyDescent="0.15">
      <c r="A57" s="89" t="s">
        <v>71</v>
      </c>
      <c r="B57" s="76">
        <v>6101</v>
      </c>
      <c r="C57" s="64">
        <v>1952</v>
      </c>
      <c r="D57" s="77">
        <v>2960</v>
      </c>
      <c r="E57" s="76">
        <v>5319187</v>
      </c>
      <c r="F57" s="64">
        <v>5305599</v>
      </c>
      <c r="G57" s="77">
        <v>13243</v>
      </c>
      <c r="H57" s="76">
        <v>19093</v>
      </c>
      <c r="I57" s="64">
        <v>4288</v>
      </c>
      <c r="J57" s="77">
        <v>9450</v>
      </c>
      <c r="K57" s="76">
        <v>1505370</v>
      </c>
      <c r="L57" s="64">
        <v>1443874</v>
      </c>
      <c r="M57" s="99">
        <v>46953</v>
      </c>
      <c r="N57" s="106" t="str">
        <f t="shared" si="3"/>
        <v>防府</v>
      </c>
    </row>
    <row r="58" spans="1:14" ht="18" customHeight="1" x14ac:dyDescent="0.15">
      <c r="A58" s="89" t="s">
        <v>72</v>
      </c>
      <c r="B58" s="76">
        <v>5136</v>
      </c>
      <c r="C58" s="64">
        <v>330</v>
      </c>
      <c r="D58" s="77">
        <v>4300</v>
      </c>
      <c r="E58" s="76">
        <v>7412263</v>
      </c>
      <c r="F58" s="64">
        <v>7402016</v>
      </c>
      <c r="G58" s="77">
        <v>8526</v>
      </c>
      <c r="H58" s="76">
        <v>25311</v>
      </c>
      <c r="I58" s="64">
        <v>7813</v>
      </c>
      <c r="J58" s="77">
        <v>14726</v>
      </c>
      <c r="K58" s="76">
        <v>2219697</v>
      </c>
      <c r="L58" s="64">
        <v>2157633</v>
      </c>
      <c r="M58" s="99">
        <v>61303</v>
      </c>
      <c r="N58" s="106" t="str">
        <f t="shared" si="3"/>
        <v>岩国</v>
      </c>
    </row>
    <row r="59" spans="1:14" ht="18" customHeight="1" x14ac:dyDescent="0.15">
      <c r="A59" s="89" t="s">
        <v>73</v>
      </c>
      <c r="B59" s="76">
        <v>2064</v>
      </c>
      <c r="C59" s="64">
        <v>68</v>
      </c>
      <c r="D59" s="77">
        <v>914</v>
      </c>
      <c r="E59" s="76">
        <v>3644867</v>
      </c>
      <c r="F59" s="64">
        <v>3641731</v>
      </c>
      <c r="G59" s="77">
        <v>3136</v>
      </c>
      <c r="H59" s="76">
        <v>20788</v>
      </c>
      <c r="I59" s="64">
        <v>1847</v>
      </c>
      <c r="J59" s="77">
        <v>15831</v>
      </c>
      <c r="K59" s="76">
        <v>818419</v>
      </c>
      <c r="L59" s="64">
        <v>794140</v>
      </c>
      <c r="M59" s="99">
        <v>24221</v>
      </c>
      <c r="N59" s="106" t="str">
        <f t="shared" si="3"/>
        <v>光</v>
      </c>
    </row>
    <row r="60" spans="1:14" ht="18" customHeight="1" x14ac:dyDescent="0.15">
      <c r="A60" s="89" t="s">
        <v>74</v>
      </c>
      <c r="B60" s="76">
        <v>51</v>
      </c>
      <c r="C60" s="64">
        <v>51</v>
      </c>
      <c r="D60" s="77" t="s">
        <v>78</v>
      </c>
      <c r="E60" s="76">
        <v>2507539</v>
      </c>
      <c r="F60" s="64">
        <v>2506304</v>
      </c>
      <c r="G60" s="77">
        <v>1230</v>
      </c>
      <c r="H60" s="76">
        <v>916</v>
      </c>
      <c r="I60" s="64">
        <v>120</v>
      </c>
      <c r="J60" s="77">
        <v>796</v>
      </c>
      <c r="K60" s="76">
        <v>521343</v>
      </c>
      <c r="L60" s="64">
        <v>516534</v>
      </c>
      <c r="M60" s="99">
        <v>4809</v>
      </c>
      <c r="N60" s="106" t="str">
        <f t="shared" si="3"/>
        <v>長門</v>
      </c>
    </row>
    <row r="61" spans="1:14" ht="18" customHeight="1" x14ac:dyDescent="0.15">
      <c r="A61" s="89" t="s">
        <v>75</v>
      </c>
      <c r="B61" s="76">
        <v>2722</v>
      </c>
      <c r="C61" s="64">
        <v>372</v>
      </c>
      <c r="D61" s="77">
        <v>1058</v>
      </c>
      <c r="E61" s="76">
        <v>2339401</v>
      </c>
      <c r="F61" s="64">
        <v>2337938</v>
      </c>
      <c r="G61" s="77">
        <v>1340</v>
      </c>
      <c r="H61" s="76">
        <v>16190</v>
      </c>
      <c r="I61" s="64">
        <v>4155</v>
      </c>
      <c r="J61" s="77">
        <v>9191</v>
      </c>
      <c r="K61" s="76">
        <v>666135</v>
      </c>
      <c r="L61" s="64">
        <v>643608</v>
      </c>
      <c r="M61" s="99">
        <v>22527</v>
      </c>
      <c r="N61" s="106" t="str">
        <f t="shared" si="3"/>
        <v>柳井</v>
      </c>
    </row>
    <row r="62" spans="1:14" ht="18" customHeight="1" x14ac:dyDescent="0.15">
      <c r="A62" s="89" t="s">
        <v>76</v>
      </c>
      <c r="B62" s="76">
        <v>3408</v>
      </c>
      <c r="C62" s="64">
        <v>910</v>
      </c>
      <c r="D62" s="77">
        <v>2455</v>
      </c>
      <c r="E62" s="76">
        <v>3819722</v>
      </c>
      <c r="F62" s="64">
        <v>3814283</v>
      </c>
      <c r="G62" s="77">
        <v>5431</v>
      </c>
      <c r="H62" s="76">
        <v>24074</v>
      </c>
      <c r="I62" s="64">
        <v>5245</v>
      </c>
      <c r="J62" s="77">
        <v>16008</v>
      </c>
      <c r="K62" s="76">
        <v>840959</v>
      </c>
      <c r="L62" s="64">
        <v>789910</v>
      </c>
      <c r="M62" s="99">
        <v>51007</v>
      </c>
      <c r="N62" s="106" t="str">
        <f t="shared" si="3"/>
        <v>厚狭</v>
      </c>
    </row>
    <row r="63" spans="1:14" s="3" customFormat="1" ht="18" customHeight="1" x14ac:dyDescent="0.15">
      <c r="A63" s="78" t="s">
        <v>29</v>
      </c>
      <c r="B63" s="79">
        <v>74948</v>
      </c>
      <c r="C63" s="65">
        <v>12861</v>
      </c>
      <c r="D63" s="80">
        <v>54201</v>
      </c>
      <c r="E63" s="79">
        <v>119619825</v>
      </c>
      <c r="F63" s="65">
        <v>119501584</v>
      </c>
      <c r="G63" s="80">
        <v>114156</v>
      </c>
      <c r="H63" s="79">
        <v>371787</v>
      </c>
      <c r="I63" s="65">
        <v>84462</v>
      </c>
      <c r="J63" s="80">
        <v>255771</v>
      </c>
      <c r="K63" s="79">
        <v>20541350</v>
      </c>
      <c r="L63" s="65">
        <v>19865730</v>
      </c>
      <c r="M63" s="100">
        <v>658111</v>
      </c>
      <c r="N63" s="107" t="str">
        <f t="shared" si="3"/>
        <v>山口県計</v>
      </c>
    </row>
    <row r="64" spans="1:14" s="45" customFormat="1" ht="18" customHeight="1" x14ac:dyDescent="0.15">
      <c r="A64" s="41"/>
      <c r="B64" s="42"/>
      <c r="C64" s="43"/>
      <c r="D64" s="44"/>
      <c r="E64" s="42"/>
      <c r="F64" s="43"/>
      <c r="G64" s="44"/>
      <c r="H64" s="42"/>
      <c r="I64" s="43"/>
      <c r="J64" s="44"/>
      <c r="K64" s="42"/>
      <c r="L64" s="43"/>
      <c r="M64" s="103"/>
      <c r="N64" s="96"/>
    </row>
    <row r="65" spans="1:14" s="3" customFormat="1" ht="18" customHeight="1" thickBot="1" x14ac:dyDescent="0.2">
      <c r="A65" s="88" t="s">
        <v>13</v>
      </c>
      <c r="B65" s="46">
        <v>1715578</v>
      </c>
      <c r="C65" s="47">
        <v>349667</v>
      </c>
      <c r="D65" s="48">
        <v>1133902</v>
      </c>
      <c r="E65" s="46">
        <v>643650</v>
      </c>
      <c r="F65" s="47">
        <v>154754</v>
      </c>
      <c r="G65" s="48">
        <v>452120</v>
      </c>
      <c r="H65" s="46">
        <v>2078213</v>
      </c>
      <c r="I65" s="47">
        <v>148645</v>
      </c>
      <c r="J65" s="48">
        <v>1677439</v>
      </c>
      <c r="K65" s="46">
        <v>1320484</v>
      </c>
      <c r="L65" s="47">
        <v>251456</v>
      </c>
      <c r="M65" s="48">
        <v>1060048</v>
      </c>
      <c r="N65" s="93" t="s">
        <v>13</v>
      </c>
    </row>
    <row r="66" spans="1:14" s="3" customFormat="1" ht="24.75" customHeight="1" thickTop="1" thickBot="1" x14ac:dyDescent="0.2">
      <c r="A66" s="92" t="s">
        <v>14</v>
      </c>
      <c r="B66" s="49">
        <v>2274992</v>
      </c>
      <c r="C66" s="50">
        <v>619664</v>
      </c>
      <c r="D66" s="51">
        <v>1377718</v>
      </c>
      <c r="E66" s="49">
        <v>560773427</v>
      </c>
      <c r="F66" s="50">
        <v>559353710</v>
      </c>
      <c r="G66" s="51">
        <v>1344445</v>
      </c>
      <c r="H66" s="49">
        <v>3722952</v>
      </c>
      <c r="I66" s="50">
        <v>536665</v>
      </c>
      <c r="J66" s="51">
        <v>2740682</v>
      </c>
      <c r="K66" s="49">
        <v>129549444</v>
      </c>
      <c r="L66" s="50">
        <v>125153324</v>
      </c>
      <c r="M66" s="51">
        <v>4360048</v>
      </c>
      <c r="N66" s="124" t="s">
        <v>14</v>
      </c>
    </row>
    <row r="67" spans="1:14" ht="26.25" customHeight="1" x14ac:dyDescent="0.15">
      <c r="A67" s="356" t="s">
        <v>122</v>
      </c>
      <c r="B67" s="357"/>
      <c r="C67" s="357"/>
      <c r="D67" s="357"/>
      <c r="E67" s="357"/>
      <c r="F67" s="357"/>
      <c r="G67" s="357"/>
      <c r="H67" s="357"/>
      <c r="I67" s="357"/>
      <c r="J67" s="357"/>
    </row>
    <row r="68" spans="1:14" x14ac:dyDescent="0.15">
      <c r="B68" s="148"/>
      <c r="C68" s="148"/>
      <c r="D68" s="148"/>
      <c r="E68" s="148"/>
      <c r="F68" s="148"/>
      <c r="G68" s="148"/>
      <c r="H68" s="148"/>
      <c r="I68" s="148"/>
      <c r="J68" s="148"/>
      <c r="K68" s="148"/>
      <c r="L68" s="148"/>
      <c r="M68" s="148"/>
    </row>
    <row r="69" spans="1:14" x14ac:dyDescent="0.15">
      <c r="B69" s="148"/>
      <c r="C69" s="148"/>
      <c r="D69" s="148"/>
      <c r="E69" s="148"/>
      <c r="F69" s="148"/>
      <c r="G69" s="148"/>
      <c r="H69" s="148"/>
      <c r="I69" s="148"/>
      <c r="J69" s="148"/>
      <c r="K69" s="148"/>
      <c r="L69" s="148"/>
      <c r="M69" s="148"/>
    </row>
  </sheetData>
  <mergeCells count="7">
    <mergeCell ref="A67:J67"/>
    <mergeCell ref="A2:A3"/>
    <mergeCell ref="N2:N3"/>
    <mergeCell ref="H2:J2"/>
    <mergeCell ref="B2:D2"/>
    <mergeCell ref="E2:G2"/>
    <mergeCell ref="K2:M2"/>
  </mergeCells>
  <phoneticPr fontId="1"/>
  <printOptions horizontalCentered="1"/>
  <pageMargins left="0.78740157480314965" right="0.78740157480314965" top="0.98425196850393704" bottom="0.98425196850393704" header="0.51181102362204722" footer="0.51181102362204722"/>
  <pageSetup paperSize="9" scale="55" orientation="portrait" r:id="rId1"/>
  <headerFooter alignWithMargins="0">
    <oddFooter>&amp;R広島国税局
国税徴収
(H30)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view="pageBreakPreview" zoomScale="60" zoomScaleNormal="100" workbookViewId="0">
      <pane ySplit="3" topLeftCell="A4" activePane="bottomLeft" state="frozen"/>
      <selection activeCell="D28" sqref="D28"/>
      <selection pane="bottomLeft" activeCell="D28" sqref="D28"/>
    </sheetView>
  </sheetViews>
  <sheetFormatPr defaultColWidth="10.625" defaultRowHeight="11.25" x14ac:dyDescent="0.15"/>
  <cols>
    <col min="1" max="1" width="12" style="2" customWidth="1"/>
    <col min="2" max="10" width="11.125" style="2" customWidth="1"/>
    <col min="11" max="13" width="10.875" style="2" customWidth="1"/>
    <col min="14" max="14" width="11.875" style="5" customWidth="1"/>
    <col min="15" max="16384" width="10.625" style="2"/>
  </cols>
  <sheetData>
    <row r="1" spans="1:14" ht="12" thickBot="1" x14ac:dyDescent="0.2">
      <c r="A1" s="2" t="s">
        <v>17</v>
      </c>
    </row>
    <row r="2" spans="1:14" s="5" customFormat="1" ht="15.75" customHeight="1" x14ac:dyDescent="0.15">
      <c r="A2" s="358" t="s">
        <v>10</v>
      </c>
      <c r="B2" s="345" t="s">
        <v>82</v>
      </c>
      <c r="C2" s="346"/>
      <c r="D2" s="347"/>
      <c r="E2" s="345" t="s">
        <v>109</v>
      </c>
      <c r="F2" s="346"/>
      <c r="G2" s="347"/>
      <c r="H2" s="345" t="s">
        <v>84</v>
      </c>
      <c r="I2" s="346"/>
      <c r="J2" s="347"/>
      <c r="K2" s="345" t="s">
        <v>86</v>
      </c>
      <c r="L2" s="346"/>
      <c r="M2" s="347"/>
      <c r="N2" s="352" t="s">
        <v>16</v>
      </c>
    </row>
    <row r="3" spans="1:14" s="5" customFormat="1" ht="16.5" customHeight="1" x14ac:dyDescent="0.15">
      <c r="A3" s="359"/>
      <c r="B3" s="37" t="s">
        <v>11</v>
      </c>
      <c r="C3" s="20" t="s">
        <v>9</v>
      </c>
      <c r="D3" s="22" t="s">
        <v>12</v>
      </c>
      <c r="E3" s="37" t="s">
        <v>11</v>
      </c>
      <c r="F3" s="20" t="s">
        <v>9</v>
      </c>
      <c r="G3" s="22" t="s">
        <v>12</v>
      </c>
      <c r="H3" s="37" t="s">
        <v>11</v>
      </c>
      <c r="I3" s="20" t="s">
        <v>9</v>
      </c>
      <c r="J3" s="22" t="s">
        <v>12</v>
      </c>
      <c r="K3" s="37" t="s">
        <v>11</v>
      </c>
      <c r="L3" s="20" t="s">
        <v>9</v>
      </c>
      <c r="M3" s="22" t="s">
        <v>12</v>
      </c>
      <c r="N3" s="353"/>
    </row>
    <row r="4" spans="1:14" s="36" customFormat="1" x14ac:dyDescent="0.15">
      <c r="A4" s="73"/>
      <c r="B4" s="68" t="s">
        <v>2</v>
      </c>
      <c r="C4" s="69" t="s">
        <v>2</v>
      </c>
      <c r="D4" s="70" t="s">
        <v>2</v>
      </c>
      <c r="E4" s="68" t="s">
        <v>2</v>
      </c>
      <c r="F4" s="69" t="s">
        <v>2</v>
      </c>
      <c r="G4" s="70" t="s">
        <v>2</v>
      </c>
      <c r="H4" s="68" t="s">
        <v>2</v>
      </c>
      <c r="I4" s="69" t="s">
        <v>2</v>
      </c>
      <c r="J4" s="111" t="s">
        <v>2</v>
      </c>
      <c r="K4" s="71" t="s">
        <v>2</v>
      </c>
      <c r="L4" s="59" t="s">
        <v>2</v>
      </c>
      <c r="M4" s="72" t="s">
        <v>2</v>
      </c>
      <c r="N4" s="104"/>
    </row>
    <row r="5" spans="1:14" ht="18" customHeight="1" x14ac:dyDescent="0.15">
      <c r="A5" s="91" t="s">
        <v>22</v>
      </c>
      <c r="B5" s="74">
        <v>6200974</v>
      </c>
      <c r="C5" s="62">
        <v>6144243</v>
      </c>
      <c r="D5" s="75">
        <v>56622</v>
      </c>
      <c r="E5" s="74">
        <v>279801</v>
      </c>
      <c r="F5" s="62">
        <v>277859</v>
      </c>
      <c r="G5" s="75">
        <v>1942</v>
      </c>
      <c r="H5" s="74">
        <v>1284474</v>
      </c>
      <c r="I5" s="62">
        <v>1260784</v>
      </c>
      <c r="J5" s="98">
        <v>23655</v>
      </c>
      <c r="K5" s="74" t="s">
        <v>78</v>
      </c>
      <c r="L5" s="62" t="s">
        <v>78</v>
      </c>
      <c r="M5" s="75" t="s">
        <v>78</v>
      </c>
      <c r="N5" s="106" t="str">
        <f>IF(A5="","",A5)</f>
        <v>鳥取</v>
      </c>
    </row>
    <row r="6" spans="1:14" ht="18" customHeight="1" x14ac:dyDescent="0.15">
      <c r="A6" s="89" t="s">
        <v>23</v>
      </c>
      <c r="B6" s="76">
        <v>7161542</v>
      </c>
      <c r="C6" s="64">
        <v>7088760</v>
      </c>
      <c r="D6" s="77">
        <v>69217</v>
      </c>
      <c r="E6" s="76">
        <v>327416</v>
      </c>
      <c r="F6" s="64">
        <v>325265</v>
      </c>
      <c r="G6" s="77">
        <v>2151</v>
      </c>
      <c r="H6" s="76">
        <v>1311920</v>
      </c>
      <c r="I6" s="64">
        <v>1308230</v>
      </c>
      <c r="J6" s="99">
        <v>3690</v>
      </c>
      <c r="K6" s="114" t="s">
        <v>78</v>
      </c>
      <c r="L6" s="115" t="s">
        <v>78</v>
      </c>
      <c r="M6" s="116" t="s">
        <v>78</v>
      </c>
      <c r="N6" s="106" t="str">
        <f>IF(A6="","",A6)</f>
        <v>米子</v>
      </c>
    </row>
    <row r="7" spans="1:14" ht="18" customHeight="1" x14ac:dyDescent="0.15">
      <c r="A7" s="89" t="s">
        <v>24</v>
      </c>
      <c r="B7" s="76">
        <v>1485948</v>
      </c>
      <c r="C7" s="64">
        <v>1477691</v>
      </c>
      <c r="D7" s="77">
        <v>7368</v>
      </c>
      <c r="E7" s="76">
        <v>66405</v>
      </c>
      <c r="F7" s="64">
        <v>66256</v>
      </c>
      <c r="G7" s="77">
        <v>134</v>
      </c>
      <c r="H7" s="76">
        <v>554055</v>
      </c>
      <c r="I7" s="64">
        <v>534705</v>
      </c>
      <c r="J7" s="99">
        <v>19350</v>
      </c>
      <c r="K7" s="114" t="s">
        <v>78</v>
      </c>
      <c r="L7" s="115" t="s">
        <v>78</v>
      </c>
      <c r="M7" s="116" t="s">
        <v>78</v>
      </c>
      <c r="N7" s="106" t="str">
        <f>IF(A7="","",A7)</f>
        <v>倉吉</v>
      </c>
    </row>
    <row r="8" spans="1:14" s="3" customFormat="1" ht="18" customHeight="1" x14ac:dyDescent="0.15">
      <c r="A8" s="87" t="s">
        <v>25</v>
      </c>
      <c r="B8" s="79">
        <v>14848463</v>
      </c>
      <c r="C8" s="65">
        <v>14710694</v>
      </c>
      <c r="D8" s="80">
        <v>133207</v>
      </c>
      <c r="E8" s="79">
        <v>673622</v>
      </c>
      <c r="F8" s="65">
        <v>669380</v>
      </c>
      <c r="G8" s="80">
        <v>4227</v>
      </c>
      <c r="H8" s="79">
        <v>3150450</v>
      </c>
      <c r="I8" s="65">
        <v>3103720</v>
      </c>
      <c r="J8" s="100">
        <v>46695</v>
      </c>
      <c r="K8" s="120" t="s">
        <v>78</v>
      </c>
      <c r="L8" s="121" t="s">
        <v>78</v>
      </c>
      <c r="M8" s="122" t="s">
        <v>78</v>
      </c>
      <c r="N8" s="107" t="str">
        <f>IF(A8="","",A8)</f>
        <v>鳥取県計</v>
      </c>
    </row>
    <row r="9" spans="1:14" s="12" customFormat="1" ht="18" customHeight="1" x14ac:dyDescent="0.15">
      <c r="A9" s="13"/>
      <c r="B9" s="84"/>
      <c r="C9" s="85"/>
      <c r="D9" s="86"/>
      <c r="E9" s="84"/>
      <c r="F9" s="85"/>
      <c r="G9" s="86"/>
      <c r="H9" s="84"/>
      <c r="I9" s="85"/>
      <c r="J9" s="112"/>
      <c r="K9" s="16"/>
      <c r="L9" s="17"/>
      <c r="M9" s="18"/>
      <c r="N9" s="110"/>
    </row>
    <row r="10" spans="1:14" ht="18" customHeight="1" x14ac:dyDescent="0.15">
      <c r="A10" s="90" t="s">
        <v>30</v>
      </c>
      <c r="B10" s="81">
        <v>12190462</v>
      </c>
      <c r="C10" s="82">
        <v>12176187</v>
      </c>
      <c r="D10" s="83">
        <v>13531</v>
      </c>
      <c r="E10" s="81">
        <v>596575</v>
      </c>
      <c r="F10" s="82">
        <v>595999</v>
      </c>
      <c r="G10" s="83">
        <v>576</v>
      </c>
      <c r="H10" s="81">
        <v>1978540</v>
      </c>
      <c r="I10" s="82">
        <v>1924270</v>
      </c>
      <c r="J10" s="102">
        <v>54271</v>
      </c>
      <c r="K10" s="81" t="s">
        <v>78</v>
      </c>
      <c r="L10" s="82" t="s">
        <v>78</v>
      </c>
      <c r="M10" s="83" t="s">
        <v>78</v>
      </c>
      <c r="N10" s="109" t="str">
        <f t="shared" ref="N10:N17" si="0">IF(A10="","",A10)</f>
        <v>松江</v>
      </c>
    </row>
    <row r="11" spans="1:14" ht="18" customHeight="1" x14ac:dyDescent="0.15">
      <c r="A11" s="89" t="s">
        <v>31</v>
      </c>
      <c r="B11" s="76">
        <v>1548686</v>
      </c>
      <c r="C11" s="64">
        <v>1538633</v>
      </c>
      <c r="D11" s="77">
        <v>10053</v>
      </c>
      <c r="E11" s="76">
        <v>68848</v>
      </c>
      <c r="F11" s="64">
        <v>68443</v>
      </c>
      <c r="G11" s="77">
        <v>405</v>
      </c>
      <c r="H11" s="76">
        <v>512329</v>
      </c>
      <c r="I11" s="64">
        <v>502147</v>
      </c>
      <c r="J11" s="99">
        <v>10182</v>
      </c>
      <c r="K11" s="76" t="s">
        <v>78</v>
      </c>
      <c r="L11" s="64" t="s">
        <v>78</v>
      </c>
      <c r="M11" s="77" t="s">
        <v>78</v>
      </c>
      <c r="N11" s="106" t="str">
        <f t="shared" si="0"/>
        <v>浜田</v>
      </c>
    </row>
    <row r="12" spans="1:14" ht="18" customHeight="1" x14ac:dyDescent="0.15">
      <c r="A12" s="89" t="s">
        <v>32</v>
      </c>
      <c r="B12" s="76">
        <v>3391771</v>
      </c>
      <c r="C12" s="64">
        <v>3377070</v>
      </c>
      <c r="D12" s="77">
        <v>14459</v>
      </c>
      <c r="E12" s="76">
        <v>150112</v>
      </c>
      <c r="F12" s="64">
        <v>149628</v>
      </c>
      <c r="G12" s="77">
        <v>474</v>
      </c>
      <c r="H12" s="76">
        <v>1119037</v>
      </c>
      <c r="I12" s="64">
        <v>1085014</v>
      </c>
      <c r="J12" s="99">
        <v>34023</v>
      </c>
      <c r="K12" s="76" t="s">
        <v>78</v>
      </c>
      <c r="L12" s="64" t="s">
        <v>78</v>
      </c>
      <c r="M12" s="77" t="s">
        <v>78</v>
      </c>
      <c r="N12" s="106" t="str">
        <f t="shared" si="0"/>
        <v>出雲</v>
      </c>
    </row>
    <row r="13" spans="1:14" ht="18" customHeight="1" x14ac:dyDescent="0.15">
      <c r="A13" s="89" t="s">
        <v>33</v>
      </c>
      <c r="B13" s="76">
        <v>1229864</v>
      </c>
      <c r="C13" s="64">
        <v>1226278</v>
      </c>
      <c r="D13" s="77">
        <v>3586</v>
      </c>
      <c r="E13" s="76">
        <v>55019</v>
      </c>
      <c r="F13" s="64">
        <v>54918</v>
      </c>
      <c r="G13" s="77">
        <v>101</v>
      </c>
      <c r="H13" s="76">
        <v>311722</v>
      </c>
      <c r="I13" s="64">
        <v>302110</v>
      </c>
      <c r="J13" s="99">
        <v>9612</v>
      </c>
      <c r="K13" s="114" t="s">
        <v>78</v>
      </c>
      <c r="L13" s="115" t="s">
        <v>78</v>
      </c>
      <c r="M13" s="116" t="s">
        <v>78</v>
      </c>
      <c r="N13" s="106" t="str">
        <f t="shared" si="0"/>
        <v>益田</v>
      </c>
    </row>
    <row r="14" spans="1:14" ht="18" customHeight="1" x14ac:dyDescent="0.15">
      <c r="A14" s="89" t="s">
        <v>34</v>
      </c>
      <c r="B14" s="76">
        <v>447544</v>
      </c>
      <c r="C14" s="64">
        <v>445653</v>
      </c>
      <c r="D14" s="77">
        <v>1891</v>
      </c>
      <c r="E14" s="76">
        <v>19737</v>
      </c>
      <c r="F14" s="64">
        <v>19663</v>
      </c>
      <c r="G14" s="77">
        <v>74</v>
      </c>
      <c r="H14" s="76">
        <v>182247</v>
      </c>
      <c r="I14" s="64">
        <v>133056</v>
      </c>
      <c r="J14" s="99">
        <v>49192</v>
      </c>
      <c r="K14" s="114" t="s">
        <v>78</v>
      </c>
      <c r="L14" s="115" t="s">
        <v>78</v>
      </c>
      <c r="M14" s="116" t="s">
        <v>78</v>
      </c>
      <c r="N14" s="106" t="str">
        <f t="shared" si="0"/>
        <v>石見大田</v>
      </c>
    </row>
    <row r="15" spans="1:14" ht="18" customHeight="1" x14ac:dyDescent="0.15">
      <c r="A15" s="89" t="s">
        <v>35</v>
      </c>
      <c r="B15" s="76">
        <v>882483</v>
      </c>
      <c r="C15" s="64">
        <v>881112</v>
      </c>
      <c r="D15" s="77">
        <v>1371</v>
      </c>
      <c r="E15" s="76">
        <v>38291</v>
      </c>
      <c r="F15" s="64">
        <v>38237</v>
      </c>
      <c r="G15" s="77">
        <v>54</v>
      </c>
      <c r="H15" s="76">
        <v>221795</v>
      </c>
      <c r="I15" s="64">
        <v>221322</v>
      </c>
      <c r="J15" s="99">
        <v>473</v>
      </c>
      <c r="K15" s="114" t="s">
        <v>78</v>
      </c>
      <c r="L15" s="115" t="s">
        <v>78</v>
      </c>
      <c r="M15" s="116" t="s">
        <v>78</v>
      </c>
      <c r="N15" s="106" t="str">
        <f t="shared" si="0"/>
        <v>大東</v>
      </c>
    </row>
    <row r="16" spans="1:14" ht="18" customHeight="1" x14ac:dyDescent="0.15">
      <c r="A16" s="89" t="s">
        <v>36</v>
      </c>
      <c r="B16" s="76">
        <v>607315</v>
      </c>
      <c r="C16" s="64">
        <v>606600</v>
      </c>
      <c r="D16" s="77">
        <v>715</v>
      </c>
      <c r="E16" s="76">
        <v>26500</v>
      </c>
      <c r="F16" s="64">
        <v>26469</v>
      </c>
      <c r="G16" s="77">
        <v>31</v>
      </c>
      <c r="H16" s="76">
        <v>176848</v>
      </c>
      <c r="I16" s="64">
        <v>176798</v>
      </c>
      <c r="J16" s="99">
        <v>50</v>
      </c>
      <c r="K16" s="114" t="s">
        <v>78</v>
      </c>
      <c r="L16" s="115" t="s">
        <v>78</v>
      </c>
      <c r="M16" s="116" t="s">
        <v>78</v>
      </c>
      <c r="N16" s="106" t="str">
        <f t="shared" si="0"/>
        <v>西郷</v>
      </c>
    </row>
    <row r="17" spans="1:14" s="3" customFormat="1" ht="18" customHeight="1" x14ac:dyDescent="0.15">
      <c r="A17" s="87" t="s">
        <v>26</v>
      </c>
      <c r="B17" s="79">
        <v>20298124</v>
      </c>
      <c r="C17" s="65">
        <v>20251531</v>
      </c>
      <c r="D17" s="80">
        <v>45606</v>
      </c>
      <c r="E17" s="79">
        <v>955081</v>
      </c>
      <c r="F17" s="65">
        <v>953355</v>
      </c>
      <c r="G17" s="80">
        <v>1715</v>
      </c>
      <c r="H17" s="79">
        <v>4502519</v>
      </c>
      <c r="I17" s="65">
        <v>4344717</v>
      </c>
      <c r="J17" s="100">
        <v>157802</v>
      </c>
      <c r="K17" s="120" t="s">
        <v>78</v>
      </c>
      <c r="L17" s="121" t="s">
        <v>78</v>
      </c>
      <c r="M17" s="122" t="s">
        <v>78</v>
      </c>
      <c r="N17" s="107" t="str">
        <f t="shared" si="0"/>
        <v>島根県計</v>
      </c>
    </row>
    <row r="18" spans="1:14" s="12" customFormat="1" ht="18" customHeight="1" x14ac:dyDescent="0.15">
      <c r="A18" s="13"/>
      <c r="B18" s="84"/>
      <c r="C18" s="85"/>
      <c r="D18" s="86"/>
      <c r="E18" s="84"/>
      <c r="F18" s="85"/>
      <c r="G18" s="86"/>
      <c r="H18" s="84"/>
      <c r="I18" s="85"/>
      <c r="J18" s="112"/>
      <c r="K18" s="16"/>
      <c r="L18" s="17"/>
      <c r="M18" s="18"/>
      <c r="N18" s="110"/>
    </row>
    <row r="19" spans="1:14" ht="18" customHeight="1" x14ac:dyDescent="0.15">
      <c r="A19" s="90" t="s">
        <v>37</v>
      </c>
      <c r="B19" s="81">
        <v>27273842</v>
      </c>
      <c r="C19" s="82">
        <v>27228992</v>
      </c>
      <c r="D19" s="83">
        <v>44850</v>
      </c>
      <c r="E19" s="81">
        <v>1336669</v>
      </c>
      <c r="F19" s="82">
        <v>1335143</v>
      </c>
      <c r="G19" s="83">
        <v>1527</v>
      </c>
      <c r="H19" s="81">
        <v>3456100</v>
      </c>
      <c r="I19" s="82">
        <v>3362958</v>
      </c>
      <c r="J19" s="102">
        <v>93142</v>
      </c>
      <c r="K19" s="81" t="s">
        <v>78</v>
      </c>
      <c r="L19" s="82" t="s">
        <v>78</v>
      </c>
      <c r="M19" s="83" t="s">
        <v>78</v>
      </c>
      <c r="N19" s="109" t="str">
        <f t="shared" ref="N19:N32" si="1">IF(A19="","",A19)</f>
        <v>岡山東</v>
      </c>
    </row>
    <row r="20" spans="1:14" ht="18" customHeight="1" x14ac:dyDescent="0.15">
      <c r="A20" s="89" t="s">
        <v>38</v>
      </c>
      <c r="B20" s="76">
        <v>17204862</v>
      </c>
      <c r="C20" s="64">
        <v>17037570</v>
      </c>
      <c r="D20" s="77">
        <v>166985</v>
      </c>
      <c r="E20" s="76">
        <v>777101</v>
      </c>
      <c r="F20" s="64">
        <v>772314</v>
      </c>
      <c r="G20" s="77">
        <v>4786</v>
      </c>
      <c r="H20" s="76">
        <v>4044211</v>
      </c>
      <c r="I20" s="64">
        <v>3701331</v>
      </c>
      <c r="J20" s="99">
        <v>342697</v>
      </c>
      <c r="K20" s="76" t="s">
        <v>78</v>
      </c>
      <c r="L20" s="64" t="s">
        <v>78</v>
      </c>
      <c r="M20" s="77" t="s">
        <v>78</v>
      </c>
      <c r="N20" s="106" t="str">
        <f t="shared" si="1"/>
        <v>岡山西</v>
      </c>
    </row>
    <row r="21" spans="1:14" ht="18" customHeight="1" x14ac:dyDescent="0.15">
      <c r="A21" s="89" t="s">
        <v>39</v>
      </c>
      <c r="B21" s="76">
        <v>2859830</v>
      </c>
      <c r="C21" s="64">
        <v>2841770</v>
      </c>
      <c r="D21" s="77">
        <v>17825</v>
      </c>
      <c r="E21" s="76">
        <v>133236</v>
      </c>
      <c r="F21" s="64">
        <v>132617</v>
      </c>
      <c r="G21" s="77">
        <v>609</v>
      </c>
      <c r="H21" s="76">
        <v>536917</v>
      </c>
      <c r="I21" s="64">
        <v>509423</v>
      </c>
      <c r="J21" s="99">
        <v>27494</v>
      </c>
      <c r="K21" s="76" t="s">
        <v>78</v>
      </c>
      <c r="L21" s="64" t="s">
        <v>78</v>
      </c>
      <c r="M21" s="77" t="s">
        <v>78</v>
      </c>
      <c r="N21" s="106" t="str">
        <f t="shared" si="1"/>
        <v>西大寺</v>
      </c>
    </row>
    <row r="22" spans="1:14" ht="18" customHeight="1" x14ac:dyDescent="0.15">
      <c r="A22" s="89" t="s">
        <v>40</v>
      </c>
      <c r="B22" s="76">
        <v>2941953</v>
      </c>
      <c r="C22" s="64">
        <v>2936044</v>
      </c>
      <c r="D22" s="77">
        <v>5909</v>
      </c>
      <c r="E22" s="76">
        <v>137082</v>
      </c>
      <c r="F22" s="64">
        <v>136835</v>
      </c>
      <c r="G22" s="77">
        <v>247</v>
      </c>
      <c r="H22" s="76">
        <v>619555</v>
      </c>
      <c r="I22" s="64">
        <v>610764</v>
      </c>
      <c r="J22" s="99">
        <v>8792</v>
      </c>
      <c r="K22" s="76" t="s">
        <v>78</v>
      </c>
      <c r="L22" s="64" t="s">
        <v>78</v>
      </c>
      <c r="M22" s="77" t="s">
        <v>78</v>
      </c>
      <c r="N22" s="106" t="str">
        <f t="shared" si="1"/>
        <v>瀬戸</v>
      </c>
    </row>
    <row r="23" spans="1:14" ht="18" customHeight="1" x14ac:dyDescent="0.15">
      <c r="A23" s="89" t="s">
        <v>41</v>
      </c>
      <c r="B23" s="76">
        <v>2060406</v>
      </c>
      <c r="C23" s="64">
        <v>2054699</v>
      </c>
      <c r="D23" s="77">
        <v>5707</v>
      </c>
      <c r="E23" s="76">
        <v>91709</v>
      </c>
      <c r="F23" s="64">
        <v>91450</v>
      </c>
      <c r="G23" s="77">
        <v>259</v>
      </c>
      <c r="H23" s="76">
        <v>787141</v>
      </c>
      <c r="I23" s="64">
        <v>770578</v>
      </c>
      <c r="J23" s="99">
        <v>16563</v>
      </c>
      <c r="K23" s="76">
        <v>1876</v>
      </c>
      <c r="L23" s="64" t="s">
        <v>78</v>
      </c>
      <c r="M23" s="77">
        <v>1876</v>
      </c>
      <c r="N23" s="106" t="str">
        <f t="shared" si="1"/>
        <v>児島</v>
      </c>
    </row>
    <row r="24" spans="1:14" ht="18" customHeight="1" x14ac:dyDescent="0.15">
      <c r="A24" s="89" t="s">
        <v>42</v>
      </c>
      <c r="B24" s="76">
        <v>23355990</v>
      </c>
      <c r="C24" s="64">
        <v>23303901</v>
      </c>
      <c r="D24" s="77">
        <v>52088</v>
      </c>
      <c r="E24" s="76">
        <v>1093059</v>
      </c>
      <c r="F24" s="64">
        <v>1091130</v>
      </c>
      <c r="G24" s="77">
        <v>1930</v>
      </c>
      <c r="H24" s="76">
        <v>4724845</v>
      </c>
      <c r="I24" s="64">
        <v>4606478</v>
      </c>
      <c r="J24" s="99">
        <v>118368</v>
      </c>
      <c r="K24" s="114">
        <v>136</v>
      </c>
      <c r="L24" s="115" t="s">
        <v>78</v>
      </c>
      <c r="M24" s="116" t="s">
        <v>78</v>
      </c>
      <c r="N24" s="106" t="str">
        <f t="shared" si="1"/>
        <v>倉敷</v>
      </c>
    </row>
    <row r="25" spans="1:14" ht="18" customHeight="1" x14ac:dyDescent="0.15">
      <c r="A25" s="89" t="s">
        <v>43</v>
      </c>
      <c r="B25" s="76">
        <v>2535220</v>
      </c>
      <c r="C25" s="64">
        <v>2519456</v>
      </c>
      <c r="D25" s="77">
        <v>15764</v>
      </c>
      <c r="E25" s="76">
        <v>114925</v>
      </c>
      <c r="F25" s="64">
        <v>114210</v>
      </c>
      <c r="G25" s="77">
        <v>715</v>
      </c>
      <c r="H25" s="76">
        <v>1162923</v>
      </c>
      <c r="I25" s="64">
        <v>1125792</v>
      </c>
      <c r="J25" s="99">
        <v>37131</v>
      </c>
      <c r="K25" s="114" t="s">
        <v>78</v>
      </c>
      <c r="L25" s="115" t="s">
        <v>78</v>
      </c>
      <c r="M25" s="116" t="s">
        <v>78</v>
      </c>
      <c r="N25" s="106" t="str">
        <f t="shared" si="1"/>
        <v>玉島</v>
      </c>
    </row>
    <row r="26" spans="1:14" ht="18" customHeight="1" x14ac:dyDescent="0.15">
      <c r="A26" s="89" t="s">
        <v>44</v>
      </c>
      <c r="B26" s="76">
        <v>4444300</v>
      </c>
      <c r="C26" s="64">
        <v>4393015</v>
      </c>
      <c r="D26" s="77">
        <v>50511</v>
      </c>
      <c r="E26" s="76">
        <v>201775</v>
      </c>
      <c r="F26" s="64">
        <v>199742</v>
      </c>
      <c r="G26" s="77">
        <v>2034</v>
      </c>
      <c r="H26" s="76">
        <v>926062</v>
      </c>
      <c r="I26" s="64">
        <v>894066</v>
      </c>
      <c r="J26" s="99">
        <v>31996</v>
      </c>
      <c r="K26" s="114" t="s">
        <v>78</v>
      </c>
      <c r="L26" s="115" t="s">
        <v>78</v>
      </c>
      <c r="M26" s="116" t="s">
        <v>78</v>
      </c>
      <c r="N26" s="106" t="str">
        <f t="shared" si="1"/>
        <v>津山</v>
      </c>
    </row>
    <row r="27" spans="1:14" ht="18" customHeight="1" x14ac:dyDescent="0.15">
      <c r="A27" s="89" t="s">
        <v>45</v>
      </c>
      <c r="B27" s="76">
        <v>1694584</v>
      </c>
      <c r="C27" s="64">
        <v>1683460</v>
      </c>
      <c r="D27" s="77">
        <v>11124</v>
      </c>
      <c r="E27" s="76">
        <v>75842</v>
      </c>
      <c r="F27" s="64">
        <v>75353</v>
      </c>
      <c r="G27" s="77">
        <v>488</v>
      </c>
      <c r="H27" s="76">
        <v>450188</v>
      </c>
      <c r="I27" s="64">
        <v>425771</v>
      </c>
      <c r="J27" s="99">
        <v>24417</v>
      </c>
      <c r="K27" s="114" t="s">
        <v>78</v>
      </c>
      <c r="L27" s="115" t="s">
        <v>78</v>
      </c>
      <c r="M27" s="116" t="s">
        <v>78</v>
      </c>
      <c r="N27" s="106" t="str">
        <f t="shared" si="1"/>
        <v>玉野</v>
      </c>
    </row>
    <row r="28" spans="1:14" ht="18" customHeight="1" x14ac:dyDescent="0.15">
      <c r="A28" s="89" t="s">
        <v>46</v>
      </c>
      <c r="B28" s="76">
        <v>4120425</v>
      </c>
      <c r="C28" s="64">
        <v>4101879</v>
      </c>
      <c r="D28" s="77">
        <v>18545</v>
      </c>
      <c r="E28" s="76">
        <v>192492</v>
      </c>
      <c r="F28" s="64">
        <v>191752</v>
      </c>
      <c r="G28" s="77">
        <v>740</v>
      </c>
      <c r="H28" s="76">
        <v>665755</v>
      </c>
      <c r="I28" s="64">
        <v>626867</v>
      </c>
      <c r="J28" s="99">
        <v>38888</v>
      </c>
      <c r="K28" s="114" t="s">
        <v>78</v>
      </c>
      <c r="L28" s="115" t="s">
        <v>78</v>
      </c>
      <c r="M28" s="116" t="s">
        <v>78</v>
      </c>
      <c r="N28" s="106" t="str">
        <f t="shared" si="1"/>
        <v>笠岡</v>
      </c>
    </row>
    <row r="29" spans="1:14" ht="18" customHeight="1" x14ac:dyDescent="0.15">
      <c r="A29" s="89" t="s">
        <v>47</v>
      </c>
      <c r="B29" s="76">
        <v>760341</v>
      </c>
      <c r="C29" s="64">
        <v>759501</v>
      </c>
      <c r="D29" s="77">
        <v>839</v>
      </c>
      <c r="E29" s="76">
        <v>34450</v>
      </c>
      <c r="F29" s="64">
        <v>34415</v>
      </c>
      <c r="G29" s="77">
        <v>35</v>
      </c>
      <c r="H29" s="76">
        <v>225973</v>
      </c>
      <c r="I29" s="64">
        <v>225940</v>
      </c>
      <c r="J29" s="99">
        <v>33</v>
      </c>
      <c r="K29" s="114" t="s">
        <v>78</v>
      </c>
      <c r="L29" s="115" t="s">
        <v>78</v>
      </c>
      <c r="M29" s="116" t="s">
        <v>78</v>
      </c>
      <c r="N29" s="106" t="str">
        <f t="shared" si="1"/>
        <v>高梁</v>
      </c>
    </row>
    <row r="30" spans="1:14" ht="18" customHeight="1" x14ac:dyDescent="0.15">
      <c r="A30" s="89" t="s">
        <v>48</v>
      </c>
      <c r="B30" s="76">
        <v>4550500</v>
      </c>
      <c r="C30" s="64">
        <v>4543648</v>
      </c>
      <c r="D30" s="77">
        <v>6851</v>
      </c>
      <c r="E30" s="76">
        <v>256211</v>
      </c>
      <c r="F30" s="64">
        <v>256044</v>
      </c>
      <c r="G30" s="77">
        <v>167</v>
      </c>
      <c r="H30" s="76">
        <v>189967</v>
      </c>
      <c r="I30" s="64">
        <v>189967</v>
      </c>
      <c r="J30" s="99" t="s">
        <v>78</v>
      </c>
      <c r="K30" s="114" t="s">
        <v>78</v>
      </c>
      <c r="L30" s="115" t="s">
        <v>78</v>
      </c>
      <c r="M30" s="116" t="s">
        <v>78</v>
      </c>
      <c r="N30" s="106" t="str">
        <f t="shared" si="1"/>
        <v>新見</v>
      </c>
    </row>
    <row r="31" spans="1:14" ht="18" customHeight="1" x14ac:dyDescent="0.15">
      <c r="A31" s="89" t="s">
        <v>49</v>
      </c>
      <c r="B31" s="76">
        <v>1221238</v>
      </c>
      <c r="C31" s="64">
        <v>1221238</v>
      </c>
      <c r="D31" s="77" t="s">
        <v>78</v>
      </c>
      <c r="E31" s="76">
        <v>55624</v>
      </c>
      <c r="F31" s="64">
        <v>55624</v>
      </c>
      <c r="G31" s="77" t="s">
        <v>78</v>
      </c>
      <c r="H31" s="76">
        <v>194029</v>
      </c>
      <c r="I31" s="64">
        <v>193372</v>
      </c>
      <c r="J31" s="99">
        <v>657</v>
      </c>
      <c r="K31" s="76" t="s">
        <v>78</v>
      </c>
      <c r="L31" s="64" t="s">
        <v>78</v>
      </c>
      <c r="M31" s="77" t="s">
        <v>78</v>
      </c>
      <c r="N31" s="106" t="str">
        <f t="shared" si="1"/>
        <v>久世</v>
      </c>
    </row>
    <row r="32" spans="1:14" s="3" customFormat="1" ht="18" customHeight="1" x14ac:dyDescent="0.15">
      <c r="A32" s="87" t="s">
        <v>77</v>
      </c>
      <c r="B32" s="79">
        <v>95023489</v>
      </c>
      <c r="C32" s="65">
        <v>94625173</v>
      </c>
      <c r="D32" s="80">
        <v>396998</v>
      </c>
      <c r="E32" s="79">
        <v>4500175</v>
      </c>
      <c r="F32" s="65">
        <v>4486628</v>
      </c>
      <c r="G32" s="80">
        <v>13537</v>
      </c>
      <c r="H32" s="79">
        <v>17983665</v>
      </c>
      <c r="I32" s="65">
        <v>17243306</v>
      </c>
      <c r="J32" s="100">
        <v>740176</v>
      </c>
      <c r="K32" s="79">
        <v>2012</v>
      </c>
      <c r="L32" s="65" t="s">
        <v>78</v>
      </c>
      <c r="M32" s="80">
        <v>1876</v>
      </c>
      <c r="N32" s="107" t="str">
        <f t="shared" si="1"/>
        <v>岡山県計</v>
      </c>
    </row>
    <row r="33" spans="1:14" s="12" customFormat="1" ht="18" customHeight="1" x14ac:dyDescent="0.15">
      <c r="A33" s="13"/>
      <c r="B33" s="84"/>
      <c r="C33" s="85"/>
      <c r="D33" s="86"/>
      <c r="E33" s="84"/>
      <c r="F33" s="85"/>
      <c r="G33" s="86"/>
      <c r="H33" s="84"/>
      <c r="I33" s="85"/>
      <c r="J33" s="112"/>
      <c r="K33" s="16"/>
      <c r="L33" s="17"/>
      <c r="M33" s="18"/>
      <c r="N33" s="110"/>
    </row>
    <row r="34" spans="1:14" ht="18" customHeight="1" x14ac:dyDescent="0.15">
      <c r="A34" s="90" t="s">
        <v>50</v>
      </c>
      <c r="B34" s="81">
        <v>32673242</v>
      </c>
      <c r="C34" s="82">
        <v>32399776</v>
      </c>
      <c r="D34" s="83">
        <v>273153</v>
      </c>
      <c r="E34" s="81">
        <v>1595999</v>
      </c>
      <c r="F34" s="82">
        <v>1584693</v>
      </c>
      <c r="G34" s="83">
        <v>11292</v>
      </c>
      <c r="H34" s="81">
        <v>3682200</v>
      </c>
      <c r="I34" s="82">
        <v>3521150</v>
      </c>
      <c r="J34" s="102">
        <v>160627</v>
      </c>
      <c r="K34" s="81" t="s">
        <v>78</v>
      </c>
      <c r="L34" s="82" t="s">
        <v>78</v>
      </c>
      <c r="M34" s="83" t="s">
        <v>78</v>
      </c>
      <c r="N34" s="109" t="str">
        <f t="shared" ref="N34:N50" si="2">IF(A34="","",A34)</f>
        <v>広島東</v>
      </c>
    </row>
    <row r="35" spans="1:14" ht="18" customHeight="1" x14ac:dyDescent="0.15">
      <c r="A35" s="89" t="s">
        <v>51</v>
      </c>
      <c r="B35" s="76">
        <v>7306288</v>
      </c>
      <c r="C35" s="64">
        <v>7275261</v>
      </c>
      <c r="D35" s="77">
        <v>30984</v>
      </c>
      <c r="E35" s="76">
        <v>339057</v>
      </c>
      <c r="F35" s="64">
        <v>338119</v>
      </c>
      <c r="G35" s="77">
        <v>938</v>
      </c>
      <c r="H35" s="76">
        <v>3896824</v>
      </c>
      <c r="I35" s="64">
        <v>3241490</v>
      </c>
      <c r="J35" s="99">
        <v>655334</v>
      </c>
      <c r="K35" s="76" t="s">
        <v>78</v>
      </c>
      <c r="L35" s="64" t="s">
        <v>78</v>
      </c>
      <c r="M35" s="77" t="s">
        <v>78</v>
      </c>
      <c r="N35" s="106" t="str">
        <f t="shared" si="2"/>
        <v>広島南</v>
      </c>
    </row>
    <row r="36" spans="1:14" ht="18" customHeight="1" x14ac:dyDescent="0.15">
      <c r="A36" s="89" t="s">
        <v>52</v>
      </c>
      <c r="B36" s="76">
        <v>39745067</v>
      </c>
      <c r="C36" s="64">
        <v>39649864</v>
      </c>
      <c r="D36" s="77">
        <v>90856</v>
      </c>
      <c r="E36" s="76">
        <v>1811725</v>
      </c>
      <c r="F36" s="64">
        <v>1807705</v>
      </c>
      <c r="G36" s="77">
        <v>3843</v>
      </c>
      <c r="H36" s="76">
        <v>4487699</v>
      </c>
      <c r="I36" s="64">
        <v>4422958</v>
      </c>
      <c r="J36" s="99">
        <v>64741</v>
      </c>
      <c r="K36" s="76">
        <v>186</v>
      </c>
      <c r="L36" s="64" t="s">
        <v>78</v>
      </c>
      <c r="M36" s="77">
        <v>186</v>
      </c>
      <c r="N36" s="106" t="str">
        <f t="shared" si="2"/>
        <v>広島西</v>
      </c>
    </row>
    <row r="37" spans="1:14" ht="18" customHeight="1" x14ac:dyDescent="0.15">
      <c r="A37" s="89" t="s">
        <v>53</v>
      </c>
      <c r="B37" s="76">
        <v>8648677</v>
      </c>
      <c r="C37" s="64">
        <v>8580031</v>
      </c>
      <c r="D37" s="77">
        <v>65879</v>
      </c>
      <c r="E37" s="76">
        <v>384183</v>
      </c>
      <c r="F37" s="64">
        <v>381544</v>
      </c>
      <c r="G37" s="77">
        <v>2607</v>
      </c>
      <c r="H37" s="76">
        <v>4131580</v>
      </c>
      <c r="I37" s="64">
        <v>4043176</v>
      </c>
      <c r="J37" s="99">
        <v>88404</v>
      </c>
      <c r="K37" s="76" t="s">
        <v>78</v>
      </c>
      <c r="L37" s="64" t="s">
        <v>78</v>
      </c>
      <c r="M37" s="77" t="s">
        <v>78</v>
      </c>
      <c r="N37" s="106" t="str">
        <f t="shared" si="2"/>
        <v>広島北</v>
      </c>
    </row>
    <row r="38" spans="1:14" ht="18" customHeight="1" x14ac:dyDescent="0.15">
      <c r="A38" s="89" t="s">
        <v>54</v>
      </c>
      <c r="B38" s="76">
        <v>7302351</v>
      </c>
      <c r="C38" s="64">
        <v>7278779</v>
      </c>
      <c r="D38" s="77">
        <v>23571</v>
      </c>
      <c r="E38" s="76">
        <v>330392</v>
      </c>
      <c r="F38" s="64">
        <v>329315</v>
      </c>
      <c r="G38" s="77">
        <v>1076</v>
      </c>
      <c r="H38" s="76">
        <v>3139183</v>
      </c>
      <c r="I38" s="64">
        <v>2858833</v>
      </c>
      <c r="J38" s="99">
        <v>280350</v>
      </c>
      <c r="K38" s="76" t="s">
        <v>78</v>
      </c>
      <c r="L38" s="64" t="s">
        <v>78</v>
      </c>
      <c r="M38" s="77" t="s">
        <v>78</v>
      </c>
      <c r="N38" s="106" t="str">
        <f t="shared" si="2"/>
        <v>呉</v>
      </c>
    </row>
    <row r="39" spans="1:14" ht="18" customHeight="1" x14ac:dyDescent="0.15">
      <c r="A39" s="89" t="s">
        <v>55</v>
      </c>
      <c r="B39" s="76">
        <v>975631</v>
      </c>
      <c r="C39" s="64">
        <v>966739</v>
      </c>
      <c r="D39" s="77">
        <v>8893</v>
      </c>
      <c r="E39" s="76">
        <v>43221</v>
      </c>
      <c r="F39" s="64">
        <v>42919</v>
      </c>
      <c r="G39" s="77">
        <v>302</v>
      </c>
      <c r="H39" s="76">
        <v>321918</v>
      </c>
      <c r="I39" s="64">
        <v>321750</v>
      </c>
      <c r="J39" s="99">
        <v>168</v>
      </c>
      <c r="K39" s="76" t="s">
        <v>78</v>
      </c>
      <c r="L39" s="64" t="s">
        <v>78</v>
      </c>
      <c r="M39" s="77" t="s">
        <v>78</v>
      </c>
      <c r="N39" s="106" t="str">
        <f t="shared" si="2"/>
        <v>竹原</v>
      </c>
    </row>
    <row r="40" spans="1:14" ht="18" customHeight="1" x14ac:dyDescent="0.15">
      <c r="A40" s="89" t="s">
        <v>56</v>
      </c>
      <c r="B40" s="76">
        <v>1895438</v>
      </c>
      <c r="C40" s="64">
        <v>1891564</v>
      </c>
      <c r="D40" s="77">
        <v>3874</v>
      </c>
      <c r="E40" s="76">
        <v>86273</v>
      </c>
      <c r="F40" s="64">
        <v>86182</v>
      </c>
      <c r="G40" s="77">
        <v>91</v>
      </c>
      <c r="H40" s="76">
        <v>643753</v>
      </c>
      <c r="I40" s="64">
        <v>642360</v>
      </c>
      <c r="J40" s="99">
        <v>1393</v>
      </c>
      <c r="K40" s="76" t="s">
        <v>78</v>
      </c>
      <c r="L40" s="64" t="s">
        <v>78</v>
      </c>
      <c r="M40" s="77" t="s">
        <v>78</v>
      </c>
      <c r="N40" s="106" t="str">
        <f t="shared" si="2"/>
        <v>三原</v>
      </c>
    </row>
    <row r="41" spans="1:14" ht="18" customHeight="1" x14ac:dyDescent="0.15">
      <c r="A41" s="89" t="s">
        <v>57</v>
      </c>
      <c r="B41" s="76">
        <v>4979839</v>
      </c>
      <c r="C41" s="64">
        <v>4959128</v>
      </c>
      <c r="D41" s="77">
        <v>20711</v>
      </c>
      <c r="E41" s="76">
        <v>224143</v>
      </c>
      <c r="F41" s="64">
        <v>222965</v>
      </c>
      <c r="G41" s="77">
        <v>1178</v>
      </c>
      <c r="H41" s="76">
        <v>1228432</v>
      </c>
      <c r="I41" s="64">
        <v>1214903</v>
      </c>
      <c r="J41" s="99">
        <v>13530</v>
      </c>
      <c r="K41" s="76" t="s">
        <v>78</v>
      </c>
      <c r="L41" s="64" t="s">
        <v>78</v>
      </c>
      <c r="M41" s="77" t="s">
        <v>78</v>
      </c>
      <c r="N41" s="106" t="str">
        <f t="shared" si="2"/>
        <v>尾道</v>
      </c>
    </row>
    <row r="42" spans="1:14" ht="18" customHeight="1" x14ac:dyDescent="0.15">
      <c r="A42" s="89" t="s">
        <v>58</v>
      </c>
      <c r="B42" s="76">
        <v>32867627</v>
      </c>
      <c r="C42" s="64">
        <v>32769386</v>
      </c>
      <c r="D42" s="77">
        <v>95700</v>
      </c>
      <c r="E42" s="76">
        <v>1499329</v>
      </c>
      <c r="F42" s="64">
        <v>1495773</v>
      </c>
      <c r="G42" s="77">
        <v>3521</v>
      </c>
      <c r="H42" s="76">
        <v>11043192</v>
      </c>
      <c r="I42" s="64">
        <v>10978202</v>
      </c>
      <c r="J42" s="99">
        <v>64989</v>
      </c>
      <c r="K42" s="76">
        <v>1401</v>
      </c>
      <c r="L42" s="64">
        <v>368</v>
      </c>
      <c r="M42" s="77">
        <v>447</v>
      </c>
      <c r="N42" s="106" t="str">
        <f t="shared" si="2"/>
        <v>福山</v>
      </c>
    </row>
    <row r="43" spans="1:14" ht="18" customHeight="1" x14ac:dyDescent="0.15">
      <c r="A43" s="89" t="s">
        <v>59</v>
      </c>
      <c r="B43" s="76">
        <v>6008426</v>
      </c>
      <c r="C43" s="64">
        <v>6003524</v>
      </c>
      <c r="D43" s="77">
        <v>4901</v>
      </c>
      <c r="E43" s="76">
        <v>277780</v>
      </c>
      <c r="F43" s="64">
        <v>277555</v>
      </c>
      <c r="G43" s="77">
        <v>225</v>
      </c>
      <c r="H43" s="76">
        <v>3605629</v>
      </c>
      <c r="I43" s="64">
        <v>3595287</v>
      </c>
      <c r="J43" s="99">
        <v>10341</v>
      </c>
      <c r="K43" s="76" t="s">
        <v>78</v>
      </c>
      <c r="L43" s="64" t="s">
        <v>78</v>
      </c>
      <c r="M43" s="77" t="s">
        <v>78</v>
      </c>
      <c r="N43" s="106" t="str">
        <f t="shared" si="2"/>
        <v>府中</v>
      </c>
    </row>
    <row r="44" spans="1:14" ht="18" customHeight="1" x14ac:dyDescent="0.15">
      <c r="A44" s="89" t="s">
        <v>60</v>
      </c>
      <c r="B44" s="76">
        <v>929216</v>
      </c>
      <c r="C44" s="64">
        <v>925301</v>
      </c>
      <c r="D44" s="77">
        <v>3916</v>
      </c>
      <c r="E44" s="76">
        <v>43311</v>
      </c>
      <c r="F44" s="64">
        <v>43198</v>
      </c>
      <c r="G44" s="77">
        <v>113</v>
      </c>
      <c r="H44" s="76">
        <v>464354</v>
      </c>
      <c r="I44" s="64">
        <v>459620</v>
      </c>
      <c r="J44" s="99">
        <v>4734</v>
      </c>
      <c r="K44" s="76" t="s">
        <v>78</v>
      </c>
      <c r="L44" s="64" t="s">
        <v>78</v>
      </c>
      <c r="M44" s="77" t="s">
        <v>78</v>
      </c>
      <c r="N44" s="106" t="str">
        <f t="shared" si="2"/>
        <v>三次</v>
      </c>
    </row>
    <row r="45" spans="1:14" ht="18" customHeight="1" x14ac:dyDescent="0.15">
      <c r="A45" s="89" t="s">
        <v>61</v>
      </c>
      <c r="B45" s="76">
        <v>593701</v>
      </c>
      <c r="C45" s="64">
        <v>578584</v>
      </c>
      <c r="D45" s="77">
        <v>15117</v>
      </c>
      <c r="E45" s="76">
        <v>28695</v>
      </c>
      <c r="F45" s="64">
        <v>28164</v>
      </c>
      <c r="G45" s="77">
        <v>531</v>
      </c>
      <c r="H45" s="76">
        <v>296879</v>
      </c>
      <c r="I45" s="64">
        <v>289576</v>
      </c>
      <c r="J45" s="99">
        <v>7303</v>
      </c>
      <c r="K45" s="76" t="s">
        <v>78</v>
      </c>
      <c r="L45" s="64" t="s">
        <v>78</v>
      </c>
      <c r="M45" s="77" t="s">
        <v>78</v>
      </c>
      <c r="N45" s="106" t="str">
        <f t="shared" si="2"/>
        <v>庄原</v>
      </c>
    </row>
    <row r="46" spans="1:14" ht="18" customHeight="1" x14ac:dyDescent="0.15">
      <c r="A46" s="89" t="s">
        <v>62</v>
      </c>
      <c r="B46" s="76">
        <v>24690090</v>
      </c>
      <c r="C46" s="64">
        <v>24671399</v>
      </c>
      <c r="D46" s="77">
        <v>18691</v>
      </c>
      <c r="E46" s="76">
        <v>1116154</v>
      </c>
      <c r="F46" s="64">
        <v>1115416</v>
      </c>
      <c r="G46" s="77">
        <v>738</v>
      </c>
      <c r="H46" s="76">
        <v>1131535</v>
      </c>
      <c r="I46" s="64">
        <v>1067402</v>
      </c>
      <c r="J46" s="99">
        <v>64133</v>
      </c>
      <c r="K46" s="114" t="s">
        <v>78</v>
      </c>
      <c r="L46" s="115" t="s">
        <v>78</v>
      </c>
      <c r="M46" s="77" t="s">
        <v>78</v>
      </c>
      <c r="N46" s="106" t="str">
        <f t="shared" si="2"/>
        <v>西条</v>
      </c>
    </row>
    <row r="47" spans="1:14" ht="18" customHeight="1" x14ac:dyDescent="0.15">
      <c r="A47" s="89" t="s">
        <v>63</v>
      </c>
      <c r="B47" s="76">
        <v>5743331</v>
      </c>
      <c r="C47" s="64">
        <v>5662571</v>
      </c>
      <c r="D47" s="77">
        <v>69967</v>
      </c>
      <c r="E47" s="76">
        <v>256904</v>
      </c>
      <c r="F47" s="64">
        <v>254041</v>
      </c>
      <c r="G47" s="77">
        <v>2863</v>
      </c>
      <c r="H47" s="76">
        <v>3755140</v>
      </c>
      <c r="I47" s="64">
        <v>3520375</v>
      </c>
      <c r="J47" s="99">
        <v>234765</v>
      </c>
      <c r="K47" s="114" t="s">
        <v>78</v>
      </c>
      <c r="L47" s="115" t="s">
        <v>78</v>
      </c>
      <c r="M47" s="77" t="s">
        <v>78</v>
      </c>
      <c r="N47" s="106" t="str">
        <f t="shared" si="2"/>
        <v>廿日市</v>
      </c>
    </row>
    <row r="48" spans="1:14" ht="18" customHeight="1" x14ac:dyDescent="0.15">
      <c r="A48" s="89" t="s">
        <v>64</v>
      </c>
      <c r="B48" s="76">
        <v>9356520</v>
      </c>
      <c r="C48" s="64">
        <v>9303970</v>
      </c>
      <c r="D48" s="77">
        <v>52080</v>
      </c>
      <c r="E48" s="76">
        <v>536175</v>
      </c>
      <c r="F48" s="64">
        <v>534747</v>
      </c>
      <c r="G48" s="77">
        <v>1411</v>
      </c>
      <c r="H48" s="76">
        <v>1649783</v>
      </c>
      <c r="I48" s="64">
        <v>1480835</v>
      </c>
      <c r="J48" s="99">
        <v>168949</v>
      </c>
      <c r="K48" s="114" t="s">
        <v>78</v>
      </c>
      <c r="L48" s="115" t="s">
        <v>78</v>
      </c>
      <c r="M48" s="116" t="s">
        <v>78</v>
      </c>
      <c r="N48" s="106" t="str">
        <f t="shared" si="2"/>
        <v>海田</v>
      </c>
    </row>
    <row r="49" spans="1:14" ht="18" customHeight="1" x14ac:dyDescent="0.15">
      <c r="A49" s="89" t="s">
        <v>65</v>
      </c>
      <c r="B49" s="76">
        <v>578601</v>
      </c>
      <c r="C49" s="64">
        <v>578278</v>
      </c>
      <c r="D49" s="77">
        <v>322</v>
      </c>
      <c r="E49" s="76">
        <v>26006</v>
      </c>
      <c r="F49" s="64">
        <v>25992</v>
      </c>
      <c r="G49" s="77">
        <v>14</v>
      </c>
      <c r="H49" s="76">
        <v>298204</v>
      </c>
      <c r="I49" s="64">
        <v>297664</v>
      </c>
      <c r="J49" s="99">
        <v>540</v>
      </c>
      <c r="K49" s="114" t="s">
        <v>78</v>
      </c>
      <c r="L49" s="115" t="s">
        <v>78</v>
      </c>
      <c r="M49" s="116" t="s">
        <v>78</v>
      </c>
      <c r="N49" s="106" t="str">
        <f t="shared" si="2"/>
        <v>吉田</v>
      </c>
    </row>
    <row r="50" spans="1:14" s="3" customFormat="1" ht="18" customHeight="1" x14ac:dyDescent="0.15">
      <c r="A50" s="87" t="s">
        <v>28</v>
      </c>
      <c r="B50" s="79">
        <v>184294044</v>
      </c>
      <c r="C50" s="65">
        <v>183494155</v>
      </c>
      <c r="D50" s="80">
        <v>778618</v>
      </c>
      <c r="E50" s="79">
        <v>8599346</v>
      </c>
      <c r="F50" s="65">
        <v>8568327</v>
      </c>
      <c r="G50" s="80">
        <v>30743</v>
      </c>
      <c r="H50" s="79">
        <v>43776304</v>
      </c>
      <c r="I50" s="65">
        <v>41955580</v>
      </c>
      <c r="J50" s="100">
        <v>1820301</v>
      </c>
      <c r="K50" s="120">
        <v>1587</v>
      </c>
      <c r="L50" s="121">
        <v>368</v>
      </c>
      <c r="M50" s="122">
        <v>633</v>
      </c>
      <c r="N50" s="107" t="str">
        <f t="shared" si="2"/>
        <v>広島県計</v>
      </c>
    </row>
    <row r="51" spans="1:14" s="12" customFormat="1" ht="18" customHeight="1" x14ac:dyDescent="0.15">
      <c r="A51" s="13"/>
      <c r="B51" s="84"/>
      <c r="C51" s="85"/>
      <c r="D51" s="86"/>
      <c r="E51" s="84"/>
      <c r="F51" s="85"/>
      <c r="G51" s="86"/>
      <c r="H51" s="84"/>
      <c r="I51" s="85"/>
      <c r="J51" s="112"/>
      <c r="K51" s="16"/>
      <c r="L51" s="17"/>
      <c r="M51" s="18"/>
      <c r="N51" s="110"/>
    </row>
    <row r="52" spans="1:14" ht="18" customHeight="1" x14ac:dyDescent="0.15">
      <c r="A52" s="90" t="s">
        <v>66</v>
      </c>
      <c r="B52" s="81">
        <v>13430646</v>
      </c>
      <c r="C52" s="82">
        <v>13368699</v>
      </c>
      <c r="D52" s="83">
        <v>60484</v>
      </c>
      <c r="E52" s="81">
        <v>786342</v>
      </c>
      <c r="F52" s="82">
        <v>784219</v>
      </c>
      <c r="G52" s="83">
        <v>2059</v>
      </c>
      <c r="H52" s="81">
        <v>2322314</v>
      </c>
      <c r="I52" s="82">
        <v>2260237</v>
      </c>
      <c r="J52" s="102">
        <v>62077</v>
      </c>
      <c r="K52" s="81" t="s">
        <v>78</v>
      </c>
      <c r="L52" s="82" t="s">
        <v>78</v>
      </c>
      <c r="M52" s="83" t="s">
        <v>78</v>
      </c>
      <c r="N52" s="109" t="str">
        <f>IF(A52="","",A52)</f>
        <v>下関</v>
      </c>
    </row>
    <row r="53" spans="1:14" ht="18" customHeight="1" x14ac:dyDescent="0.15">
      <c r="A53" s="89" t="s">
        <v>67</v>
      </c>
      <c r="B53" s="76">
        <v>10692660</v>
      </c>
      <c r="C53" s="64">
        <v>10682718</v>
      </c>
      <c r="D53" s="77">
        <v>9450</v>
      </c>
      <c r="E53" s="76">
        <v>527235</v>
      </c>
      <c r="F53" s="64">
        <v>526884</v>
      </c>
      <c r="G53" s="77">
        <v>347</v>
      </c>
      <c r="H53" s="76">
        <v>1152571</v>
      </c>
      <c r="I53" s="64">
        <v>1075987</v>
      </c>
      <c r="J53" s="99">
        <v>76584</v>
      </c>
      <c r="K53" s="76" t="s">
        <v>78</v>
      </c>
      <c r="L53" s="64" t="s">
        <v>78</v>
      </c>
      <c r="M53" s="77" t="s">
        <v>78</v>
      </c>
      <c r="N53" s="106" t="str">
        <f t="shared" ref="N53:N63" si="3">IF(A53="","",A53)</f>
        <v>宇部</v>
      </c>
    </row>
    <row r="54" spans="1:14" ht="18" customHeight="1" x14ac:dyDescent="0.15">
      <c r="A54" s="89" t="s">
        <v>68</v>
      </c>
      <c r="B54" s="76">
        <v>5805010</v>
      </c>
      <c r="C54" s="64">
        <v>5793210</v>
      </c>
      <c r="D54" s="77">
        <v>11534</v>
      </c>
      <c r="E54" s="76">
        <v>1538884</v>
      </c>
      <c r="F54" s="64">
        <v>1538628</v>
      </c>
      <c r="G54" s="77">
        <v>256</v>
      </c>
      <c r="H54" s="76">
        <v>3311084</v>
      </c>
      <c r="I54" s="64">
        <v>3301794</v>
      </c>
      <c r="J54" s="99">
        <v>9291</v>
      </c>
      <c r="K54" s="76">
        <v>10</v>
      </c>
      <c r="L54" s="64" t="s">
        <v>78</v>
      </c>
      <c r="M54" s="77">
        <v>10</v>
      </c>
      <c r="N54" s="106" t="str">
        <f t="shared" si="3"/>
        <v>山口</v>
      </c>
    </row>
    <row r="55" spans="1:14" ht="18" customHeight="1" x14ac:dyDescent="0.15">
      <c r="A55" s="89" t="s">
        <v>69</v>
      </c>
      <c r="B55" s="76">
        <v>466276</v>
      </c>
      <c r="C55" s="64">
        <v>464259</v>
      </c>
      <c r="D55" s="77">
        <v>2018</v>
      </c>
      <c r="E55" s="76">
        <v>20452</v>
      </c>
      <c r="F55" s="64">
        <v>20380</v>
      </c>
      <c r="G55" s="77">
        <v>72</v>
      </c>
      <c r="H55" s="76">
        <v>397284</v>
      </c>
      <c r="I55" s="64">
        <v>395447</v>
      </c>
      <c r="J55" s="99">
        <v>1837</v>
      </c>
      <c r="K55" s="76" t="s">
        <v>78</v>
      </c>
      <c r="L55" s="64" t="s">
        <v>78</v>
      </c>
      <c r="M55" s="77" t="s">
        <v>78</v>
      </c>
      <c r="N55" s="106" t="str">
        <f>IF(A55="","",A55)</f>
        <v>萩</v>
      </c>
    </row>
    <row r="56" spans="1:14" ht="18" customHeight="1" x14ac:dyDescent="0.15">
      <c r="A56" s="89" t="s">
        <v>70</v>
      </c>
      <c r="B56" s="76">
        <v>25832126</v>
      </c>
      <c r="C56" s="64">
        <v>25815993</v>
      </c>
      <c r="D56" s="77">
        <v>16014</v>
      </c>
      <c r="E56" s="76">
        <v>1219737</v>
      </c>
      <c r="F56" s="64">
        <v>1219187</v>
      </c>
      <c r="G56" s="77">
        <v>524</v>
      </c>
      <c r="H56" s="76">
        <v>1770024</v>
      </c>
      <c r="I56" s="64">
        <v>1687997</v>
      </c>
      <c r="J56" s="99">
        <v>82027</v>
      </c>
      <c r="K56" s="114" t="s">
        <v>78</v>
      </c>
      <c r="L56" s="115" t="s">
        <v>78</v>
      </c>
      <c r="M56" s="116" t="s">
        <v>78</v>
      </c>
      <c r="N56" s="106" t="str">
        <f t="shared" si="3"/>
        <v>徳山</v>
      </c>
    </row>
    <row r="57" spans="1:14" ht="18" customHeight="1" x14ac:dyDescent="0.15">
      <c r="A57" s="89" t="s">
        <v>71</v>
      </c>
      <c r="B57" s="76">
        <v>3341460</v>
      </c>
      <c r="C57" s="64">
        <v>3295869</v>
      </c>
      <c r="D57" s="77">
        <v>45591</v>
      </c>
      <c r="E57" s="76">
        <v>150885</v>
      </c>
      <c r="F57" s="64">
        <v>148995</v>
      </c>
      <c r="G57" s="77">
        <v>1890</v>
      </c>
      <c r="H57" s="76">
        <v>803759</v>
      </c>
      <c r="I57" s="64">
        <v>795845</v>
      </c>
      <c r="J57" s="99">
        <v>7914</v>
      </c>
      <c r="K57" s="114" t="s">
        <v>78</v>
      </c>
      <c r="L57" s="115" t="s">
        <v>78</v>
      </c>
      <c r="M57" s="116" t="s">
        <v>78</v>
      </c>
      <c r="N57" s="106" t="str">
        <f>IF(A57="","",A57)</f>
        <v>防府</v>
      </c>
    </row>
    <row r="58" spans="1:14" ht="18" customHeight="1" x14ac:dyDescent="0.15">
      <c r="A58" s="89" t="s">
        <v>72</v>
      </c>
      <c r="B58" s="76">
        <v>4928057</v>
      </c>
      <c r="C58" s="64">
        <v>4901109</v>
      </c>
      <c r="D58" s="77">
        <v>26948</v>
      </c>
      <c r="E58" s="76">
        <v>221947</v>
      </c>
      <c r="F58" s="64">
        <v>221001</v>
      </c>
      <c r="G58" s="77">
        <v>946</v>
      </c>
      <c r="H58" s="76">
        <v>1137033</v>
      </c>
      <c r="I58" s="64">
        <v>1050958</v>
      </c>
      <c r="J58" s="99">
        <v>86075</v>
      </c>
      <c r="K58" s="114">
        <v>94</v>
      </c>
      <c r="L58" s="115" t="s">
        <v>78</v>
      </c>
      <c r="M58" s="116" t="s">
        <v>78</v>
      </c>
      <c r="N58" s="106" t="str">
        <f>IF(A58="","",A58)</f>
        <v>岩国</v>
      </c>
    </row>
    <row r="59" spans="1:14" ht="18" customHeight="1" x14ac:dyDescent="0.15">
      <c r="A59" s="89" t="s">
        <v>73</v>
      </c>
      <c r="B59" s="76">
        <v>1746339</v>
      </c>
      <c r="C59" s="64">
        <v>1743640</v>
      </c>
      <c r="D59" s="77">
        <v>2473</v>
      </c>
      <c r="E59" s="76">
        <v>79507</v>
      </c>
      <c r="F59" s="64">
        <v>79425</v>
      </c>
      <c r="G59" s="77">
        <v>82</v>
      </c>
      <c r="H59" s="76">
        <v>459606</v>
      </c>
      <c r="I59" s="64">
        <v>440975</v>
      </c>
      <c r="J59" s="99">
        <v>18631</v>
      </c>
      <c r="K59" s="114">
        <v>69</v>
      </c>
      <c r="L59" s="115" t="s">
        <v>78</v>
      </c>
      <c r="M59" s="116">
        <v>69</v>
      </c>
      <c r="N59" s="106" t="str">
        <f>IF(A59="","",A59)</f>
        <v>光</v>
      </c>
    </row>
    <row r="60" spans="1:14" ht="18" customHeight="1" x14ac:dyDescent="0.15">
      <c r="A60" s="89" t="s">
        <v>74</v>
      </c>
      <c r="B60" s="76">
        <v>1561290</v>
      </c>
      <c r="C60" s="64">
        <v>1554117</v>
      </c>
      <c r="D60" s="77">
        <v>7174</v>
      </c>
      <c r="E60" s="76">
        <v>68940</v>
      </c>
      <c r="F60" s="64">
        <v>68624</v>
      </c>
      <c r="G60" s="77">
        <v>315</v>
      </c>
      <c r="H60" s="76">
        <v>383798</v>
      </c>
      <c r="I60" s="64">
        <v>383789</v>
      </c>
      <c r="J60" s="99">
        <v>9</v>
      </c>
      <c r="K60" s="114" t="s">
        <v>78</v>
      </c>
      <c r="L60" s="115" t="s">
        <v>78</v>
      </c>
      <c r="M60" s="116" t="s">
        <v>78</v>
      </c>
      <c r="N60" s="106" t="str">
        <f>IF(A60="","",A60)</f>
        <v>長門</v>
      </c>
    </row>
    <row r="61" spans="1:14" ht="18" customHeight="1" x14ac:dyDescent="0.15">
      <c r="A61" s="89" t="s">
        <v>75</v>
      </c>
      <c r="B61" s="76">
        <v>740196</v>
      </c>
      <c r="C61" s="64">
        <v>737518</v>
      </c>
      <c r="D61" s="77">
        <v>2578</v>
      </c>
      <c r="E61" s="76">
        <v>32630</v>
      </c>
      <c r="F61" s="64">
        <v>32532</v>
      </c>
      <c r="G61" s="77">
        <v>98</v>
      </c>
      <c r="H61" s="76">
        <v>1104818</v>
      </c>
      <c r="I61" s="64">
        <v>1102879</v>
      </c>
      <c r="J61" s="99">
        <v>1939</v>
      </c>
      <c r="K61" s="114" t="s">
        <v>78</v>
      </c>
      <c r="L61" s="115" t="s">
        <v>78</v>
      </c>
      <c r="M61" s="116" t="s">
        <v>78</v>
      </c>
      <c r="N61" s="106" t="str">
        <f t="shared" si="3"/>
        <v>柳井</v>
      </c>
    </row>
    <row r="62" spans="1:14" ht="18" customHeight="1" x14ac:dyDescent="0.15">
      <c r="A62" s="89" t="s">
        <v>76</v>
      </c>
      <c r="B62" s="76">
        <v>2442493</v>
      </c>
      <c r="C62" s="64">
        <v>2436887</v>
      </c>
      <c r="D62" s="77">
        <v>5456</v>
      </c>
      <c r="E62" s="76">
        <v>108072</v>
      </c>
      <c r="F62" s="64">
        <v>107885</v>
      </c>
      <c r="G62" s="77">
        <v>180</v>
      </c>
      <c r="H62" s="76">
        <v>401016</v>
      </c>
      <c r="I62" s="64">
        <v>372687</v>
      </c>
      <c r="J62" s="99">
        <v>28330</v>
      </c>
      <c r="K62" s="114" t="s">
        <v>78</v>
      </c>
      <c r="L62" s="115" t="s">
        <v>78</v>
      </c>
      <c r="M62" s="116" t="s">
        <v>78</v>
      </c>
      <c r="N62" s="106" t="str">
        <f t="shared" si="3"/>
        <v>厚狭</v>
      </c>
    </row>
    <row r="63" spans="1:14" s="3" customFormat="1" ht="18" customHeight="1" x14ac:dyDescent="0.15">
      <c r="A63" s="87" t="s">
        <v>29</v>
      </c>
      <c r="B63" s="79">
        <v>70986553</v>
      </c>
      <c r="C63" s="65">
        <v>70794018</v>
      </c>
      <c r="D63" s="80">
        <v>189718</v>
      </c>
      <c r="E63" s="79">
        <v>4754630</v>
      </c>
      <c r="F63" s="65">
        <v>4747760</v>
      </c>
      <c r="G63" s="80">
        <v>6768</v>
      </c>
      <c r="H63" s="79">
        <v>13243306</v>
      </c>
      <c r="I63" s="65">
        <v>12868594</v>
      </c>
      <c r="J63" s="100">
        <v>374712</v>
      </c>
      <c r="K63" s="79">
        <v>173</v>
      </c>
      <c r="L63" s="65" t="s">
        <v>78</v>
      </c>
      <c r="M63" s="80">
        <v>79</v>
      </c>
      <c r="N63" s="107" t="str">
        <f t="shared" si="3"/>
        <v>山口県計</v>
      </c>
    </row>
    <row r="64" spans="1:14" s="12" customFormat="1" ht="18" customHeight="1" x14ac:dyDescent="0.15">
      <c r="A64" s="13"/>
      <c r="B64" s="84"/>
      <c r="C64" s="85"/>
      <c r="D64" s="86"/>
      <c r="E64" s="84"/>
      <c r="F64" s="85"/>
      <c r="G64" s="86"/>
      <c r="H64" s="84"/>
      <c r="I64" s="85"/>
      <c r="J64" s="112"/>
      <c r="K64" s="55"/>
      <c r="L64" s="56"/>
      <c r="M64" s="57"/>
      <c r="N64" s="113"/>
    </row>
    <row r="65" spans="1:14" s="3" customFormat="1" ht="18" customHeight="1" thickBot="1" x14ac:dyDescent="0.2">
      <c r="A65" s="88" t="s">
        <v>13</v>
      </c>
      <c r="B65" s="52">
        <v>2067835</v>
      </c>
      <c r="C65" s="53">
        <v>449053</v>
      </c>
      <c r="D65" s="54">
        <v>1540514</v>
      </c>
      <c r="E65" s="52">
        <v>26460</v>
      </c>
      <c r="F65" s="53">
        <v>9366</v>
      </c>
      <c r="G65" s="54">
        <v>16777</v>
      </c>
      <c r="H65" s="52">
        <v>1187554</v>
      </c>
      <c r="I65" s="53">
        <v>608268</v>
      </c>
      <c r="J65" s="54">
        <v>563029</v>
      </c>
      <c r="K65" s="52">
        <v>12381</v>
      </c>
      <c r="L65" s="53" t="s">
        <v>78</v>
      </c>
      <c r="M65" s="54">
        <v>12381</v>
      </c>
      <c r="N65" s="94" t="s">
        <v>13</v>
      </c>
    </row>
    <row r="66" spans="1:14" s="3" customFormat="1" ht="18" customHeight="1" thickTop="1" thickBot="1" x14ac:dyDescent="0.2">
      <c r="A66" s="92" t="s">
        <v>14</v>
      </c>
      <c r="B66" s="38">
        <v>387518509</v>
      </c>
      <c r="C66" s="28">
        <v>384324625</v>
      </c>
      <c r="D66" s="39">
        <v>3084661</v>
      </c>
      <c r="E66" s="38">
        <v>19509313</v>
      </c>
      <c r="F66" s="28">
        <v>19434817</v>
      </c>
      <c r="G66" s="39">
        <v>73767</v>
      </c>
      <c r="H66" s="40">
        <v>83843798</v>
      </c>
      <c r="I66" s="28">
        <v>80124185</v>
      </c>
      <c r="J66" s="27">
        <v>3702716</v>
      </c>
      <c r="K66" s="163">
        <v>16153</v>
      </c>
      <c r="L66" s="164">
        <v>368</v>
      </c>
      <c r="M66" s="39">
        <v>14969</v>
      </c>
      <c r="N66" s="124" t="s">
        <v>14</v>
      </c>
    </row>
    <row r="68" spans="1:14" x14ac:dyDescent="0.15">
      <c r="B68" s="148"/>
      <c r="C68" s="148"/>
      <c r="D68" s="148"/>
      <c r="E68" s="148"/>
      <c r="F68" s="148"/>
      <c r="G68" s="148"/>
      <c r="H68" s="148"/>
      <c r="I68" s="148"/>
      <c r="J68" s="148"/>
      <c r="K68" s="148"/>
      <c r="L68" s="148"/>
      <c r="M68" s="148"/>
    </row>
    <row r="69" spans="1:14" x14ac:dyDescent="0.15">
      <c r="B69" s="148"/>
      <c r="C69" s="148"/>
      <c r="D69" s="148"/>
      <c r="E69" s="148"/>
      <c r="F69" s="148"/>
      <c r="G69" s="148"/>
      <c r="H69" s="148"/>
      <c r="I69" s="148"/>
      <c r="J69" s="148"/>
      <c r="K69" s="148"/>
      <c r="L69" s="148"/>
      <c r="M69" s="148"/>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98425196850393704" header="0.51181102362204722" footer="0.51181102362204722"/>
  <pageSetup paperSize="9" scale="55" orientation="portrait" r:id="rId1"/>
  <headerFooter alignWithMargins="0">
    <oddFooter>&amp;R広島国税局
国税徴収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view="pageBreakPreview" zoomScale="85" zoomScaleNormal="100" zoomScaleSheetLayoutView="85" workbookViewId="0">
      <selection activeCell="D28" sqref="D28"/>
    </sheetView>
  </sheetViews>
  <sheetFormatPr defaultColWidth="5.875" defaultRowHeight="11.25" x14ac:dyDescent="0.15"/>
  <cols>
    <col min="1" max="1" width="12" style="2" customWidth="1"/>
    <col min="2" max="10" width="10.875" style="2" customWidth="1"/>
    <col min="11" max="13" width="12.5" style="2" customWidth="1"/>
    <col min="14" max="14" width="11.875" style="5" customWidth="1"/>
    <col min="15" max="16" width="8.25" style="2" bestFit="1" customWidth="1"/>
    <col min="17" max="16384" width="5.875" style="2"/>
  </cols>
  <sheetData>
    <row r="1" spans="1:14" ht="12" thickBot="1" x14ac:dyDescent="0.2">
      <c r="A1" s="2" t="s">
        <v>17</v>
      </c>
    </row>
    <row r="2" spans="1:14" s="5" customFormat="1" ht="15" customHeight="1" x14ac:dyDescent="0.15">
      <c r="A2" s="358" t="s">
        <v>10</v>
      </c>
      <c r="B2" s="345" t="s">
        <v>103</v>
      </c>
      <c r="C2" s="346"/>
      <c r="D2" s="347"/>
      <c r="E2" s="345" t="s">
        <v>87</v>
      </c>
      <c r="F2" s="346"/>
      <c r="G2" s="347"/>
      <c r="H2" s="345" t="s">
        <v>104</v>
      </c>
      <c r="I2" s="346"/>
      <c r="J2" s="347"/>
      <c r="K2" s="345" t="s">
        <v>106</v>
      </c>
      <c r="L2" s="346"/>
      <c r="M2" s="347"/>
      <c r="N2" s="352" t="s">
        <v>16</v>
      </c>
    </row>
    <row r="3" spans="1:14" s="5" customFormat="1" ht="16.5" customHeight="1" x14ac:dyDescent="0.15">
      <c r="A3" s="359"/>
      <c r="B3" s="37" t="s">
        <v>11</v>
      </c>
      <c r="C3" s="20" t="s">
        <v>9</v>
      </c>
      <c r="D3" s="22" t="s">
        <v>12</v>
      </c>
      <c r="E3" s="37" t="s">
        <v>11</v>
      </c>
      <c r="F3" s="20" t="s">
        <v>9</v>
      </c>
      <c r="G3" s="22" t="s">
        <v>12</v>
      </c>
      <c r="H3" s="37" t="s">
        <v>11</v>
      </c>
      <c r="I3" s="20" t="s">
        <v>9</v>
      </c>
      <c r="J3" s="22" t="s">
        <v>12</v>
      </c>
      <c r="K3" s="37" t="s">
        <v>11</v>
      </c>
      <c r="L3" s="20" t="s">
        <v>9</v>
      </c>
      <c r="M3" s="22" t="s">
        <v>12</v>
      </c>
      <c r="N3" s="353"/>
    </row>
    <row r="4" spans="1:14" x14ac:dyDescent="0.15">
      <c r="A4" s="73"/>
      <c r="B4" s="71" t="s">
        <v>2</v>
      </c>
      <c r="C4" s="59" t="s">
        <v>2</v>
      </c>
      <c r="D4" s="72" t="s">
        <v>2</v>
      </c>
      <c r="E4" s="71" t="s">
        <v>2</v>
      </c>
      <c r="F4" s="59" t="s">
        <v>2</v>
      </c>
      <c r="G4" s="72" t="s">
        <v>2</v>
      </c>
      <c r="H4" s="71" t="s">
        <v>2</v>
      </c>
      <c r="I4" s="59" t="s">
        <v>2</v>
      </c>
      <c r="J4" s="97" t="s">
        <v>2</v>
      </c>
      <c r="K4" s="71" t="s">
        <v>2</v>
      </c>
      <c r="L4" s="59" t="s">
        <v>2</v>
      </c>
      <c r="M4" s="72" t="s">
        <v>2</v>
      </c>
      <c r="N4" s="104"/>
    </row>
    <row r="5" spans="1:14" ht="18" customHeight="1" x14ac:dyDescent="0.15">
      <c r="A5" s="91" t="s">
        <v>22</v>
      </c>
      <c r="B5" s="74">
        <v>19032536</v>
      </c>
      <c r="C5" s="62">
        <v>18587168</v>
      </c>
      <c r="D5" s="75">
        <v>430248</v>
      </c>
      <c r="E5" s="74">
        <v>82400</v>
      </c>
      <c r="F5" s="62">
        <v>82400</v>
      </c>
      <c r="G5" s="75" t="s">
        <v>78</v>
      </c>
      <c r="H5" s="74">
        <v>291</v>
      </c>
      <c r="I5" s="62">
        <v>291</v>
      </c>
      <c r="J5" s="98" t="s">
        <v>78</v>
      </c>
      <c r="K5" s="74" t="s">
        <v>78</v>
      </c>
      <c r="L5" s="62" t="s">
        <v>78</v>
      </c>
      <c r="M5" s="75" t="s">
        <v>78</v>
      </c>
      <c r="N5" s="105" t="str">
        <f>IF(A5="","",A5)</f>
        <v>鳥取</v>
      </c>
    </row>
    <row r="6" spans="1:14" ht="18" customHeight="1" x14ac:dyDescent="0.15">
      <c r="A6" s="89" t="s">
        <v>23</v>
      </c>
      <c r="B6" s="114">
        <v>21188083</v>
      </c>
      <c r="C6" s="115">
        <v>20817221</v>
      </c>
      <c r="D6" s="116">
        <v>356136</v>
      </c>
      <c r="E6" s="114">
        <v>76600</v>
      </c>
      <c r="F6" s="115">
        <v>76600</v>
      </c>
      <c r="G6" s="116" t="s">
        <v>78</v>
      </c>
      <c r="H6" s="76">
        <v>4227496</v>
      </c>
      <c r="I6" s="64">
        <v>4227496</v>
      </c>
      <c r="J6" s="99" t="s">
        <v>78</v>
      </c>
      <c r="K6" s="114" t="s">
        <v>78</v>
      </c>
      <c r="L6" s="115" t="s">
        <v>78</v>
      </c>
      <c r="M6" s="116" t="s">
        <v>78</v>
      </c>
      <c r="N6" s="106" t="str">
        <f>IF(A6="","",A6)</f>
        <v>米子</v>
      </c>
    </row>
    <row r="7" spans="1:14" ht="18" customHeight="1" x14ac:dyDescent="0.15">
      <c r="A7" s="89" t="s">
        <v>24</v>
      </c>
      <c r="B7" s="114">
        <v>6798459</v>
      </c>
      <c r="C7" s="115">
        <v>6655037</v>
      </c>
      <c r="D7" s="116">
        <v>135658</v>
      </c>
      <c r="E7" s="114">
        <v>51635</v>
      </c>
      <c r="F7" s="115">
        <v>49324</v>
      </c>
      <c r="G7" s="116">
        <v>2311</v>
      </c>
      <c r="H7" s="76">
        <v>207</v>
      </c>
      <c r="I7" s="64">
        <v>207</v>
      </c>
      <c r="J7" s="99" t="s">
        <v>78</v>
      </c>
      <c r="K7" s="114" t="s">
        <v>78</v>
      </c>
      <c r="L7" s="115" t="s">
        <v>78</v>
      </c>
      <c r="M7" s="116" t="s">
        <v>78</v>
      </c>
      <c r="N7" s="106" t="str">
        <f>IF(A7="","",A7)</f>
        <v>倉吉</v>
      </c>
    </row>
    <row r="8" spans="1:14" s="3" customFormat="1" ht="18" customHeight="1" x14ac:dyDescent="0.15">
      <c r="A8" s="78" t="s">
        <v>25</v>
      </c>
      <c r="B8" s="120">
        <v>47019078</v>
      </c>
      <c r="C8" s="121">
        <v>46059426</v>
      </c>
      <c r="D8" s="122">
        <v>922043</v>
      </c>
      <c r="E8" s="120">
        <v>210634</v>
      </c>
      <c r="F8" s="121">
        <v>208323</v>
      </c>
      <c r="G8" s="122">
        <v>2311</v>
      </c>
      <c r="H8" s="79">
        <v>4227993</v>
      </c>
      <c r="I8" s="65">
        <v>4227993</v>
      </c>
      <c r="J8" s="100" t="s">
        <v>78</v>
      </c>
      <c r="K8" s="120" t="s">
        <v>78</v>
      </c>
      <c r="L8" s="121" t="s">
        <v>78</v>
      </c>
      <c r="M8" s="122" t="s">
        <v>78</v>
      </c>
      <c r="N8" s="107" t="str">
        <f>A8</f>
        <v>鳥取県計</v>
      </c>
    </row>
    <row r="9" spans="1:14" s="12" customFormat="1" ht="18" customHeight="1" x14ac:dyDescent="0.15">
      <c r="A9" s="13"/>
      <c r="B9" s="16"/>
      <c r="C9" s="17"/>
      <c r="D9" s="18"/>
      <c r="E9" s="16"/>
      <c r="F9" s="17"/>
      <c r="G9" s="18"/>
      <c r="H9" s="16"/>
      <c r="I9" s="17"/>
      <c r="J9" s="101"/>
      <c r="K9" s="16"/>
      <c r="L9" s="17"/>
      <c r="M9" s="18"/>
      <c r="N9" s="108"/>
    </row>
    <row r="10" spans="1:14" ht="18" customHeight="1" x14ac:dyDescent="0.15">
      <c r="A10" s="90" t="s">
        <v>30</v>
      </c>
      <c r="B10" s="81">
        <v>24924275</v>
      </c>
      <c r="C10" s="82">
        <v>24700944</v>
      </c>
      <c r="D10" s="83">
        <v>215668</v>
      </c>
      <c r="E10" s="117">
        <v>101536</v>
      </c>
      <c r="F10" s="118">
        <v>101536</v>
      </c>
      <c r="G10" s="119" t="s">
        <v>78</v>
      </c>
      <c r="H10" s="81">
        <v>254</v>
      </c>
      <c r="I10" s="82">
        <v>254</v>
      </c>
      <c r="J10" s="102" t="s">
        <v>78</v>
      </c>
      <c r="K10" s="81" t="s">
        <v>78</v>
      </c>
      <c r="L10" s="82" t="s">
        <v>78</v>
      </c>
      <c r="M10" s="83" t="s">
        <v>78</v>
      </c>
      <c r="N10" s="109" t="str">
        <f t="shared" ref="N10:N16" si="0">IF(A10="","",A10)</f>
        <v>松江</v>
      </c>
    </row>
    <row r="11" spans="1:14" ht="18" customHeight="1" x14ac:dyDescent="0.15">
      <c r="A11" s="89" t="s">
        <v>31</v>
      </c>
      <c r="B11" s="76">
        <v>6490336</v>
      </c>
      <c r="C11" s="64">
        <v>6364025</v>
      </c>
      <c r="D11" s="77">
        <v>125558</v>
      </c>
      <c r="E11" s="114">
        <v>28329</v>
      </c>
      <c r="F11" s="115">
        <v>28329</v>
      </c>
      <c r="G11" s="116" t="s">
        <v>78</v>
      </c>
      <c r="H11" s="76">
        <v>105</v>
      </c>
      <c r="I11" s="64">
        <v>105</v>
      </c>
      <c r="J11" s="99" t="s">
        <v>78</v>
      </c>
      <c r="K11" s="76" t="s">
        <v>78</v>
      </c>
      <c r="L11" s="64" t="s">
        <v>78</v>
      </c>
      <c r="M11" s="77" t="s">
        <v>78</v>
      </c>
      <c r="N11" s="106" t="str">
        <f t="shared" si="0"/>
        <v>浜田</v>
      </c>
    </row>
    <row r="12" spans="1:14" ht="18" customHeight="1" x14ac:dyDescent="0.15">
      <c r="A12" s="89" t="s">
        <v>32</v>
      </c>
      <c r="B12" s="76">
        <v>17167342</v>
      </c>
      <c r="C12" s="64">
        <v>16978278</v>
      </c>
      <c r="D12" s="77">
        <v>179382</v>
      </c>
      <c r="E12" s="114">
        <v>75155</v>
      </c>
      <c r="F12" s="115">
        <v>75155</v>
      </c>
      <c r="G12" s="116" t="s">
        <v>78</v>
      </c>
      <c r="H12" s="76">
        <v>257</v>
      </c>
      <c r="I12" s="64">
        <v>257</v>
      </c>
      <c r="J12" s="99" t="s">
        <v>78</v>
      </c>
      <c r="K12" s="76" t="s">
        <v>78</v>
      </c>
      <c r="L12" s="64" t="s">
        <v>78</v>
      </c>
      <c r="M12" s="77" t="s">
        <v>78</v>
      </c>
      <c r="N12" s="106" t="str">
        <f t="shared" si="0"/>
        <v>出雲</v>
      </c>
    </row>
    <row r="13" spans="1:14" ht="18" customHeight="1" x14ac:dyDescent="0.15">
      <c r="A13" s="89" t="s">
        <v>33</v>
      </c>
      <c r="B13" s="114">
        <v>4749692</v>
      </c>
      <c r="C13" s="115">
        <v>4676457</v>
      </c>
      <c r="D13" s="116">
        <v>72874</v>
      </c>
      <c r="E13" s="114">
        <v>21732</v>
      </c>
      <c r="F13" s="115">
        <v>21732</v>
      </c>
      <c r="G13" s="116" t="s">
        <v>78</v>
      </c>
      <c r="H13" s="76">
        <v>87</v>
      </c>
      <c r="I13" s="64">
        <v>87</v>
      </c>
      <c r="J13" s="99" t="s">
        <v>78</v>
      </c>
      <c r="K13" s="114" t="s">
        <v>78</v>
      </c>
      <c r="L13" s="115" t="s">
        <v>78</v>
      </c>
      <c r="M13" s="116" t="s">
        <v>78</v>
      </c>
      <c r="N13" s="106" t="str">
        <f t="shared" si="0"/>
        <v>益田</v>
      </c>
    </row>
    <row r="14" spans="1:14" ht="18" customHeight="1" x14ac:dyDescent="0.15">
      <c r="A14" s="89" t="s">
        <v>34</v>
      </c>
      <c r="B14" s="114">
        <v>2222564</v>
      </c>
      <c r="C14" s="115">
        <v>2202375</v>
      </c>
      <c r="D14" s="116">
        <v>20189</v>
      </c>
      <c r="E14" s="114" t="s">
        <v>226</v>
      </c>
      <c r="F14" s="115" t="s">
        <v>226</v>
      </c>
      <c r="G14" s="116" t="s">
        <v>228</v>
      </c>
      <c r="H14" s="76">
        <v>39</v>
      </c>
      <c r="I14" s="64">
        <v>39</v>
      </c>
      <c r="J14" s="99" t="s">
        <v>78</v>
      </c>
      <c r="K14" s="114" t="s">
        <v>78</v>
      </c>
      <c r="L14" s="115" t="s">
        <v>78</v>
      </c>
      <c r="M14" s="116" t="s">
        <v>78</v>
      </c>
      <c r="N14" s="106" t="str">
        <f t="shared" si="0"/>
        <v>石見大田</v>
      </c>
    </row>
    <row r="15" spans="1:14" ht="18" customHeight="1" x14ac:dyDescent="0.15">
      <c r="A15" s="89" t="s">
        <v>35</v>
      </c>
      <c r="B15" s="114">
        <v>3410667</v>
      </c>
      <c r="C15" s="115">
        <v>3362536</v>
      </c>
      <c r="D15" s="116">
        <v>47960</v>
      </c>
      <c r="E15" s="114">
        <v>36502</v>
      </c>
      <c r="F15" s="115">
        <v>36502</v>
      </c>
      <c r="G15" s="116" t="s">
        <v>78</v>
      </c>
      <c r="H15" s="76">
        <v>30</v>
      </c>
      <c r="I15" s="64">
        <v>30</v>
      </c>
      <c r="J15" s="99" t="s">
        <v>78</v>
      </c>
      <c r="K15" s="114" t="s">
        <v>78</v>
      </c>
      <c r="L15" s="115" t="s">
        <v>78</v>
      </c>
      <c r="M15" s="116" t="s">
        <v>78</v>
      </c>
      <c r="N15" s="106" t="str">
        <f t="shared" si="0"/>
        <v>大東</v>
      </c>
    </row>
    <row r="16" spans="1:14" ht="18" customHeight="1" x14ac:dyDescent="0.15">
      <c r="A16" s="89" t="s">
        <v>36</v>
      </c>
      <c r="B16" s="114">
        <v>1712365</v>
      </c>
      <c r="C16" s="115">
        <v>1689583</v>
      </c>
      <c r="D16" s="116">
        <v>22782</v>
      </c>
      <c r="E16" s="114" t="s">
        <v>228</v>
      </c>
      <c r="F16" s="115" t="s">
        <v>226</v>
      </c>
      <c r="G16" s="116" t="s">
        <v>226</v>
      </c>
      <c r="H16" s="76">
        <v>3</v>
      </c>
      <c r="I16" s="64">
        <v>3</v>
      </c>
      <c r="J16" s="99" t="s">
        <v>78</v>
      </c>
      <c r="K16" s="114" t="s">
        <v>78</v>
      </c>
      <c r="L16" s="115" t="s">
        <v>78</v>
      </c>
      <c r="M16" s="116" t="s">
        <v>78</v>
      </c>
      <c r="N16" s="106" t="str">
        <f t="shared" si="0"/>
        <v>西郷</v>
      </c>
    </row>
    <row r="17" spans="1:14" s="3" customFormat="1" ht="18" customHeight="1" x14ac:dyDescent="0.15">
      <c r="A17" s="78" t="s">
        <v>26</v>
      </c>
      <c r="B17" s="120">
        <v>60677241</v>
      </c>
      <c r="C17" s="121">
        <v>59974198</v>
      </c>
      <c r="D17" s="122">
        <v>684412</v>
      </c>
      <c r="E17" s="120">
        <v>293499</v>
      </c>
      <c r="F17" s="121">
        <v>293499</v>
      </c>
      <c r="G17" s="122" t="s">
        <v>78</v>
      </c>
      <c r="H17" s="79">
        <v>774</v>
      </c>
      <c r="I17" s="65">
        <v>774</v>
      </c>
      <c r="J17" s="100" t="s">
        <v>78</v>
      </c>
      <c r="K17" s="120" t="s">
        <v>78</v>
      </c>
      <c r="L17" s="121" t="s">
        <v>78</v>
      </c>
      <c r="M17" s="122" t="s">
        <v>78</v>
      </c>
      <c r="N17" s="107" t="str">
        <f>A17</f>
        <v>島根県計</v>
      </c>
    </row>
    <row r="18" spans="1:14" s="12" customFormat="1" ht="18" customHeight="1" x14ac:dyDescent="0.15">
      <c r="A18" s="13"/>
      <c r="B18" s="16"/>
      <c r="C18" s="17"/>
      <c r="D18" s="18"/>
      <c r="E18" s="16"/>
      <c r="F18" s="17"/>
      <c r="G18" s="18"/>
      <c r="H18" s="16"/>
      <c r="I18" s="17"/>
      <c r="J18" s="101"/>
      <c r="K18" s="16"/>
      <c r="L18" s="17"/>
      <c r="M18" s="18"/>
      <c r="N18" s="108"/>
    </row>
    <row r="19" spans="1:14" ht="18" customHeight="1" x14ac:dyDescent="0.15">
      <c r="A19" s="90" t="s">
        <v>37</v>
      </c>
      <c r="B19" s="81">
        <v>52785171</v>
      </c>
      <c r="C19" s="82">
        <v>52148897</v>
      </c>
      <c r="D19" s="83">
        <v>633854</v>
      </c>
      <c r="E19" s="117" t="s">
        <v>226</v>
      </c>
      <c r="F19" s="118" t="s">
        <v>226</v>
      </c>
      <c r="G19" s="119" t="s">
        <v>226</v>
      </c>
      <c r="H19" s="81">
        <v>7163252</v>
      </c>
      <c r="I19" s="82">
        <v>7163252</v>
      </c>
      <c r="J19" s="102" t="s">
        <v>78</v>
      </c>
      <c r="K19" s="81" t="s">
        <v>78</v>
      </c>
      <c r="L19" s="82" t="s">
        <v>78</v>
      </c>
      <c r="M19" s="83" t="s">
        <v>78</v>
      </c>
      <c r="N19" s="109" t="str">
        <f t="shared" ref="N19:N31" si="1">IF(A19="","",A19)</f>
        <v>岡山東</v>
      </c>
    </row>
    <row r="20" spans="1:14" ht="18" customHeight="1" x14ac:dyDescent="0.15">
      <c r="A20" s="89" t="s">
        <v>38</v>
      </c>
      <c r="B20" s="76">
        <v>47744889</v>
      </c>
      <c r="C20" s="64">
        <v>47074226</v>
      </c>
      <c r="D20" s="77">
        <v>657097</v>
      </c>
      <c r="E20" s="114">
        <v>12623</v>
      </c>
      <c r="F20" s="115">
        <v>12623</v>
      </c>
      <c r="G20" s="116" t="s">
        <v>78</v>
      </c>
      <c r="H20" s="76">
        <v>419</v>
      </c>
      <c r="I20" s="64">
        <v>419</v>
      </c>
      <c r="J20" s="99" t="s">
        <v>78</v>
      </c>
      <c r="K20" s="76" t="s">
        <v>78</v>
      </c>
      <c r="L20" s="64" t="s">
        <v>78</v>
      </c>
      <c r="M20" s="77" t="s">
        <v>78</v>
      </c>
      <c r="N20" s="106" t="str">
        <f t="shared" si="1"/>
        <v>岡山西</v>
      </c>
    </row>
    <row r="21" spans="1:14" ht="18" customHeight="1" x14ac:dyDescent="0.15">
      <c r="A21" s="89" t="s">
        <v>39</v>
      </c>
      <c r="B21" s="76">
        <v>10451350</v>
      </c>
      <c r="C21" s="64">
        <v>10284480</v>
      </c>
      <c r="D21" s="77">
        <v>162856</v>
      </c>
      <c r="E21" s="114" t="s">
        <v>226</v>
      </c>
      <c r="F21" s="115" t="s">
        <v>226</v>
      </c>
      <c r="G21" s="116" t="s">
        <v>228</v>
      </c>
      <c r="H21" s="76">
        <v>108</v>
      </c>
      <c r="I21" s="64">
        <v>108</v>
      </c>
      <c r="J21" s="99" t="s">
        <v>78</v>
      </c>
      <c r="K21" s="76" t="s">
        <v>78</v>
      </c>
      <c r="L21" s="64" t="s">
        <v>78</v>
      </c>
      <c r="M21" s="77" t="s">
        <v>78</v>
      </c>
      <c r="N21" s="106" t="str">
        <f t="shared" si="1"/>
        <v>西大寺</v>
      </c>
    </row>
    <row r="22" spans="1:14" ht="18" customHeight="1" x14ac:dyDescent="0.15">
      <c r="A22" s="89" t="s">
        <v>40</v>
      </c>
      <c r="B22" s="76">
        <v>8382165</v>
      </c>
      <c r="C22" s="64">
        <v>8263161</v>
      </c>
      <c r="D22" s="77">
        <v>119004</v>
      </c>
      <c r="E22" s="114">
        <v>30765431</v>
      </c>
      <c r="F22" s="115">
        <v>30765380</v>
      </c>
      <c r="G22" s="116">
        <v>51</v>
      </c>
      <c r="H22" s="76">
        <v>130</v>
      </c>
      <c r="I22" s="64">
        <v>130</v>
      </c>
      <c r="J22" s="99" t="s">
        <v>78</v>
      </c>
      <c r="K22" s="76" t="s">
        <v>78</v>
      </c>
      <c r="L22" s="64" t="s">
        <v>78</v>
      </c>
      <c r="M22" s="77" t="s">
        <v>78</v>
      </c>
      <c r="N22" s="106" t="str">
        <f t="shared" si="1"/>
        <v>瀬戸</v>
      </c>
    </row>
    <row r="23" spans="1:14" ht="18" customHeight="1" x14ac:dyDescent="0.15">
      <c r="A23" s="89" t="s">
        <v>41</v>
      </c>
      <c r="B23" s="76">
        <v>6814153</v>
      </c>
      <c r="C23" s="64">
        <v>6735490</v>
      </c>
      <c r="D23" s="77">
        <v>78663</v>
      </c>
      <c r="E23" s="114">
        <v>14908</v>
      </c>
      <c r="F23" s="115">
        <v>14886</v>
      </c>
      <c r="G23" s="116">
        <v>22</v>
      </c>
      <c r="H23" s="76">
        <v>73</v>
      </c>
      <c r="I23" s="64">
        <v>73</v>
      </c>
      <c r="J23" s="99" t="s">
        <v>78</v>
      </c>
      <c r="K23" s="76" t="s">
        <v>78</v>
      </c>
      <c r="L23" s="64" t="s">
        <v>78</v>
      </c>
      <c r="M23" s="77" t="s">
        <v>78</v>
      </c>
      <c r="N23" s="106" t="str">
        <f t="shared" si="1"/>
        <v>児島</v>
      </c>
    </row>
    <row r="24" spans="1:14" ht="18" customHeight="1" x14ac:dyDescent="0.15">
      <c r="A24" s="89" t="s">
        <v>42</v>
      </c>
      <c r="B24" s="114">
        <v>37641635</v>
      </c>
      <c r="C24" s="115">
        <v>37069976</v>
      </c>
      <c r="D24" s="116">
        <v>546949</v>
      </c>
      <c r="E24" s="114">
        <v>8569</v>
      </c>
      <c r="F24" s="115">
        <v>8478</v>
      </c>
      <c r="G24" s="116">
        <v>92</v>
      </c>
      <c r="H24" s="76">
        <v>529</v>
      </c>
      <c r="I24" s="64">
        <v>529</v>
      </c>
      <c r="J24" s="99" t="s">
        <v>78</v>
      </c>
      <c r="K24" s="114" t="s">
        <v>226</v>
      </c>
      <c r="L24" s="115" t="s">
        <v>226</v>
      </c>
      <c r="M24" s="116" t="s">
        <v>229</v>
      </c>
      <c r="N24" s="106" t="str">
        <f t="shared" si="1"/>
        <v>倉敷</v>
      </c>
    </row>
    <row r="25" spans="1:14" ht="18" customHeight="1" x14ac:dyDescent="0.15">
      <c r="A25" s="89" t="s">
        <v>43</v>
      </c>
      <c r="B25" s="114">
        <v>7394510</v>
      </c>
      <c r="C25" s="115">
        <v>7298952</v>
      </c>
      <c r="D25" s="116">
        <v>95123</v>
      </c>
      <c r="E25" s="114">
        <v>134858</v>
      </c>
      <c r="F25" s="115">
        <v>134810</v>
      </c>
      <c r="G25" s="116">
        <v>48</v>
      </c>
      <c r="H25" s="76">
        <v>186</v>
      </c>
      <c r="I25" s="64">
        <v>186</v>
      </c>
      <c r="J25" s="99" t="s">
        <v>78</v>
      </c>
      <c r="K25" s="114" t="s">
        <v>78</v>
      </c>
      <c r="L25" s="115" t="s">
        <v>78</v>
      </c>
      <c r="M25" s="116" t="s">
        <v>78</v>
      </c>
      <c r="N25" s="106" t="str">
        <f t="shared" si="1"/>
        <v>玉島</v>
      </c>
    </row>
    <row r="26" spans="1:14" ht="18" customHeight="1" x14ac:dyDescent="0.15">
      <c r="A26" s="89" t="s">
        <v>44</v>
      </c>
      <c r="B26" s="114">
        <v>14274474</v>
      </c>
      <c r="C26" s="115">
        <v>14105500</v>
      </c>
      <c r="D26" s="116">
        <v>162441</v>
      </c>
      <c r="E26" s="114">
        <v>23381</v>
      </c>
      <c r="F26" s="115">
        <v>23362</v>
      </c>
      <c r="G26" s="116">
        <v>19</v>
      </c>
      <c r="H26" s="76">
        <v>222</v>
      </c>
      <c r="I26" s="64">
        <v>222</v>
      </c>
      <c r="J26" s="99" t="s">
        <v>78</v>
      </c>
      <c r="K26" s="114" t="s">
        <v>78</v>
      </c>
      <c r="L26" s="115" t="s">
        <v>78</v>
      </c>
      <c r="M26" s="116" t="s">
        <v>78</v>
      </c>
      <c r="N26" s="106" t="str">
        <f t="shared" si="1"/>
        <v>津山</v>
      </c>
    </row>
    <row r="27" spans="1:14" ht="18" customHeight="1" x14ac:dyDescent="0.15">
      <c r="A27" s="89" t="s">
        <v>45</v>
      </c>
      <c r="B27" s="114">
        <v>4796171</v>
      </c>
      <c r="C27" s="115">
        <v>4698733</v>
      </c>
      <c r="D27" s="116">
        <v>90526</v>
      </c>
      <c r="E27" s="114" t="s">
        <v>226</v>
      </c>
      <c r="F27" s="115" t="s">
        <v>226</v>
      </c>
      <c r="G27" s="116" t="s">
        <v>226</v>
      </c>
      <c r="H27" s="76">
        <v>63</v>
      </c>
      <c r="I27" s="64">
        <v>63</v>
      </c>
      <c r="J27" s="99" t="s">
        <v>78</v>
      </c>
      <c r="K27" s="114" t="s">
        <v>78</v>
      </c>
      <c r="L27" s="115" t="s">
        <v>78</v>
      </c>
      <c r="M27" s="116" t="s">
        <v>78</v>
      </c>
      <c r="N27" s="106" t="str">
        <f t="shared" si="1"/>
        <v>玉野</v>
      </c>
    </row>
    <row r="28" spans="1:14" ht="18" customHeight="1" x14ac:dyDescent="0.15">
      <c r="A28" s="89" t="s">
        <v>46</v>
      </c>
      <c r="B28" s="114">
        <v>9092031</v>
      </c>
      <c r="C28" s="115">
        <v>9021292</v>
      </c>
      <c r="D28" s="116">
        <v>70739</v>
      </c>
      <c r="E28" s="114">
        <v>2375</v>
      </c>
      <c r="F28" s="115">
        <v>2375</v>
      </c>
      <c r="G28" s="116" t="s">
        <v>78</v>
      </c>
      <c r="H28" s="76">
        <v>110</v>
      </c>
      <c r="I28" s="64">
        <v>110</v>
      </c>
      <c r="J28" s="99" t="s">
        <v>78</v>
      </c>
      <c r="K28" s="114" t="s">
        <v>78</v>
      </c>
      <c r="L28" s="115" t="s">
        <v>78</v>
      </c>
      <c r="M28" s="116" t="s">
        <v>78</v>
      </c>
      <c r="N28" s="106" t="str">
        <f t="shared" si="1"/>
        <v>笠岡</v>
      </c>
    </row>
    <row r="29" spans="1:14" ht="18" customHeight="1" x14ac:dyDescent="0.15">
      <c r="A29" s="89" t="s">
        <v>47</v>
      </c>
      <c r="B29" s="114">
        <v>2795366</v>
      </c>
      <c r="C29" s="115">
        <v>2787177</v>
      </c>
      <c r="D29" s="116">
        <v>8189</v>
      </c>
      <c r="E29" s="114">
        <v>13533</v>
      </c>
      <c r="F29" s="115">
        <v>13533</v>
      </c>
      <c r="G29" s="116" t="s">
        <v>78</v>
      </c>
      <c r="H29" s="76">
        <v>31</v>
      </c>
      <c r="I29" s="64">
        <v>31</v>
      </c>
      <c r="J29" s="99" t="s">
        <v>78</v>
      </c>
      <c r="K29" s="114" t="s">
        <v>78</v>
      </c>
      <c r="L29" s="115" t="s">
        <v>78</v>
      </c>
      <c r="M29" s="116" t="s">
        <v>78</v>
      </c>
      <c r="N29" s="106" t="str">
        <f t="shared" si="1"/>
        <v>高梁</v>
      </c>
    </row>
    <row r="30" spans="1:14" ht="18" customHeight="1" x14ac:dyDescent="0.15">
      <c r="A30" s="89" t="s">
        <v>48</v>
      </c>
      <c r="B30" s="114">
        <v>2090632</v>
      </c>
      <c r="C30" s="115">
        <v>2065125</v>
      </c>
      <c r="D30" s="116">
        <v>25229</v>
      </c>
      <c r="E30" s="114">
        <v>16641</v>
      </c>
      <c r="F30" s="115">
        <v>16639</v>
      </c>
      <c r="G30" s="116">
        <v>2</v>
      </c>
      <c r="H30" s="76">
        <v>22</v>
      </c>
      <c r="I30" s="64">
        <v>22</v>
      </c>
      <c r="J30" s="99" t="s">
        <v>78</v>
      </c>
      <c r="K30" s="114" t="s">
        <v>78</v>
      </c>
      <c r="L30" s="115" t="s">
        <v>78</v>
      </c>
      <c r="M30" s="116" t="s">
        <v>78</v>
      </c>
      <c r="N30" s="106" t="str">
        <f t="shared" si="1"/>
        <v>新見</v>
      </c>
    </row>
    <row r="31" spans="1:14" ht="18" customHeight="1" x14ac:dyDescent="0.15">
      <c r="A31" s="89" t="s">
        <v>49</v>
      </c>
      <c r="B31" s="76">
        <v>3498651</v>
      </c>
      <c r="C31" s="64">
        <v>3418238</v>
      </c>
      <c r="D31" s="77">
        <v>75331</v>
      </c>
      <c r="E31" s="114">
        <v>33117</v>
      </c>
      <c r="F31" s="115">
        <v>33117</v>
      </c>
      <c r="G31" s="116" t="s">
        <v>78</v>
      </c>
      <c r="H31" s="76">
        <v>43</v>
      </c>
      <c r="I31" s="64">
        <v>43</v>
      </c>
      <c r="J31" s="99" t="s">
        <v>78</v>
      </c>
      <c r="K31" s="76" t="s">
        <v>78</v>
      </c>
      <c r="L31" s="64" t="s">
        <v>78</v>
      </c>
      <c r="M31" s="77" t="s">
        <v>78</v>
      </c>
      <c r="N31" s="106" t="str">
        <f t="shared" si="1"/>
        <v>久世</v>
      </c>
    </row>
    <row r="32" spans="1:14" s="3" customFormat="1" ht="18" customHeight="1" x14ac:dyDescent="0.15">
      <c r="A32" s="78" t="s">
        <v>27</v>
      </c>
      <c r="B32" s="79">
        <v>207761199</v>
      </c>
      <c r="C32" s="65">
        <v>204971247</v>
      </c>
      <c r="D32" s="80">
        <v>2726000</v>
      </c>
      <c r="E32" s="120">
        <v>31097389</v>
      </c>
      <c r="F32" s="121">
        <v>31097156</v>
      </c>
      <c r="G32" s="122">
        <v>233</v>
      </c>
      <c r="H32" s="79">
        <v>7165187</v>
      </c>
      <c r="I32" s="65">
        <v>7165187</v>
      </c>
      <c r="J32" s="100" t="s">
        <v>78</v>
      </c>
      <c r="K32" s="120" t="s">
        <v>226</v>
      </c>
      <c r="L32" s="121" t="s">
        <v>226</v>
      </c>
      <c r="M32" s="122" t="s">
        <v>230</v>
      </c>
      <c r="N32" s="107" t="str">
        <f>A32</f>
        <v>岡山県計</v>
      </c>
    </row>
    <row r="33" spans="1:14" s="12" customFormat="1" ht="18" customHeight="1" x14ac:dyDescent="0.15">
      <c r="A33" s="13"/>
      <c r="B33" s="16"/>
      <c r="C33" s="17"/>
      <c r="D33" s="18"/>
      <c r="E33" s="16"/>
      <c r="F33" s="17"/>
      <c r="G33" s="18"/>
      <c r="H33" s="16"/>
      <c r="I33" s="17"/>
      <c r="J33" s="101"/>
      <c r="K33" s="16"/>
      <c r="L33" s="17"/>
      <c r="M33" s="18"/>
      <c r="N33" s="108"/>
    </row>
    <row r="34" spans="1:14" ht="18" customHeight="1" x14ac:dyDescent="0.15">
      <c r="A34" s="90" t="s">
        <v>50</v>
      </c>
      <c r="B34" s="117">
        <v>68870683</v>
      </c>
      <c r="C34" s="118">
        <v>68072760</v>
      </c>
      <c r="D34" s="119">
        <v>780019</v>
      </c>
      <c r="E34" s="117" t="s">
        <v>226</v>
      </c>
      <c r="F34" s="118" t="s">
        <v>226</v>
      </c>
      <c r="G34" s="119" t="s">
        <v>226</v>
      </c>
      <c r="H34" s="81">
        <v>210</v>
      </c>
      <c r="I34" s="82">
        <v>210</v>
      </c>
      <c r="J34" s="102" t="s">
        <v>78</v>
      </c>
      <c r="K34" s="117" t="s">
        <v>78</v>
      </c>
      <c r="L34" s="118" t="s">
        <v>78</v>
      </c>
      <c r="M34" s="119" t="s">
        <v>78</v>
      </c>
      <c r="N34" s="109" t="str">
        <f t="shared" ref="N34:N49" si="2">IF(A34="","",A34)</f>
        <v>広島東</v>
      </c>
    </row>
    <row r="35" spans="1:14" ht="18" customHeight="1" x14ac:dyDescent="0.15">
      <c r="A35" s="89" t="s">
        <v>51</v>
      </c>
      <c r="B35" s="114">
        <v>25413017</v>
      </c>
      <c r="C35" s="115">
        <v>25127546</v>
      </c>
      <c r="D35" s="116">
        <v>272741</v>
      </c>
      <c r="E35" s="114">
        <v>1171</v>
      </c>
      <c r="F35" s="115">
        <v>1171</v>
      </c>
      <c r="G35" s="116" t="s">
        <v>78</v>
      </c>
      <c r="H35" s="76">
        <v>127</v>
      </c>
      <c r="I35" s="64">
        <v>127</v>
      </c>
      <c r="J35" s="99" t="s">
        <v>78</v>
      </c>
      <c r="K35" s="114" t="s">
        <v>231</v>
      </c>
      <c r="L35" s="115" t="s">
        <v>226</v>
      </c>
      <c r="M35" s="116" t="s">
        <v>226</v>
      </c>
      <c r="N35" s="106" t="str">
        <f t="shared" si="2"/>
        <v>広島南</v>
      </c>
    </row>
    <row r="36" spans="1:14" ht="18" customHeight="1" x14ac:dyDescent="0.15">
      <c r="A36" s="89" t="s">
        <v>52</v>
      </c>
      <c r="B36" s="114">
        <v>79182256</v>
      </c>
      <c r="C36" s="115">
        <v>78490780</v>
      </c>
      <c r="D36" s="116">
        <v>670868</v>
      </c>
      <c r="E36" s="114">
        <v>3871</v>
      </c>
      <c r="F36" s="115">
        <v>3871</v>
      </c>
      <c r="G36" s="116" t="s">
        <v>78</v>
      </c>
      <c r="H36" s="76">
        <v>283</v>
      </c>
      <c r="I36" s="64">
        <v>283</v>
      </c>
      <c r="J36" s="99" t="s">
        <v>78</v>
      </c>
      <c r="K36" s="114" t="s">
        <v>78</v>
      </c>
      <c r="L36" s="115" t="s">
        <v>78</v>
      </c>
      <c r="M36" s="116" t="s">
        <v>78</v>
      </c>
      <c r="N36" s="106" t="str">
        <f t="shared" si="2"/>
        <v>広島西</v>
      </c>
    </row>
    <row r="37" spans="1:14" ht="18" customHeight="1" x14ac:dyDescent="0.15">
      <c r="A37" s="89" t="s">
        <v>53</v>
      </c>
      <c r="B37" s="114">
        <v>24944296</v>
      </c>
      <c r="C37" s="115">
        <v>24552796</v>
      </c>
      <c r="D37" s="116">
        <v>385876</v>
      </c>
      <c r="E37" s="114">
        <v>15589</v>
      </c>
      <c r="F37" s="115">
        <v>15307</v>
      </c>
      <c r="G37" s="116">
        <v>282</v>
      </c>
      <c r="H37" s="76">
        <v>291</v>
      </c>
      <c r="I37" s="64">
        <v>291</v>
      </c>
      <c r="J37" s="99" t="s">
        <v>78</v>
      </c>
      <c r="K37" s="114" t="s">
        <v>226</v>
      </c>
      <c r="L37" s="115" t="s">
        <v>226</v>
      </c>
      <c r="M37" s="116" t="s">
        <v>226</v>
      </c>
      <c r="N37" s="106" t="str">
        <f t="shared" si="2"/>
        <v>広島北</v>
      </c>
    </row>
    <row r="38" spans="1:14" ht="18" customHeight="1" x14ac:dyDescent="0.15">
      <c r="A38" s="89" t="s">
        <v>54</v>
      </c>
      <c r="B38" s="114">
        <v>21354749</v>
      </c>
      <c r="C38" s="115">
        <v>21099397</v>
      </c>
      <c r="D38" s="116">
        <v>249588</v>
      </c>
      <c r="E38" s="114">
        <v>316058</v>
      </c>
      <c r="F38" s="115">
        <v>316058</v>
      </c>
      <c r="G38" s="116" t="s">
        <v>78</v>
      </c>
      <c r="H38" s="76">
        <v>220</v>
      </c>
      <c r="I38" s="64">
        <v>220</v>
      </c>
      <c r="J38" s="99" t="s">
        <v>78</v>
      </c>
      <c r="K38" s="114" t="s">
        <v>78</v>
      </c>
      <c r="L38" s="115" t="s">
        <v>78</v>
      </c>
      <c r="M38" s="116" t="s">
        <v>78</v>
      </c>
      <c r="N38" s="106" t="str">
        <f t="shared" si="2"/>
        <v>呉</v>
      </c>
    </row>
    <row r="39" spans="1:14" ht="18" customHeight="1" x14ac:dyDescent="0.15">
      <c r="A39" s="89" t="s">
        <v>55</v>
      </c>
      <c r="B39" s="114">
        <v>3792331</v>
      </c>
      <c r="C39" s="115">
        <v>3747761</v>
      </c>
      <c r="D39" s="116">
        <v>44312</v>
      </c>
      <c r="E39" s="114">
        <v>49755</v>
      </c>
      <c r="F39" s="115">
        <v>49755</v>
      </c>
      <c r="G39" s="116" t="s">
        <v>78</v>
      </c>
      <c r="H39" s="76">
        <v>26</v>
      </c>
      <c r="I39" s="64">
        <v>26</v>
      </c>
      <c r="J39" s="99" t="s">
        <v>78</v>
      </c>
      <c r="K39" s="114" t="s">
        <v>78</v>
      </c>
      <c r="L39" s="115" t="s">
        <v>78</v>
      </c>
      <c r="M39" s="116" t="s">
        <v>78</v>
      </c>
      <c r="N39" s="106" t="str">
        <f t="shared" si="2"/>
        <v>竹原</v>
      </c>
    </row>
    <row r="40" spans="1:14" ht="18" customHeight="1" x14ac:dyDescent="0.15">
      <c r="A40" s="89" t="s">
        <v>56</v>
      </c>
      <c r="B40" s="114">
        <v>6151545</v>
      </c>
      <c r="C40" s="115">
        <v>6029044</v>
      </c>
      <c r="D40" s="116">
        <v>122043</v>
      </c>
      <c r="E40" s="114" t="s">
        <v>226</v>
      </c>
      <c r="F40" s="115" t="s">
        <v>226</v>
      </c>
      <c r="G40" s="116" t="s">
        <v>228</v>
      </c>
      <c r="H40" s="76">
        <v>98</v>
      </c>
      <c r="I40" s="64">
        <v>98</v>
      </c>
      <c r="J40" s="99" t="s">
        <v>78</v>
      </c>
      <c r="K40" s="114" t="s">
        <v>78</v>
      </c>
      <c r="L40" s="115" t="s">
        <v>78</v>
      </c>
      <c r="M40" s="116" t="s">
        <v>78</v>
      </c>
      <c r="N40" s="106" t="str">
        <f t="shared" si="2"/>
        <v>三原</v>
      </c>
    </row>
    <row r="41" spans="1:14" ht="18" customHeight="1" x14ac:dyDescent="0.15">
      <c r="A41" s="89" t="s">
        <v>57</v>
      </c>
      <c r="B41" s="76">
        <v>14417686</v>
      </c>
      <c r="C41" s="64">
        <v>14238364</v>
      </c>
      <c r="D41" s="77">
        <v>176706</v>
      </c>
      <c r="E41" s="114">
        <v>2715</v>
      </c>
      <c r="F41" s="115">
        <v>2715</v>
      </c>
      <c r="G41" s="116" t="s">
        <v>78</v>
      </c>
      <c r="H41" s="76">
        <v>179</v>
      </c>
      <c r="I41" s="64">
        <v>179</v>
      </c>
      <c r="J41" s="99" t="s">
        <v>78</v>
      </c>
      <c r="K41" s="114" t="s">
        <v>78</v>
      </c>
      <c r="L41" s="115" t="s">
        <v>78</v>
      </c>
      <c r="M41" s="116" t="s">
        <v>78</v>
      </c>
      <c r="N41" s="106" t="str">
        <f t="shared" si="2"/>
        <v>尾道</v>
      </c>
    </row>
    <row r="42" spans="1:14" ht="18" customHeight="1" x14ac:dyDescent="0.15">
      <c r="A42" s="89" t="s">
        <v>58</v>
      </c>
      <c r="B42" s="76">
        <v>63526770</v>
      </c>
      <c r="C42" s="64">
        <v>62813610</v>
      </c>
      <c r="D42" s="77">
        <v>693681</v>
      </c>
      <c r="E42" s="114">
        <v>26194</v>
      </c>
      <c r="F42" s="115">
        <v>26194</v>
      </c>
      <c r="G42" s="116" t="s">
        <v>78</v>
      </c>
      <c r="H42" s="76">
        <v>503</v>
      </c>
      <c r="I42" s="64">
        <v>503</v>
      </c>
      <c r="J42" s="99" t="s">
        <v>78</v>
      </c>
      <c r="K42" s="114" t="s">
        <v>78</v>
      </c>
      <c r="L42" s="115" t="s">
        <v>78</v>
      </c>
      <c r="M42" s="116" t="s">
        <v>78</v>
      </c>
      <c r="N42" s="106" t="str">
        <f t="shared" si="2"/>
        <v>福山</v>
      </c>
    </row>
    <row r="43" spans="1:14" ht="18" customHeight="1" x14ac:dyDescent="0.15">
      <c r="A43" s="89" t="s">
        <v>59</v>
      </c>
      <c r="B43" s="114">
        <v>11033847</v>
      </c>
      <c r="C43" s="115">
        <v>10939486</v>
      </c>
      <c r="D43" s="116">
        <v>93411</v>
      </c>
      <c r="E43" s="114" t="s">
        <v>226</v>
      </c>
      <c r="F43" s="115" t="s">
        <v>226</v>
      </c>
      <c r="G43" s="116" t="s">
        <v>226</v>
      </c>
      <c r="H43" s="76">
        <v>92</v>
      </c>
      <c r="I43" s="64">
        <v>92</v>
      </c>
      <c r="J43" s="99" t="s">
        <v>78</v>
      </c>
      <c r="K43" s="114" t="s">
        <v>78</v>
      </c>
      <c r="L43" s="115" t="s">
        <v>78</v>
      </c>
      <c r="M43" s="116" t="s">
        <v>78</v>
      </c>
      <c r="N43" s="106" t="str">
        <f t="shared" si="2"/>
        <v>府中</v>
      </c>
    </row>
    <row r="44" spans="1:14" ht="18" customHeight="1" x14ac:dyDescent="0.15">
      <c r="A44" s="89" t="s">
        <v>60</v>
      </c>
      <c r="B44" s="76">
        <v>3947431</v>
      </c>
      <c r="C44" s="64">
        <v>3881597</v>
      </c>
      <c r="D44" s="77">
        <v>63541</v>
      </c>
      <c r="E44" s="114">
        <v>33840</v>
      </c>
      <c r="F44" s="115">
        <v>33840</v>
      </c>
      <c r="G44" s="116" t="s">
        <v>78</v>
      </c>
      <c r="H44" s="76">
        <v>31</v>
      </c>
      <c r="I44" s="64">
        <v>31</v>
      </c>
      <c r="J44" s="99" t="s">
        <v>78</v>
      </c>
      <c r="K44" s="114" t="s">
        <v>78</v>
      </c>
      <c r="L44" s="115" t="s">
        <v>78</v>
      </c>
      <c r="M44" s="116" t="s">
        <v>78</v>
      </c>
      <c r="N44" s="106" t="str">
        <f t="shared" si="2"/>
        <v>三次</v>
      </c>
    </row>
    <row r="45" spans="1:14" ht="18" customHeight="1" x14ac:dyDescent="0.15">
      <c r="A45" s="89" t="s">
        <v>61</v>
      </c>
      <c r="B45" s="76">
        <v>2396187</v>
      </c>
      <c r="C45" s="64">
        <v>2362766</v>
      </c>
      <c r="D45" s="77">
        <v>31871</v>
      </c>
      <c r="E45" s="114">
        <v>7851</v>
      </c>
      <c r="F45" s="115">
        <v>7424</v>
      </c>
      <c r="G45" s="116">
        <v>427</v>
      </c>
      <c r="H45" s="76">
        <v>24</v>
      </c>
      <c r="I45" s="64">
        <v>24</v>
      </c>
      <c r="J45" s="99" t="s">
        <v>78</v>
      </c>
      <c r="K45" s="114" t="s">
        <v>78</v>
      </c>
      <c r="L45" s="115" t="s">
        <v>78</v>
      </c>
      <c r="M45" s="116" t="s">
        <v>78</v>
      </c>
      <c r="N45" s="106" t="str">
        <f t="shared" si="2"/>
        <v>庄原</v>
      </c>
    </row>
    <row r="46" spans="1:14" ht="18" customHeight="1" x14ac:dyDescent="0.15">
      <c r="A46" s="89" t="s">
        <v>62</v>
      </c>
      <c r="B46" s="114">
        <v>22648497</v>
      </c>
      <c r="C46" s="115">
        <v>22352653</v>
      </c>
      <c r="D46" s="77">
        <v>293522</v>
      </c>
      <c r="E46" s="114">
        <v>2172911</v>
      </c>
      <c r="F46" s="115">
        <v>2172569</v>
      </c>
      <c r="G46" s="116">
        <v>342</v>
      </c>
      <c r="H46" s="76">
        <v>181</v>
      </c>
      <c r="I46" s="64">
        <v>181</v>
      </c>
      <c r="J46" s="99" t="s">
        <v>78</v>
      </c>
      <c r="K46" s="114" t="s">
        <v>78</v>
      </c>
      <c r="L46" s="115" t="s">
        <v>78</v>
      </c>
      <c r="M46" s="116" t="s">
        <v>78</v>
      </c>
      <c r="N46" s="106" t="str">
        <f t="shared" si="2"/>
        <v>西条</v>
      </c>
    </row>
    <row r="47" spans="1:14" ht="18" customHeight="1" x14ac:dyDescent="0.15">
      <c r="A47" s="89" t="s">
        <v>63</v>
      </c>
      <c r="B47" s="114">
        <v>18986610</v>
      </c>
      <c r="C47" s="115">
        <v>18642884</v>
      </c>
      <c r="D47" s="77">
        <v>330813</v>
      </c>
      <c r="E47" s="114">
        <v>814307</v>
      </c>
      <c r="F47" s="115">
        <v>814307</v>
      </c>
      <c r="G47" s="116" t="s">
        <v>78</v>
      </c>
      <c r="H47" s="76">
        <v>216</v>
      </c>
      <c r="I47" s="64">
        <v>216</v>
      </c>
      <c r="J47" s="99" t="s">
        <v>78</v>
      </c>
      <c r="K47" s="114" t="s">
        <v>78</v>
      </c>
      <c r="L47" s="115" t="s">
        <v>78</v>
      </c>
      <c r="M47" s="116" t="s">
        <v>78</v>
      </c>
      <c r="N47" s="106" t="str">
        <f t="shared" si="2"/>
        <v>廿日市</v>
      </c>
    </row>
    <row r="48" spans="1:14" ht="18" customHeight="1" x14ac:dyDescent="0.15">
      <c r="A48" s="89" t="s">
        <v>64</v>
      </c>
      <c r="B48" s="114">
        <v>21789721</v>
      </c>
      <c r="C48" s="115">
        <v>21583820</v>
      </c>
      <c r="D48" s="116">
        <v>201351</v>
      </c>
      <c r="E48" s="114">
        <v>4027</v>
      </c>
      <c r="F48" s="115">
        <v>4027</v>
      </c>
      <c r="G48" s="116" t="s">
        <v>78</v>
      </c>
      <c r="H48" s="76">
        <v>17343174</v>
      </c>
      <c r="I48" s="64">
        <v>17343174</v>
      </c>
      <c r="J48" s="99" t="s">
        <v>78</v>
      </c>
      <c r="K48" s="114" t="s">
        <v>226</v>
      </c>
      <c r="L48" s="115" t="s">
        <v>226</v>
      </c>
      <c r="M48" s="116" t="s">
        <v>226</v>
      </c>
      <c r="N48" s="106" t="str">
        <f t="shared" si="2"/>
        <v>海田</v>
      </c>
    </row>
    <row r="49" spans="1:14" ht="18" customHeight="1" x14ac:dyDescent="0.15">
      <c r="A49" s="89" t="s">
        <v>65</v>
      </c>
      <c r="B49" s="114">
        <v>2483767</v>
      </c>
      <c r="C49" s="115">
        <v>2418594</v>
      </c>
      <c r="D49" s="116">
        <v>62536</v>
      </c>
      <c r="E49" s="114">
        <v>1691</v>
      </c>
      <c r="F49" s="115">
        <v>1691</v>
      </c>
      <c r="G49" s="116" t="s">
        <v>78</v>
      </c>
      <c r="H49" s="76">
        <v>37</v>
      </c>
      <c r="I49" s="64">
        <v>37</v>
      </c>
      <c r="J49" s="99" t="s">
        <v>78</v>
      </c>
      <c r="K49" s="114" t="s">
        <v>78</v>
      </c>
      <c r="L49" s="115" t="s">
        <v>78</v>
      </c>
      <c r="M49" s="116" t="s">
        <v>78</v>
      </c>
      <c r="N49" s="106" t="str">
        <f t="shared" si="2"/>
        <v>吉田</v>
      </c>
    </row>
    <row r="50" spans="1:14" s="3" customFormat="1" ht="18" customHeight="1" x14ac:dyDescent="0.15">
      <c r="A50" s="78" t="s">
        <v>28</v>
      </c>
      <c r="B50" s="120">
        <v>390939393</v>
      </c>
      <c r="C50" s="121">
        <v>386353859</v>
      </c>
      <c r="D50" s="122">
        <v>4472878</v>
      </c>
      <c r="E50" s="120">
        <v>3529855</v>
      </c>
      <c r="F50" s="121">
        <v>3528804</v>
      </c>
      <c r="G50" s="122">
        <v>1052</v>
      </c>
      <c r="H50" s="79">
        <v>17345690</v>
      </c>
      <c r="I50" s="65">
        <v>17345690</v>
      </c>
      <c r="J50" s="100" t="s">
        <v>78</v>
      </c>
      <c r="K50" s="120" t="s">
        <v>226</v>
      </c>
      <c r="L50" s="121" t="s">
        <v>226</v>
      </c>
      <c r="M50" s="122" t="s">
        <v>226</v>
      </c>
      <c r="N50" s="107" t="str">
        <f>A50</f>
        <v>広島県計</v>
      </c>
    </row>
    <row r="51" spans="1:14" s="12" customFormat="1" ht="18" customHeight="1" x14ac:dyDescent="0.15">
      <c r="A51" s="13"/>
      <c r="B51" s="16"/>
      <c r="C51" s="17"/>
      <c r="D51" s="18"/>
      <c r="E51" s="16"/>
      <c r="F51" s="17"/>
      <c r="G51" s="18"/>
      <c r="H51" s="16"/>
      <c r="I51" s="17"/>
      <c r="J51" s="101"/>
      <c r="K51" s="16"/>
      <c r="L51" s="17"/>
      <c r="M51" s="18"/>
      <c r="N51" s="108"/>
    </row>
    <row r="52" spans="1:14" ht="18" customHeight="1" x14ac:dyDescent="0.15">
      <c r="A52" s="90" t="s">
        <v>66</v>
      </c>
      <c r="B52" s="81">
        <v>24802851</v>
      </c>
      <c r="C52" s="82">
        <v>24497094</v>
      </c>
      <c r="D52" s="83">
        <v>294315</v>
      </c>
      <c r="E52" s="117">
        <v>40532</v>
      </c>
      <c r="F52" s="118">
        <v>40532</v>
      </c>
      <c r="G52" s="119" t="s">
        <v>78</v>
      </c>
      <c r="H52" s="81">
        <v>326</v>
      </c>
      <c r="I52" s="82">
        <v>326</v>
      </c>
      <c r="J52" s="102" t="s">
        <v>78</v>
      </c>
      <c r="K52" s="81" t="s">
        <v>78</v>
      </c>
      <c r="L52" s="82" t="s">
        <v>78</v>
      </c>
      <c r="M52" s="83" t="s">
        <v>78</v>
      </c>
      <c r="N52" s="109" t="str">
        <f>IF(A52="","",A52)</f>
        <v>下関</v>
      </c>
    </row>
    <row r="53" spans="1:14" ht="18" customHeight="1" x14ac:dyDescent="0.15">
      <c r="A53" s="89" t="s">
        <v>67</v>
      </c>
      <c r="B53" s="76">
        <v>17978874</v>
      </c>
      <c r="C53" s="64">
        <v>17693102</v>
      </c>
      <c r="D53" s="77">
        <v>270637</v>
      </c>
      <c r="E53" s="114">
        <v>20323</v>
      </c>
      <c r="F53" s="115">
        <v>20323</v>
      </c>
      <c r="G53" s="116" t="s">
        <v>78</v>
      </c>
      <c r="H53" s="76">
        <v>242</v>
      </c>
      <c r="I53" s="64">
        <v>242</v>
      </c>
      <c r="J53" s="99" t="s">
        <v>78</v>
      </c>
      <c r="K53" s="76" t="s">
        <v>78</v>
      </c>
      <c r="L53" s="64" t="s">
        <v>78</v>
      </c>
      <c r="M53" s="77" t="s">
        <v>78</v>
      </c>
      <c r="N53" s="106" t="str">
        <f t="shared" ref="N53:N62" si="3">IF(A53="","",A53)</f>
        <v>宇部</v>
      </c>
    </row>
    <row r="54" spans="1:14" ht="18" customHeight="1" x14ac:dyDescent="0.15">
      <c r="A54" s="89" t="s">
        <v>68</v>
      </c>
      <c r="B54" s="76">
        <v>25289901</v>
      </c>
      <c r="C54" s="64">
        <v>24925322</v>
      </c>
      <c r="D54" s="77">
        <v>361954</v>
      </c>
      <c r="E54" s="114">
        <v>855482</v>
      </c>
      <c r="F54" s="115">
        <v>855482</v>
      </c>
      <c r="G54" s="116">
        <v>0</v>
      </c>
      <c r="H54" s="76">
        <v>216</v>
      </c>
      <c r="I54" s="64">
        <v>216</v>
      </c>
      <c r="J54" s="99" t="s">
        <v>78</v>
      </c>
      <c r="K54" s="76" t="s">
        <v>78</v>
      </c>
      <c r="L54" s="64" t="s">
        <v>78</v>
      </c>
      <c r="M54" s="77" t="s">
        <v>78</v>
      </c>
      <c r="N54" s="106" t="str">
        <f>IF(A54="","",A54)</f>
        <v>山口</v>
      </c>
    </row>
    <row r="55" spans="1:14" ht="18" customHeight="1" x14ac:dyDescent="0.15">
      <c r="A55" s="89" t="s">
        <v>69</v>
      </c>
      <c r="B55" s="76">
        <v>2724830</v>
      </c>
      <c r="C55" s="64">
        <v>2665382</v>
      </c>
      <c r="D55" s="77">
        <v>59449</v>
      </c>
      <c r="E55" s="114">
        <v>67456</v>
      </c>
      <c r="F55" s="115">
        <v>66534</v>
      </c>
      <c r="G55" s="116">
        <v>922</v>
      </c>
      <c r="H55" s="76">
        <v>53</v>
      </c>
      <c r="I55" s="64">
        <v>53</v>
      </c>
      <c r="J55" s="99" t="s">
        <v>78</v>
      </c>
      <c r="K55" s="114" t="s">
        <v>78</v>
      </c>
      <c r="L55" s="115" t="s">
        <v>78</v>
      </c>
      <c r="M55" s="116" t="s">
        <v>78</v>
      </c>
      <c r="N55" s="106" t="str">
        <f>IF(A55="","",A55)</f>
        <v>萩</v>
      </c>
    </row>
    <row r="56" spans="1:14" ht="18" customHeight="1" x14ac:dyDescent="0.15">
      <c r="A56" s="89" t="s">
        <v>70</v>
      </c>
      <c r="B56" s="114">
        <v>25945454</v>
      </c>
      <c r="C56" s="115">
        <v>25680619</v>
      </c>
      <c r="D56" s="116">
        <v>261891</v>
      </c>
      <c r="E56" s="114">
        <v>24626</v>
      </c>
      <c r="F56" s="115">
        <v>24626</v>
      </c>
      <c r="G56" s="116" t="s">
        <v>78</v>
      </c>
      <c r="H56" s="76">
        <v>243</v>
      </c>
      <c r="I56" s="64">
        <v>243</v>
      </c>
      <c r="J56" s="99" t="s">
        <v>78</v>
      </c>
      <c r="K56" s="114" t="s">
        <v>232</v>
      </c>
      <c r="L56" s="115" t="s">
        <v>226</v>
      </c>
      <c r="M56" s="116" t="s">
        <v>226</v>
      </c>
      <c r="N56" s="106" t="str">
        <f>IF(A56="","",A56)</f>
        <v>徳山</v>
      </c>
    </row>
    <row r="57" spans="1:14" ht="18" customHeight="1" x14ac:dyDescent="0.15">
      <c r="A57" s="89" t="s">
        <v>71</v>
      </c>
      <c r="B57" s="114">
        <v>8293903</v>
      </c>
      <c r="C57" s="115">
        <v>8148244</v>
      </c>
      <c r="D57" s="116">
        <v>135153</v>
      </c>
      <c r="E57" s="114">
        <v>5710</v>
      </c>
      <c r="F57" s="115">
        <v>5710</v>
      </c>
      <c r="G57" s="116" t="s">
        <v>78</v>
      </c>
      <c r="H57" s="76">
        <v>162</v>
      </c>
      <c r="I57" s="64">
        <v>162</v>
      </c>
      <c r="J57" s="99" t="s">
        <v>78</v>
      </c>
      <c r="K57" s="114" t="s">
        <v>78</v>
      </c>
      <c r="L57" s="115" t="s">
        <v>78</v>
      </c>
      <c r="M57" s="116" t="s">
        <v>78</v>
      </c>
      <c r="N57" s="106" t="str">
        <f>IF(A57="","",A57)</f>
        <v>防府</v>
      </c>
    </row>
    <row r="58" spans="1:14" ht="18" customHeight="1" x14ac:dyDescent="0.15">
      <c r="A58" s="89" t="s">
        <v>72</v>
      </c>
      <c r="B58" s="114">
        <v>11297409</v>
      </c>
      <c r="C58" s="115">
        <v>11063894</v>
      </c>
      <c r="D58" s="116">
        <v>221070</v>
      </c>
      <c r="E58" s="114">
        <v>720298</v>
      </c>
      <c r="F58" s="115">
        <v>720298</v>
      </c>
      <c r="G58" s="116" t="s">
        <v>78</v>
      </c>
      <c r="H58" s="76">
        <v>125</v>
      </c>
      <c r="I58" s="64">
        <v>125</v>
      </c>
      <c r="J58" s="99" t="s">
        <v>78</v>
      </c>
      <c r="K58" s="114" t="s">
        <v>226</v>
      </c>
      <c r="L58" s="115" t="s">
        <v>226</v>
      </c>
      <c r="M58" s="116" t="s">
        <v>226</v>
      </c>
      <c r="N58" s="106" t="str">
        <f>IF(A58="","",A58)</f>
        <v>岩国</v>
      </c>
    </row>
    <row r="59" spans="1:14" ht="18" customHeight="1" x14ac:dyDescent="0.15">
      <c r="A59" s="89" t="s">
        <v>73</v>
      </c>
      <c r="B59" s="114">
        <v>4310149</v>
      </c>
      <c r="C59" s="115">
        <v>4247578</v>
      </c>
      <c r="D59" s="116">
        <v>55199</v>
      </c>
      <c r="E59" s="114" t="s">
        <v>226</v>
      </c>
      <c r="F59" s="115" t="s">
        <v>226</v>
      </c>
      <c r="G59" s="116" t="s">
        <v>226</v>
      </c>
      <c r="H59" s="76">
        <v>76</v>
      </c>
      <c r="I59" s="64">
        <v>76</v>
      </c>
      <c r="J59" s="99" t="s">
        <v>78</v>
      </c>
      <c r="K59" s="114" t="s">
        <v>226</v>
      </c>
      <c r="L59" s="115" t="s">
        <v>226</v>
      </c>
      <c r="M59" s="116" t="s">
        <v>226</v>
      </c>
      <c r="N59" s="106" t="str">
        <f t="shared" si="3"/>
        <v>光</v>
      </c>
    </row>
    <row r="60" spans="1:14" ht="18" customHeight="1" x14ac:dyDescent="0.15">
      <c r="A60" s="89" t="s">
        <v>74</v>
      </c>
      <c r="B60" s="114">
        <v>2553520</v>
      </c>
      <c r="C60" s="115">
        <v>2519346</v>
      </c>
      <c r="D60" s="116">
        <v>32022</v>
      </c>
      <c r="E60" s="114" t="s">
        <v>226</v>
      </c>
      <c r="F60" s="115" t="s">
        <v>226</v>
      </c>
      <c r="G60" s="116" t="s">
        <v>226</v>
      </c>
      <c r="H60" s="76">
        <v>37</v>
      </c>
      <c r="I60" s="64">
        <v>37</v>
      </c>
      <c r="J60" s="99" t="s">
        <v>78</v>
      </c>
      <c r="K60" s="114" t="s">
        <v>78</v>
      </c>
      <c r="L60" s="115" t="s">
        <v>78</v>
      </c>
      <c r="M60" s="116" t="s">
        <v>78</v>
      </c>
      <c r="N60" s="106" t="str">
        <f t="shared" si="3"/>
        <v>長門</v>
      </c>
    </row>
    <row r="61" spans="1:14" ht="18" customHeight="1" x14ac:dyDescent="0.15">
      <c r="A61" s="89" t="s">
        <v>75</v>
      </c>
      <c r="B61" s="114">
        <v>3498679</v>
      </c>
      <c r="C61" s="115">
        <v>3425953</v>
      </c>
      <c r="D61" s="116">
        <v>70293</v>
      </c>
      <c r="E61" s="114" t="s">
        <v>226</v>
      </c>
      <c r="F61" s="115" t="s">
        <v>226</v>
      </c>
      <c r="G61" s="116" t="s">
        <v>226</v>
      </c>
      <c r="H61" s="76">
        <v>50</v>
      </c>
      <c r="I61" s="64">
        <v>50</v>
      </c>
      <c r="J61" s="99" t="s">
        <v>78</v>
      </c>
      <c r="K61" s="114" t="s">
        <v>78</v>
      </c>
      <c r="L61" s="115" t="s">
        <v>78</v>
      </c>
      <c r="M61" s="116" t="s">
        <v>78</v>
      </c>
      <c r="N61" s="106" t="str">
        <f t="shared" si="3"/>
        <v>柳井</v>
      </c>
    </row>
    <row r="62" spans="1:14" ht="18" customHeight="1" x14ac:dyDescent="0.15">
      <c r="A62" s="89" t="s">
        <v>76</v>
      </c>
      <c r="B62" s="114">
        <v>6584224</v>
      </c>
      <c r="C62" s="115">
        <v>6472721</v>
      </c>
      <c r="D62" s="116">
        <v>101152</v>
      </c>
      <c r="E62" s="114">
        <v>17851</v>
      </c>
      <c r="F62" s="115">
        <v>17851</v>
      </c>
      <c r="G62" s="116" t="s">
        <v>78</v>
      </c>
      <c r="H62" s="76">
        <v>109</v>
      </c>
      <c r="I62" s="64">
        <v>109</v>
      </c>
      <c r="J62" s="99" t="s">
        <v>78</v>
      </c>
      <c r="K62" s="114" t="s">
        <v>226</v>
      </c>
      <c r="L62" s="115" t="s">
        <v>233</v>
      </c>
      <c r="M62" s="116" t="s">
        <v>234</v>
      </c>
      <c r="N62" s="106" t="str">
        <f t="shared" si="3"/>
        <v>厚狭</v>
      </c>
    </row>
    <row r="63" spans="1:14" s="3" customFormat="1" ht="18" customHeight="1" x14ac:dyDescent="0.15">
      <c r="A63" s="78" t="s">
        <v>29</v>
      </c>
      <c r="B63" s="79">
        <v>133279794</v>
      </c>
      <c r="C63" s="65">
        <v>131339255</v>
      </c>
      <c r="D63" s="80">
        <v>1863135</v>
      </c>
      <c r="E63" s="120">
        <v>1753104</v>
      </c>
      <c r="F63" s="121">
        <v>1752182</v>
      </c>
      <c r="G63" s="122">
        <v>922</v>
      </c>
      <c r="H63" s="79">
        <v>1638</v>
      </c>
      <c r="I63" s="65">
        <v>1638</v>
      </c>
      <c r="J63" s="100" t="s">
        <v>78</v>
      </c>
      <c r="K63" s="120">
        <v>199018479</v>
      </c>
      <c r="L63" s="121">
        <v>185507826</v>
      </c>
      <c r="M63" s="122">
        <v>13510653</v>
      </c>
      <c r="N63" s="107" t="str">
        <f>A63</f>
        <v>山口県計</v>
      </c>
    </row>
    <row r="64" spans="1:14" s="12" customFormat="1" ht="18" customHeight="1" x14ac:dyDescent="0.15">
      <c r="A64" s="13"/>
      <c r="B64" s="55"/>
      <c r="C64" s="56"/>
      <c r="D64" s="57"/>
      <c r="E64" s="55"/>
      <c r="F64" s="56"/>
      <c r="G64" s="57"/>
      <c r="H64" s="55"/>
      <c r="I64" s="56"/>
      <c r="J64" s="57"/>
      <c r="K64" s="55"/>
      <c r="L64" s="56"/>
      <c r="M64" s="57"/>
      <c r="N64" s="14"/>
    </row>
    <row r="65" spans="1:14" s="3" customFormat="1" ht="18" customHeight="1" thickBot="1" x14ac:dyDescent="0.2">
      <c r="A65" s="88" t="s">
        <v>13</v>
      </c>
      <c r="B65" s="52">
        <v>3410489</v>
      </c>
      <c r="C65" s="53">
        <v>865218</v>
      </c>
      <c r="D65" s="54">
        <v>2154914</v>
      </c>
      <c r="E65" s="52">
        <v>118</v>
      </c>
      <c r="F65" s="53" t="s">
        <v>78</v>
      </c>
      <c r="G65" s="54">
        <v>40</v>
      </c>
      <c r="H65" s="52" t="s">
        <v>78</v>
      </c>
      <c r="I65" s="53" t="s">
        <v>78</v>
      </c>
      <c r="J65" s="54" t="s">
        <v>78</v>
      </c>
      <c r="K65" s="52" t="s">
        <v>78</v>
      </c>
      <c r="L65" s="53" t="s">
        <v>78</v>
      </c>
      <c r="M65" s="54" t="s">
        <v>78</v>
      </c>
      <c r="N65" s="95" t="str">
        <f>A65</f>
        <v>局引受分</v>
      </c>
    </row>
    <row r="66" spans="1:14" s="3" customFormat="1" ht="18" customHeight="1" thickTop="1" thickBot="1" x14ac:dyDescent="0.2">
      <c r="A66" s="92" t="s">
        <v>14</v>
      </c>
      <c r="B66" s="163">
        <v>843087194</v>
      </c>
      <c r="C66" s="164">
        <v>829563202</v>
      </c>
      <c r="D66" s="39">
        <v>12823382</v>
      </c>
      <c r="E66" s="38">
        <v>36884599</v>
      </c>
      <c r="F66" s="28">
        <v>36879964</v>
      </c>
      <c r="G66" s="39">
        <v>4558</v>
      </c>
      <c r="H66" s="38">
        <v>28741282</v>
      </c>
      <c r="I66" s="123">
        <v>28741282</v>
      </c>
      <c r="J66" s="39" t="s">
        <v>78</v>
      </c>
      <c r="K66" s="38">
        <v>399267653</v>
      </c>
      <c r="L66" s="28">
        <v>370154943</v>
      </c>
      <c r="M66" s="39">
        <v>29112710</v>
      </c>
      <c r="N66" s="124" t="s">
        <v>14</v>
      </c>
    </row>
    <row r="67" spans="1:14" ht="15" customHeight="1" x14ac:dyDescent="0.15"/>
    <row r="68" spans="1:14" x14ac:dyDescent="0.15">
      <c r="B68" s="148"/>
      <c r="C68" s="148"/>
      <c r="D68" s="148"/>
      <c r="E68" s="148"/>
      <c r="F68" s="148"/>
      <c r="G68" s="148"/>
      <c r="H68" s="148"/>
      <c r="I68" s="148"/>
      <c r="J68" s="148"/>
      <c r="K68" s="148"/>
      <c r="L68" s="148"/>
      <c r="M68" s="148"/>
    </row>
    <row r="69" spans="1:14" x14ac:dyDescent="0.15">
      <c r="B69" s="148"/>
      <c r="C69" s="148"/>
      <c r="D69" s="148"/>
      <c r="E69" s="148"/>
      <c r="F69" s="148"/>
      <c r="G69" s="148"/>
      <c r="H69" s="148"/>
      <c r="I69" s="148"/>
      <c r="J69" s="148"/>
      <c r="K69" s="148"/>
      <c r="L69" s="148"/>
      <c r="M69" s="148"/>
    </row>
  </sheetData>
  <mergeCells count="6">
    <mergeCell ref="N2:N3"/>
    <mergeCell ref="A2:A3"/>
    <mergeCell ref="B2:D2"/>
    <mergeCell ref="H2:J2"/>
    <mergeCell ref="E2:G2"/>
    <mergeCell ref="K2:M2"/>
  </mergeCells>
  <phoneticPr fontId="1"/>
  <printOptions horizontalCentered="1"/>
  <pageMargins left="0.6692913385826772" right="0.47244094488188981" top="0.98425196850393704" bottom="0.98425196850393704" header="0.51181102362204722" footer="0.51181102362204722"/>
  <pageSetup paperSize="9" scale="57" orientation="portrait" r:id="rId1"/>
  <headerFooter alignWithMargins="0">
    <oddFooter>&amp;R広島国税局
国税徴収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zoomScaleNormal="100" zoomScaleSheetLayoutView="55" workbookViewId="0">
      <selection activeCell="D28" sqref="D28"/>
    </sheetView>
  </sheetViews>
  <sheetFormatPr defaultColWidth="5.875" defaultRowHeight="11.25" x14ac:dyDescent="0.15"/>
  <cols>
    <col min="1" max="1" width="12" style="2" customWidth="1"/>
    <col min="2" max="4" width="12.5" style="2" customWidth="1"/>
    <col min="5" max="5" width="12.625" style="2" customWidth="1"/>
    <col min="6" max="7" width="11.375" style="2" bestFit="1" customWidth="1"/>
    <col min="8" max="8" width="11.875" style="5" customWidth="1"/>
    <col min="9" max="10" width="8.25" style="2" bestFit="1" customWidth="1"/>
    <col min="11" max="16384" width="5.875" style="2"/>
  </cols>
  <sheetData>
    <row r="1" spans="1:11" ht="12" thickBot="1" x14ac:dyDescent="0.2">
      <c r="A1" s="2" t="s">
        <v>17</v>
      </c>
    </row>
    <row r="2" spans="1:11" s="5" customFormat="1" ht="15" customHeight="1" x14ac:dyDescent="0.15">
      <c r="A2" s="358" t="s">
        <v>10</v>
      </c>
      <c r="B2" s="345" t="s">
        <v>99</v>
      </c>
      <c r="C2" s="346"/>
      <c r="D2" s="347"/>
      <c r="E2" s="345" t="s">
        <v>100</v>
      </c>
      <c r="F2" s="346"/>
      <c r="G2" s="347"/>
      <c r="H2" s="352" t="s">
        <v>16</v>
      </c>
    </row>
    <row r="3" spans="1:11" s="5" customFormat="1" ht="16.5" customHeight="1" x14ac:dyDescent="0.15">
      <c r="A3" s="359"/>
      <c r="B3" s="37" t="s">
        <v>11</v>
      </c>
      <c r="C3" s="20" t="s">
        <v>9</v>
      </c>
      <c r="D3" s="22" t="s">
        <v>12</v>
      </c>
      <c r="E3" s="37" t="s">
        <v>11</v>
      </c>
      <c r="F3" s="20" t="s">
        <v>9</v>
      </c>
      <c r="G3" s="22" t="s">
        <v>12</v>
      </c>
      <c r="H3" s="353"/>
    </row>
    <row r="4" spans="1:11" x14ac:dyDescent="0.15">
      <c r="A4" s="73"/>
      <c r="B4" s="71" t="s">
        <v>2</v>
      </c>
      <c r="C4" s="59" t="s">
        <v>2</v>
      </c>
      <c r="D4" s="72" t="s">
        <v>2</v>
      </c>
      <c r="E4" s="71" t="s">
        <v>2</v>
      </c>
      <c r="F4" s="59" t="s">
        <v>2</v>
      </c>
      <c r="G4" s="97" t="s">
        <v>2</v>
      </c>
      <c r="H4" s="104"/>
    </row>
    <row r="5" spans="1:11" ht="18" customHeight="1" x14ac:dyDescent="0.15">
      <c r="A5" s="91" t="s">
        <v>22</v>
      </c>
      <c r="B5" s="74">
        <v>204562</v>
      </c>
      <c r="C5" s="62">
        <v>204155</v>
      </c>
      <c r="D5" s="75">
        <v>408</v>
      </c>
      <c r="E5" s="74">
        <v>42445015</v>
      </c>
      <c r="F5" s="62">
        <v>41687607</v>
      </c>
      <c r="G5" s="98">
        <v>727394</v>
      </c>
      <c r="H5" s="105" t="str">
        <f>IF(A5="","",A5)</f>
        <v>鳥取</v>
      </c>
      <c r="I5" s="148"/>
      <c r="J5" s="148"/>
      <c r="K5" s="148"/>
    </row>
    <row r="6" spans="1:11" ht="18" customHeight="1" x14ac:dyDescent="0.15">
      <c r="A6" s="89" t="s">
        <v>23</v>
      </c>
      <c r="B6" s="114">
        <v>116568</v>
      </c>
      <c r="C6" s="115">
        <v>115698</v>
      </c>
      <c r="D6" s="116">
        <v>713</v>
      </c>
      <c r="E6" s="76">
        <v>49820479</v>
      </c>
      <c r="F6" s="64">
        <v>49145760</v>
      </c>
      <c r="G6" s="99">
        <v>645550</v>
      </c>
      <c r="H6" s="106" t="str">
        <f>IF(A6="","",A6)</f>
        <v>米子</v>
      </c>
      <c r="I6" s="148"/>
      <c r="J6" s="148"/>
      <c r="K6" s="148"/>
    </row>
    <row r="7" spans="1:11" ht="18" customHeight="1" x14ac:dyDescent="0.15">
      <c r="A7" s="89" t="s">
        <v>24</v>
      </c>
      <c r="B7" s="114">
        <v>28538</v>
      </c>
      <c r="C7" s="115">
        <v>28498</v>
      </c>
      <c r="D7" s="116">
        <v>35</v>
      </c>
      <c r="E7" s="76">
        <v>13839499</v>
      </c>
      <c r="F7" s="64">
        <v>13624554</v>
      </c>
      <c r="G7" s="99">
        <v>203850</v>
      </c>
      <c r="H7" s="106" t="str">
        <f>IF(A7="","",A7)</f>
        <v>倉吉</v>
      </c>
      <c r="I7" s="148"/>
      <c r="J7" s="148"/>
      <c r="K7" s="148"/>
    </row>
    <row r="8" spans="1:11" s="3" customFormat="1" ht="18" customHeight="1" x14ac:dyDescent="0.15">
      <c r="A8" s="78" t="s">
        <v>25</v>
      </c>
      <c r="B8" s="120">
        <v>349669</v>
      </c>
      <c r="C8" s="121">
        <v>348350</v>
      </c>
      <c r="D8" s="122">
        <v>1156</v>
      </c>
      <c r="E8" s="79">
        <v>106104993</v>
      </c>
      <c r="F8" s="65">
        <v>104457921</v>
      </c>
      <c r="G8" s="100">
        <v>1576793</v>
      </c>
      <c r="H8" s="107" t="str">
        <f>A8</f>
        <v>鳥取県計</v>
      </c>
      <c r="I8" s="148"/>
      <c r="J8" s="148"/>
      <c r="K8" s="148"/>
    </row>
    <row r="9" spans="1:11" s="12" customFormat="1" ht="18" customHeight="1" x14ac:dyDescent="0.15">
      <c r="A9" s="13"/>
      <c r="B9" s="16" t="s">
        <v>78</v>
      </c>
      <c r="C9" s="17" t="s">
        <v>78</v>
      </c>
      <c r="D9" s="18" t="s">
        <v>78</v>
      </c>
      <c r="E9" s="16"/>
      <c r="F9" s="17"/>
      <c r="G9" s="101"/>
      <c r="H9" s="108"/>
      <c r="I9" s="148"/>
      <c r="J9" s="148"/>
      <c r="K9" s="148"/>
    </row>
    <row r="10" spans="1:11" ht="18" customHeight="1" x14ac:dyDescent="0.15">
      <c r="A10" s="90" t="s">
        <v>30</v>
      </c>
      <c r="B10" s="117">
        <v>486372</v>
      </c>
      <c r="C10" s="118">
        <v>484988</v>
      </c>
      <c r="D10" s="119">
        <v>1384</v>
      </c>
      <c r="E10" s="81">
        <v>62132003</v>
      </c>
      <c r="F10" s="82">
        <v>61673977</v>
      </c>
      <c r="G10" s="102">
        <v>442521</v>
      </c>
      <c r="H10" s="109" t="str">
        <f t="shared" ref="H10:H16" si="0">IF(A10="","",A10)</f>
        <v>松江</v>
      </c>
      <c r="I10" s="148"/>
      <c r="J10" s="148"/>
      <c r="K10" s="148"/>
    </row>
    <row r="11" spans="1:11" ht="18" customHeight="1" x14ac:dyDescent="0.15">
      <c r="A11" s="89" t="s">
        <v>31</v>
      </c>
      <c r="B11" s="114">
        <v>32528</v>
      </c>
      <c r="C11" s="115">
        <v>32522</v>
      </c>
      <c r="D11" s="116">
        <v>6</v>
      </c>
      <c r="E11" s="76">
        <v>13419759</v>
      </c>
      <c r="F11" s="64">
        <v>13234564</v>
      </c>
      <c r="G11" s="99">
        <v>183817</v>
      </c>
      <c r="H11" s="106" t="str">
        <f t="shared" si="0"/>
        <v>浜田</v>
      </c>
      <c r="I11" s="148"/>
      <c r="J11" s="148"/>
      <c r="K11" s="148"/>
    </row>
    <row r="12" spans="1:11" ht="18" customHeight="1" x14ac:dyDescent="0.15">
      <c r="A12" s="89" t="s">
        <v>32</v>
      </c>
      <c r="B12" s="114">
        <v>43513</v>
      </c>
      <c r="C12" s="115">
        <v>43136</v>
      </c>
      <c r="D12" s="116">
        <v>374</v>
      </c>
      <c r="E12" s="76">
        <v>32105108</v>
      </c>
      <c r="F12" s="64">
        <v>31771207</v>
      </c>
      <c r="G12" s="99">
        <v>318797</v>
      </c>
      <c r="H12" s="106" t="str">
        <f t="shared" si="0"/>
        <v>出雲</v>
      </c>
      <c r="I12" s="148"/>
      <c r="J12" s="148"/>
      <c r="K12" s="148"/>
    </row>
    <row r="13" spans="1:11" ht="18" customHeight="1" x14ac:dyDescent="0.15">
      <c r="A13" s="89" t="s">
        <v>33</v>
      </c>
      <c r="B13" s="114">
        <v>10562</v>
      </c>
      <c r="C13" s="115">
        <v>10518</v>
      </c>
      <c r="D13" s="116">
        <v>45</v>
      </c>
      <c r="E13" s="76">
        <v>9477626</v>
      </c>
      <c r="F13" s="64">
        <v>9356501</v>
      </c>
      <c r="G13" s="99">
        <v>115660</v>
      </c>
      <c r="H13" s="106" t="str">
        <f t="shared" si="0"/>
        <v>益田</v>
      </c>
      <c r="I13" s="148"/>
      <c r="J13" s="148"/>
      <c r="K13" s="148"/>
    </row>
    <row r="14" spans="1:11" ht="18" customHeight="1" x14ac:dyDescent="0.15">
      <c r="A14" s="89" t="s">
        <v>34</v>
      </c>
      <c r="B14" s="114" t="s">
        <v>226</v>
      </c>
      <c r="C14" s="115" t="s">
        <v>226</v>
      </c>
      <c r="D14" s="116" t="s">
        <v>226</v>
      </c>
      <c r="E14" s="76">
        <v>4356931</v>
      </c>
      <c r="F14" s="64">
        <v>4277274</v>
      </c>
      <c r="G14" s="99">
        <v>79657</v>
      </c>
      <c r="H14" s="106" t="str">
        <f t="shared" si="0"/>
        <v>石見大田</v>
      </c>
      <c r="I14" s="148"/>
      <c r="J14" s="148"/>
      <c r="K14" s="148"/>
    </row>
    <row r="15" spans="1:11" ht="18" customHeight="1" x14ac:dyDescent="0.15">
      <c r="A15" s="89" t="s">
        <v>35</v>
      </c>
      <c r="B15" s="114">
        <v>3951</v>
      </c>
      <c r="C15" s="115">
        <v>3937</v>
      </c>
      <c r="D15" s="116">
        <v>14</v>
      </c>
      <c r="E15" s="76">
        <v>6649381</v>
      </c>
      <c r="F15" s="64">
        <v>6583777</v>
      </c>
      <c r="G15" s="99">
        <v>65077</v>
      </c>
      <c r="H15" s="106" t="str">
        <f t="shared" si="0"/>
        <v>大東</v>
      </c>
      <c r="I15" s="148"/>
      <c r="J15" s="148"/>
      <c r="K15" s="148"/>
    </row>
    <row r="16" spans="1:11" ht="18" customHeight="1" x14ac:dyDescent="0.15">
      <c r="A16" s="89" t="s">
        <v>36</v>
      </c>
      <c r="B16" s="114" t="s">
        <v>226</v>
      </c>
      <c r="C16" s="115" t="s">
        <v>226</v>
      </c>
      <c r="D16" s="116" t="s">
        <v>226</v>
      </c>
      <c r="E16" s="76">
        <v>3635440</v>
      </c>
      <c r="F16" s="64">
        <v>3600456</v>
      </c>
      <c r="G16" s="99">
        <v>33647</v>
      </c>
      <c r="H16" s="106" t="str">
        <f t="shared" si="0"/>
        <v>西郷</v>
      </c>
      <c r="I16" s="148"/>
      <c r="J16" s="148"/>
      <c r="K16" s="148"/>
    </row>
    <row r="17" spans="1:11" s="3" customFormat="1" ht="18" customHeight="1" x14ac:dyDescent="0.15">
      <c r="A17" s="78" t="s">
        <v>26</v>
      </c>
      <c r="B17" s="120">
        <v>585709</v>
      </c>
      <c r="C17" s="121">
        <v>583881</v>
      </c>
      <c r="D17" s="122">
        <v>1825</v>
      </c>
      <c r="E17" s="79">
        <v>131776247</v>
      </c>
      <c r="F17" s="65">
        <v>130497757</v>
      </c>
      <c r="G17" s="100">
        <v>1239176</v>
      </c>
      <c r="H17" s="107" t="str">
        <f>A17</f>
        <v>島根県計</v>
      </c>
      <c r="I17" s="148"/>
      <c r="J17" s="148"/>
      <c r="K17" s="148"/>
    </row>
    <row r="18" spans="1:11" s="12" customFormat="1" ht="18" customHeight="1" x14ac:dyDescent="0.15">
      <c r="A18" s="13"/>
      <c r="B18" s="16" t="s">
        <v>78</v>
      </c>
      <c r="C18" s="17" t="s">
        <v>78</v>
      </c>
      <c r="D18" s="18" t="s">
        <v>78</v>
      </c>
      <c r="E18" s="16"/>
      <c r="F18" s="17"/>
      <c r="G18" s="101"/>
      <c r="H18" s="108"/>
      <c r="I18" s="148"/>
      <c r="J18" s="148"/>
      <c r="K18" s="148"/>
    </row>
    <row r="19" spans="1:11" ht="18" customHeight="1" x14ac:dyDescent="0.15">
      <c r="A19" s="90" t="s">
        <v>37</v>
      </c>
      <c r="B19" s="117" t="s">
        <v>226</v>
      </c>
      <c r="C19" s="118" t="s">
        <v>226</v>
      </c>
      <c r="D19" s="119" t="s">
        <v>226</v>
      </c>
      <c r="E19" s="81">
        <v>137952368</v>
      </c>
      <c r="F19" s="82">
        <v>136831554</v>
      </c>
      <c r="G19" s="102">
        <v>1108510</v>
      </c>
      <c r="H19" s="109" t="str">
        <f t="shared" ref="H19:H31" si="1">IF(A19="","",A19)</f>
        <v>岡山東</v>
      </c>
      <c r="I19" s="148"/>
      <c r="J19" s="148"/>
      <c r="K19" s="148"/>
    </row>
    <row r="20" spans="1:11" ht="18" customHeight="1" x14ac:dyDescent="0.15">
      <c r="A20" s="89" t="s">
        <v>38</v>
      </c>
      <c r="B20" s="114">
        <v>184065</v>
      </c>
      <c r="C20" s="115">
        <v>180855</v>
      </c>
      <c r="D20" s="116">
        <v>3210</v>
      </c>
      <c r="E20" s="76">
        <v>106130979</v>
      </c>
      <c r="F20" s="64">
        <v>104612654</v>
      </c>
      <c r="G20" s="99">
        <v>1498063</v>
      </c>
      <c r="H20" s="106" t="str">
        <f t="shared" si="1"/>
        <v>岡山西</v>
      </c>
      <c r="I20" s="148"/>
      <c r="J20" s="148"/>
      <c r="K20" s="148"/>
    </row>
    <row r="21" spans="1:11" ht="18" customHeight="1" x14ac:dyDescent="0.15">
      <c r="A21" s="89" t="s">
        <v>39</v>
      </c>
      <c r="B21" s="114" t="s">
        <v>226</v>
      </c>
      <c r="C21" s="115" t="s">
        <v>226</v>
      </c>
      <c r="D21" s="116" t="s">
        <v>235</v>
      </c>
      <c r="E21" s="76">
        <v>19777795</v>
      </c>
      <c r="F21" s="64">
        <v>19505538</v>
      </c>
      <c r="G21" s="99">
        <v>264566</v>
      </c>
      <c r="H21" s="106" t="str">
        <f t="shared" si="1"/>
        <v>西大寺</v>
      </c>
      <c r="I21" s="148"/>
      <c r="J21" s="148"/>
      <c r="K21" s="148"/>
    </row>
    <row r="22" spans="1:11" ht="18" customHeight="1" x14ac:dyDescent="0.15">
      <c r="A22" s="89" t="s">
        <v>40</v>
      </c>
      <c r="B22" s="114">
        <v>315179</v>
      </c>
      <c r="C22" s="115">
        <v>314979</v>
      </c>
      <c r="D22" s="116">
        <v>201</v>
      </c>
      <c r="E22" s="76">
        <v>49383191</v>
      </c>
      <c r="F22" s="64">
        <v>49204420</v>
      </c>
      <c r="G22" s="99">
        <v>178745</v>
      </c>
      <c r="H22" s="106" t="str">
        <f t="shared" si="1"/>
        <v>瀬戸</v>
      </c>
      <c r="I22" s="148"/>
      <c r="J22" s="148"/>
      <c r="K22" s="148"/>
    </row>
    <row r="23" spans="1:11" ht="18" customHeight="1" x14ac:dyDescent="0.15">
      <c r="A23" s="89" t="s">
        <v>41</v>
      </c>
      <c r="B23" s="114">
        <v>6812</v>
      </c>
      <c r="C23" s="115">
        <v>6807</v>
      </c>
      <c r="D23" s="116">
        <v>5</v>
      </c>
      <c r="E23" s="76">
        <v>13976524</v>
      </c>
      <c r="F23" s="64">
        <v>13835061</v>
      </c>
      <c r="G23" s="99">
        <v>141458</v>
      </c>
      <c r="H23" s="106" t="str">
        <f t="shared" si="1"/>
        <v>児島</v>
      </c>
      <c r="I23" s="148"/>
      <c r="J23" s="148"/>
      <c r="K23" s="148"/>
    </row>
    <row r="24" spans="1:11" ht="18" customHeight="1" x14ac:dyDescent="0.15">
      <c r="A24" s="89" t="s">
        <v>42</v>
      </c>
      <c r="B24" s="114" t="s">
        <v>226</v>
      </c>
      <c r="C24" s="115" t="s">
        <v>226</v>
      </c>
      <c r="D24" s="116" t="s">
        <v>226</v>
      </c>
      <c r="E24" s="76">
        <v>297453703</v>
      </c>
      <c r="F24" s="64">
        <v>280770603</v>
      </c>
      <c r="G24" s="99">
        <v>16611270</v>
      </c>
      <c r="H24" s="106" t="str">
        <f t="shared" si="1"/>
        <v>倉敷</v>
      </c>
      <c r="I24" s="148"/>
      <c r="J24" s="148"/>
      <c r="K24" s="148"/>
    </row>
    <row r="25" spans="1:11" ht="18" customHeight="1" x14ac:dyDescent="0.15">
      <c r="A25" s="89" t="s">
        <v>43</v>
      </c>
      <c r="B25" s="114">
        <v>16983</v>
      </c>
      <c r="C25" s="115">
        <v>16912</v>
      </c>
      <c r="D25" s="116">
        <v>70</v>
      </c>
      <c r="E25" s="76">
        <v>17177200</v>
      </c>
      <c r="F25" s="64">
        <v>16941461</v>
      </c>
      <c r="G25" s="99">
        <v>235226</v>
      </c>
      <c r="H25" s="106" t="str">
        <f t="shared" si="1"/>
        <v>玉島</v>
      </c>
      <c r="I25" s="148"/>
      <c r="J25" s="148"/>
      <c r="K25" s="148"/>
    </row>
    <row r="26" spans="1:11" ht="18" customHeight="1" x14ac:dyDescent="0.15">
      <c r="A26" s="89" t="s">
        <v>44</v>
      </c>
      <c r="B26" s="114">
        <v>70987</v>
      </c>
      <c r="C26" s="115">
        <v>70695</v>
      </c>
      <c r="D26" s="116">
        <v>220</v>
      </c>
      <c r="E26" s="76">
        <v>30041803</v>
      </c>
      <c r="F26" s="64">
        <v>29712119</v>
      </c>
      <c r="G26" s="99">
        <v>319192</v>
      </c>
      <c r="H26" s="106" t="str">
        <f t="shared" si="1"/>
        <v>津山</v>
      </c>
      <c r="I26" s="148"/>
      <c r="J26" s="148"/>
      <c r="K26" s="148"/>
    </row>
    <row r="27" spans="1:11" ht="18" customHeight="1" x14ac:dyDescent="0.15">
      <c r="A27" s="89" t="s">
        <v>45</v>
      </c>
      <c r="B27" s="114" t="s">
        <v>226</v>
      </c>
      <c r="C27" s="115" t="s">
        <v>236</v>
      </c>
      <c r="D27" s="116" t="s">
        <v>237</v>
      </c>
      <c r="E27" s="76">
        <v>10287900</v>
      </c>
      <c r="F27" s="64">
        <v>10112158</v>
      </c>
      <c r="G27" s="99">
        <v>164973</v>
      </c>
      <c r="H27" s="106" t="str">
        <f t="shared" si="1"/>
        <v>玉野</v>
      </c>
      <c r="I27" s="148"/>
      <c r="J27" s="148"/>
      <c r="K27" s="148"/>
    </row>
    <row r="28" spans="1:11" ht="18" customHeight="1" x14ac:dyDescent="0.15">
      <c r="A28" s="89" t="s">
        <v>46</v>
      </c>
      <c r="B28" s="114">
        <v>57342</v>
      </c>
      <c r="C28" s="115">
        <v>57281</v>
      </c>
      <c r="D28" s="116">
        <v>61</v>
      </c>
      <c r="E28" s="76">
        <v>21084170</v>
      </c>
      <c r="F28" s="64">
        <v>20928895</v>
      </c>
      <c r="G28" s="99">
        <v>155275</v>
      </c>
      <c r="H28" s="106" t="str">
        <f t="shared" si="1"/>
        <v>笠岡</v>
      </c>
      <c r="I28" s="148"/>
      <c r="J28" s="148"/>
      <c r="K28" s="148"/>
    </row>
    <row r="29" spans="1:11" ht="18" customHeight="1" x14ac:dyDescent="0.15">
      <c r="A29" s="89" t="s">
        <v>47</v>
      </c>
      <c r="B29" s="114">
        <v>6783</v>
      </c>
      <c r="C29" s="115">
        <v>6781</v>
      </c>
      <c r="D29" s="116">
        <v>3</v>
      </c>
      <c r="E29" s="76">
        <v>5921688</v>
      </c>
      <c r="F29" s="64">
        <v>5908359</v>
      </c>
      <c r="G29" s="99">
        <v>13329</v>
      </c>
      <c r="H29" s="106" t="str">
        <f t="shared" si="1"/>
        <v>高梁</v>
      </c>
      <c r="I29" s="148"/>
      <c r="J29" s="148"/>
      <c r="K29" s="148"/>
    </row>
    <row r="30" spans="1:11" ht="18" customHeight="1" x14ac:dyDescent="0.15">
      <c r="A30" s="89" t="s">
        <v>48</v>
      </c>
      <c r="B30" s="114">
        <v>3085</v>
      </c>
      <c r="C30" s="115">
        <v>2937</v>
      </c>
      <c r="D30" s="116">
        <v>149</v>
      </c>
      <c r="E30" s="76">
        <v>8510406</v>
      </c>
      <c r="F30" s="64">
        <v>8468936</v>
      </c>
      <c r="G30" s="99">
        <v>40693</v>
      </c>
      <c r="H30" s="106" t="str">
        <f t="shared" si="1"/>
        <v>新見</v>
      </c>
      <c r="I30" s="148"/>
      <c r="J30" s="148"/>
      <c r="K30" s="148"/>
    </row>
    <row r="31" spans="1:11" ht="18" customHeight="1" x14ac:dyDescent="0.15">
      <c r="A31" s="89" t="s">
        <v>49</v>
      </c>
      <c r="B31" s="76">
        <v>5545</v>
      </c>
      <c r="C31" s="64">
        <v>5545</v>
      </c>
      <c r="D31" s="77" t="s">
        <v>78</v>
      </c>
      <c r="E31" s="76">
        <v>7095452</v>
      </c>
      <c r="F31" s="64">
        <v>7000675</v>
      </c>
      <c r="G31" s="99">
        <v>89116</v>
      </c>
      <c r="H31" s="106" t="str">
        <f t="shared" si="1"/>
        <v>久世</v>
      </c>
      <c r="I31" s="148"/>
      <c r="J31" s="148"/>
      <c r="K31" s="148"/>
    </row>
    <row r="32" spans="1:11" s="3" customFormat="1" ht="18" customHeight="1" x14ac:dyDescent="0.15">
      <c r="A32" s="78" t="s">
        <v>27</v>
      </c>
      <c r="B32" s="120" t="s">
        <v>226</v>
      </c>
      <c r="C32" s="121" t="s">
        <v>226</v>
      </c>
      <c r="D32" s="122" t="s">
        <v>226</v>
      </c>
      <c r="E32" s="79">
        <v>724793181</v>
      </c>
      <c r="F32" s="65">
        <v>703832434</v>
      </c>
      <c r="G32" s="100">
        <v>20820416</v>
      </c>
      <c r="H32" s="107" t="str">
        <f>A32</f>
        <v>岡山県計</v>
      </c>
      <c r="I32" s="148"/>
      <c r="J32" s="148"/>
      <c r="K32" s="148"/>
    </row>
    <row r="33" spans="1:11" s="12" customFormat="1" ht="18" customHeight="1" x14ac:dyDescent="0.15">
      <c r="A33" s="13"/>
      <c r="B33" s="16" t="s">
        <v>78</v>
      </c>
      <c r="C33" s="17" t="s">
        <v>78</v>
      </c>
      <c r="D33" s="18" t="s">
        <v>78</v>
      </c>
      <c r="E33" s="16"/>
      <c r="F33" s="17"/>
      <c r="G33" s="101"/>
      <c r="H33" s="108"/>
      <c r="I33" s="148"/>
      <c r="J33" s="148"/>
      <c r="K33" s="148"/>
    </row>
    <row r="34" spans="1:11" ht="18" customHeight="1" x14ac:dyDescent="0.15">
      <c r="A34" s="90" t="s">
        <v>50</v>
      </c>
      <c r="B34" s="117" t="s">
        <v>226</v>
      </c>
      <c r="C34" s="118" t="s">
        <v>226</v>
      </c>
      <c r="D34" s="119" t="s">
        <v>226</v>
      </c>
      <c r="E34" s="81">
        <v>203771761</v>
      </c>
      <c r="F34" s="82">
        <v>202175692</v>
      </c>
      <c r="G34" s="102">
        <v>1561846</v>
      </c>
      <c r="H34" s="109" t="str">
        <f t="shared" ref="H34:H49" si="2">IF(A34="","",A34)</f>
        <v>広島東</v>
      </c>
      <c r="I34" s="148"/>
      <c r="J34" s="148"/>
      <c r="K34" s="148"/>
    </row>
    <row r="35" spans="1:11" ht="18" customHeight="1" x14ac:dyDescent="0.15">
      <c r="A35" s="89" t="s">
        <v>51</v>
      </c>
      <c r="B35" s="114" t="s">
        <v>226</v>
      </c>
      <c r="C35" s="115" t="s">
        <v>226</v>
      </c>
      <c r="D35" s="116" t="s">
        <v>226</v>
      </c>
      <c r="E35" s="76">
        <v>55134371</v>
      </c>
      <c r="F35" s="64">
        <v>54022326</v>
      </c>
      <c r="G35" s="99">
        <v>1087288</v>
      </c>
      <c r="H35" s="106" t="str">
        <f t="shared" si="2"/>
        <v>広島南</v>
      </c>
      <c r="I35" s="148"/>
      <c r="J35" s="148"/>
      <c r="K35" s="148"/>
    </row>
    <row r="36" spans="1:11" ht="18" customHeight="1" x14ac:dyDescent="0.15">
      <c r="A36" s="89" t="s">
        <v>52</v>
      </c>
      <c r="B36" s="114">
        <v>237368</v>
      </c>
      <c r="C36" s="115">
        <v>236584</v>
      </c>
      <c r="D36" s="116">
        <v>784</v>
      </c>
      <c r="E36" s="76">
        <v>170368527</v>
      </c>
      <c r="F36" s="64">
        <v>169137848</v>
      </c>
      <c r="G36" s="99">
        <v>1179096</v>
      </c>
      <c r="H36" s="106" t="str">
        <f t="shared" si="2"/>
        <v>広島西</v>
      </c>
      <c r="I36" s="148"/>
      <c r="J36" s="148"/>
      <c r="K36" s="148"/>
    </row>
    <row r="37" spans="1:11" ht="18" customHeight="1" x14ac:dyDescent="0.15">
      <c r="A37" s="89" t="s">
        <v>53</v>
      </c>
      <c r="B37" s="114" t="s">
        <v>226</v>
      </c>
      <c r="C37" s="115" t="s">
        <v>226</v>
      </c>
      <c r="D37" s="116" t="s">
        <v>226</v>
      </c>
      <c r="E37" s="76">
        <v>59628413</v>
      </c>
      <c r="F37" s="64">
        <v>58786717</v>
      </c>
      <c r="G37" s="99">
        <v>821164</v>
      </c>
      <c r="H37" s="106" t="str">
        <f t="shared" si="2"/>
        <v>広島北</v>
      </c>
      <c r="I37" s="148"/>
      <c r="J37" s="148"/>
      <c r="K37" s="148"/>
    </row>
    <row r="38" spans="1:11" ht="18" customHeight="1" x14ac:dyDescent="0.15">
      <c r="A38" s="89" t="s">
        <v>54</v>
      </c>
      <c r="B38" s="114">
        <v>107056</v>
      </c>
      <c r="C38" s="115">
        <v>106851</v>
      </c>
      <c r="D38" s="116">
        <v>205</v>
      </c>
      <c r="E38" s="76">
        <v>50708588</v>
      </c>
      <c r="F38" s="64">
        <v>50027526</v>
      </c>
      <c r="G38" s="99">
        <v>670340</v>
      </c>
      <c r="H38" s="106" t="str">
        <f t="shared" si="2"/>
        <v>呉</v>
      </c>
      <c r="I38" s="148"/>
      <c r="J38" s="148"/>
      <c r="K38" s="148"/>
    </row>
    <row r="39" spans="1:11" ht="18" customHeight="1" x14ac:dyDescent="0.15">
      <c r="A39" s="89" t="s">
        <v>55</v>
      </c>
      <c r="B39" s="114">
        <v>9219</v>
      </c>
      <c r="C39" s="115">
        <v>8948</v>
      </c>
      <c r="D39" s="116">
        <v>271</v>
      </c>
      <c r="E39" s="76">
        <v>7098825</v>
      </c>
      <c r="F39" s="64">
        <v>7019447</v>
      </c>
      <c r="G39" s="99">
        <v>78682</v>
      </c>
      <c r="H39" s="106" t="str">
        <f t="shared" si="2"/>
        <v>竹原</v>
      </c>
      <c r="I39" s="148"/>
      <c r="J39" s="148"/>
      <c r="K39" s="148"/>
    </row>
    <row r="40" spans="1:11" ht="18" customHeight="1" x14ac:dyDescent="0.15">
      <c r="A40" s="89" t="s">
        <v>56</v>
      </c>
      <c r="B40" s="114" t="s">
        <v>226</v>
      </c>
      <c r="C40" s="115" t="s">
        <v>228</v>
      </c>
      <c r="D40" s="116" t="s">
        <v>226</v>
      </c>
      <c r="E40" s="76">
        <v>14268931</v>
      </c>
      <c r="F40" s="64">
        <v>14071504</v>
      </c>
      <c r="G40" s="99">
        <v>195343</v>
      </c>
      <c r="H40" s="106" t="str">
        <f t="shared" si="2"/>
        <v>三原</v>
      </c>
      <c r="I40" s="148"/>
      <c r="J40" s="148"/>
      <c r="K40" s="148"/>
    </row>
    <row r="41" spans="1:11" ht="18" customHeight="1" x14ac:dyDescent="0.15">
      <c r="A41" s="89" t="s">
        <v>57</v>
      </c>
      <c r="B41" s="114">
        <v>58821</v>
      </c>
      <c r="C41" s="115">
        <v>58818</v>
      </c>
      <c r="D41" s="116">
        <v>3</v>
      </c>
      <c r="E41" s="114">
        <v>31667862</v>
      </c>
      <c r="F41" s="115">
        <v>31369184</v>
      </c>
      <c r="G41" s="99">
        <v>292373</v>
      </c>
      <c r="H41" s="106" t="str">
        <f t="shared" si="2"/>
        <v>尾道</v>
      </c>
      <c r="I41" s="148"/>
      <c r="J41" s="148"/>
      <c r="K41" s="148"/>
    </row>
    <row r="42" spans="1:11" ht="18" customHeight="1" x14ac:dyDescent="0.15">
      <c r="A42" s="89" t="s">
        <v>58</v>
      </c>
      <c r="B42" s="114">
        <v>232340</v>
      </c>
      <c r="C42" s="115">
        <v>232060</v>
      </c>
      <c r="D42" s="116">
        <v>279</v>
      </c>
      <c r="E42" s="114">
        <v>153111691</v>
      </c>
      <c r="F42" s="115">
        <v>151895672</v>
      </c>
      <c r="G42" s="99">
        <v>1172893</v>
      </c>
      <c r="H42" s="106" t="str">
        <f t="shared" si="2"/>
        <v>福山</v>
      </c>
      <c r="I42" s="148"/>
      <c r="J42" s="148"/>
      <c r="K42" s="148"/>
    </row>
    <row r="43" spans="1:11" ht="18" customHeight="1" x14ac:dyDescent="0.15">
      <c r="A43" s="89" t="s">
        <v>59</v>
      </c>
      <c r="B43" s="114" t="s">
        <v>226</v>
      </c>
      <c r="C43" s="115" t="s">
        <v>226</v>
      </c>
      <c r="D43" s="116" t="s">
        <v>226</v>
      </c>
      <c r="E43" s="114">
        <v>29363484</v>
      </c>
      <c r="F43" s="115">
        <v>29170217</v>
      </c>
      <c r="G43" s="99">
        <v>192127</v>
      </c>
      <c r="H43" s="106" t="str">
        <f t="shared" si="2"/>
        <v>府中</v>
      </c>
      <c r="I43" s="148"/>
      <c r="J43" s="148"/>
      <c r="K43" s="148"/>
    </row>
    <row r="44" spans="1:11" ht="18" customHeight="1" x14ac:dyDescent="0.15">
      <c r="A44" s="89" t="s">
        <v>60</v>
      </c>
      <c r="B44" s="114">
        <v>17686</v>
      </c>
      <c r="C44" s="115">
        <v>17686</v>
      </c>
      <c r="D44" s="116" t="s">
        <v>78</v>
      </c>
      <c r="E44" s="114">
        <v>8197759</v>
      </c>
      <c r="F44" s="115">
        <v>8111016</v>
      </c>
      <c r="G44" s="99">
        <v>84450</v>
      </c>
      <c r="H44" s="106" t="str">
        <f t="shared" si="2"/>
        <v>三次</v>
      </c>
      <c r="I44" s="148"/>
      <c r="J44" s="148"/>
      <c r="K44" s="148"/>
    </row>
    <row r="45" spans="1:11" ht="18" customHeight="1" x14ac:dyDescent="0.15">
      <c r="A45" s="89" t="s">
        <v>61</v>
      </c>
      <c r="B45" s="114">
        <v>4911</v>
      </c>
      <c r="C45" s="115">
        <v>4819</v>
      </c>
      <c r="D45" s="77">
        <v>92</v>
      </c>
      <c r="E45" s="114">
        <v>4939437</v>
      </c>
      <c r="F45" s="115">
        <v>4874228</v>
      </c>
      <c r="G45" s="99">
        <v>62681</v>
      </c>
      <c r="H45" s="106" t="str">
        <f t="shared" si="2"/>
        <v>庄原</v>
      </c>
      <c r="I45" s="148"/>
      <c r="J45" s="148"/>
      <c r="K45" s="148"/>
    </row>
    <row r="46" spans="1:11" ht="18" customHeight="1" x14ac:dyDescent="0.15">
      <c r="A46" s="89" t="s">
        <v>62</v>
      </c>
      <c r="B46" s="114">
        <v>123020</v>
      </c>
      <c r="C46" s="115">
        <v>122937</v>
      </c>
      <c r="D46" s="77">
        <v>84</v>
      </c>
      <c r="E46" s="114">
        <v>70639211</v>
      </c>
      <c r="F46" s="115">
        <v>70126735</v>
      </c>
      <c r="G46" s="99">
        <v>505520</v>
      </c>
      <c r="H46" s="106" t="str">
        <f t="shared" si="2"/>
        <v>西条</v>
      </c>
      <c r="I46" s="148"/>
      <c r="J46" s="148"/>
      <c r="K46" s="148"/>
    </row>
    <row r="47" spans="1:11" ht="18" customHeight="1" x14ac:dyDescent="0.15">
      <c r="A47" s="89" t="s">
        <v>63</v>
      </c>
      <c r="B47" s="114">
        <v>61229</v>
      </c>
      <c r="C47" s="115">
        <v>60982</v>
      </c>
      <c r="D47" s="116">
        <v>247</v>
      </c>
      <c r="E47" s="114">
        <v>46786982</v>
      </c>
      <c r="F47" s="115">
        <v>45912902</v>
      </c>
      <c r="G47" s="99">
        <v>840167</v>
      </c>
      <c r="H47" s="106" t="str">
        <f t="shared" si="2"/>
        <v>廿日市</v>
      </c>
      <c r="I47" s="148"/>
      <c r="J47" s="148"/>
      <c r="K47" s="148"/>
    </row>
    <row r="48" spans="1:11" ht="18" customHeight="1" x14ac:dyDescent="0.15">
      <c r="A48" s="89" t="s">
        <v>64</v>
      </c>
      <c r="B48" s="114" t="s">
        <v>226</v>
      </c>
      <c r="C48" s="115" t="s">
        <v>226</v>
      </c>
      <c r="D48" s="116" t="s">
        <v>226</v>
      </c>
      <c r="E48" s="114">
        <v>74906901</v>
      </c>
      <c r="F48" s="115">
        <v>74342379</v>
      </c>
      <c r="G48" s="99">
        <v>551460</v>
      </c>
      <c r="H48" s="106" t="str">
        <f t="shared" si="2"/>
        <v>海田</v>
      </c>
      <c r="I48" s="148"/>
      <c r="J48" s="148"/>
      <c r="K48" s="148"/>
    </row>
    <row r="49" spans="1:11" ht="18" customHeight="1" x14ac:dyDescent="0.15">
      <c r="A49" s="89" t="s">
        <v>65</v>
      </c>
      <c r="B49" s="114">
        <v>6558</v>
      </c>
      <c r="C49" s="115">
        <v>6556</v>
      </c>
      <c r="D49" s="116">
        <v>2</v>
      </c>
      <c r="E49" s="114">
        <v>5145799</v>
      </c>
      <c r="F49" s="115">
        <v>5060236</v>
      </c>
      <c r="G49" s="99">
        <v>82762</v>
      </c>
      <c r="H49" s="106" t="str">
        <f t="shared" si="2"/>
        <v>吉田</v>
      </c>
      <c r="I49" s="148"/>
      <c r="J49" s="148"/>
      <c r="K49" s="148"/>
    </row>
    <row r="50" spans="1:11" s="3" customFormat="1" ht="18" customHeight="1" x14ac:dyDescent="0.15">
      <c r="A50" s="78" t="s">
        <v>28</v>
      </c>
      <c r="B50" s="120" t="s">
        <v>226</v>
      </c>
      <c r="C50" s="121" t="s">
        <v>226</v>
      </c>
      <c r="D50" s="122" t="s">
        <v>226</v>
      </c>
      <c r="E50" s="120">
        <v>985738544</v>
      </c>
      <c r="F50" s="121">
        <v>976103629</v>
      </c>
      <c r="G50" s="100">
        <v>9378193</v>
      </c>
      <c r="H50" s="107" t="str">
        <f>A50</f>
        <v>広島県計</v>
      </c>
      <c r="I50" s="148"/>
      <c r="J50" s="148"/>
      <c r="K50" s="148"/>
    </row>
    <row r="51" spans="1:11" s="12" customFormat="1" ht="18" customHeight="1" x14ac:dyDescent="0.15">
      <c r="A51" s="13"/>
      <c r="B51" s="16" t="s">
        <v>78</v>
      </c>
      <c r="C51" s="17" t="s">
        <v>78</v>
      </c>
      <c r="D51" s="18" t="s">
        <v>78</v>
      </c>
      <c r="E51" s="16"/>
      <c r="F51" s="17"/>
      <c r="G51" s="101"/>
      <c r="H51" s="108"/>
      <c r="I51" s="148"/>
      <c r="J51" s="148"/>
      <c r="K51" s="148"/>
    </row>
    <row r="52" spans="1:11" ht="18" customHeight="1" x14ac:dyDescent="0.15">
      <c r="A52" s="90" t="s">
        <v>66</v>
      </c>
      <c r="B52" s="81">
        <v>535920</v>
      </c>
      <c r="C52" s="82">
        <v>535114</v>
      </c>
      <c r="D52" s="83">
        <v>806</v>
      </c>
      <c r="E52" s="81">
        <v>64396847</v>
      </c>
      <c r="F52" s="82">
        <v>63782830</v>
      </c>
      <c r="G52" s="102">
        <v>598897</v>
      </c>
      <c r="H52" s="109" t="str">
        <f>IF(A52="","",A52)</f>
        <v>下関</v>
      </c>
      <c r="I52" s="148"/>
      <c r="J52" s="148"/>
      <c r="K52" s="148"/>
    </row>
    <row r="53" spans="1:11" ht="18" customHeight="1" x14ac:dyDescent="0.15">
      <c r="A53" s="89" t="s">
        <v>67</v>
      </c>
      <c r="B53" s="76">
        <v>91172</v>
      </c>
      <c r="C53" s="64">
        <v>91084</v>
      </c>
      <c r="D53" s="77">
        <v>87</v>
      </c>
      <c r="E53" s="76">
        <v>47138221</v>
      </c>
      <c r="F53" s="64">
        <v>46600022</v>
      </c>
      <c r="G53" s="99">
        <v>518503</v>
      </c>
      <c r="H53" s="106" t="str">
        <f t="shared" ref="H53:H62" si="3">IF(A53="","",A53)</f>
        <v>宇部</v>
      </c>
      <c r="I53" s="148"/>
      <c r="J53" s="148"/>
      <c r="K53" s="148"/>
    </row>
    <row r="54" spans="1:11" ht="18" customHeight="1" x14ac:dyDescent="0.15">
      <c r="A54" s="89" t="s">
        <v>68</v>
      </c>
      <c r="B54" s="76">
        <v>118102</v>
      </c>
      <c r="C54" s="64">
        <v>117999</v>
      </c>
      <c r="D54" s="77">
        <v>104</v>
      </c>
      <c r="E54" s="76">
        <v>84816166</v>
      </c>
      <c r="F54" s="64">
        <v>84238146</v>
      </c>
      <c r="G54" s="99">
        <v>569771</v>
      </c>
      <c r="H54" s="106" t="str">
        <f>IF(A54="","",A54)</f>
        <v>山口</v>
      </c>
      <c r="I54" s="148"/>
      <c r="J54" s="148"/>
      <c r="K54" s="148"/>
    </row>
    <row r="55" spans="1:11" ht="18" customHeight="1" x14ac:dyDescent="0.15">
      <c r="A55" s="89" t="s">
        <v>69</v>
      </c>
      <c r="B55" s="114">
        <v>5761</v>
      </c>
      <c r="C55" s="115">
        <v>5752</v>
      </c>
      <c r="D55" s="116">
        <v>9</v>
      </c>
      <c r="E55" s="76">
        <v>5981918</v>
      </c>
      <c r="F55" s="64">
        <v>5881491</v>
      </c>
      <c r="G55" s="99">
        <v>100399</v>
      </c>
      <c r="H55" s="106" t="str">
        <f>IF(A55="","",A55)</f>
        <v>萩</v>
      </c>
      <c r="I55" s="148"/>
      <c r="J55" s="148"/>
      <c r="K55" s="148"/>
    </row>
    <row r="56" spans="1:11" ht="18" customHeight="1" x14ac:dyDescent="0.15">
      <c r="A56" s="89" t="s">
        <v>70</v>
      </c>
      <c r="B56" s="114" t="s">
        <v>226</v>
      </c>
      <c r="C56" s="115" t="s">
        <v>226</v>
      </c>
      <c r="D56" s="116" t="s">
        <v>226</v>
      </c>
      <c r="E56" s="76">
        <v>101887378</v>
      </c>
      <c r="F56" s="64">
        <v>99178444</v>
      </c>
      <c r="G56" s="99">
        <v>2695034</v>
      </c>
      <c r="H56" s="106" t="str">
        <f>IF(A56="","",A56)</f>
        <v>徳山</v>
      </c>
      <c r="I56" s="148"/>
      <c r="J56" s="148"/>
      <c r="K56" s="148"/>
    </row>
    <row r="57" spans="1:11" ht="18" customHeight="1" x14ac:dyDescent="0.15">
      <c r="A57" s="89" t="s">
        <v>71</v>
      </c>
      <c r="B57" s="114">
        <v>41605</v>
      </c>
      <c r="C57" s="115">
        <v>41384</v>
      </c>
      <c r="D57" s="116">
        <v>221</v>
      </c>
      <c r="E57" s="76">
        <v>19487236</v>
      </c>
      <c r="F57" s="64">
        <v>19191923</v>
      </c>
      <c r="G57" s="99">
        <v>263374</v>
      </c>
      <c r="H57" s="106" t="str">
        <f>IF(A57="","",A57)</f>
        <v>防府</v>
      </c>
      <c r="I57" s="148"/>
      <c r="J57" s="148"/>
      <c r="K57" s="148"/>
    </row>
    <row r="58" spans="1:11" ht="18" customHeight="1" x14ac:dyDescent="0.15">
      <c r="A58" s="89" t="s">
        <v>72</v>
      </c>
      <c r="B58" s="114" t="s">
        <v>226</v>
      </c>
      <c r="C58" s="115" t="s">
        <v>238</v>
      </c>
      <c r="D58" s="116" t="s">
        <v>226</v>
      </c>
      <c r="E58" s="76">
        <v>96706795</v>
      </c>
      <c r="F58" s="64">
        <v>91322987</v>
      </c>
      <c r="G58" s="99">
        <v>5365510</v>
      </c>
      <c r="H58" s="106" t="str">
        <f>IF(A58="","",A58)</f>
        <v>岩国</v>
      </c>
      <c r="I58" s="148"/>
      <c r="J58" s="148"/>
      <c r="K58" s="148"/>
    </row>
    <row r="59" spans="1:11" ht="18" customHeight="1" x14ac:dyDescent="0.15">
      <c r="A59" s="89" t="s">
        <v>73</v>
      </c>
      <c r="B59" s="114">
        <v>10506</v>
      </c>
      <c r="C59" s="115">
        <v>10506</v>
      </c>
      <c r="D59" s="116" t="s">
        <v>78</v>
      </c>
      <c r="E59" s="76">
        <v>11102968</v>
      </c>
      <c r="F59" s="64">
        <v>10970565</v>
      </c>
      <c r="G59" s="99">
        <v>120556</v>
      </c>
      <c r="H59" s="106" t="str">
        <f t="shared" si="3"/>
        <v>光</v>
      </c>
      <c r="I59" s="148"/>
      <c r="J59" s="148"/>
      <c r="K59" s="148"/>
    </row>
    <row r="60" spans="1:11" ht="18" customHeight="1" x14ac:dyDescent="0.15">
      <c r="A60" s="89" t="s">
        <v>74</v>
      </c>
      <c r="B60" s="114" t="s">
        <v>226</v>
      </c>
      <c r="C60" s="115" t="s">
        <v>226</v>
      </c>
      <c r="D60" s="116" t="s">
        <v>226</v>
      </c>
      <c r="E60" s="76">
        <v>7603689</v>
      </c>
      <c r="F60" s="64">
        <v>7555178</v>
      </c>
      <c r="G60" s="99">
        <v>46354</v>
      </c>
      <c r="H60" s="106" t="str">
        <f t="shared" si="3"/>
        <v>長門</v>
      </c>
      <c r="I60" s="148"/>
      <c r="J60" s="148"/>
      <c r="K60" s="148"/>
    </row>
    <row r="61" spans="1:11" ht="18" customHeight="1" x14ac:dyDescent="0.15">
      <c r="A61" s="89" t="s">
        <v>75</v>
      </c>
      <c r="B61" s="114" t="s">
        <v>226</v>
      </c>
      <c r="C61" s="115" t="s">
        <v>226</v>
      </c>
      <c r="D61" s="116" t="s">
        <v>226</v>
      </c>
      <c r="E61" s="76">
        <v>8430002</v>
      </c>
      <c r="F61" s="64">
        <v>8314187</v>
      </c>
      <c r="G61" s="99">
        <v>109025</v>
      </c>
      <c r="H61" s="106" t="str">
        <f t="shared" si="3"/>
        <v>柳井</v>
      </c>
      <c r="I61" s="148"/>
      <c r="J61" s="148"/>
      <c r="K61" s="148"/>
    </row>
    <row r="62" spans="1:11" ht="18" customHeight="1" x14ac:dyDescent="0.15">
      <c r="A62" s="89" t="s">
        <v>76</v>
      </c>
      <c r="B62" s="114" t="s">
        <v>226</v>
      </c>
      <c r="C62" s="115" t="s">
        <v>236</v>
      </c>
      <c r="D62" s="116" t="s">
        <v>236</v>
      </c>
      <c r="E62" s="76">
        <v>117501801</v>
      </c>
      <c r="F62" s="64">
        <v>110846157</v>
      </c>
      <c r="G62" s="99">
        <v>6642222</v>
      </c>
      <c r="H62" s="106" t="str">
        <f t="shared" si="3"/>
        <v>厚狭</v>
      </c>
      <c r="I62" s="148"/>
      <c r="J62" s="148"/>
      <c r="K62" s="148"/>
    </row>
    <row r="63" spans="1:11" s="3" customFormat="1" ht="18" customHeight="1" x14ac:dyDescent="0.15">
      <c r="A63" s="78" t="s">
        <v>29</v>
      </c>
      <c r="B63" s="120">
        <v>1407436</v>
      </c>
      <c r="C63" s="121">
        <v>1406018</v>
      </c>
      <c r="D63" s="122">
        <v>1417</v>
      </c>
      <c r="E63" s="79">
        <v>565053023</v>
      </c>
      <c r="F63" s="65">
        <v>547881929</v>
      </c>
      <c r="G63" s="100">
        <v>17029644</v>
      </c>
      <c r="H63" s="107" t="str">
        <f>A63</f>
        <v>山口県計</v>
      </c>
      <c r="I63" s="148"/>
      <c r="J63" s="148"/>
      <c r="K63" s="148"/>
    </row>
    <row r="64" spans="1:11" s="12" customFormat="1" ht="18" customHeight="1" x14ac:dyDescent="0.15">
      <c r="A64" s="13"/>
      <c r="B64" s="55" t="s">
        <v>78</v>
      </c>
      <c r="C64" s="56" t="s">
        <v>78</v>
      </c>
      <c r="D64" s="57" t="s">
        <v>78</v>
      </c>
      <c r="E64" s="55"/>
      <c r="F64" s="56"/>
      <c r="G64" s="57"/>
      <c r="H64" s="14"/>
      <c r="I64" s="148"/>
      <c r="J64" s="148"/>
      <c r="K64" s="148"/>
    </row>
    <row r="65" spans="1:12" s="3" customFormat="1" ht="18" customHeight="1" thickBot="1" x14ac:dyDescent="0.2">
      <c r="A65" s="88" t="s">
        <v>13</v>
      </c>
      <c r="B65" s="52">
        <v>49446</v>
      </c>
      <c r="C65" s="53">
        <v>8017</v>
      </c>
      <c r="D65" s="54">
        <v>38777</v>
      </c>
      <c r="E65" s="52">
        <v>12512206</v>
      </c>
      <c r="F65" s="53">
        <v>2844443</v>
      </c>
      <c r="G65" s="54">
        <v>8649941</v>
      </c>
      <c r="H65" s="95" t="str">
        <f>A65</f>
        <v>局引受分</v>
      </c>
      <c r="I65" s="148"/>
      <c r="J65" s="148"/>
      <c r="K65" s="148"/>
    </row>
    <row r="66" spans="1:12" s="3" customFormat="1" ht="18" customHeight="1" thickTop="1" thickBot="1" x14ac:dyDescent="0.2">
      <c r="A66" s="92" t="s">
        <v>14</v>
      </c>
      <c r="B66" s="163">
        <v>30788879</v>
      </c>
      <c r="C66" s="164">
        <v>30731366</v>
      </c>
      <c r="D66" s="39">
        <v>54509</v>
      </c>
      <c r="E66" s="163">
        <v>2525978194</v>
      </c>
      <c r="F66" s="165">
        <v>2465618113</v>
      </c>
      <c r="G66" s="39">
        <v>58694165</v>
      </c>
      <c r="H66" s="124" t="s">
        <v>14</v>
      </c>
      <c r="I66" s="148"/>
      <c r="J66" s="148"/>
      <c r="K66" s="148"/>
    </row>
    <row r="67" spans="1:12" ht="15" customHeight="1" x14ac:dyDescent="0.15"/>
    <row r="68" spans="1:12" x14ac:dyDescent="0.15">
      <c r="B68" s="148"/>
      <c r="C68" s="148"/>
      <c r="D68" s="148"/>
      <c r="E68" s="148"/>
      <c r="F68" s="148"/>
      <c r="G68" s="148"/>
      <c r="H68" s="148"/>
      <c r="I68" s="148"/>
      <c r="J68" s="148"/>
      <c r="K68" s="148"/>
      <c r="L68" s="148"/>
    </row>
    <row r="69" spans="1:12" x14ac:dyDescent="0.15">
      <c r="B69" s="148"/>
      <c r="C69" s="148"/>
      <c r="D69" s="148"/>
      <c r="E69" s="148"/>
      <c r="F69" s="148"/>
      <c r="G69" s="148"/>
      <c r="H69" s="148"/>
      <c r="I69" s="148"/>
      <c r="J69" s="148"/>
      <c r="K69" s="148"/>
      <c r="L69" s="148"/>
    </row>
  </sheetData>
  <mergeCells count="4">
    <mergeCell ref="A2:A3"/>
    <mergeCell ref="B2:D2"/>
    <mergeCell ref="E2:G2"/>
    <mergeCell ref="H2:H3"/>
  </mergeCells>
  <phoneticPr fontId="1"/>
  <pageMargins left="0.6692913385826772" right="0.47244094488188981" top="0.98425196850393704" bottom="0.98425196850393704" header="0.51181102362204722" footer="0.51181102362204722"/>
  <pageSetup paperSize="9" scale="57" orientation="portrait" r:id="rId1"/>
  <headerFooter alignWithMargins="0">
    <oddFooter>&amp;R広島国税局
国税徴収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zoomScale="60" zoomScaleNormal="100" workbookViewId="0">
      <selection activeCell="D28" sqref="D28"/>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340" t="s">
        <v>139</v>
      </c>
      <c r="B1" s="340"/>
      <c r="C1" s="340"/>
      <c r="D1" s="340"/>
      <c r="E1" s="340"/>
      <c r="F1" s="340"/>
    </row>
    <row r="2" spans="1:6" ht="14.25" customHeight="1" thickBot="1" x14ac:dyDescent="0.2">
      <c r="A2" s="389" t="s">
        <v>140</v>
      </c>
      <c r="B2" s="389"/>
      <c r="C2" s="389"/>
      <c r="D2" s="389"/>
      <c r="E2" s="389"/>
      <c r="F2" s="389"/>
    </row>
    <row r="3" spans="1:6" ht="18" customHeight="1" x14ac:dyDescent="0.15">
      <c r="A3" s="341" t="s">
        <v>141</v>
      </c>
      <c r="B3" s="390"/>
      <c r="C3" s="342"/>
      <c r="D3" s="345" t="s">
        <v>142</v>
      </c>
      <c r="E3" s="346"/>
      <c r="F3" s="392"/>
    </row>
    <row r="4" spans="1:6" ht="15" customHeight="1" x14ac:dyDescent="0.15">
      <c r="A4" s="343"/>
      <c r="B4" s="391"/>
      <c r="C4" s="344"/>
      <c r="D4" s="393" t="s">
        <v>143</v>
      </c>
      <c r="E4" s="394"/>
      <c r="F4" s="166" t="s">
        <v>144</v>
      </c>
    </row>
    <row r="5" spans="1:6" s="36" customFormat="1" ht="15" customHeight="1" x14ac:dyDescent="0.15">
      <c r="A5" s="158"/>
      <c r="B5" s="160"/>
      <c r="C5" s="159"/>
      <c r="D5" s="167"/>
      <c r="E5" s="168" t="s">
        <v>145</v>
      </c>
      <c r="F5" s="169" t="s">
        <v>2</v>
      </c>
    </row>
    <row r="6" spans="1:6" ht="27" customHeight="1" x14ac:dyDescent="0.15">
      <c r="A6" s="380" t="s">
        <v>146</v>
      </c>
      <c r="B6" s="383" t="s">
        <v>147</v>
      </c>
      <c r="C6" s="384"/>
      <c r="D6" s="170"/>
      <c r="E6" s="171" t="s">
        <v>78</v>
      </c>
      <c r="F6" s="172" t="s">
        <v>78</v>
      </c>
    </row>
    <row r="7" spans="1:6" ht="27" customHeight="1" x14ac:dyDescent="0.15">
      <c r="A7" s="381"/>
      <c r="B7" s="385" t="s">
        <v>148</v>
      </c>
      <c r="C7" s="386"/>
      <c r="D7" s="173"/>
      <c r="E7" s="174">
        <v>1</v>
      </c>
      <c r="F7" s="175">
        <v>8784</v>
      </c>
    </row>
    <row r="8" spans="1:6" ht="27" customHeight="1" x14ac:dyDescent="0.15">
      <c r="A8" s="381"/>
      <c r="B8" s="385" t="s">
        <v>149</v>
      </c>
      <c r="C8" s="386"/>
      <c r="D8" s="173"/>
      <c r="E8" s="174" t="s">
        <v>78</v>
      </c>
      <c r="F8" s="175" t="s">
        <v>78</v>
      </c>
    </row>
    <row r="9" spans="1:6" ht="27" customHeight="1" x14ac:dyDescent="0.15">
      <c r="A9" s="381"/>
      <c r="B9" s="387" t="s">
        <v>150</v>
      </c>
      <c r="C9" s="157" t="s">
        <v>151</v>
      </c>
      <c r="D9" s="173"/>
      <c r="E9" s="174">
        <v>1</v>
      </c>
      <c r="F9" s="175">
        <v>8784</v>
      </c>
    </row>
    <row r="10" spans="1:6" ht="27" customHeight="1" x14ac:dyDescent="0.15">
      <c r="A10" s="381"/>
      <c r="B10" s="388"/>
      <c r="C10" s="157" t="s">
        <v>152</v>
      </c>
      <c r="D10" s="173"/>
      <c r="E10" s="174" t="s">
        <v>78</v>
      </c>
      <c r="F10" s="175" t="s">
        <v>78</v>
      </c>
    </row>
    <row r="11" spans="1:6" ht="27" customHeight="1" x14ac:dyDescent="0.15">
      <c r="A11" s="381"/>
      <c r="B11" s="388"/>
      <c r="C11" s="369" t="s">
        <v>153</v>
      </c>
      <c r="D11" s="176" t="s">
        <v>154</v>
      </c>
      <c r="E11" s="177" t="s">
        <v>78</v>
      </c>
      <c r="F11" s="178" t="s">
        <v>78</v>
      </c>
    </row>
    <row r="12" spans="1:6" ht="27" customHeight="1" x14ac:dyDescent="0.15">
      <c r="A12" s="381"/>
      <c r="B12" s="388"/>
      <c r="C12" s="370"/>
      <c r="D12" s="179"/>
      <c r="E12" s="180" t="s">
        <v>78</v>
      </c>
      <c r="F12" s="181" t="s">
        <v>78</v>
      </c>
    </row>
    <row r="13" spans="1:6" s="3" customFormat="1" ht="27" customHeight="1" x14ac:dyDescent="0.15">
      <c r="A13" s="381"/>
      <c r="B13" s="388"/>
      <c r="C13" s="182" t="s">
        <v>1</v>
      </c>
      <c r="D13" s="183"/>
      <c r="E13" s="184">
        <v>1</v>
      </c>
      <c r="F13" s="185">
        <v>8784</v>
      </c>
    </row>
    <row r="14" spans="1:6" ht="27" customHeight="1" x14ac:dyDescent="0.15">
      <c r="A14" s="382"/>
      <c r="B14" s="371" t="s">
        <v>155</v>
      </c>
      <c r="C14" s="372"/>
      <c r="D14" s="186"/>
      <c r="E14" s="187" t="s">
        <v>78</v>
      </c>
      <c r="F14" s="188" t="s">
        <v>78</v>
      </c>
    </row>
    <row r="15" spans="1:6" ht="27" customHeight="1" x14ac:dyDescent="0.15">
      <c r="A15" s="373" t="s">
        <v>156</v>
      </c>
      <c r="B15" s="375" t="s">
        <v>157</v>
      </c>
      <c r="C15" s="375"/>
      <c r="D15" s="189"/>
      <c r="E15" s="190" t="s">
        <v>78</v>
      </c>
      <c r="F15" s="191" t="s">
        <v>78</v>
      </c>
    </row>
    <row r="16" spans="1:6" ht="27" customHeight="1" x14ac:dyDescent="0.15">
      <c r="A16" s="364"/>
      <c r="B16" s="367" t="s">
        <v>158</v>
      </c>
      <c r="C16" s="367"/>
      <c r="D16" s="173"/>
      <c r="E16" s="174" t="s">
        <v>78</v>
      </c>
      <c r="F16" s="175" t="s">
        <v>78</v>
      </c>
    </row>
    <row r="17" spans="1:6" ht="27" customHeight="1" x14ac:dyDescent="0.15">
      <c r="A17" s="364"/>
      <c r="B17" s="376" t="s">
        <v>159</v>
      </c>
      <c r="C17" s="377"/>
      <c r="D17" s="176" t="s">
        <v>154</v>
      </c>
      <c r="E17" s="192">
        <v>0</v>
      </c>
      <c r="F17" s="178" t="s">
        <v>78</v>
      </c>
    </row>
    <row r="18" spans="1:6" ht="27" customHeight="1" x14ac:dyDescent="0.15">
      <c r="A18" s="364"/>
      <c r="B18" s="378"/>
      <c r="C18" s="379"/>
      <c r="D18" s="179"/>
      <c r="E18" s="180" t="s">
        <v>78</v>
      </c>
      <c r="F18" s="181" t="s">
        <v>78</v>
      </c>
    </row>
    <row r="19" spans="1:6" ht="27" customHeight="1" x14ac:dyDescent="0.15">
      <c r="A19" s="364"/>
      <c r="B19" s="367" t="s">
        <v>160</v>
      </c>
      <c r="C19" s="367"/>
      <c r="D19" s="183"/>
      <c r="E19" s="174" t="s">
        <v>78</v>
      </c>
      <c r="F19" s="175" t="s">
        <v>78</v>
      </c>
    </row>
    <row r="20" spans="1:6" ht="27" customHeight="1" x14ac:dyDescent="0.15">
      <c r="A20" s="364"/>
      <c r="B20" s="367" t="s">
        <v>161</v>
      </c>
      <c r="C20" s="367"/>
      <c r="D20" s="183"/>
      <c r="E20" s="174" t="s">
        <v>78</v>
      </c>
      <c r="F20" s="175" t="s">
        <v>78</v>
      </c>
    </row>
    <row r="21" spans="1:6" ht="27" customHeight="1" x14ac:dyDescent="0.15">
      <c r="A21" s="364"/>
      <c r="B21" s="367" t="s">
        <v>162</v>
      </c>
      <c r="C21" s="367"/>
      <c r="D21" s="183"/>
      <c r="E21" s="174" t="s">
        <v>78</v>
      </c>
      <c r="F21" s="175" t="s">
        <v>78</v>
      </c>
    </row>
    <row r="22" spans="1:6" ht="27" customHeight="1" x14ac:dyDescent="0.15">
      <c r="A22" s="364"/>
      <c r="B22" s="367" t="s">
        <v>163</v>
      </c>
      <c r="C22" s="367"/>
      <c r="D22" s="183"/>
      <c r="E22" s="174" t="s">
        <v>78</v>
      </c>
      <c r="F22" s="175" t="s">
        <v>78</v>
      </c>
    </row>
    <row r="23" spans="1:6" ht="27" customHeight="1" x14ac:dyDescent="0.15">
      <c r="A23" s="374"/>
      <c r="B23" s="362" t="s">
        <v>164</v>
      </c>
      <c r="C23" s="362"/>
      <c r="D23" s="193"/>
      <c r="E23" s="194" t="s">
        <v>78</v>
      </c>
      <c r="F23" s="195" t="s">
        <v>78</v>
      </c>
    </row>
    <row r="24" spans="1:6" ht="27" customHeight="1" x14ac:dyDescent="0.15">
      <c r="A24" s="363" t="s">
        <v>165</v>
      </c>
      <c r="B24" s="366" t="s">
        <v>166</v>
      </c>
      <c r="C24" s="366"/>
      <c r="D24" s="196"/>
      <c r="E24" s="174" t="s">
        <v>78</v>
      </c>
      <c r="F24" s="175" t="s">
        <v>78</v>
      </c>
    </row>
    <row r="25" spans="1:6" ht="27" customHeight="1" x14ac:dyDescent="0.15">
      <c r="A25" s="364"/>
      <c r="B25" s="367" t="s">
        <v>148</v>
      </c>
      <c r="C25" s="367"/>
      <c r="D25" s="183"/>
      <c r="E25" s="174" t="s">
        <v>78</v>
      </c>
      <c r="F25" s="175" t="s">
        <v>78</v>
      </c>
    </row>
    <row r="26" spans="1:6" ht="27" customHeight="1" x14ac:dyDescent="0.15">
      <c r="A26" s="364"/>
      <c r="B26" s="367" t="s">
        <v>151</v>
      </c>
      <c r="C26" s="367"/>
      <c r="D26" s="183"/>
      <c r="E26" s="174" t="s">
        <v>78</v>
      </c>
      <c r="F26" s="175" t="s">
        <v>78</v>
      </c>
    </row>
    <row r="27" spans="1:6" ht="27" customHeight="1" x14ac:dyDescent="0.15">
      <c r="A27" s="364"/>
      <c r="B27" s="367" t="s">
        <v>152</v>
      </c>
      <c r="C27" s="367"/>
      <c r="D27" s="183"/>
      <c r="E27" s="174" t="s">
        <v>78</v>
      </c>
      <c r="F27" s="175" t="s">
        <v>78</v>
      </c>
    </row>
    <row r="28" spans="1:6" ht="27" customHeight="1" x14ac:dyDescent="0.15">
      <c r="A28" s="364"/>
      <c r="B28" s="367" t="s">
        <v>167</v>
      </c>
      <c r="C28" s="367"/>
      <c r="D28" s="183"/>
      <c r="E28" s="174" t="s">
        <v>78</v>
      </c>
      <c r="F28" s="175" t="s">
        <v>78</v>
      </c>
    </row>
    <row r="29" spans="1:6" ht="27" customHeight="1" thickBot="1" x14ac:dyDescent="0.2">
      <c r="A29" s="365"/>
      <c r="B29" s="368" t="s">
        <v>168</v>
      </c>
      <c r="C29" s="368"/>
      <c r="D29" s="197"/>
      <c r="E29" s="198" t="s">
        <v>78</v>
      </c>
      <c r="F29" s="199" t="s">
        <v>78</v>
      </c>
    </row>
    <row r="30" spans="1:6" ht="4.5" customHeight="1" x14ac:dyDescent="0.15">
      <c r="A30" s="200"/>
      <c r="B30" s="201"/>
      <c r="C30" s="201"/>
      <c r="D30" s="202"/>
      <c r="E30" s="202"/>
      <c r="F30" s="202"/>
    </row>
    <row r="31" spans="1:6" s="1" customFormat="1" ht="28.5" customHeight="1" x14ac:dyDescent="0.15">
      <c r="A31" s="203" t="s">
        <v>169</v>
      </c>
      <c r="B31" s="360" t="s">
        <v>170</v>
      </c>
      <c r="C31" s="360"/>
      <c r="D31" s="360"/>
      <c r="E31" s="360"/>
      <c r="F31" s="360"/>
    </row>
    <row r="32" spans="1:6" s="1" customFormat="1" ht="24.95" customHeight="1" x14ac:dyDescent="0.15">
      <c r="A32" s="204" t="s">
        <v>171</v>
      </c>
      <c r="B32" s="361" t="s">
        <v>172</v>
      </c>
      <c r="C32" s="361"/>
      <c r="D32" s="361"/>
      <c r="E32" s="361"/>
      <c r="F32" s="361"/>
    </row>
    <row r="33" spans="1:6" ht="24.95" customHeight="1" x14ac:dyDescent="0.15">
      <c r="A33" s="205" t="s">
        <v>173</v>
      </c>
      <c r="B33" s="361" t="s">
        <v>174</v>
      </c>
      <c r="C33" s="361"/>
      <c r="D33" s="361"/>
      <c r="E33" s="361"/>
      <c r="F33" s="361"/>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&amp;R広島国税局
国税徴収
(H30)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60" zoomScaleNormal="100" workbookViewId="0">
      <selection activeCell="D28" sqref="D28"/>
    </sheetView>
  </sheetViews>
  <sheetFormatPr defaultRowHeight="13.5" x14ac:dyDescent="0.15"/>
  <cols>
    <col min="1" max="1" width="9" style="208"/>
    <col min="2" max="2" width="15.5" style="208" bestFit="1" customWidth="1"/>
    <col min="3" max="4" width="18" style="208" customWidth="1"/>
    <col min="5" max="16384" width="9" style="208"/>
  </cols>
  <sheetData>
    <row r="1" spans="1:7" s="207" customFormat="1" ht="14.25" thickBot="1" x14ac:dyDescent="0.2">
      <c r="A1" s="206" t="s">
        <v>175</v>
      </c>
    </row>
    <row r="2" spans="1:7" ht="19.5" customHeight="1" x14ac:dyDescent="0.15">
      <c r="A2" s="341" t="s">
        <v>176</v>
      </c>
      <c r="B2" s="342"/>
      <c r="C2" s="395" t="s">
        <v>177</v>
      </c>
      <c r="D2" s="396"/>
    </row>
    <row r="3" spans="1:7" ht="19.5" customHeight="1" x14ac:dyDescent="0.15">
      <c r="A3" s="343"/>
      <c r="B3" s="344"/>
      <c r="C3" s="209" t="s">
        <v>178</v>
      </c>
      <c r="D3" s="210" t="s">
        <v>179</v>
      </c>
    </row>
    <row r="4" spans="1:7" s="213" customFormat="1" x14ac:dyDescent="0.15">
      <c r="A4" s="397" t="s">
        <v>180</v>
      </c>
      <c r="B4" s="211"/>
      <c r="C4" s="212" t="s">
        <v>181</v>
      </c>
      <c r="D4" s="169" t="s">
        <v>182</v>
      </c>
    </row>
    <row r="5" spans="1:7" ht="30" customHeight="1" x14ac:dyDescent="0.15">
      <c r="A5" s="398"/>
      <c r="B5" s="214" t="s">
        <v>183</v>
      </c>
      <c r="C5" s="215" t="s">
        <v>78</v>
      </c>
      <c r="D5" s="216" t="s">
        <v>78</v>
      </c>
      <c r="E5" s="2"/>
      <c r="F5" s="2"/>
      <c r="G5" s="2"/>
    </row>
    <row r="6" spans="1:7" ht="30" customHeight="1" x14ac:dyDescent="0.15">
      <c r="A6" s="398"/>
      <c r="B6" s="217" t="s">
        <v>184</v>
      </c>
      <c r="C6" s="218" t="s">
        <v>78</v>
      </c>
      <c r="D6" s="219" t="s">
        <v>78</v>
      </c>
      <c r="E6" s="2"/>
      <c r="F6" s="2"/>
      <c r="G6" s="2"/>
    </row>
    <row r="7" spans="1:7" ht="30" customHeight="1" x14ac:dyDescent="0.15">
      <c r="A7" s="398"/>
      <c r="B7" s="217" t="s">
        <v>185</v>
      </c>
      <c r="C7" s="218" t="s">
        <v>78</v>
      </c>
      <c r="D7" s="219" t="s">
        <v>78</v>
      </c>
      <c r="E7" s="2"/>
      <c r="F7" s="2"/>
      <c r="G7" s="2"/>
    </row>
    <row r="8" spans="1:7" ht="30" customHeight="1" x14ac:dyDescent="0.15">
      <c r="A8" s="398"/>
      <c r="B8" s="217" t="s">
        <v>99</v>
      </c>
      <c r="C8" s="218" t="s">
        <v>78</v>
      </c>
      <c r="D8" s="219" t="s">
        <v>78</v>
      </c>
      <c r="E8" s="2"/>
      <c r="F8" s="2"/>
      <c r="G8" s="2"/>
    </row>
    <row r="9" spans="1:7" ht="30" customHeight="1" thickBot="1" x14ac:dyDescent="0.2">
      <c r="A9" s="399"/>
      <c r="B9" s="220" t="s">
        <v>1</v>
      </c>
      <c r="C9" s="221" t="s">
        <v>78</v>
      </c>
      <c r="D9" s="222" t="s">
        <v>78</v>
      </c>
      <c r="E9" s="2"/>
      <c r="F9" s="2"/>
      <c r="G9" s="2"/>
    </row>
    <row r="10" spans="1:7" x14ac:dyDescent="0.15">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&amp;R広島国税局
国税徴収
(H30)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view="pageBreakPreview" zoomScale="60" zoomScaleNormal="100" workbookViewId="0">
      <selection activeCell="D28" sqref="D28"/>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186</v>
      </c>
    </row>
    <row r="2" spans="1:12" ht="16.5" customHeight="1" x14ac:dyDescent="0.15">
      <c r="A2" s="406" t="s">
        <v>187</v>
      </c>
      <c r="B2" s="408" t="s">
        <v>188</v>
      </c>
      <c r="C2" s="409"/>
      <c r="D2" s="410" t="s">
        <v>189</v>
      </c>
      <c r="E2" s="411"/>
      <c r="F2" s="408" t="s">
        <v>190</v>
      </c>
      <c r="G2" s="409"/>
      <c r="H2" s="412" t="s">
        <v>191</v>
      </c>
      <c r="I2" s="400" t="s">
        <v>192</v>
      </c>
      <c r="J2" s="401"/>
      <c r="K2" s="402"/>
    </row>
    <row r="3" spans="1:12" ht="16.5" customHeight="1" x14ac:dyDescent="0.15">
      <c r="A3" s="407"/>
      <c r="B3" s="37" t="s">
        <v>193</v>
      </c>
      <c r="C3" s="22" t="s">
        <v>194</v>
      </c>
      <c r="D3" s="37" t="s">
        <v>195</v>
      </c>
      <c r="E3" s="22" t="s">
        <v>194</v>
      </c>
      <c r="F3" s="37" t="s">
        <v>196</v>
      </c>
      <c r="G3" s="22" t="s">
        <v>197</v>
      </c>
      <c r="H3" s="413"/>
      <c r="I3" s="403"/>
      <c r="J3" s="404"/>
      <c r="K3" s="405"/>
    </row>
    <row r="4" spans="1:12" x14ac:dyDescent="0.15">
      <c r="A4" s="223"/>
      <c r="B4" s="224" t="s">
        <v>198</v>
      </c>
      <c r="C4" s="72" t="s">
        <v>199</v>
      </c>
      <c r="D4" s="224" t="s">
        <v>200</v>
      </c>
      <c r="E4" s="72" t="s">
        <v>201</v>
      </c>
      <c r="F4" s="224" t="s">
        <v>200</v>
      </c>
      <c r="G4" s="72" t="s">
        <v>199</v>
      </c>
      <c r="H4" s="225" t="s">
        <v>199</v>
      </c>
      <c r="I4" s="226"/>
      <c r="J4" s="227" t="s">
        <v>182</v>
      </c>
      <c r="K4" s="228" t="s">
        <v>202</v>
      </c>
    </row>
    <row r="5" spans="1:12" s="152" customFormat="1" ht="30" customHeight="1" x14ac:dyDescent="0.15">
      <c r="A5" s="29" t="s">
        <v>203</v>
      </c>
      <c r="B5" s="229" t="s">
        <v>78</v>
      </c>
      <c r="C5" s="230" t="s">
        <v>78</v>
      </c>
      <c r="D5" s="229" t="s">
        <v>78</v>
      </c>
      <c r="E5" s="230" t="s">
        <v>78</v>
      </c>
      <c r="F5" s="229" t="s">
        <v>78</v>
      </c>
      <c r="G5" s="230" t="s">
        <v>78</v>
      </c>
      <c r="H5" s="231" t="s">
        <v>78</v>
      </c>
      <c r="I5" s="232" t="s">
        <v>204</v>
      </c>
      <c r="J5" s="233" t="s">
        <v>78</v>
      </c>
      <c r="K5" s="234" t="s">
        <v>78</v>
      </c>
      <c r="L5" s="235"/>
    </row>
    <row r="6" spans="1:12" s="152" customFormat="1" ht="30" customHeight="1" x14ac:dyDescent="0.15">
      <c r="A6" s="236" t="s">
        <v>120</v>
      </c>
      <c r="B6" s="237">
        <v>1</v>
      </c>
      <c r="C6" s="238">
        <v>8446</v>
      </c>
      <c r="D6" s="237" t="s">
        <v>78</v>
      </c>
      <c r="E6" s="238" t="s">
        <v>78</v>
      </c>
      <c r="F6" s="237" t="s">
        <v>78</v>
      </c>
      <c r="G6" s="238" t="s">
        <v>78</v>
      </c>
      <c r="H6" s="239" t="s">
        <v>78</v>
      </c>
      <c r="I6" s="240" t="s">
        <v>204</v>
      </c>
      <c r="J6" s="241" t="s">
        <v>78</v>
      </c>
      <c r="K6" s="242" t="s">
        <v>78</v>
      </c>
      <c r="L6" s="235"/>
    </row>
    <row r="7" spans="1:12" s="152" customFormat="1" ht="30" customHeight="1" x14ac:dyDescent="0.15">
      <c r="A7" s="236" t="s">
        <v>121</v>
      </c>
      <c r="B7" s="237" t="s">
        <v>78</v>
      </c>
      <c r="C7" s="238" t="s">
        <v>78</v>
      </c>
      <c r="D7" s="237" t="s">
        <v>78</v>
      </c>
      <c r="E7" s="238" t="s">
        <v>78</v>
      </c>
      <c r="F7" s="237" t="s">
        <v>78</v>
      </c>
      <c r="G7" s="238" t="s">
        <v>78</v>
      </c>
      <c r="H7" s="239" t="s">
        <v>78</v>
      </c>
      <c r="I7" s="240" t="s">
        <v>204</v>
      </c>
      <c r="J7" s="241" t="s">
        <v>78</v>
      </c>
      <c r="K7" s="242" t="s">
        <v>78</v>
      </c>
      <c r="L7" s="235"/>
    </row>
    <row r="8" spans="1:12" s="152" customFormat="1" ht="30" customHeight="1" x14ac:dyDescent="0.15">
      <c r="A8" s="236" t="s">
        <v>127</v>
      </c>
      <c r="B8" s="237" t="s">
        <v>78</v>
      </c>
      <c r="C8" s="238" t="s">
        <v>78</v>
      </c>
      <c r="D8" s="237" t="s">
        <v>78</v>
      </c>
      <c r="E8" s="238" t="s">
        <v>78</v>
      </c>
      <c r="F8" s="237" t="s">
        <v>78</v>
      </c>
      <c r="G8" s="238" t="s">
        <v>78</v>
      </c>
      <c r="H8" s="239" t="s">
        <v>78</v>
      </c>
      <c r="I8" s="240" t="s">
        <v>154</v>
      </c>
      <c r="J8" s="241" t="s">
        <v>78</v>
      </c>
      <c r="K8" s="242" t="s">
        <v>78</v>
      </c>
      <c r="L8" s="235"/>
    </row>
    <row r="9" spans="1:12" ht="30" customHeight="1" thickBot="1" x14ac:dyDescent="0.2">
      <c r="A9" s="30" t="s">
        <v>137</v>
      </c>
      <c r="B9" s="243">
        <v>1</v>
      </c>
      <c r="C9" s="244">
        <v>5720</v>
      </c>
      <c r="D9" s="243">
        <v>1</v>
      </c>
      <c r="E9" s="244">
        <v>5720</v>
      </c>
      <c r="F9" s="243" t="s">
        <v>78</v>
      </c>
      <c r="G9" s="244" t="s">
        <v>78</v>
      </c>
      <c r="H9" s="245" t="s">
        <v>78</v>
      </c>
      <c r="I9" s="246" t="s">
        <v>205</v>
      </c>
      <c r="J9" s="247" t="s">
        <v>78</v>
      </c>
      <c r="K9" s="248">
        <v>5720</v>
      </c>
      <c r="L9" s="249"/>
    </row>
    <row r="10" spans="1:12" ht="30" customHeight="1" thickBot="1" x14ac:dyDescent="0.2">
      <c r="A10" s="30" t="s">
        <v>206</v>
      </c>
      <c r="B10" s="243">
        <v>1</v>
      </c>
      <c r="C10" s="244">
        <v>8784</v>
      </c>
      <c r="D10" s="243" t="s">
        <v>78</v>
      </c>
      <c r="E10" s="244" t="s">
        <v>78</v>
      </c>
      <c r="F10" s="243" t="s">
        <v>78</v>
      </c>
      <c r="G10" s="244" t="s">
        <v>78</v>
      </c>
      <c r="H10" s="245" t="s">
        <v>78</v>
      </c>
      <c r="I10" s="246" t="s">
        <v>205</v>
      </c>
      <c r="J10" s="247" t="s">
        <v>78</v>
      </c>
      <c r="K10" s="248" t="s">
        <v>78</v>
      </c>
      <c r="L10" s="249"/>
    </row>
    <row r="11" spans="1:12" x14ac:dyDescent="0.15">
      <c r="A11" s="2" t="s">
        <v>207</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&amp;R広島国税局
国税徴収
(H30)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2017-06-16T07:46:39Z</dcterms:created>
  <dcterms:modified xsi:type="dcterms:W3CDTF">2020-07-21T07:33:55Z</dcterms:modified>
</cp:coreProperties>
</file>