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bookViews>
  <sheets>
    <sheet name="(1)滞納状況" sheetId="2" r:id="rId1"/>
    <sheet name=" (2)滞納状況の累年比較" sheetId="6" r:id="rId2"/>
    <sheet name="(3)税務署別滞納状況" sheetId="4" r:id="rId3"/>
    <sheet name="還付金の支払決定の状況" sheetId="5" r:id="rId4"/>
  </sheets>
  <definedNames>
    <definedName name="_xlnm.Print_Area" localSheetId="1">' (2)滞納状況の累年比較'!$A$1:$L$18</definedName>
    <definedName name="_xlnm.Print_Area" localSheetId="0">'(1)滞納状況'!$A$1:$N$24</definedName>
    <definedName name="_xlnm.Print_Area" localSheetId="2">'(3)税務署別滞納状況'!$A$1:$K$69</definedName>
    <definedName name="_xlnm.Print_Area" localSheetId="3">還付金の支払決定の状況!$A$1:$C$19</definedName>
    <definedName name="_xlnm.Print_Titles" localSheetId="2">'(3)税務署別滞納状況'!$1:$5</definedName>
  </definedNames>
  <calcPr calcId="152511"/>
</workbook>
</file>

<file path=xl/calcChain.xml><?xml version="1.0" encoding="utf-8"?>
<calcChain xmlns="http://schemas.openxmlformats.org/spreadsheetml/2006/main">
  <c r="K64" i="4" l="1"/>
  <c r="J64" i="4"/>
  <c r="I64" i="4"/>
  <c r="H64" i="4"/>
  <c r="G64" i="4"/>
  <c r="E64" i="4"/>
  <c r="D64" i="4"/>
  <c r="C64" i="4"/>
  <c r="B64" i="4"/>
  <c r="F63" i="4"/>
  <c r="F62" i="4"/>
  <c r="F61" i="4"/>
  <c r="F60" i="4"/>
  <c r="F59" i="4"/>
  <c r="F58" i="4"/>
  <c r="F57" i="4"/>
  <c r="F56" i="4"/>
  <c r="F55" i="4"/>
  <c r="F54" i="4"/>
  <c r="F64" i="4" s="1"/>
  <c r="F53" i="4"/>
  <c r="K51" i="4"/>
  <c r="J51" i="4"/>
  <c r="I51" i="4"/>
  <c r="H51" i="4"/>
  <c r="G51" i="4"/>
  <c r="E51" i="4"/>
  <c r="D51" i="4"/>
  <c r="C51" i="4"/>
  <c r="B51" i="4"/>
  <c r="F50" i="4"/>
  <c r="F49" i="4"/>
  <c r="F48" i="4"/>
  <c r="F47" i="4"/>
  <c r="F46" i="4"/>
  <c r="F45" i="4"/>
  <c r="F44" i="4"/>
  <c r="F43" i="4"/>
  <c r="F42" i="4"/>
  <c r="F41" i="4"/>
  <c r="F40" i="4"/>
  <c r="F39" i="4"/>
  <c r="F38" i="4"/>
  <c r="F37" i="4"/>
  <c r="F36" i="4"/>
  <c r="F35" i="4"/>
  <c r="F51" i="4" s="1"/>
  <c r="K33" i="4"/>
  <c r="J33" i="4"/>
  <c r="I33" i="4"/>
  <c r="H33" i="4"/>
  <c r="G33" i="4"/>
  <c r="E33" i="4"/>
  <c r="D33" i="4"/>
  <c r="C33" i="4"/>
  <c r="B33" i="4"/>
  <c r="F32" i="4"/>
  <c r="F31" i="4"/>
  <c r="F30" i="4"/>
  <c r="F29" i="4"/>
  <c r="F28" i="4"/>
  <c r="F27" i="4"/>
  <c r="F26" i="4"/>
  <c r="F25" i="4"/>
  <c r="F24" i="4"/>
  <c r="F23" i="4"/>
  <c r="F22" i="4"/>
  <c r="F21" i="4"/>
  <c r="F20" i="4"/>
  <c r="F33" i="4" s="1"/>
  <c r="K18" i="4"/>
  <c r="J18" i="4"/>
  <c r="J68" i="4" s="1"/>
  <c r="I18" i="4"/>
  <c r="H18" i="4"/>
  <c r="H68" i="4" s="1"/>
  <c r="G18" i="4"/>
  <c r="E18" i="4"/>
  <c r="D18" i="4"/>
  <c r="D68" i="4" s="1"/>
  <c r="C18" i="4"/>
  <c r="B18" i="4"/>
  <c r="B68" i="4" s="1"/>
  <c r="F17" i="4"/>
  <c r="F16" i="4"/>
  <c r="F15" i="4"/>
  <c r="F14" i="4"/>
  <c r="F13" i="4"/>
  <c r="F12" i="4"/>
  <c r="F18" i="4" s="1"/>
  <c r="F11" i="4"/>
  <c r="K9" i="4"/>
  <c r="K68" i="4" s="1"/>
  <c r="J9" i="4"/>
  <c r="I9" i="4"/>
  <c r="I68" i="4" s="1"/>
  <c r="H9" i="4"/>
  <c r="G9" i="4"/>
  <c r="G68" i="4" s="1"/>
  <c r="E9" i="4"/>
  <c r="E68" i="4" s="1"/>
  <c r="D9" i="4"/>
  <c r="C9" i="4"/>
  <c r="C68" i="4" s="1"/>
  <c r="B9" i="4"/>
  <c r="F8" i="4"/>
  <c r="F7" i="4"/>
  <c r="F6" i="4"/>
  <c r="F9" i="4" s="1"/>
  <c r="F68" i="4" s="1"/>
</calcChain>
</file>

<file path=xl/sharedStrings.xml><?xml version="1.0" encoding="utf-8"?>
<sst xmlns="http://schemas.openxmlformats.org/spreadsheetml/2006/main" count="190" uniqueCount="120">
  <si>
    <t>整理済滞納</t>
  </si>
  <si>
    <t>整理中の滞納</t>
  </si>
  <si>
    <t>期首滞納</t>
  </si>
  <si>
    <t>新規発生滞納</t>
  </si>
  <si>
    <t>計</t>
  </si>
  <si>
    <t>件</t>
  </si>
  <si>
    <t>百万円</t>
  </si>
  <si>
    <t>源泉分</t>
  </si>
  <si>
    <t>申告分</t>
  </si>
  <si>
    <t>法人税</t>
  </si>
  <si>
    <t>相続税</t>
  </si>
  <si>
    <t>消費税</t>
  </si>
  <si>
    <t>その他</t>
  </si>
  <si>
    <t>(1)　滞納状況</t>
    <rPh sb="4" eb="6">
      <t>タイノウ</t>
    </rPh>
    <rPh sb="6" eb="8">
      <t>ジョウキョウ</t>
    </rPh>
    <phoneticPr fontId="2"/>
  </si>
  <si>
    <t>要整理滞納</t>
    <phoneticPr fontId="2"/>
  </si>
  <si>
    <t>件　数</t>
    <phoneticPr fontId="2"/>
  </si>
  <si>
    <t>税　額</t>
    <phoneticPr fontId="2"/>
  </si>
  <si>
    <t>17　国税滞納</t>
    <phoneticPr fontId="2"/>
  </si>
  <si>
    <t>合　　　計</t>
    <phoneticPr fontId="2"/>
  </si>
  <si>
    <t>所 得 税</t>
    <phoneticPr fontId="2"/>
  </si>
  <si>
    <t>山口県計</t>
    <rPh sb="0" eb="2">
      <t>ヤマグチ</t>
    </rPh>
    <rPh sb="2" eb="3">
      <t>ケン</t>
    </rPh>
    <rPh sb="3" eb="4">
      <t>ケイ</t>
    </rPh>
    <phoneticPr fontId="2"/>
  </si>
  <si>
    <t>厚狭</t>
    <rPh sb="0" eb="2">
      <t>アサ</t>
    </rPh>
    <phoneticPr fontId="2"/>
  </si>
  <si>
    <t>柳井</t>
    <rPh sb="0" eb="2">
      <t>ヤナイ</t>
    </rPh>
    <phoneticPr fontId="2"/>
  </si>
  <si>
    <t>長門</t>
    <rPh sb="0" eb="2">
      <t>ナガト</t>
    </rPh>
    <phoneticPr fontId="2"/>
  </si>
  <si>
    <t>光</t>
    <rPh sb="0" eb="1">
      <t>ヒカリ</t>
    </rPh>
    <phoneticPr fontId="2"/>
  </si>
  <si>
    <t>岩国</t>
    <rPh sb="0" eb="2">
      <t>イワクニ</t>
    </rPh>
    <phoneticPr fontId="2"/>
  </si>
  <si>
    <t>防府</t>
    <rPh sb="0" eb="2">
      <t>ホウフ</t>
    </rPh>
    <phoneticPr fontId="2"/>
  </si>
  <si>
    <t>徳山</t>
    <rPh sb="0" eb="2">
      <t>トクヤマ</t>
    </rPh>
    <phoneticPr fontId="2"/>
  </si>
  <si>
    <t>萩</t>
    <rPh sb="0" eb="1">
      <t>ハギ</t>
    </rPh>
    <phoneticPr fontId="2"/>
  </si>
  <si>
    <t>山口</t>
    <rPh sb="0" eb="2">
      <t>ヤマグチ</t>
    </rPh>
    <phoneticPr fontId="2"/>
  </si>
  <si>
    <t>宇部</t>
    <rPh sb="0" eb="2">
      <t>ウベ</t>
    </rPh>
    <phoneticPr fontId="2"/>
  </si>
  <si>
    <t>下関</t>
    <rPh sb="0" eb="2">
      <t>シモノセキ</t>
    </rPh>
    <phoneticPr fontId="2"/>
  </si>
  <si>
    <t>広島県計</t>
    <rPh sb="0" eb="2">
      <t>ヒロシマ</t>
    </rPh>
    <rPh sb="2" eb="3">
      <t>ケン</t>
    </rPh>
    <rPh sb="3" eb="4">
      <t>ケイ</t>
    </rPh>
    <phoneticPr fontId="2"/>
  </si>
  <si>
    <t>吉田</t>
    <rPh sb="0" eb="2">
      <t>ヨシダ</t>
    </rPh>
    <phoneticPr fontId="2"/>
  </si>
  <si>
    <t>海田</t>
    <rPh sb="0" eb="2">
      <t>カイタ</t>
    </rPh>
    <phoneticPr fontId="2"/>
  </si>
  <si>
    <t>廿日市</t>
    <rPh sb="0" eb="3">
      <t>ハツカイチ</t>
    </rPh>
    <phoneticPr fontId="2"/>
  </si>
  <si>
    <t>西条</t>
    <rPh sb="0" eb="2">
      <t>サイジョウ</t>
    </rPh>
    <phoneticPr fontId="2"/>
  </si>
  <si>
    <t>庄原</t>
    <rPh sb="0" eb="2">
      <t>ショウバラ</t>
    </rPh>
    <phoneticPr fontId="2"/>
  </si>
  <si>
    <t>三次</t>
    <rPh sb="0" eb="2">
      <t>ミヨシ</t>
    </rPh>
    <phoneticPr fontId="2"/>
  </si>
  <si>
    <t>府中</t>
    <rPh sb="0" eb="2">
      <t>フチュウ</t>
    </rPh>
    <phoneticPr fontId="2"/>
  </si>
  <si>
    <t>福山</t>
    <rPh sb="0" eb="2">
      <t>フクヤマ</t>
    </rPh>
    <phoneticPr fontId="2"/>
  </si>
  <si>
    <t>尾道</t>
    <rPh sb="0" eb="2">
      <t>オノミチ</t>
    </rPh>
    <phoneticPr fontId="2"/>
  </si>
  <si>
    <t>三原</t>
    <rPh sb="0" eb="2">
      <t>ミハラ</t>
    </rPh>
    <phoneticPr fontId="2"/>
  </si>
  <si>
    <t>竹原</t>
    <rPh sb="0" eb="2">
      <t>タケハラ</t>
    </rPh>
    <phoneticPr fontId="2"/>
  </si>
  <si>
    <t>呉</t>
    <rPh sb="0" eb="1">
      <t>クレ</t>
    </rPh>
    <phoneticPr fontId="2"/>
  </si>
  <si>
    <t>広島北</t>
    <rPh sb="0" eb="2">
      <t>ヒロシマ</t>
    </rPh>
    <rPh sb="2" eb="3">
      <t>キタ</t>
    </rPh>
    <phoneticPr fontId="2"/>
  </si>
  <si>
    <t>広島西</t>
    <rPh sb="0" eb="2">
      <t>ヒロシマ</t>
    </rPh>
    <rPh sb="2" eb="3">
      <t>ニシ</t>
    </rPh>
    <phoneticPr fontId="2"/>
  </si>
  <si>
    <t>広島南</t>
    <rPh sb="0" eb="2">
      <t>ヒロシマ</t>
    </rPh>
    <rPh sb="2" eb="3">
      <t>ミナミ</t>
    </rPh>
    <phoneticPr fontId="2"/>
  </si>
  <si>
    <t>広島東</t>
    <rPh sb="0" eb="2">
      <t>ヒロシマ</t>
    </rPh>
    <rPh sb="2" eb="3">
      <t>ヒガシ</t>
    </rPh>
    <phoneticPr fontId="2"/>
  </si>
  <si>
    <t>岡山県計</t>
    <rPh sb="0" eb="2">
      <t>オカヤマ</t>
    </rPh>
    <rPh sb="2" eb="3">
      <t>ケン</t>
    </rPh>
    <rPh sb="3" eb="4">
      <t>ケイ</t>
    </rPh>
    <phoneticPr fontId="2"/>
  </si>
  <si>
    <t>久世</t>
    <rPh sb="0" eb="2">
      <t>クセ</t>
    </rPh>
    <phoneticPr fontId="2"/>
  </si>
  <si>
    <t>新見</t>
    <rPh sb="0" eb="2">
      <t>ニイミ</t>
    </rPh>
    <phoneticPr fontId="2"/>
  </si>
  <si>
    <t>高梁</t>
    <rPh sb="0" eb="2">
      <t>タカハシ</t>
    </rPh>
    <phoneticPr fontId="2"/>
  </si>
  <si>
    <t>笠岡</t>
    <rPh sb="0" eb="2">
      <t>カサオカ</t>
    </rPh>
    <phoneticPr fontId="2"/>
  </si>
  <si>
    <t>玉野</t>
    <rPh sb="0" eb="2">
      <t>タマノ</t>
    </rPh>
    <phoneticPr fontId="2"/>
  </si>
  <si>
    <t>津山</t>
    <rPh sb="0" eb="2">
      <t>ツヤマ</t>
    </rPh>
    <phoneticPr fontId="2"/>
  </si>
  <si>
    <t>玉島</t>
    <rPh sb="0" eb="2">
      <t>タマシマ</t>
    </rPh>
    <phoneticPr fontId="2"/>
  </si>
  <si>
    <t>倉敷</t>
    <rPh sb="0" eb="2">
      <t>クラシキ</t>
    </rPh>
    <phoneticPr fontId="2"/>
  </si>
  <si>
    <t>児島</t>
    <rPh sb="0" eb="2">
      <t>コジマ</t>
    </rPh>
    <phoneticPr fontId="2"/>
  </si>
  <si>
    <t>瀬戸</t>
    <rPh sb="0" eb="2">
      <t>セト</t>
    </rPh>
    <phoneticPr fontId="2"/>
  </si>
  <si>
    <t>西大寺</t>
    <rPh sb="0" eb="3">
      <t>サイダイジ</t>
    </rPh>
    <phoneticPr fontId="2"/>
  </si>
  <si>
    <t>岡山西</t>
    <rPh sb="0" eb="2">
      <t>オカヤマ</t>
    </rPh>
    <rPh sb="2" eb="3">
      <t>ニシ</t>
    </rPh>
    <phoneticPr fontId="2"/>
  </si>
  <si>
    <t>岡山東</t>
    <rPh sb="0" eb="3">
      <t>オカヤマヒガシ</t>
    </rPh>
    <phoneticPr fontId="2"/>
  </si>
  <si>
    <t>島根県計</t>
    <rPh sb="0" eb="2">
      <t>シマネ</t>
    </rPh>
    <rPh sb="2" eb="3">
      <t>ケン</t>
    </rPh>
    <rPh sb="3" eb="4">
      <t>ケイ</t>
    </rPh>
    <phoneticPr fontId="2"/>
  </si>
  <si>
    <t>西郷</t>
    <rPh sb="0" eb="2">
      <t>サイゴウ</t>
    </rPh>
    <phoneticPr fontId="2"/>
  </si>
  <si>
    <t>大東</t>
    <rPh sb="0" eb="2">
      <t>ダイトウ</t>
    </rPh>
    <phoneticPr fontId="2"/>
  </si>
  <si>
    <t>石見大田</t>
    <rPh sb="0" eb="2">
      <t>イワミ</t>
    </rPh>
    <rPh sb="2" eb="4">
      <t>オオタ</t>
    </rPh>
    <phoneticPr fontId="2"/>
  </si>
  <si>
    <t>益田</t>
    <rPh sb="0" eb="2">
      <t>マスダ</t>
    </rPh>
    <phoneticPr fontId="2"/>
  </si>
  <si>
    <t>出雲</t>
    <rPh sb="0" eb="2">
      <t>イズモ</t>
    </rPh>
    <phoneticPr fontId="2"/>
  </si>
  <si>
    <t>浜田</t>
    <rPh sb="0" eb="2">
      <t>ハマダ</t>
    </rPh>
    <phoneticPr fontId="2"/>
  </si>
  <si>
    <t>松江</t>
    <rPh sb="0" eb="2">
      <t>マツエ</t>
    </rPh>
    <phoneticPr fontId="2"/>
  </si>
  <si>
    <t>鳥取県計</t>
    <rPh sb="0" eb="2">
      <t>トットリ</t>
    </rPh>
    <rPh sb="2" eb="3">
      <t>ケン</t>
    </rPh>
    <rPh sb="3" eb="4">
      <t>ケイ</t>
    </rPh>
    <phoneticPr fontId="2"/>
  </si>
  <si>
    <t>倉吉</t>
    <rPh sb="0" eb="2">
      <t>クラヨシ</t>
    </rPh>
    <phoneticPr fontId="2"/>
  </si>
  <si>
    <t>米子</t>
    <rPh sb="0" eb="2">
      <t>ヨナゴ</t>
    </rPh>
    <phoneticPr fontId="2"/>
  </si>
  <si>
    <t>鳥取</t>
    <rPh sb="0" eb="2">
      <t>トットリ</t>
    </rPh>
    <phoneticPr fontId="2"/>
  </si>
  <si>
    <t>税務署名</t>
  </si>
  <si>
    <t>（注）　   還付加算金を含む。</t>
    <phoneticPr fontId="2"/>
  </si>
  <si>
    <t>還付金合計</t>
  </si>
  <si>
    <t>消費税及び地方消費税</t>
    <phoneticPr fontId="2"/>
  </si>
  <si>
    <t>千円</t>
  </si>
  <si>
    <t>支払決定済額</t>
  </si>
  <si>
    <t>区　　　　　分</t>
    <phoneticPr fontId="2"/>
  </si>
  <si>
    <t>還付金の支払決定の状況</t>
    <phoneticPr fontId="2"/>
  </si>
  <si>
    <t>18　還　付　金</t>
    <phoneticPr fontId="2"/>
  </si>
  <si>
    <t>源泉所得税及復興特別所得税</t>
    <rPh sb="5" eb="6">
      <t>オヨ</t>
    </rPh>
    <rPh sb="6" eb="8">
      <t>フッコウ</t>
    </rPh>
    <rPh sb="8" eb="10">
      <t>トクベツ</t>
    </rPh>
    <rPh sb="10" eb="13">
      <t>ショトクゼイ</t>
    </rPh>
    <phoneticPr fontId="2"/>
  </si>
  <si>
    <t>申告所得税及復興特別所得税</t>
    <rPh sb="5" eb="6">
      <t>オヨ</t>
    </rPh>
    <rPh sb="6" eb="8">
      <t>フッコウ</t>
    </rPh>
    <rPh sb="8" eb="10">
      <t>トクベツ</t>
    </rPh>
    <rPh sb="10" eb="13">
      <t>ショトクゼイ</t>
    </rPh>
    <phoneticPr fontId="2"/>
  </si>
  <si>
    <t>合　計</t>
    <phoneticPr fontId="2"/>
  </si>
  <si>
    <t>調査対象等：</t>
    <phoneticPr fontId="2"/>
  </si>
  <si>
    <t>　  （注）　</t>
    <phoneticPr fontId="2"/>
  </si>
  <si>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</si>
  <si>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2"/>
  </si>
  <si>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2"/>
  </si>
  <si>
    <t>　　　　　　</t>
    <phoneticPr fontId="2"/>
  </si>
  <si>
    <t>４　「相続税」には贈与税を含む。</t>
    <phoneticPr fontId="2"/>
  </si>
  <si>
    <t>(2)　滞納状況の累年比較</t>
    <phoneticPr fontId="2"/>
  </si>
  <si>
    <t xml:space="preserve">（注）上記の計数は、国税の滞納状況を示したものであるため、地方消費税は含まない。
　　　   </t>
    <rPh sb="1" eb="2">
      <t>チュウ</t>
    </rPh>
    <phoneticPr fontId="2"/>
  </si>
  <si>
    <t>平成25年度</t>
  </si>
  <si>
    <t>平成26年度</t>
  </si>
  <si>
    <t>区　　　　　分</t>
    <phoneticPr fontId="2"/>
  </si>
  <si>
    <t>年度</t>
    <rPh sb="0" eb="2">
      <t>ネンド</t>
    </rPh>
    <phoneticPr fontId="2"/>
  </si>
  <si>
    <t xml:space="preserve">  「消費税」及び「合計」欄の外書として地方消費税の滞納状況を示している。</t>
    <rPh sb="3" eb="5">
      <t>ショウヒ</t>
    </rPh>
    <rPh sb="5" eb="6">
      <t>ゼイ</t>
    </rPh>
    <rPh sb="7" eb="8">
      <t>オヨ</t>
    </rPh>
    <rPh sb="10" eb="12">
      <t>ゴウケイ</t>
    </rPh>
    <phoneticPr fontId="2"/>
  </si>
  <si>
    <t xml:space="preserve">    外書として地方消費税の滞納状況を示している。</t>
    <phoneticPr fontId="2"/>
  </si>
  <si>
    <t>平成27年度</t>
  </si>
  <si>
    <t xml:space="preserve">５　上記の計数は、国税の滞納状況を示したものであるため、地方消費税は含まない。
　　　   </t>
    <phoneticPr fontId="2"/>
  </si>
  <si>
    <t>平成29年４月１日から平成30年３月31日までの間における滞納の繰越、新規発生及び処理等の国税の滞納状況を示した。</t>
    <phoneticPr fontId="2"/>
  </si>
  <si>
    <t>平成28年度</t>
  </si>
  <si>
    <t>平成29年度</t>
  </si>
  <si>
    <t>平成25年度</t>
    <phoneticPr fontId="2"/>
  </si>
  <si>
    <t>調査期間  ：平成29年４月１日から平成30年３月31日</t>
    <phoneticPr fontId="2"/>
  </si>
  <si>
    <t xml:space="preserve">    ただし、地方税法附則第９条の４の規定により、当分の間、国が消費税の賦課徴収と併せて地方消費税の賦課徴収を行うものとされていることから、</t>
    <phoneticPr fontId="2"/>
  </si>
  <si>
    <t xml:space="preserve">      ただし、地方税法附則第９条の４の規定により、当分の間、国が消費税の賦課徴収と併せて地方消費税の賦課徴収を行うものとされていることから、各年度欄の</t>
    <phoneticPr fontId="2"/>
  </si>
  <si>
    <t>新規発生滞納</t>
    <phoneticPr fontId="2"/>
  </si>
  <si>
    <t>合　　　計</t>
    <phoneticPr fontId="2"/>
  </si>
  <si>
    <t>件　数</t>
    <phoneticPr fontId="2"/>
  </si>
  <si>
    <t>税　額</t>
    <phoneticPr fontId="2"/>
  </si>
  <si>
    <t>局引受分</t>
    <phoneticPr fontId="2"/>
  </si>
  <si>
    <t>総　　計</t>
    <phoneticPr fontId="2"/>
  </si>
  <si>
    <t>　（注）　この表は、「⑴滞納状況」の「合計」欄を税務署別に示したものである。</t>
    <phoneticPr fontId="2"/>
  </si>
  <si>
    <t>(3)　税務署別滞納状況</t>
    <phoneticPr fontId="2"/>
  </si>
  <si>
    <t>要整理滞納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</si>
</sst>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quot;外&quot;\ \ #,###"/>
  </numFmts>
  <fonts count="8">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8"/>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41"/>
        <bgColor indexed="64"/>
      </patternFill>
    </fill>
  </fills>
  <borders count="112">
    <border>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55"/>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hair">
        <color indexed="64"/>
      </left>
      <right style="thin">
        <color indexed="64"/>
      </right>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bottom/>
      <diagonal/>
    </border>
    <border>
      <left style="hair">
        <color indexed="64"/>
      </left>
      <right/>
      <top style="thin">
        <color indexed="64"/>
      </top>
      <bottom/>
      <diagonal/>
    </border>
    <border>
      <left style="hair">
        <color indexed="64"/>
      </left>
      <right/>
      <top/>
      <bottom style="thin">
        <color indexed="55"/>
      </bottom>
      <diagonal/>
    </border>
    <border>
      <left style="hair">
        <color indexed="64"/>
      </left>
      <right style="medium">
        <color indexed="64"/>
      </right>
      <top/>
      <bottom style="hair">
        <color indexed="55"/>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55"/>
      </top>
      <bottom style="double">
        <color indexed="64"/>
      </bottom>
      <diagonal/>
    </border>
    <border>
      <left style="hair">
        <color indexed="64"/>
      </left>
      <right style="medium">
        <color indexed="64"/>
      </right>
      <top/>
      <bottom style="thin">
        <color indexed="55"/>
      </bottom>
      <diagonal/>
    </border>
    <border>
      <left style="thin">
        <color indexed="64"/>
      </left>
      <right style="hair">
        <color indexed="64"/>
      </right>
      <top/>
      <bottom style="thin">
        <color indexed="55"/>
      </bottom>
      <diagonal/>
    </border>
    <border>
      <left style="hair">
        <color indexed="64"/>
      </left>
      <right style="medium">
        <color indexed="64"/>
      </right>
      <top style="thin">
        <color indexed="55"/>
      </top>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medium">
        <color indexed="64"/>
      </left>
      <right/>
      <top style="hair">
        <color indexed="55"/>
      </top>
      <bottom style="thin">
        <color indexed="55"/>
      </bottom>
      <diagonal/>
    </border>
    <border>
      <left style="hair">
        <color indexed="64"/>
      </left>
      <right style="medium">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thin">
        <color indexed="55"/>
      </top>
      <bottom style="hair">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bottom style="hair">
        <color indexed="55"/>
      </bottom>
      <diagonal/>
    </border>
    <border>
      <left style="medium">
        <color indexed="64"/>
      </left>
      <right/>
      <top/>
      <bottom style="hair">
        <color indexed="55"/>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hair">
        <color indexed="64"/>
      </right>
      <top/>
      <bottom style="hair">
        <color indexed="55"/>
      </bottom>
      <diagonal/>
    </border>
    <border>
      <left/>
      <right style="hair">
        <color indexed="64"/>
      </right>
      <top style="thin">
        <color indexed="64"/>
      </top>
      <bottom/>
      <diagonal/>
    </border>
    <border>
      <left style="hair">
        <color indexed="64"/>
      </left>
      <right style="thin">
        <color indexed="64"/>
      </right>
      <top style="hair">
        <color indexed="55"/>
      </top>
      <bottom/>
      <diagonal/>
    </border>
    <border>
      <left/>
      <right style="hair">
        <color indexed="64"/>
      </right>
      <top/>
      <bottom style="thin">
        <color indexed="55"/>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right style="hair">
        <color indexed="64"/>
      </right>
      <top style="thin">
        <color indexed="55"/>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hair">
        <color indexed="64"/>
      </right>
      <top/>
      <bottom style="thin">
        <color indexed="55"/>
      </bottom>
      <diagonal/>
    </border>
    <border>
      <left style="medium">
        <color indexed="64"/>
      </left>
      <right style="hair">
        <color indexed="64"/>
      </right>
      <top style="thin">
        <color indexed="55"/>
      </top>
      <bottom style="thin">
        <color indexed="55"/>
      </bottom>
      <diagonal/>
    </border>
    <border>
      <left style="medium">
        <color indexed="64"/>
      </left>
      <right style="hair">
        <color indexed="64"/>
      </right>
      <top style="thin">
        <color indexed="55"/>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55"/>
      </top>
      <bottom style="double">
        <color indexed="64"/>
      </bottom>
      <diagonal/>
    </border>
    <border>
      <left style="medium">
        <color indexed="64"/>
      </left>
      <right/>
      <top/>
      <bottom style="thin">
        <color indexed="55"/>
      </bottom>
      <diagonal/>
    </border>
    <border>
      <left/>
      <right style="thin">
        <color indexed="64"/>
      </right>
      <top/>
      <bottom style="thin">
        <color indexed="55"/>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55"/>
      </top>
      <bottom/>
      <diagonal/>
    </border>
    <border>
      <left/>
      <right style="hair">
        <color indexed="64"/>
      </right>
      <top style="hair">
        <color indexed="55"/>
      </top>
      <bottom style="hair">
        <color indexed="55"/>
      </bottom>
      <diagonal/>
    </border>
    <border>
      <left/>
      <right style="hair">
        <color indexed="64"/>
      </right>
      <top style="hair">
        <color indexed="55"/>
      </top>
      <bottom/>
      <diagonal/>
    </border>
    <border>
      <left style="hair">
        <color indexed="64"/>
      </left>
      <right style="medium">
        <color indexed="64"/>
      </right>
      <top style="hair">
        <color indexed="55"/>
      </top>
      <bottom/>
      <diagonal/>
    </border>
    <border>
      <left/>
      <right style="hair">
        <color indexed="64"/>
      </right>
      <top style="thin">
        <color indexed="55"/>
      </top>
      <bottom style="thin">
        <color indexed="55"/>
      </bottom>
      <diagonal/>
    </border>
    <border>
      <left style="hair">
        <color indexed="64"/>
      </left>
      <right style="hair">
        <color indexed="64"/>
      </right>
      <top style="thin">
        <color indexed="55"/>
      </top>
      <bottom/>
      <diagonal/>
    </border>
    <border>
      <left/>
      <right style="hair">
        <color indexed="64"/>
      </right>
      <top style="thin">
        <color indexed="55"/>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double">
        <color indexed="64"/>
      </top>
      <bottom/>
      <diagonal/>
    </border>
    <border>
      <left style="hair">
        <color indexed="64"/>
      </left>
      <right style="medium">
        <color indexed="64"/>
      </right>
      <top style="double">
        <color indexed="64"/>
      </top>
      <bottom/>
      <diagonal/>
    </border>
    <border>
      <left style="thin">
        <color indexed="64"/>
      </left>
      <right/>
      <top style="thin">
        <color indexed="55"/>
      </top>
      <bottom/>
      <diagonal/>
    </border>
    <border>
      <left style="hair">
        <color theme="1"/>
      </left>
      <right style="hair">
        <color indexed="64"/>
      </right>
      <top style="thin">
        <color indexed="64"/>
      </top>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hair">
        <color indexed="64"/>
      </left>
      <right style="hair">
        <color indexed="64"/>
      </right>
      <top/>
      <bottom style="thin">
        <color theme="0" tint="-0.34998626667073579"/>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201">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3" fontId="3" fillId="2" borderId="3" xfId="0" applyNumberFormat="1" applyFont="1" applyFill="1" applyBorder="1" applyAlignment="1">
      <alignment horizontal="right" vertical="center"/>
    </xf>
    <xf numFmtId="0" fontId="3" fillId="0" borderId="4" xfId="0" applyFont="1" applyBorder="1" applyAlignment="1">
      <alignment horizontal="center" vertical="center"/>
    </xf>
    <xf numFmtId="0" fontId="6" fillId="3" borderId="1"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2" borderId="2" xfId="0" applyFont="1" applyFill="1" applyBorder="1" applyAlignment="1">
      <alignment horizontal="right" vertical="center"/>
    </xf>
    <xf numFmtId="0" fontId="6" fillId="0" borderId="6" xfId="0" applyFont="1" applyFill="1" applyBorder="1" applyAlignment="1">
      <alignment horizontal="center" vertical="center"/>
    </xf>
    <xf numFmtId="0" fontId="6" fillId="2" borderId="4" xfId="0" applyFont="1" applyFill="1" applyBorder="1" applyAlignment="1">
      <alignment horizontal="right" vertical="center"/>
    </xf>
    <xf numFmtId="0" fontId="3" fillId="0" borderId="7" xfId="0" applyFont="1" applyBorder="1" applyAlignment="1">
      <alignment horizontal="distributed" vertical="center"/>
    </xf>
    <xf numFmtId="3" fontId="3" fillId="2" borderId="7" xfId="0" applyNumberFormat="1" applyFont="1" applyFill="1" applyBorder="1" applyAlignment="1">
      <alignment horizontal="right" vertical="center"/>
    </xf>
    <xf numFmtId="0" fontId="3" fillId="0" borderId="8" xfId="0" applyFont="1" applyBorder="1" applyAlignment="1">
      <alignment horizontal="distributed" vertical="center"/>
    </xf>
    <xf numFmtId="0" fontId="3" fillId="0" borderId="9" xfId="0" applyFont="1" applyBorder="1" applyAlignment="1">
      <alignment horizontal="center" vertical="center"/>
    </xf>
    <xf numFmtId="0" fontId="4" fillId="0" borderId="0" xfId="0" applyFont="1" applyAlignment="1">
      <alignment horizontal="center" vertical="center"/>
    </xf>
    <xf numFmtId="0" fontId="6" fillId="2" borderId="10" xfId="0" applyFont="1" applyFill="1" applyBorder="1" applyAlignment="1">
      <alignment horizontal="right" vertical="center"/>
    </xf>
    <xf numFmtId="3" fontId="3" fillId="2" borderId="11" xfId="0" applyNumberFormat="1" applyFont="1" applyFill="1" applyBorder="1" applyAlignment="1">
      <alignment horizontal="right"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Border="1" applyAlignment="1">
      <alignment horizontal="distributed" vertical="center"/>
    </xf>
    <xf numFmtId="0" fontId="5" fillId="0" borderId="0" xfId="0" applyFont="1" applyBorder="1" applyAlignment="1">
      <alignment horizontal="distributed" vertical="center"/>
    </xf>
    <xf numFmtId="3" fontId="3" fillId="2" borderId="12" xfId="0" applyNumberFormat="1" applyFont="1" applyFill="1" applyBorder="1" applyAlignment="1">
      <alignment horizontal="right" vertical="center"/>
    </xf>
    <xf numFmtId="0" fontId="3" fillId="0" borderId="0" xfId="0" applyFont="1" applyBorder="1" applyAlignment="1">
      <alignment horizontal="left" vertical="center"/>
    </xf>
    <xf numFmtId="176" fontId="5" fillId="2" borderId="14" xfId="0" applyNumberFormat="1" applyFont="1" applyFill="1" applyBorder="1" applyAlignment="1">
      <alignment horizontal="right" vertical="center"/>
    </xf>
    <xf numFmtId="176" fontId="5" fillId="3" borderId="15" xfId="0" applyNumberFormat="1" applyFont="1" applyFill="1" applyBorder="1" applyAlignment="1">
      <alignment horizontal="right" vertical="center"/>
    </xf>
    <xf numFmtId="176" fontId="5" fillId="2" borderId="16" xfId="0" applyNumberFormat="1" applyFont="1" applyFill="1" applyBorder="1" applyAlignment="1">
      <alignment horizontal="right" vertical="center"/>
    </xf>
    <xf numFmtId="176" fontId="5" fillId="2" borderId="17" xfId="0" applyNumberFormat="1" applyFont="1" applyFill="1" applyBorder="1" applyAlignment="1">
      <alignment horizontal="right" vertical="center"/>
    </xf>
    <xf numFmtId="176" fontId="5" fillId="3" borderId="18" xfId="0" applyNumberFormat="1" applyFont="1" applyFill="1" applyBorder="1" applyAlignment="1">
      <alignment horizontal="right" vertical="center"/>
    </xf>
    <xf numFmtId="176" fontId="5" fillId="2" borderId="19" xfId="0" applyNumberFormat="1" applyFont="1" applyFill="1" applyBorder="1" applyAlignment="1">
      <alignment horizontal="right" vertical="center"/>
    </xf>
    <xf numFmtId="0" fontId="5" fillId="0" borderId="20" xfId="0" applyFont="1" applyBorder="1" applyAlignment="1">
      <alignment horizontal="distributed" vertical="center"/>
    </xf>
    <xf numFmtId="0" fontId="3" fillId="0" borderId="0" xfId="0" applyFont="1" applyFill="1" applyAlignment="1">
      <alignment horizontal="left" vertical="center"/>
    </xf>
    <xf numFmtId="176" fontId="3" fillId="0" borderId="21" xfId="0" applyNumberFormat="1" applyFont="1" applyFill="1" applyBorder="1" applyAlignment="1">
      <alignment horizontal="right" vertical="center"/>
    </xf>
    <xf numFmtId="176" fontId="3" fillId="0" borderId="2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0" borderId="9" xfId="0" applyFont="1" applyFill="1" applyBorder="1" applyAlignment="1">
      <alignment horizontal="distributed" vertical="center"/>
    </xf>
    <xf numFmtId="176" fontId="3" fillId="0" borderId="23" xfId="0" applyNumberFormat="1" applyFont="1" applyFill="1" applyBorder="1" applyAlignment="1">
      <alignment horizontal="right" vertical="center"/>
    </xf>
    <xf numFmtId="176" fontId="3" fillId="0" borderId="24" xfId="0" applyNumberFormat="1" applyFont="1" applyFill="1" applyBorder="1" applyAlignment="1">
      <alignment horizontal="right" vertical="center"/>
    </xf>
    <xf numFmtId="176" fontId="3" fillId="0" borderId="25" xfId="0" applyNumberFormat="1" applyFont="1" applyFill="1" applyBorder="1" applyAlignment="1">
      <alignment horizontal="right" vertical="center"/>
    </xf>
    <xf numFmtId="176" fontId="5" fillId="2" borderId="26" xfId="0" applyNumberFormat="1" applyFont="1" applyFill="1" applyBorder="1" applyAlignment="1">
      <alignment horizontal="right" vertical="center"/>
    </xf>
    <xf numFmtId="176" fontId="5" fillId="3" borderId="27" xfId="0" applyNumberFormat="1" applyFont="1" applyFill="1" applyBorder="1" applyAlignment="1">
      <alignment horizontal="right" vertical="center"/>
    </xf>
    <xf numFmtId="176" fontId="5" fillId="2" borderId="28" xfId="0" applyNumberFormat="1" applyFont="1" applyFill="1" applyBorder="1" applyAlignment="1">
      <alignment horizontal="right" vertical="center"/>
    </xf>
    <xf numFmtId="0" fontId="5" fillId="4" borderId="29" xfId="0" applyFont="1" applyFill="1" applyBorder="1" applyAlignment="1">
      <alignment horizontal="distributed" vertical="center"/>
    </xf>
    <xf numFmtId="176" fontId="3" fillId="2" borderId="30" xfId="0" applyNumberFormat="1" applyFont="1" applyFill="1" applyBorder="1" applyAlignment="1">
      <alignment horizontal="right" vertical="center"/>
    </xf>
    <xf numFmtId="176" fontId="3" fillId="3" borderId="31"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0" fontId="3" fillId="4" borderId="32" xfId="0" applyFont="1" applyFill="1" applyBorder="1" applyAlignment="1">
      <alignment horizontal="distributed" vertical="center"/>
    </xf>
    <xf numFmtId="176" fontId="3" fillId="2" borderId="33" xfId="0" applyNumberFormat="1" applyFont="1" applyFill="1" applyBorder="1" applyAlignment="1">
      <alignment horizontal="right" vertical="center"/>
    </xf>
    <xf numFmtId="176" fontId="3" fillId="3" borderId="34"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0" fontId="3" fillId="4" borderId="36" xfId="0" applyFont="1" applyFill="1" applyBorder="1" applyAlignment="1">
      <alignment horizontal="distributed" vertical="center"/>
    </xf>
    <xf numFmtId="176" fontId="3" fillId="0" borderId="37" xfId="0" applyNumberFormat="1" applyFont="1" applyFill="1" applyBorder="1" applyAlignment="1">
      <alignment horizontal="right" vertical="center"/>
    </xf>
    <xf numFmtId="176" fontId="3" fillId="0" borderId="38" xfId="0" applyNumberFormat="1" applyFont="1" applyFill="1" applyBorder="1" applyAlignment="1">
      <alignment horizontal="right" vertical="center"/>
    </xf>
    <xf numFmtId="176" fontId="3" fillId="0" borderId="39" xfId="0"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176" fontId="3" fillId="3" borderId="40"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0" fontId="3" fillId="4" borderId="41" xfId="0" applyFont="1" applyFill="1" applyBorder="1" applyAlignment="1">
      <alignment horizontal="distributed" vertical="center"/>
    </xf>
    <xf numFmtId="0" fontId="6" fillId="5" borderId="5" xfId="0" applyFont="1" applyFill="1" applyBorder="1" applyAlignment="1">
      <alignment horizontal="distributed" vertical="center" justifyLastLine="1"/>
    </xf>
    <xf numFmtId="38" fontId="5" fillId="0" borderId="0" xfId="1" applyFont="1" applyAlignment="1">
      <alignment horizontal="left" vertical="center"/>
    </xf>
    <xf numFmtId="38" fontId="5" fillId="0" borderId="0" xfId="1" applyFont="1" applyFill="1" applyBorder="1" applyAlignment="1">
      <alignment horizontal="right" vertical="center"/>
    </xf>
    <xf numFmtId="0" fontId="5" fillId="0" borderId="0" xfId="0" applyFont="1" applyFill="1" applyBorder="1" applyAlignment="1">
      <alignment horizontal="distributed" vertical="center"/>
    </xf>
    <xf numFmtId="38" fontId="5" fillId="2" borderId="42" xfId="1" applyFont="1" applyFill="1" applyBorder="1" applyAlignment="1">
      <alignment horizontal="right" vertical="center"/>
    </xf>
    <xf numFmtId="0" fontId="5" fillId="0" borderId="43" xfId="0" applyFont="1" applyBorder="1" applyAlignment="1">
      <alignment horizontal="distributed" vertical="center" indent="1"/>
    </xf>
    <xf numFmtId="38" fontId="3" fillId="0" borderId="0" xfId="1" applyFont="1" applyAlignment="1">
      <alignment horizontal="left" vertical="center"/>
    </xf>
    <xf numFmtId="38" fontId="3" fillId="2" borderId="44" xfId="1" applyFont="1" applyFill="1" applyBorder="1" applyAlignment="1">
      <alignment horizontal="right" vertical="center"/>
    </xf>
    <xf numFmtId="0" fontId="3" fillId="0" borderId="45" xfId="0" applyFont="1" applyBorder="1" applyAlignment="1">
      <alignment horizontal="distributed" vertical="center" indent="1"/>
    </xf>
    <xf numFmtId="38" fontId="3" fillId="2" borderId="46" xfId="1" applyFont="1" applyFill="1" applyBorder="1" applyAlignment="1">
      <alignment horizontal="right" vertical="center"/>
    </xf>
    <xf numFmtId="0" fontId="3" fillId="0" borderId="47" xfId="0" applyFont="1" applyBorder="1" applyAlignment="1">
      <alignment horizontal="distributed" vertical="center" indent="1"/>
    </xf>
    <xf numFmtId="38" fontId="3" fillId="2" borderId="48" xfId="1" applyFont="1" applyFill="1" applyBorder="1" applyAlignment="1">
      <alignment horizontal="right" vertical="center"/>
    </xf>
    <xf numFmtId="0" fontId="3" fillId="0" borderId="49" xfId="0" applyFont="1" applyBorder="1" applyAlignment="1">
      <alignment horizontal="distributed" vertical="center" indent="1"/>
    </xf>
    <xf numFmtId="38" fontId="3" fillId="0" borderId="0" xfId="1" applyFont="1" applyBorder="1" applyAlignment="1">
      <alignment horizontal="left" vertical="center"/>
    </xf>
    <xf numFmtId="38" fontId="3" fillId="2" borderId="50" xfId="1" applyFont="1" applyFill="1" applyBorder="1" applyAlignment="1">
      <alignment horizontal="right" vertical="center"/>
    </xf>
    <xf numFmtId="0" fontId="3" fillId="0" borderId="51" xfId="0" applyFont="1" applyBorder="1" applyAlignment="1">
      <alignment horizontal="distributed" vertical="center" indent="1"/>
    </xf>
    <xf numFmtId="38" fontId="3" fillId="2" borderId="52" xfId="1" applyFont="1" applyFill="1" applyBorder="1" applyAlignment="1">
      <alignment horizontal="right" vertical="center"/>
    </xf>
    <xf numFmtId="0" fontId="6" fillId="2" borderId="53" xfId="0" applyFont="1" applyFill="1" applyBorder="1" applyAlignment="1">
      <alignment horizontal="right" vertical="center"/>
    </xf>
    <xf numFmtId="0" fontId="6" fillId="0" borderId="54" xfId="0" applyFont="1" applyFill="1" applyBorder="1" applyAlignment="1">
      <alignment horizontal="left" vertical="center" indent="1"/>
    </xf>
    <xf numFmtId="0" fontId="3" fillId="0" borderId="53" xfId="0" applyFont="1" applyBorder="1" applyAlignment="1">
      <alignment horizontal="distributed" vertical="center" justifyLastLine="1"/>
    </xf>
    <xf numFmtId="0" fontId="7" fillId="0" borderId="0" xfId="0" applyFont="1" applyAlignment="1">
      <alignment horizontal="center" vertical="center"/>
    </xf>
    <xf numFmtId="0" fontId="3" fillId="0" borderId="0" xfId="0" applyFont="1" applyBorder="1" applyAlignment="1">
      <alignment vertical="center"/>
    </xf>
    <xf numFmtId="3" fontId="3" fillId="3" borderId="55" xfId="0" applyNumberFormat="1" applyFont="1" applyFill="1" applyBorder="1" applyAlignment="1">
      <alignment horizontal="right" vertical="center"/>
    </xf>
    <xf numFmtId="0" fontId="6" fillId="3" borderId="104" xfId="0" applyFont="1" applyFill="1" applyBorder="1" applyAlignment="1">
      <alignment horizontal="right" vertical="center"/>
    </xf>
    <xf numFmtId="0" fontId="6" fillId="3" borderId="56" xfId="0" applyFont="1" applyFill="1" applyBorder="1" applyAlignment="1">
      <alignment horizontal="right" vertical="center"/>
    </xf>
    <xf numFmtId="0" fontId="5" fillId="0" borderId="57" xfId="0" applyFont="1" applyBorder="1" applyAlignment="1">
      <alignment horizontal="distributed" vertical="center"/>
    </xf>
    <xf numFmtId="3" fontId="3" fillId="3" borderId="58" xfId="0" applyNumberFormat="1" applyFont="1" applyFill="1" applyBorder="1" applyAlignment="1">
      <alignment horizontal="right" vertical="center"/>
    </xf>
    <xf numFmtId="3" fontId="3" fillId="3" borderId="59" xfId="0" applyNumberFormat="1" applyFont="1" applyFill="1" applyBorder="1" applyAlignment="1">
      <alignment horizontal="left" vertical="center"/>
    </xf>
    <xf numFmtId="0" fontId="3" fillId="0" borderId="60" xfId="0" applyFont="1" applyBorder="1" applyAlignment="1">
      <alignment horizontal="center" vertical="center"/>
    </xf>
    <xf numFmtId="0" fontId="3" fillId="0" borderId="54" xfId="0" applyFont="1" applyBorder="1" applyAlignment="1">
      <alignment horizontal="center" vertical="center"/>
    </xf>
    <xf numFmtId="0" fontId="3" fillId="0" borderId="61" xfId="0" applyFont="1" applyBorder="1" applyAlignment="1">
      <alignment horizontal="center" vertical="center"/>
    </xf>
    <xf numFmtId="3" fontId="3" fillId="2" borderId="21" xfId="0" applyNumberFormat="1" applyFont="1" applyFill="1" applyBorder="1" applyAlignment="1">
      <alignment horizontal="right" vertical="center"/>
    </xf>
    <xf numFmtId="3" fontId="3" fillId="3" borderId="24" xfId="0" applyNumberFormat="1" applyFont="1" applyFill="1" applyBorder="1" applyAlignment="1">
      <alignment horizontal="right" vertical="center"/>
    </xf>
    <xf numFmtId="3" fontId="3" fillId="3" borderId="65" xfId="0" applyNumberFormat="1" applyFont="1" applyFill="1" applyBorder="1" applyAlignment="1">
      <alignment horizontal="left" vertical="center"/>
    </xf>
    <xf numFmtId="38" fontId="3" fillId="3" borderId="91" xfId="2" applyFont="1" applyFill="1" applyBorder="1" applyAlignment="1">
      <alignment horizontal="right" vertical="center"/>
    </xf>
    <xf numFmtId="38" fontId="3" fillId="2" borderId="8" xfId="2" applyFont="1" applyFill="1" applyBorder="1" applyAlignment="1">
      <alignment horizontal="right" vertical="center"/>
    </xf>
    <xf numFmtId="38" fontId="3" fillId="2" borderId="30" xfId="2" applyFont="1" applyFill="1" applyBorder="1" applyAlignment="1">
      <alignment horizontal="right" vertical="center"/>
    </xf>
    <xf numFmtId="38" fontId="5" fillId="3" borderId="92" xfId="2" applyFont="1" applyFill="1" applyBorder="1" applyAlignment="1">
      <alignment horizontal="right" vertical="center"/>
    </xf>
    <xf numFmtId="38" fontId="5" fillId="2" borderId="57" xfId="2" applyFont="1" applyFill="1" applyBorder="1" applyAlignment="1">
      <alignment horizontal="right" vertical="center"/>
    </xf>
    <xf numFmtId="38" fontId="5" fillId="2" borderId="93" xfId="2" applyFont="1" applyFill="1" applyBorder="1" applyAlignment="1">
      <alignment horizontal="right" vertical="center"/>
    </xf>
    <xf numFmtId="38" fontId="3" fillId="3" borderId="94" xfId="2" applyFont="1" applyFill="1" applyBorder="1" applyAlignment="1">
      <alignment horizontal="right" vertical="center"/>
    </xf>
    <xf numFmtId="38" fontId="3" fillId="2" borderId="39" xfId="2" applyFont="1" applyFill="1" applyBorder="1" applyAlignment="1">
      <alignment horizontal="right" vertical="center"/>
    </xf>
    <xf numFmtId="38" fontId="3" fillId="2" borderId="37" xfId="2" applyFont="1" applyFill="1" applyBorder="1" applyAlignment="1">
      <alignment horizontal="right" vertical="center"/>
    </xf>
    <xf numFmtId="38" fontId="3" fillId="3" borderId="24" xfId="2" applyFont="1" applyFill="1" applyBorder="1" applyAlignment="1">
      <alignment horizontal="right" vertical="center"/>
    </xf>
    <xf numFmtId="38" fontId="3" fillId="3" borderId="95" xfId="2" applyFont="1" applyFill="1" applyBorder="1" applyAlignment="1">
      <alignment horizontal="right" vertical="center"/>
    </xf>
    <xf numFmtId="38" fontId="3" fillId="3" borderId="65" xfId="2" applyFont="1" applyFill="1" applyBorder="1" applyAlignment="1">
      <alignment horizontal="right" vertical="center"/>
    </xf>
    <xf numFmtId="38" fontId="3" fillId="3" borderId="58" xfId="2" applyFont="1" applyFill="1" applyBorder="1" applyAlignment="1">
      <alignment horizontal="right" vertical="center"/>
    </xf>
    <xf numFmtId="38" fontId="3" fillId="2" borderId="3" xfId="2" applyFont="1" applyFill="1" applyBorder="1" applyAlignment="1">
      <alignment horizontal="right" vertical="center"/>
    </xf>
    <xf numFmtId="38" fontId="3" fillId="3" borderId="107" xfId="2" applyFont="1" applyFill="1" applyBorder="1" applyAlignment="1">
      <alignment horizontal="right" vertical="center"/>
    </xf>
    <xf numFmtId="38" fontId="3" fillId="2" borderId="64" xfId="2" applyFont="1" applyFill="1" applyBorder="1" applyAlignment="1">
      <alignment horizontal="right" vertical="center"/>
    </xf>
    <xf numFmtId="38" fontId="3" fillId="3" borderId="96" xfId="2" applyFont="1" applyFill="1" applyBorder="1" applyAlignment="1">
      <alignment horizontal="right" vertical="center"/>
    </xf>
    <xf numFmtId="38" fontId="3" fillId="2" borderId="19" xfId="2" applyFont="1" applyFill="1" applyBorder="1" applyAlignment="1">
      <alignment horizontal="right" vertical="center"/>
    </xf>
    <xf numFmtId="38" fontId="3" fillId="3" borderId="108" xfId="2" applyFont="1" applyFill="1" applyBorder="1" applyAlignment="1">
      <alignment horizontal="right" vertical="center"/>
    </xf>
    <xf numFmtId="38" fontId="3" fillId="2" borderId="109" xfId="2" applyFont="1" applyFill="1" applyBorder="1" applyAlignment="1">
      <alignment horizontal="right" vertical="center"/>
    </xf>
    <xf numFmtId="38" fontId="3" fillId="3" borderId="97" xfId="2" applyFont="1" applyFill="1" applyBorder="1" applyAlignment="1">
      <alignment horizontal="right" vertical="center"/>
    </xf>
    <xf numFmtId="38" fontId="3" fillId="3" borderId="98" xfId="2" applyFont="1" applyFill="1" applyBorder="1" applyAlignment="1">
      <alignment horizontal="right" vertical="center"/>
    </xf>
    <xf numFmtId="38" fontId="3" fillId="3" borderId="98" xfId="2" applyFont="1" applyFill="1" applyBorder="1" applyAlignment="1">
      <alignment horizontal="left" vertical="center"/>
    </xf>
    <xf numFmtId="38" fontId="5" fillId="3" borderId="99" xfId="2" applyFont="1" applyFill="1" applyBorder="1" applyAlignment="1">
      <alignment horizontal="right" vertical="center"/>
    </xf>
    <xf numFmtId="38" fontId="5" fillId="2" borderId="16" xfId="2" applyFont="1" applyFill="1" applyBorder="1" applyAlignment="1">
      <alignment horizontal="right" vertical="center"/>
    </xf>
    <xf numFmtId="38" fontId="5" fillId="3" borderId="100" xfId="2" applyFont="1" applyFill="1" applyBorder="1" applyAlignment="1">
      <alignment horizontal="right" vertical="center"/>
    </xf>
    <xf numFmtId="38" fontId="5" fillId="2" borderId="14" xfId="2" applyFont="1" applyFill="1" applyBorder="1" applyAlignment="1">
      <alignment horizontal="right" vertical="center"/>
    </xf>
    <xf numFmtId="177" fontId="3" fillId="2" borderId="25" xfId="2" applyNumberFormat="1" applyFont="1" applyFill="1" applyBorder="1" applyAlignment="1">
      <alignment horizontal="left" vertical="center"/>
    </xf>
    <xf numFmtId="177" fontId="3" fillId="2" borderId="101" xfId="2" applyNumberFormat="1" applyFont="1" applyFill="1" applyBorder="1" applyAlignment="1">
      <alignment horizontal="left" vertical="center"/>
    </xf>
    <xf numFmtId="177" fontId="3" fillId="2" borderId="23" xfId="2" applyNumberFormat="1" applyFont="1" applyFill="1" applyBorder="1" applyAlignment="1">
      <alignment horizontal="left" vertical="center"/>
    </xf>
    <xf numFmtId="177" fontId="3" fillId="2" borderId="102" xfId="2" applyNumberFormat="1" applyFont="1" applyFill="1" applyBorder="1" applyAlignment="1">
      <alignment horizontal="left" vertical="center"/>
    </xf>
    <xf numFmtId="3" fontId="3" fillId="3" borderId="103" xfId="3" applyNumberFormat="1" applyFont="1" applyFill="1" applyBorder="1" applyAlignment="1">
      <alignment horizontal="right" vertical="center"/>
    </xf>
    <xf numFmtId="3" fontId="3" fillId="3" borderId="65" xfId="3" applyNumberFormat="1" applyFont="1" applyFill="1" applyBorder="1" applyAlignment="1">
      <alignment horizontal="left" vertical="center"/>
    </xf>
    <xf numFmtId="3" fontId="3" fillId="3" borderId="95" xfId="3" applyNumberFormat="1" applyFont="1" applyFill="1" applyBorder="1" applyAlignment="1">
      <alignment horizontal="left" vertical="center"/>
    </xf>
    <xf numFmtId="3" fontId="3" fillId="3" borderId="15" xfId="3" applyNumberFormat="1" applyFont="1" applyFill="1" applyBorder="1" applyAlignment="1">
      <alignment horizontal="right" vertical="center"/>
    </xf>
    <xf numFmtId="3" fontId="3" fillId="2" borderId="16" xfId="3" applyNumberFormat="1" applyFont="1" applyFill="1" applyBorder="1" applyAlignment="1">
      <alignment horizontal="right" vertical="center"/>
    </xf>
    <xf numFmtId="3" fontId="3" fillId="3" borderId="99" xfId="3" applyNumberFormat="1" applyFont="1" applyFill="1" applyBorder="1" applyAlignment="1">
      <alignment horizontal="right" vertical="center"/>
    </xf>
    <xf numFmtId="3" fontId="3" fillId="2" borderId="14" xfId="3" applyNumberFormat="1" applyFont="1" applyFill="1" applyBorder="1" applyAlignment="1">
      <alignment horizontal="right" vertical="center"/>
    </xf>
    <xf numFmtId="177" fontId="3" fillId="2" borderId="25" xfId="3" applyNumberFormat="1" applyFont="1" applyFill="1" applyBorder="1" applyAlignment="1">
      <alignment horizontal="left" vertical="center"/>
    </xf>
    <xf numFmtId="177" fontId="3" fillId="2" borderId="23" xfId="3" applyNumberFormat="1" applyFont="1" applyFill="1" applyBorder="1" applyAlignment="1">
      <alignment horizontal="left" vertical="center"/>
    </xf>
    <xf numFmtId="3" fontId="6" fillId="3" borderId="62" xfId="0" applyNumberFormat="1" applyFont="1" applyFill="1" applyBorder="1" applyAlignment="1">
      <alignment horizontal="right" vertical="center"/>
    </xf>
    <xf numFmtId="177" fontId="3" fillId="2" borderId="63" xfId="0" applyNumberFormat="1" applyFont="1" applyFill="1" applyBorder="1" applyAlignment="1">
      <alignment horizontal="left" vertical="center"/>
    </xf>
    <xf numFmtId="177" fontId="3" fillId="2" borderId="64" xfId="0" applyNumberFormat="1" applyFont="1" applyFill="1" applyBorder="1" applyAlignment="1">
      <alignment horizontal="left" vertical="center"/>
    </xf>
    <xf numFmtId="177" fontId="3" fillId="2" borderId="25" xfId="0" applyNumberFormat="1" applyFont="1" applyFill="1" applyBorder="1" applyAlignment="1">
      <alignment horizontal="left" vertical="center"/>
    </xf>
    <xf numFmtId="177" fontId="3" fillId="2" borderId="23" xfId="0" applyNumberFormat="1" applyFont="1" applyFill="1" applyBorder="1" applyAlignment="1">
      <alignment horizontal="left" vertical="center"/>
    </xf>
    <xf numFmtId="0" fontId="3" fillId="0" borderId="110" xfId="0" applyFont="1" applyBorder="1" applyAlignment="1">
      <alignment horizontal="distributed" vertical="center" indent="1"/>
    </xf>
    <xf numFmtId="38" fontId="3" fillId="2" borderId="111" xfId="1" applyFont="1" applyFill="1" applyBorder="1" applyAlignment="1">
      <alignment horizontal="right" vertical="center"/>
    </xf>
    <xf numFmtId="0" fontId="5" fillId="0" borderId="13" xfId="0" applyFont="1" applyBorder="1" applyAlignment="1">
      <alignment horizontal="distributed" vertical="center" justifyLastLine="1"/>
    </xf>
    <xf numFmtId="0" fontId="5" fillId="0" borderId="9" xfId="0" applyFont="1" applyBorder="1" applyAlignment="1">
      <alignment horizontal="left" vertical="center"/>
    </xf>
    <xf numFmtId="0" fontId="3" fillId="0" borderId="0" xfId="0" applyFont="1" applyAlignment="1">
      <alignment horizontal="left" vertical="top" wrapText="1"/>
    </xf>
    <xf numFmtId="0" fontId="4" fillId="0" borderId="0" xfId="0" applyFont="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9" xfId="0" applyFont="1" applyBorder="1" applyAlignment="1">
      <alignment horizontal="center" vertical="center"/>
    </xf>
    <xf numFmtId="0" fontId="3" fillId="0" borderId="68" xfId="0" applyFont="1" applyBorder="1" applyAlignment="1">
      <alignment horizontal="center" vertical="center"/>
    </xf>
    <xf numFmtId="0" fontId="3" fillId="0" borderId="0"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105" xfId="0" applyFont="1" applyBorder="1" applyAlignment="1">
      <alignment horizontal="distributed" vertical="center"/>
    </xf>
    <xf numFmtId="0" fontId="3" fillId="0" borderId="106" xfId="0" applyFont="1" applyBorder="1" applyAlignment="1">
      <alignment horizontal="distributed" vertical="center"/>
    </xf>
    <xf numFmtId="0" fontId="3" fillId="0" borderId="72" xfId="0" applyFont="1" applyBorder="1" applyAlignment="1">
      <alignment horizontal="center" vertical="center" justifyLastLine="1"/>
    </xf>
    <xf numFmtId="0" fontId="3" fillId="0" borderId="67" xfId="0" applyFont="1" applyBorder="1" applyAlignment="1">
      <alignment horizontal="center" vertical="center" justifyLastLine="1"/>
    </xf>
    <xf numFmtId="0" fontId="3" fillId="0" borderId="73" xfId="0" applyFont="1" applyBorder="1" applyAlignment="1">
      <alignment horizontal="center" vertical="center" justifyLastLine="1"/>
    </xf>
    <xf numFmtId="0" fontId="3" fillId="0" borderId="74" xfId="0" applyFont="1" applyBorder="1" applyAlignment="1">
      <alignment horizontal="center" vertical="center" justifyLastLine="1"/>
    </xf>
    <xf numFmtId="0" fontId="3" fillId="0" borderId="75" xfId="0" applyFont="1" applyBorder="1" applyAlignment="1">
      <alignment horizontal="center" vertical="center" justifyLastLine="1"/>
    </xf>
    <xf numFmtId="0" fontId="3" fillId="0" borderId="76" xfId="0" applyFont="1" applyBorder="1" applyAlignment="1">
      <alignment horizontal="center" vertical="center" justifyLastLine="1"/>
    </xf>
    <xf numFmtId="0" fontId="3" fillId="0" borderId="77" xfId="0" applyFont="1" applyBorder="1" applyAlignment="1">
      <alignment horizontal="center" vertical="center" justifyLastLine="1"/>
    </xf>
    <xf numFmtId="0" fontId="3" fillId="0" borderId="78" xfId="0" applyFont="1" applyBorder="1" applyAlignment="1">
      <alignment horizontal="center" vertical="center" justifyLastLine="1"/>
    </xf>
    <xf numFmtId="0" fontId="3" fillId="0" borderId="79" xfId="0" applyFont="1" applyBorder="1" applyAlignment="1">
      <alignment horizontal="center" vertical="center" justifyLastLine="1"/>
    </xf>
    <xf numFmtId="0" fontId="3" fillId="0" borderId="80" xfId="0" applyFont="1" applyBorder="1" applyAlignment="1">
      <alignment horizontal="center" vertical="center" justifyLastLine="1"/>
    </xf>
    <xf numFmtId="0" fontId="3" fillId="0" borderId="0" xfId="0" applyFont="1" applyBorder="1" applyAlignment="1">
      <alignment horizontal="distributed" vertical="center"/>
    </xf>
    <xf numFmtId="0" fontId="3" fillId="0" borderId="61" xfId="0" applyFont="1" applyBorder="1" applyAlignment="1">
      <alignment horizontal="center" vertical="center" justifyLastLine="1"/>
    </xf>
    <xf numFmtId="0" fontId="3" fillId="0" borderId="81" xfId="0" applyFont="1" applyBorder="1" applyAlignment="1">
      <alignment horizontal="center" vertical="center" justifyLastLine="1"/>
    </xf>
    <xf numFmtId="0" fontId="3" fillId="0" borderId="60" xfId="0" applyFont="1" applyBorder="1" applyAlignment="1">
      <alignment horizontal="center" vertical="center" justifyLastLine="1"/>
    </xf>
    <xf numFmtId="0" fontId="3" fillId="0" borderId="20" xfId="0" applyFont="1" applyBorder="1" applyAlignment="1">
      <alignment horizontal="distributed" vertical="center"/>
    </xf>
    <xf numFmtId="0" fontId="3" fillId="0" borderId="82" xfId="0" applyFont="1" applyBorder="1" applyAlignment="1">
      <alignment horizontal="distributed" vertical="center"/>
    </xf>
    <xf numFmtId="0" fontId="3" fillId="0" borderId="83" xfId="0" applyFont="1" applyBorder="1" applyAlignment="1">
      <alignment horizontal="distributed" vertical="center"/>
    </xf>
    <xf numFmtId="0" fontId="3" fillId="0" borderId="84" xfId="0" applyFont="1" applyBorder="1" applyAlignment="1">
      <alignment horizontal="distributed" vertical="center"/>
    </xf>
    <xf numFmtId="0" fontId="5" fillId="0" borderId="85" xfId="0" applyFont="1" applyBorder="1" applyAlignment="1">
      <alignment horizontal="distributed" vertical="center" justifyLastLine="1"/>
    </xf>
    <xf numFmtId="0" fontId="5" fillId="0" borderId="86"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87"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3" fillId="0" borderId="90" xfId="0" applyFont="1" applyBorder="1" applyAlignment="1">
      <alignment horizontal="distributed" vertical="center"/>
    </xf>
    <xf numFmtId="0" fontId="3" fillId="0" borderId="43" xfId="0" applyFont="1" applyBorder="1" applyAlignment="1">
      <alignment horizontal="distributed" vertical="center"/>
    </xf>
    <xf numFmtId="0" fontId="3" fillId="0" borderId="54" xfId="0" applyFont="1" applyBorder="1" applyAlignment="1">
      <alignment horizontal="distributed" vertical="center" indent="2"/>
    </xf>
    <xf numFmtId="0" fontId="0" fillId="0" borderId="89" xfId="0" applyBorder="1" applyAlignment="1">
      <alignment horizontal="distributed" indent="2"/>
    </xf>
    <xf numFmtId="0" fontId="0" fillId="0" borderId="49" xfId="0" applyBorder="1" applyAlignment="1">
      <alignment horizontal="distributed" indent="2"/>
    </xf>
    <xf numFmtId="0" fontId="3" fillId="0" borderId="88" xfId="0" applyFont="1" applyBorder="1" applyAlignment="1">
      <alignment horizontal="center" vertical="center" justifyLastLine="1"/>
    </xf>
    <xf numFmtId="0" fontId="3" fillId="0" borderId="89" xfId="0" applyFont="1" applyBorder="1" applyAlignment="1">
      <alignment horizontal="distributed" vertical="center"/>
    </xf>
    <xf numFmtId="0" fontId="3" fillId="0" borderId="51" xfId="0" applyFont="1" applyBorder="1" applyAlignment="1">
      <alignment horizontal="distributed" vertical="center"/>
    </xf>
    <xf numFmtId="0" fontId="3" fillId="0" borderId="66"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88" xfId="0" applyFont="1" applyBorder="1" applyAlignment="1">
      <alignment horizontal="distributed" vertical="center" justifyLastLine="1"/>
    </xf>
    <xf numFmtId="0" fontId="3" fillId="0" borderId="79" xfId="0" applyFont="1" applyBorder="1" applyAlignment="1">
      <alignment horizontal="distributed" vertical="center" justifyLastLine="1"/>
    </xf>
    <xf numFmtId="0" fontId="3" fillId="0" borderId="80"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67" xfId="0" applyFont="1" applyBorder="1" applyAlignment="1">
      <alignment horizontal="distributed" vertical="center" justifyLastLine="1"/>
    </xf>
    <xf numFmtId="0" fontId="3" fillId="0" borderId="77"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81" xfId="0" applyFont="1" applyBorder="1" applyAlignment="1">
      <alignment horizontal="distributed" vertical="center" justifyLastLine="1"/>
    </xf>
    <xf numFmtId="0" fontId="7" fillId="0" borderId="0" xfId="0" applyFont="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tabSelected="1" zoomScaleNormal="100" workbookViewId="0">
      <selection activeCell="N7" sqref="N7:N9"/>
    </sheetView>
  </sheetViews>
  <sheetFormatPr defaultColWidth="8.625" defaultRowHeight="11.25"/>
  <cols>
    <col min="1" max="1" width="10.375" style="2" customWidth="1"/>
    <col min="2" max="2" width="8.625" style="2" customWidth="1"/>
    <col min="3" max="12" width="10" style="2" customWidth="1"/>
    <col min="13" max="13" width="8.875" style="2" customWidth="1"/>
    <col min="14" max="14" width="6" style="2" bestFit="1" customWidth="1"/>
    <col min="15" max="16384" width="8.625" style="2"/>
  </cols>
  <sheetData>
    <row r="1" spans="1:14" ht="15">
      <c r="A1" s="145" t="s">
        <v>17</v>
      </c>
      <c r="B1" s="145"/>
      <c r="C1" s="145"/>
      <c r="D1" s="145"/>
      <c r="E1" s="145"/>
      <c r="F1" s="145"/>
      <c r="G1" s="145"/>
      <c r="H1" s="145"/>
      <c r="I1" s="145"/>
      <c r="J1" s="145"/>
      <c r="K1" s="145"/>
      <c r="L1" s="145"/>
      <c r="M1" s="18"/>
      <c r="N1" s="18"/>
    </row>
    <row r="2" spans="1:14" ht="12" thickBot="1">
      <c r="A2" s="2" t="s">
        <v>13</v>
      </c>
    </row>
    <row r="3" spans="1:14" ht="16.5" customHeight="1">
      <c r="A3" s="146" t="s">
        <v>98</v>
      </c>
      <c r="B3" s="147"/>
      <c r="C3" s="164" t="s">
        <v>14</v>
      </c>
      <c r="D3" s="164"/>
      <c r="E3" s="164"/>
      <c r="F3" s="164"/>
      <c r="G3" s="164"/>
      <c r="H3" s="165"/>
      <c r="I3" s="156" t="s">
        <v>0</v>
      </c>
      <c r="J3" s="157"/>
      <c r="K3" s="160" t="s">
        <v>1</v>
      </c>
      <c r="L3" s="161"/>
      <c r="M3" s="150"/>
      <c r="N3" s="150"/>
    </row>
    <row r="4" spans="1:14" ht="16.5" customHeight="1">
      <c r="A4" s="148"/>
      <c r="B4" s="149"/>
      <c r="C4" s="167" t="s">
        <v>2</v>
      </c>
      <c r="D4" s="168"/>
      <c r="E4" s="169" t="s">
        <v>3</v>
      </c>
      <c r="F4" s="168"/>
      <c r="G4" s="169" t="s">
        <v>18</v>
      </c>
      <c r="H4" s="168"/>
      <c r="I4" s="158"/>
      <c r="J4" s="159"/>
      <c r="K4" s="162"/>
      <c r="L4" s="163"/>
      <c r="M4" s="150"/>
      <c r="N4" s="150"/>
    </row>
    <row r="5" spans="1:14" ht="16.5" customHeight="1">
      <c r="A5" s="148"/>
      <c r="B5" s="149"/>
      <c r="C5" s="91" t="s">
        <v>15</v>
      </c>
      <c r="D5" s="5" t="s">
        <v>16</v>
      </c>
      <c r="E5" s="89" t="s">
        <v>15</v>
      </c>
      <c r="F5" s="5" t="s">
        <v>16</v>
      </c>
      <c r="G5" s="89" t="s">
        <v>15</v>
      </c>
      <c r="H5" s="5" t="s">
        <v>16</v>
      </c>
      <c r="I5" s="89" t="s">
        <v>15</v>
      </c>
      <c r="J5" s="5" t="s">
        <v>16</v>
      </c>
      <c r="K5" s="89" t="s">
        <v>15</v>
      </c>
      <c r="L5" s="7" t="s">
        <v>16</v>
      </c>
      <c r="M5" s="150"/>
      <c r="N5" s="150"/>
    </row>
    <row r="6" spans="1:14">
      <c r="A6" s="9"/>
      <c r="B6" s="10"/>
      <c r="C6" s="85" t="s">
        <v>5</v>
      </c>
      <c r="D6" s="11" t="s">
        <v>6</v>
      </c>
      <c r="E6" s="85" t="s">
        <v>5</v>
      </c>
      <c r="F6" s="11" t="s">
        <v>6</v>
      </c>
      <c r="G6" s="85" t="s">
        <v>5</v>
      </c>
      <c r="H6" s="11" t="s">
        <v>6</v>
      </c>
      <c r="I6" s="85" t="s">
        <v>5</v>
      </c>
      <c r="J6" s="11" t="s">
        <v>6</v>
      </c>
      <c r="K6" s="84" t="s">
        <v>5</v>
      </c>
      <c r="L6" s="13" t="s">
        <v>6</v>
      </c>
      <c r="M6" s="22"/>
      <c r="N6" s="22"/>
    </row>
    <row r="7" spans="1:14" ht="30" customHeight="1">
      <c r="A7" s="151" t="s">
        <v>19</v>
      </c>
      <c r="B7" s="14" t="s">
        <v>7</v>
      </c>
      <c r="C7" s="83">
        <v>9312</v>
      </c>
      <c r="D7" s="15">
        <v>4389</v>
      </c>
      <c r="E7" s="83">
        <v>3739</v>
      </c>
      <c r="F7" s="15">
        <v>2018</v>
      </c>
      <c r="G7" s="83">
        <v>13051</v>
      </c>
      <c r="H7" s="15">
        <v>6407</v>
      </c>
      <c r="I7" s="83">
        <v>5136</v>
      </c>
      <c r="J7" s="15">
        <v>2193</v>
      </c>
      <c r="K7" s="83">
        <v>7915</v>
      </c>
      <c r="L7" s="25">
        <v>4214</v>
      </c>
      <c r="M7" s="23"/>
      <c r="N7" s="166"/>
    </row>
    <row r="8" spans="1:14" ht="30" customHeight="1">
      <c r="A8" s="152"/>
      <c r="B8" s="16" t="s">
        <v>8</v>
      </c>
      <c r="C8" s="95">
        <v>42109</v>
      </c>
      <c r="D8" s="96">
        <v>6844</v>
      </c>
      <c r="E8" s="95">
        <v>27931</v>
      </c>
      <c r="F8" s="96">
        <v>4757</v>
      </c>
      <c r="G8" s="95">
        <v>70040</v>
      </c>
      <c r="H8" s="96">
        <v>11601</v>
      </c>
      <c r="I8" s="95">
        <v>31971</v>
      </c>
      <c r="J8" s="96">
        <v>4915</v>
      </c>
      <c r="K8" s="95">
        <v>38069</v>
      </c>
      <c r="L8" s="97">
        <v>6686</v>
      </c>
      <c r="M8" s="23"/>
      <c r="N8" s="166"/>
    </row>
    <row r="9" spans="1:14" s="3" customFormat="1" ht="30" customHeight="1">
      <c r="A9" s="153"/>
      <c r="B9" s="86" t="s">
        <v>4</v>
      </c>
      <c r="C9" s="98">
        <v>51421</v>
      </c>
      <c r="D9" s="99">
        <v>11233</v>
      </c>
      <c r="E9" s="98">
        <v>31670</v>
      </c>
      <c r="F9" s="99">
        <v>6775</v>
      </c>
      <c r="G9" s="98">
        <v>83091</v>
      </c>
      <c r="H9" s="99">
        <v>18008</v>
      </c>
      <c r="I9" s="98">
        <v>37107</v>
      </c>
      <c r="J9" s="99">
        <v>7108</v>
      </c>
      <c r="K9" s="98">
        <v>45984</v>
      </c>
      <c r="L9" s="100">
        <v>10900</v>
      </c>
      <c r="M9" s="24"/>
      <c r="N9" s="166"/>
    </row>
    <row r="10" spans="1:14" ht="30" customHeight="1">
      <c r="A10" s="154" t="s">
        <v>9</v>
      </c>
      <c r="B10" s="155"/>
      <c r="C10" s="101">
        <v>2476</v>
      </c>
      <c r="D10" s="102">
        <v>1714</v>
      </c>
      <c r="E10" s="101">
        <v>2996</v>
      </c>
      <c r="F10" s="102">
        <v>2052</v>
      </c>
      <c r="G10" s="101">
        <v>5472</v>
      </c>
      <c r="H10" s="102">
        <v>3766</v>
      </c>
      <c r="I10" s="101">
        <v>3055</v>
      </c>
      <c r="J10" s="102">
        <v>1991</v>
      </c>
      <c r="K10" s="101">
        <v>2417</v>
      </c>
      <c r="L10" s="103">
        <v>1775</v>
      </c>
      <c r="M10" s="166"/>
      <c r="N10" s="166"/>
    </row>
    <row r="11" spans="1:14" ht="30" customHeight="1">
      <c r="A11" s="154" t="s">
        <v>10</v>
      </c>
      <c r="B11" s="155"/>
      <c r="C11" s="101">
        <v>335</v>
      </c>
      <c r="D11" s="102">
        <v>623</v>
      </c>
      <c r="E11" s="101">
        <v>624</v>
      </c>
      <c r="F11" s="102">
        <v>618</v>
      </c>
      <c r="G11" s="101">
        <v>959</v>
      </c>
      <c r="H11" s="102">
        <v>1241</v>
      </c>
      <c r="I11" s="101">
        <v>623</v>
      </c>
      <c r="J11" s="102">
        <v>579</v>
      </c>
      <c r="K11" s="101">
        <v>336</v>
      </c>
      <c r="L11" s="103">
        <v>662</v>
      </c>
      <c r="M11" s="166"/>
      <c r="N11" s="166"/>
    </row>
    <row r="12" spans="1:14" ht="18.75" customHeight="1">
      <c r="A12" s="154" t="s">
        <v>11</v>
      </c>
      <c r="B12" s="155"/>
      <c r="C12" s="104"/>
      <c r="D12" s="122">
        <v>1724</v>
      </c>
      <c r="E12" s="105"/>
      <c r="F12" s="122">
        <v>3840</v>
      </c>
      <c r="G12" s="105"/>
      <c r="H12" s="122">
        <v>5564</v>
      </c>
      <c r="I12" s="105"/>
      <c r="J12" s="122">
        <v>3860</v>
      </c>
      <c r="K12" s="106"/>
      <c r="L12" s="124">
        <v>1704</v>
      </c>
      <c r="M12" s="23"/>
      <c r="N12" s="23"/>
    </row>
    <row r="13" spans="1:14" ht="18.75" customHeight="1">
      <c r="A13" s="172"/>
      <c r="B13" s="173"/>
      <c r="C13" s="107">
        <v>31160</v>
      </c>
      <c r="D13" s="108">
        <v>6579</v>
      </c>
      <c r="E13" s="107">
        <v>24889</v>
      </c>
      <c r="F13" s="108">
        <v>14254</v>
      </c>
      <c r="G13" s="107">
        <v>56049</v>
      </c>
      <c r="H13" s="108">
        <v>20833</v>
      </c>
      <c r="I13" s="107">
        <v>27891</v>
      </c>
      <c r="J13" s="108">
        <v>14366</v>
      </c>
      <c r="K13" s="109">
        <v>28158</v>
      </c>
      <c r="L13" s="110">
        <v>6467</v>
      </c>
      <c r="M13" s="166"/>
      <c r="N13" s="166"/>
    </row>
    <row r="14" spans="1:14" ht="30" customHeight="1" thickBot="1">
      <c r="A14" s="170" t="s">
        <v>12</v>
      </c>
      <c r="B14" s="171"/>
      <c r="C14" s="111">
        <v>748</v>
      </c>
      <c r="D14" s="112">
        <v>41</v>
      </c>
      <c r="E14" s="111">
        <v>2299</v>
      </c>
      <c r="F14" s="112">
        <v>92</v>
      </c>
      <c r="G14" s="111">
        <v>3047</v>
      </c>
      <c r="H14" s="112">
        <v>133</v>
      </c>
      <c r="I14" s="111">
        <v>2142</v>
      </c>
      <c r="J14" s="112">
        <v>72</v>
      </c>
      <c r="K14" s="113">
        <v>905</v>
      </c>
      <c r="L14" s="114">
        <v>61</v>
      </c>
      <c r="M14" s="166"/>
      <c r="N14" s="166"/>
    </row>
    <row r="15" spans="1:14" ht="18.75" customHeight="1" thickTop="1">
      <c r="A15" s="174" t="s">
        <v>86</v>
      </c>
      <c r="B15" s="175"/>
      <c r="C15" s="115"/>
      <c r="D15" s="123">
        <v>1724</v>
      </c>
      <c r="E15" s="116"/>
      <c r="F15" s="123">
        <v>3840</v>
      </c>
      <c r="G15" s="116"/>
      <c r="H15" s="123">
        <v>5564</v>
      </c>
      <c r="I15" s="116"/>
      <c r="J15" s="123">
        <v>3860</v>
      </c>
      <c r="K15" s="117"/>
      <c r="L15" s="125">
        <v>1704</v>
      </c>
      <c r="M15" s="23"/>
      <c r="N15" s="23"/>
    </row>
    <row r="16" spans="1:14" s="3" customFormat="1" ht="18.75" customHeight="1" thickBot="1">
      <c r="A16" s="176"/>
      <c r="B16" s="177"/>
      <c r="C16" s="118">
        <v>86140</v>
      </c>
      <c r="D16" s="119">
        <v>20190</v>
      </c>
      <c r="E16" s="118">
        <v>62478</v>
      </c>
      <c r="F16" s="119">
        <v>23791</v>
      </c>
      <c r="G16" s="120">
        <v>148618</v>
      </c>
      <c r="H16" s="119">
        <v>43981</v>
      </c>
      <c r="I16" s="120">
        <v>70818</v>
      </c>
      <c r="J16" s="119">
        <v>24116</v>
      </c>
      <c r="K16" s="120">
        <v>77800</v>
      </c>
      <c r="L16" s="121">
        <v>19865</v>
      </c>
      <c r="M16" s="178"/>
      <c r="N16" s="178"/>
    </row>
    <row r="17" spans="1:14">
      <c r="A17" s="1" t="s">
        <v>87</v>
      </c>
      <c r="B17" s="82" t="s">
        <v>104</v>
      </c>
      <c r="C17" s="82"/>
      <c r="D17" s="82"/>
      <c r="E17" s="82"/>
      <c r="F17" s="82"/>
      <c r="G17" s="82"/>
      <c r="H17" s="82"/>
      <c r="I17" s="82"/>
      <c r="J17" s="82"/>
      <c r="K17" s="82"/>
      <c r="L17" s="82"/>
      <c r="M17" s="82"/>
      <c r="N17" s="82"/>
    </row>
    <row r="18" spans="1:14">
      <c r="A18" s="1" t="s">
        <v>88</v>
      </c>
      <c r="B18" s="2" t="s">
        <v>89</v>
      </c>
    </row>
    <row r="19" spans="1:14">
      <c r="A19" s="1"/>
      <c r="B19" s="2" t="s">
        <v>90</v>
      </c>
    </row>
    <row r="20" spans="1:14">
      <c r="A20" s="1"/>
      <c r="B20" s="2" t="s">
        <v>91</v>
      </c>
    </row>
    <row r="21" spans="1:14">
      <c r="A21" s="1" t="s">
        <v>92</v>
      </c>
      <c r="B21" s="2" t="s">
        <v>93</v>
      </c>
    </row>
    <row r="22" spans="1:14" ht="12.75" customHeight="1">
      <c r="A22" s="1" t="s">
        <v>92</v>
      </c>
      <c r="B22" s="144" t="s">
        <v>103</v>
      </c>
      <c r="C22" s="144"/>
      <c r="D22" s="144"/>
      <c r="E22" s="144"/>
      <c r="F22" s="144"/>
      <c r="G22" s="144"/>
      <c r="H22" s="144"/>
      <c r="I22" s="144"/>
      <c r="J22" s="144"/>
      <c r="K22" s="144"/>
      <c r="L22" s="144"/>
    </row>
    <row r="23" spans="1:14">
      <c r="B23" s="2" t="s">
        <v>109</v>
      </c>
    </row>
    <row r="24" spans="1:14">
      <c r="B24" s="2" t="s">
        <v>100</v>
      </c>
    </row>
  </sheetData>
  <mergeCells count="22">
    <mergeCell ref="N7:N9"/>
    <mergeCell ref="A11:B11"/>
    <mergeCell ref="M14:N14"/>
    <mergeCell ref="M16:N16"/>
    <mergeCell ref="M13:N13"/>
    <mergeCell ref="M11:N11"/>
    <mergeCell ref="B22:L22"/>
    <mergeCell ref="A1:L1"/>
    <mergeCell ref="A3:B5"/>
    <mergeCell ref="M3:N5"/>
    <mergeCell ref="A7:A9"/>
    <mergeCell ref="A10:B10"/>
    <mergeCell ref="I3:J4"/>
    <mergeCell ref="K3:L4"/>
    <mergeCell ref="C3:H3"/>
    <mergeCell ref="M10:N10"/>
    <mergeCell ref="C4:D4"/>
    <mergeCell ref="E4:F4"/>
    <mergeCell ref="G4:H4"/>
    <mergeCell ref="A14:B14"/>
    <mergeCell ref="A12:B13"/>
    <mergeCell ref="A15:B16"/>
  </mergeCells>
  <phoneticPr fontId="2"/>
  <pageMargins left="0.78740157480314965" right="0.78740157480314965" top="0.98425196850393704" bottom="0.98425196850393704" header="0.51181102362204722" footer="0.51181102362204722"/>
  <pageSetup paperSize="9" scale="98" orientation="landscape" horizontalDpi="1200" verticalDpi="1200" r:id="rId1"/>
  <headerFooter alignWithMargins="0">
    <oddFooter>&amp;R&amp;10広島国税局
国税滞納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zoomScaleNormal="100" workbookViewId="0">
      <selection activeCell="A18" sqref="A18"/>
    </sheetView>
  </sheetViews>
  <sheetFormatPr defaultColWidth="8.625" defaultRowHeight="11.25"/>
  <cols>
    <col min="1" max="1" width="16.625" style="2" customWidth="1"/>
    <col min="2" max="11" width="11" style="2" customWidth="1"/>
    <col min="12" max="12" width="11.75" style="2" customWidth="1"/>
    <col min="13" max="16384" width="8.625" style="2"/>
  </cols>
  <sheetData>
    <row r="1" spans="1:15" ht="12" thickBot="1">
      <c r="A1" s="2" t="s">
        <v>94</v>
      </c>
    </row>
    <row r="2" spans="1:15" ht="16.5" customHeight="1">
      <c r="A2" s="181" t="s">
        <v>99</v>
      </c>
      <c r="B2" s="184" t="s">
        <v>14</v>
      </c>
      <c r="C2" s="164"/>
      <c r="D2" s="164"/>
      <c r="E2" s="164"/>
      <c r="F2" s="164"/>
      <c r="G2" s="165"/>
      <c r="H2" s="156" t="s">
        <v>0</v>
      </c>
      <c r="I2" s="157"/>
      <c r="J2" s="160" t="s">
        <v>1</v>
      </c>
      <c r="K2" s="161"/>
      <c r="L2" s="148"/>
    </row>
    <row r="3" spans="1:15" ht="16.5" customHeight="1">
      <c r="A3" s="182"/>
      <c r="B3" s="169" t="s">
        <v>2</v>
      </c>
      <c r="C3" s="168"/>
      <c r="D3" s="169" t="s">
        <v>3</v>
      </c>
      <c r="E3" s="168"/>
      <c r="F3" s="169" t="s">
        <v>18</v>
      </c>
      <c r="G3" s="168"/>
      <c r="H3" s="158"/>
      <c r="I3" s="159"/>
      <c r="J3" s="162"/>
      <c r="K3" s="163"/>
      <c r="L3" s="148"/>
    </row>
    <row r="4" spans="1:15" ht="15" customHeight="1">
      <c r="A4" s="183"/>
      <c r="B4" s="91" t="s">
        <v>15</v>
      </c>
      <c r="C4" s="5" t="s">
        <v>16</v>
      </c>
      <c r="D4" s="89" t="s">
        <v>15</v>
      </c>
      <c r="E4" s="5" t="s">
        <v>16</v>
      </c>
      <c r="F4" s="89" t="s">
        <v>15</v>
      </c>
      <c r="G4" s="5" t="s">
        <v>16</v>
      </c>
      <c r="H4" s="89" t="s">
        <v>15</v>
      </c>
      <c r="I4" s="5" t="s">
        <v>16</v>
      </c>
      <c r="J4" s="89" t="s">
        <v>15</v>
      </c>
      <c r="K4" s="7" t="s">
        <v>16</v>
      </c>
      <c r="L4" s="148"/>
    </row>
    <row r="5" spans="1:15">
      <c r="A5" s="12"/>
      <c r="B5" s="84" t="s">
        <v>5</v>
      </c>
      <c r="C5" s="11" t="s">
        <v>6</v>
      </c>
      <c r="D5" s="85" t="s">
        <v>5</v>
      </c>
      <c r="E5" s="11" t="s">
        <v>6</v>
      </c>
      <c r="F5" s="84" t="s">
        <v>5</v>
      </c>
      <c r="G5" s="11" t="s">
        <v>6</v>
      </c>
      <c r="H5" s="85" t="s">
        <v>5</v>
      </c>
      <c r="I5" s="11" t="s">
        <v>6</v>
      </c>
      <c r="J5" s="85" t="s">
        <v>5</v>
      </c>
      <c r="K5" s="19" t="s">
        <v>6</v>
      </c>
      <c r="L5" s="21"/>
    </row>
    <row r="6" spans="1:15" ht="18.75" customHeight="1">
      <c r="A6" s="185" t="s">
        <v>96</v>
      </c>
      <c r="B6" s="135"/>
      <c r="C6" s="136">
        <v>2089</v>
      </c>
      <c r="D6" s="88"/>
      <c r="E6" s="136">
        <v>2994</v>
      </c>
      <c r="F6" s="88"/>
      <c r="G6" s="136">
        <v>5083</v>
      </c>
      <c r="H6" s="88"/>
      <c r="I6" s="136">
        <v>3239</v>
      </c>
      <c r="J6" s="88"/>
      <c r="K6" s="137">
        <v>1844</v>
      </c>
      <c r="L6" s="21"/>
    </row>
    <row r="7" spans="1:15" s="26" customFormat="1" ht="18.75" customHeight="1">
      <c r="A7" s="186"/>
      <c r="B7" s="87">
        <v>123902</v>
      </c>
      <c r="C7" s="6">
        <v>27131</v>
      </c>
      <c r="D7" s="87">
        <v>66970</v>
      </c>
      <c r="E7" s="6">
        <v>20021</v>
      </c>
      <c r="F7" s="87">
        <v>190872</v>
      </c>
      <c r="G7" s="6">
        <v>47152</v>
      </c>
      <c r="H7" s="87">
        <v>79449</v>
      </c>
      <c r="I7" s="6">
        <v>22662</v>
      </c>
      <c r="J7" s="87">
        <v>111423</v>
      </c>
      <c r="K7" s="20">
        <v>24490</v>
      </c>
      <c r="L7" s="17"/>
    </row>
    <row r="8" spans="1:15" s="26" customFormat="1" ht="18.75" customHeight="1">
      <c r="A8" s="179" t="s">
        <v>97</v>
      </c>
      <c r="B8" s="93"/>
      <c r="C8" s="138">
        <v>1844</v>
      </c>
      <c r="D8" s="94"/>
      <c r="E8" s="138">
        <v>3602</v>
      </c>
      <c r="F8" s="94"/>
      <c r="G8" s="138">
        <v>5446</v>
      </c>
      <c r="H8" s="94"/>
      <c r="I8" s="138">
        <v>3483</v>
      </c>
      <c r="J8" s="94"/>
      <c r="K8" s="139">
        <v>1963</v>
      </c>
      <c r="L8" s="17"/>
    </row>
    <row r="9" spans="1:15" s="26" customFormat="1" ht="18.75" customHeight="1">
      <c r="A9" s="186"/>
      <c r="B9" s="87">
        <v>111423</v>
      </c>
      <c r="C9" s="6">
        <v>24490</v>
      </c>
      <c r="D9" s="87">
        <v>67027</v>
      </c>
      <c r="E9" s="6">
        <v>22565</v>
      </c>
      <c r="F9" s="87">
        <v>178450</v>
      </c>
      <c r="G9" s="6">
        <v>47055</v>
      </c>
      <c r="H9" s="87">
        <v>75350</v>
      </c>
      <c r="I9" s="6">
        <v>23687</v>
      </c>
      <c r="J9" s="87">
        <v>103100</v>
      </c>
      <c r="K9" s="92">
        <v>23368</v>
      </c>
      <c r="L9" s="17"/>
    </row>
    <row r="10" spans="1:15" s="26" customFormat="1" ht="18.75" customHeight="1">
      <c r="A10" s="179" t="s">
        <v>102</v>
      </c>
      <c r="B10" s="93"/>
      <c r="C10" s="138">
        <v>1963</v>
      </c>
      <c r="D10" s="94"/>
      <c r="E10" s="138">
        <v>4913</v>
      </c>
      <c r="F10" s="94"/>
      <c r="G10" s="138">
        <v>6876</v>
      </c>
      <c r="H10" s="94"/>
      <c r="I10" s="138">
        <v>4989</v>
      </c>
      <c r="J10" s="94"/>
      <c r="K10" s="139">
        <v>1887</v>
      </c>
    </row>
    <row r="11" spans="1:15" s="26" customFormat="1" ht="18.75" customHeight="1">
      <c r="A11" s="186"/>
      <c r="B11" s="87">
        <v>103100</v>
      </c>
      <c r="C11" s="6">
        <v>23368</v>
      </c>
      <c r="D11" s="87">
        <v>67663</v>
      </c>
      <c r="E11" s="6">
        <v>27005</v>
      </c>
      <c r="F11" s="87">
        <v>170763</v>
      </c>
      <c r="G11" s="6">
        <v>50373</v>
      </c>
      <c r="H11" s="87">
        <v>75313</v>
      </c>
      <c r="I11" s="6">
        <v>28367</v>
      </c>
      <c r="J11" s="87">
        <v>95450</v>
      </c>
      <c r="K11" s="20">
        <v>22006</v>
      </c>
      <c r="L11" s="17"/>
    </row>
    <row r="12" spans="1:15" s="26" customFormat="1" ht="18.75" customHeight="1">
      <c r="A12" s="179" t="s">
        <v>105</v>
      </c>
      <c r="B12" s="93"/>
      <c r="C12" s="138">
        <v>1887</v>
      </c>
      <c r="D12" s="94"/>
      <c r="E12" s="138">
        <v>4135</v>
      </c>
      <c r="F12" s="94"/>
      <c r="G12" s="138">
        <v>6022</v>
      </c>
      <c r="H12" s="94"/>
      <c r="I12" s="138">
        <v>4298</v>
      </c>
      <c r="J12" s="94"/>
      <c r="K12" s="139">
        <v>1724</v>
      </c>
      <c r="L12" s="17"/>
    </row>
    <row r="13" spans="1:15" s="26" customFormat="1" ht="18.75" customHeight="1">
      <c r="A13" s="186"/>
      <c r="B13" s="87">
        <v>95450</v>
      </c>
      <c r="C13" s="6">
        <v>22006</v>
      </c>
      <c r="D13" s="87">
        <v>66195</v>
      </c>
      <c r="E13" s="6">
        <v>23194</v>
      </c>
      <c r="F13" s="87">
        <v>161645</v>
      </c>
      <c r="G13" s="6">
        <v>45200</v>
      </c>
      <c r="H13" s="87">
        <v>75505</v>
      </c>
      <c r="I13" s="6">
        <v>25010</v>
      </c>
      <c r="J13" s="87">
        <v>86140</v>
      </c>
      <c r="K13" s="92">
        <v>20190</v>
      </c>
      <c r="L13" s="17"/>
      <c r="O13" s="22"/>
    </row>
    <row r="14" spans="1:15" s="26" customFormat="1" ht="18.75" customHeight="1">
      <c r="A14" s="179" t="s">
        <v>106</v>
      </c>
      <c r="B14" s="126"/>
      <c r="C14" s="133">
        <v>1724</v>
      </c>
      <c r="D14" s="127"/>
      <c r="E14" s="133">
        <v>3840</v>
      </c>
      <c r="F14" s="128"/>
      <c r="G14" s="133">
        <v>5564</v>
      </c>
      <c r="H14" s="128"/>
      <c r="I14" s="133">
        <v>3860</v>
      </c>
      <c r="J14" s="128"/>
      <c r="K14" s="134">
        <v>1704</v>
      </c>
      <c r="L14" s="17"/>
      <c r="O14" s="23"/>
    </row>
    <row r="15" spans="1:15" ht="18.75" customHeight="1" thickBot="1">
      <c r="A15" s="180"/>
      <c r="B15" s="129">
        <v>86140</v>
      </c>
      <c r="C15" s="130">
        <v>20190</v>
      </c>
      <c r="D15" s="131">
        <v>62478</v>
      </c>
      <c r="E15" s="130">
        <v>23791</v>
      </c>
      <c r="F15" s="131">
        <v>148618</v>
      </c>
      <c r="G15" s="130">
        <v>43981</v>
      </c>
      <c r="H15" s="131">
        <v>70818</v>
      </c>
      <c r="I15" s="130">
        <v>24116</v>
      </c>
      <c r="J15" s="131">
        <v>77800</v>
      </c>
      <c r="K15" s="132">
        <v>19865</v>
      </c>
      <c r="L15" s="17"/>
      <c r="O15" s="23"/>
    </row>
    <row r="16" spans="1:15">
      <c r="A16" s="2" t="s">
        <v>95</v>
      </c>
      <c r="O16" s="23"/>
    </row>
    <row r="17" spans="1:15">
      <c r="A17" s="2" t="s">
        <v>110</v>
      </c>
      <c r="O17" s="23"/>
    </row>
    <row r="18" spans="1:15">
      <c r="A18" s="2" t="s">
        <v>101</v>
      </c>
      <c r="O18" s="23"/>
    </row>
    <row r="19" spans="1:15">
      <c r="O19" s="23"/>
    </row>
    <row r="20" spans="1:15">
      <c r="O20" s="23"/>
    </row>
    <row r="21" spans="1:15">
      <c r="O21" s="23"/>
    </row>
    <row r="22" spans="1:15">
      <c r="O22" s="23"/>
    </row>
    <row r="23" spans="1:15">
      <c r="O23" s="23"/>
    </row>
  </sheetData>
  <mergeCells count="13">
    <mergeCell ref="A14:A15"/>
    <mergeCell ref="A2:A4"/>
    <mergeCell ref="L2:L4"/>
    <mergeCell ref="B2:G2"/>
    <mergeCell ref="H2:I3"/>
    <mergeCell ref="J2:K3"/>
    <mergeCell ref="A6:A7"/>
    <mergeCell ref="A8:A9"/>
    <mergeCell ref="B3:C3"/>
    <mergeCell ref="D3:E3"/>
    <mergeCell ref="F3:G3"/>
    <mergeCell ref="A10:A11"/>
    <mergeCell ref="A12:A13"/>
  </mergeCells>
  <phoneticPr fontId="2"/>
  <pageMargins left="0.78740157480314965" right="0.78740157480314965" top="0.98425196850393704" bottom="0.98425196850393704" header="0.51181102362204722" footer="0.51181102362204722"/>
  <pageSetup paperSize="9" scale="95" orientation="landscape" horizontalDpi="1200" verticalDpi="1200" r:id="rId1"/>
  <headerFooter alignWithMargins="0">
    <oddFooter>&amp;R広島国税局
国税滞納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9"/>
  <sheetViews>
    <sheetView showGridLines="0" zoomScaleNormal="100" zoomScaleSheetLayoutView="100" workbookViewId="0">
      <selection activeCell="Q62" sqref="Q62"/>
    </sheetView>
  </sheetViews>
  <sheetFormatPr defaultColWidth="5.875" defaultRowHeight="11.25"/>
  <cols>
    <col min="1" max="1" width="10.625" style="2" customWidth="1"/>
    <col min="2" max="2" width="8.625" style="2" customWidth="1"/>
    <col min="3" max="3" width="11.375" style="2" bestFit="1" customWidth="1"/>
    <col min="4" max="4" width="6.75" style="2" bestFit="1" customWidth="1"/>
    <col min="5" max="5" width="9.75" style="2" bestFit="1" customWidth="1"/>
    <col min="6" max="6" width="8.25" style="2" bestFit="1" customWidth="1"/>
    <col min="7" max="7" width="11.375" style="2" bestFit="1" customWidth="1"/>
    <col min="8" max="8" width="6.75" style="2" bestFit="1" customWidth="1"/>
    <col min="9" max="9" width="9.75" style="2" bestFit="1" customWidth="1"/>
    <col min="10" max="10" width="8.25" style="2" bestFit="1" customWidth="1"/>
    <col min="11" max="11" width="9.75" style="2" bestFit="1" customWidth="1"/>
    <col min="12" max="16384" width="5.875" style="2"/>
  </cols>
  <sheetData>
    <row r="1" spans="1:11" ht="12" thickBot="1">
      <c r="A1" s="2" t="s">
        <v>118</v>
      </c>
    </row>
    <row r="2" spans="1:11" ht="15" customHeight="1">
      <c r="A2" s="187" t="s">
        <v>75</v>
      </c>
      <c r="B2" s="189" t="s">
        <v>119</v>
      </c>
      <c r="C2" s="190"/>
      <c r="D2" s="190"/>
      <c r="E2" s="190"/>
      <c r="F2" s="190"/>
      <c r="G2" s="191"/>
      <c r="H2" s="192" t="s">
        <v>0</v>
      </c>
      <c r="I2" s="193"/>
      <c r="J2" s="192" t="s">
        <v>1</v>
      </c>
      <c r="K2" s="196"/>
    </row>
    <row r="3" spans="1:11" ht="15" customHeight="1">
      <c r="A3" s="188"/>
      <c r="B3" s="198" t="s">
        <v>2</v>
      </c>
      <c r="C3" s="199"/>
      <c r="D3" s="198" t="s">
        <v>111</v>
      </c>
      <c r="E3" s="199"/>
      <c r="F3" s="198" t="s">
        <v>112</v>
      </c>
      <c r="G3" s="199"/>
      <c r="H3" s="194"/>
      <c r="I3" s="195"/>
      <c r="J3" s="194"/>
      <c r="K3" s="197"/>
    </row>
    <row r="4" spans="1:11" ht="15" customHeight="1">
      <c r="A4" s="188"/>
      <c r="B4" s="4" t="s">
        <v>113</v>
      </c>
      <c r="C4" s="5" t="s">
        <v>114</v>
      </c>
      <c r="D4" s="4" t="s">
        <v>113</v>
      </c>
      <c r="E4" s="5" t="s">
        <v>114</v>
      </c>
      <c r="F4" s="4" t="s">
        <v>113</v>
      </c>
      <c r="G4" s="5" t="s">
        <v>114</v>
      </c>
      <c r="H4" s="4" t="s">
        <v>113</v>
      </c>
      <c r="I4" s="5" t="s">
        <v>114</v>
      </c>
      <c r="J4" s="4" t="s">
        <v>113</v>
      </c>
      <c r="K4" s="7" t="s">
        <v>114</v>
      </c>
    </row>
    <row r="5" spans="1:11">
      <c r="A5" s="61"/>
      <c r="B5" s="8" t="s">
        <v>5</v>
      </c>
      <c r="C5" s="11" t="s">
        <v>6</v>
      </c>
      <c r="D5" s="8" t="s">
        <v>5</v>
      </c>
      <c r="E5" s="11" t="s">
        <v>6</v>
      </c>
      <c r="F5" s="8" t="s">
        <v>5</v>
      </c>
      <c r="G5" s="11" t="s">
        <v>6</v>
      </c>
      <c r="H5" s="8" t="s">
        <v>5</v>
      </c>
      <c r="I5" s="11" t="s">
        <v>6</v>
      </c>
      <c r="J5" s="8" t="s">
        <v>5</v>
      </c>
      <c r="K5" s="13" t="s">
        <v>6</v>
      </c>
    </row>
    <row r="6" spans="1:11" ht="24" customHeight="1">
      <c r="A6" s="60" t="s">
        <v>74</v>
      </c>
      <c r="B6" s="58">
        <v>3143</v>
      </c>
      <c r="C6" s="59">
        <v>431.15199999999999</v>
      </c>
      <c r="D6" s="58">
        <v>1958</v>
      </c>
      <c r="E6" s="59">
        <v>652.42399999999998</v>
      </c>
      <c r="F6" s="58">
        <f>B6+D6</f>
        <v>5101</v>
      </c>
      <c r="G6" s="59">
        <v>1083.575</v>
      </c>
      <c r="H6" s="58">
        <v>2386</v>
      </c>
      <c r="I6" s="59">
        <v>698.73199999999997</v>
      </c>
      <c r="J6" s="58">
        <v>2715</v>
      </c>
      <c r="K6" s="57">
        <v>384.84300000000002</v>
      </c>
    </row>
    <row r="7" spans="1:11" ht="24" customHeight="1">
      <c r="A7" s="49" t="s">
        <v>73</v>
      </c>
      <c r="B7" s="47">
        <v>2405</v>
      </c>
      <c r="C7" s="48">
        <v>371.505</v>
      </c>
      <c r="D7" s="47">
        <v>2086</v>
      </c>
      <c r="E7" s="48">
        <v>622.75099999999998</v>
      </c>
      <c r="F7" s="58">
        <f t="shared" ref="F7:F8" si="0">B7+D7</f>
        <v>4491</v>
      </c>
      <c r="G7" s="59">
        <v>994.25599999999997</v>
      </c>
      <c r="H7" s="47">
        <v>2136</v>
      </c>
      <c r="I7" s="48">
        <v>618.40599999999995</v>
      </c>
      <c r="J7" s="47">
        <v>2355</v>
      </c>
      <c r="K7" s="46">
        <v>375.85</v>
      </c>
    </row>
    <row r="8" spans="1:11" ht="24" customHeight="1">
      <c r="A8" s="49" t="s">
        <v>72</v>
      </c>
      <c r="B8" s="47">
        <v>1114</v>
      </c>
      <c r="C8" s="48">
        <v>139.90100000000001</v>
      </c>
      <c r="D8" s="47">
        <v>715</v>
      </c>
      <c r="E8" s="48">
        <v>187.77</v>
      </c>
      <c r="F8" s="58">
        <f t="shared" si="0"/>
        <v>1829</v>
      </c>
      <c r="G8" s="59">
        <v>327.67</v>
      </c>
      <c r="H8" s="47">
        <v>885</v>
      </c>
      <c r="I8" s="48">
        <v>213.386</v>
      </c>
      <c r="J8" s="47">
        <v>944</v>
      </c>
      <c r="K8" s="46">
        <v>114.285</v>
      </c>
    </row>
    <row r="9" spans="1:11" s="3" customFormat="1" ht="24" customHeight="1">
      <c r="A9" s="45" t="s">
        <v>71</v>
      </c>
      <c r="B9" s="43">
        <f t="shared" ref="B9:K9" si="1">SUM(B6:B8)</f>
        <v>6662</v>
      </c>
      <c r="C9" s="44">
        <f t="shared" si="1"/>
        <v>942.55799999999999</v>
      </c>
      <c r="D9" s="43">
        <f t="shared" si="1"/>
        <v>4759</v>
      </c>
      <c r="E9" s="44">
        <f t="shared" si="1"/>
        <v>1462.9449999999999</v>
      </c>
      <c r="F9" s="43">
        <f t="shared" si="1"/>
        <v>11421</v>
      </c>
      <c r="G9" s="44">
        <f t="shared" si="1"/>
        <v>2405.5010000000002</v>
      </c>
      <c r="H9" s="43">
        <f t="shared" si="1"/>
        <v>5407</v>
      </c>
      <c r="I9" s="44">
        <f t="shared" si="1"/>
        <v>1530.5239999999999</v>
      </c>
      <c r="J9" s="43">
        <f t="shared" si="1"/>
        <v>6014</v>
      </c>
      <c r="K9" s="42">
        <f t="shared" si="1"/>
        <v>874.97799999999995</v>
      </c>
    </row>
    <row r="10" spans="1:11" s="34" customFormat="1" ht="15" customHeight="1">
      <c r="A10" s="38"/>
      <c r="B10" s="55"/>
      <c r="C10" s="56"/>
      <c r="D10" s="55"/>
      <c r="E10" s="56"/>
      <c r="F10" s="55"/>
      <c r="G10" s="56"/>
      <c r="H10" s="55"/>
      <c r="I10" s="56"/>
      <c r="J10" s="55"/>
      <c r="K10" s="54"/>
    </row>
    <row r="11" spans="1:11" ht="24" customHeight="1">
      <c r="A11" s="53" t="s">
        <v>70</v>
      </c>
      <c r="B11" s="51">
        <v>1819</v>
      </c>
      <c r="C11" s="52">
        <v>221.88499999999999</v>
      </c>
      <c r="D11" s="51">
        <v>2139</v>
      </c>
      <c r="E11" s="52">
        <v>596.70600000000002</v>
      </c>
      <c r="F11" s="58">
        <f>B11+D11</f>
        <v>3958</v>
      </c>
      <c r="G11" s="59">
        <v>818.59100000000001</v>
      </c>
      <c r="H11" s="51">
        <v>2058</v>
      </c>
      <c r="I11" s="52">
        <v>551.43600000000004</v>
      </c>
      <c r="J11" s="51">
        <v>1900</v>
      </c>
      <c r="K11" s="50">
        <v>267.154</v>
      </c>
    </row>
    <row r="12" spans="1:11" ht="24" customHeight="1">
      <c r="A12" s="49" t="s">
        <v>69</v>
      </c>
      <c r="B12" s="47">
        <v>646</v>
      </c>
      <c r="C12" s="48">
        <v>110.75700000000001</v>
      </c>
      <c r="D12" s="47">
        <v>699</v>
      </c>
      <c r="E12" s="48">
        <v>231.65700000000001</v>
      </c>
      <c r="F12" s="58">
        <f t="shared" ref="F12:F17" si="2">B12+D12</f>
        <v>1345</v>
      </c>
      <c r="G12" s="59">
        <v>342.41300000000001</v>
      </c>
      <c r="H12" s="47">
        <v>754</v>
      </c>
      <c r="I12" s="48">
        <v>248.386</v>
      </c>
      <c r="J12" s="47">
        <v>591</v>
      </c>
      <c r="K12" s="46">
        <v>94.028000000000006</v>
      </c>
    </row>
    <row r="13" spans="1:11" ht="24" customHeight="1">
      <c r="A13" s="49" t="s">
        <v>68</v>
      </c>
      <c r="B13" s="47">
        <v>1387</v>
      </c>
      <c r="C13" s="48">
        <v>164.36099999999999</v>
      </c>
      <c r="D13" s="47">
        <v>1412</v>
      </c>
      <c r="E13" s="48">
        <v>441.18400000000003</v>
      </c>
      <c r="F13" s="58">
        <f t="shared" si="2"/>
        <v>2799</v>
      </c>
      <c r="G13" s="59">
        <v>605.54499999999996</v>
      </c>
      <c r="H13" s="47">
        <v>1527</v>
      </c>
      <c r="I13" s="48">
        <v>419.86099999999999</v>
      </c>
      <c r="J13" s="47">
        <v>1272</v>
      </c>
      <c r="K13" s="46">
        <v>185.684</v>
      </c>
    </row>
    <row r="14" spans="1:11" ht="24" customHeight="1">
      <c r="A14" s="49" t="s">
        <v>67</v>
      </c>
      <c r="B14" s="47">
        <v>343</v>
      </c>
      <c r="C14" s="48">
        <v>53.52</v>
      </c>
      <c r="D14" s="47">
        <v>384</v>
      </c>
      <c r="E14" s="48">
        <v>92.805000000000007</v>
      </c>
      <c r="F14" s="58">
        <f t="shared" si="2"/>
        <v>727</v>
      </c>
      <c r="G14" s="59">
        <v>146.32599999999999</v>
      </c>
      <c r="H14" s="47">
        <v>377</v>
      </c>
      <c r="I14" s="48">
        <v>92.399000000000001</v>
      </c>
      <c r="J14" s="47">
        <v>350</v>
      </c>
      <c r="K14" s="46">
        <v>53.927</v>
      </c>
    </row>
    <row r="15" spans="1:11" ht="24" customHeight="1">
      <c r="A15" s="49" t="s">
        <v>66</v>
      </c>
      <c r="B15" s="47">
        <v>136</v>
      </c>
      <c r="C15" s="48">
        <v>20.402999999999999</v>
      </c>
      <c r="D15" s="47">
        <v>174</v>
      </c>
      <c r="E15" s="48">
        <v>58.427</v>
      </c>
      <c r="F15" s="58">
        <f t="shared" si="2"/>
        <v>310</v>
      </c>
      <c r="G15" s="59">
        <v>78.83</v>
      </c>
      <c r="H15" s="47">
        <v>222</v>
      </c>
      <c r="I15" s="48">
        <v>66.566999999999993</v>
      </c>
      <c r="J15" s="47">
        <v>88</v>
      </c>
      <c r="K15" s="46">
        <v>12.263</v>
      </c>
    </row>
    <row r="16" spans="1:11" ht="24" customHeight="1">
      <c r="A16" s="49" t="s">
        <v>65</v>
      </c>
      <c r="B16" s="47">
        <v>376</v>
      </c>
      <c r="C16" s="48">
        <v>44.920999999999999</v>
      </c>
      <c r="D16" s="47">
        <v>394</v>
      </c>
      <c r="E16" s="48">
        <v>91.174999999999997</v>
      </c>
      <c r="F16" s="58">
        <f t="shared" si="2"/>
        <v>770</v>
      </c>
      <c r="G16" s="59">
        <v>136.096</v>
      </c>
      <c r="H16" s="47">
        <v>393</v>
      </c>
      <c r="I16" s="48">
        <v>93.918999999999997</v>
      </c>
      <c r="J16" s="47">
        <v>377</v>
      </c>
      <c r="K16" s="46">
        <v>42.177</v>
      </c>
    </row>
    <row r="17" spans="1:11" ht="24" customHeight="1">
      <c r="A17" s="49" t="s">
        <v>64</v>
      </c>
      <c r="B17" s="47">
        <v>74</v>
      </c>
      <c r="C17" s="48">
        <v>8.5519999999999996</v>
      </c>
      <c r="D17" s="47">
        <v>120</v>
      </c>
      <c r="E17" s="48">
        <v>31.619</v>
      </c>
      <c r="F17" s="58">
        <f t="shared" si="2"/>
        <v>194</v>
      </c>
      <c r="G17" s="59">
        <v>40.170999999999999</v>
      </c>
      <c r="H17" s="47">
        <v>131</v>
      </c>
      <c r="I17" s="48">
        <v>31.274999999999999</v>
      </c>
      <c r="J17" s="47">
        <v>63</v>
      </c>
      <c r="K17" s="46">
        <v>8.8960000000000008</v>
      </c>
    </row>
    <row r="18" spans="1:11" s="3" customFormat="1" ht="24" customHeight="1">
      <c r="A18" s="45" t="s">
        <v>63</v>
      </c>
      <c r="B18" s="43">
        <f t="shared" ref="B18:K18" si="3">SUM(B11:B17)</f>
        <v>4781</v>
      </c>
      <c r="C18" s="44">
        <f t="shared" si="3"/>
        <v>624.39900000000011</v>
      </c>
      <c r="D18" s="43">
        <f t="shared" si="3"/>
        <v>5322</v>
      </c>
      <c r="E18" s="44">
        <f t="shared" si="3"/>
        <v>1543.5729999999999</v>
      </c>
      <c r="F18" s="43">
        <f t="shared" si="3"/>
        <v>10103</v>
      </c>
      <c r="G18" s="44">
        <f t="shared" si="3"/>
        <v>2167.9719999999998</v>
      </c>
      <c r="H18" s="43">
        <f t="shared" si="3"/>
        <v>5462</v>
      </c>
      <c r="I18" s="44">
        <f t="shared" si="3"/>
        <v>1503.8430000000001</v>
      </c>
      <c r="J18" s="43">
        <f t="shared" si="3"/>
        <v>4641</v>
      </c>
      <c r="K18" s="42">
        <f t="shared" si="3"/>
        <v>664.12900000000002</v>
      </c>
    </row>
    <row r="19" spans="1:11" s="34" customFormat="1" ht="15" customHeight="1">
      <c r="A19" s="38"/>
      <c r="B19" s="55"/>
      <c r="C19" s="56"/>
      <c r="D19" s="55"/>
      <c r="E19" s="56"/>
      <c r="F19" s="55"/>
      <c r="G19" s="56"/>
      <c r="H19" s="55"/>
      <c r="I19" s="56"/>
      <c r="J19" s="55"/>
      <c r="K19" s="54"/>
    </row>
    <row r="20" spans="1:11" ht="24" customHeight="1">
      <c r="A20" s="53" t="s">
        <v>62</v>
      </c>
      <c r="B20" s="51">
        <v>3080</v>
      </c>
      <c r="C20" s="52">
        <v>483.10300000000001</v>
      </c>
      <c r="D20" s="51">
        <v>3041</v>
      </c>
      <c r="E20" s="52">
        <v>1069.5139999999999</v>
      </c>
      <c r="F20" s="58">
        <f>B20+D20</f>
        <v>6121</v>
      </c>
      <c r="G20" s="59">
        <v>1552.617</v>
      </c>
      <c r="H20" s="51">
        <v>3385</v>
      </c>
      <c r="I20" s="52">
        <v>1057.54</v>
      </c>
      <c r="J20" s="51">
        <v>2736</v>
      </c>
      <c r="K20" s="50">
        <v>495.077</v>
      </c>
    </row>
    <row r="21" spans="1:11" ht="24" customHeight="1">
      <c r="A21" s="49" t="s">
        <v>61</v>
      </c>
      <c r="B21" s="47">
        <v>3700</v>
      </c>
      <c r="C21" s="48">
        <v>560.96</v>
      </c>
      <c r="D21" s="47">
        <v>3322</v>
      </c>
      <c r="E21" s="48">
        <v>1211.1659999999999</v>
      </c>
      <c r="F21" s="58">
        <f t="shared" ref="F21:F32" si="4">B21+D21</f>
        <v>7022</v>
      </c>
      <c r="G21" s="59">
        <v>1772.126</v>
      </c>
      <c r="H21" s="47">
        <v>3394</v>
      </c>
      <c r="I21" s="48">
        <v>1218.52</v>
      </c>
      <c r="J21" s="47">
        <v>3628</v>
      </c>
      <c r="K21" s="46">
        <v>553.60599999999999</v>
      </c>
    </row>
    <row r="22" spans="1:11" ht="24" customHeight="1">
      <c r="A22" s="49" t="s">
        <v>60</v>
      </c>
      <c r="B22" s="47">
        <v>765</v>
      </c>
      <c r="C22" s="48">
        <v>106.753</v>
      </c>
      <c r="D22" s="47">
        <v>947</v>
      </c>
      <c r="E22" s="48">
        <v>255.66200000000001</v>
      </c>
      <c r="F22" s="58">
        <f t="shared" si="4"/>
        <v>1712</v>
      </c>
      <c r="G22" s="59">
        <v>362.41500000000002</v>
      </c>
      <c r="H22" s="47">
        <v>959</v>
      </c>
      <c r="I22" s="48">
        <v>227.298</v>
      </c>
      <c r="J22" s="47">
        <v>753</v>
      </c>
      <c r="K22" s="46">
        <v>135.11699999999999</v>
      </c>
    </row>
    <row r="23" spans="1:11" ht="24" customHeight="1">
      <c r="A23" s="49" t="s">
        <v>59</v>
      </c>
      <c r="B23" s="47">
        <v>617</v>
      </c>
      <c r="C23" s="48">
        <v>71.894999999999996</v>
      </c>
      <c r="D23" s="47">
        <v>549</v>
      </c>
      <c r="E23" s="48">
        <v>185.76400000000001</v>
      </c>
      <c r="F23" s="58">
        <f t="shared" si="4"/>
        <v>1166</v>
      </c>
      <c r="G23" s="59">
        <v>257.65899999999999</v>
      </c>
      <c r="H23" s="47">
        <v>534</v>
      </c>
      <c r="I23" s="48">
        <v>173.94300000000001</v>
      </c>
      <c r="J23" s="47">
        <v>632</v>
      </c>
      <c r="K23" s="46">
        <v>83.715999999999994</v>
      </c>
    </row>
    <row r="24" spans="1:11" ht="24" customHeight="1">
      <c r="A24" s="49" t="s">
        <v>58</v>
      </c>
      <c r="B24" s="47">
        <v>580</v>
      </c>
      <c r="C24" s="48">
        <v>57.222000000000001</v>
      </c>
      <c r="D24" s="47">
        <v>602</v>
      </c>
      <c r="E24" s="48">
        <v>172.63900000000001</v>
      </c>
      <c r="F24" s="58">
        <f t="shared" si="4"/>
        <v>1182</v>
      </c>
      <c r="G24" s="59">
        <v>229.86099999999999</v>
      </c>
      <c r="H24" s="47">
        <v>684</v>
      </c>
      <c r="I24" s="48">
        <v>160.12799999999999</v>
      </c>
      <c r="J24" s="47">
        <v>498</v>
      </c>
      <c r="K24" s="46">
        <v>69.733000000000004</v>
      </c>
    </row>
    <row r="25" spans="1:11" ht="24" customHeight="1">
      <c r="A25" s="49" t="s">
        <v>57</v>
      </c>
      <c r="B25" s="47">
        <v>4248</v>
      </c>
      <c r="C25" s="48">
        <v>559.43200000000002</v>
      </c>
      <c r="D25" s="47">
        <v>3280</v>
      </c>
      <c r="E25" s="48">
        <v>1069.934</v>
      </c>
      <c r="F25" s="58">
        <f t="shared" si="4"/>
        <v>7528</v>
      </c>
      <c r="G25" s="59">
        <v>1629.366</v>
      </c>
      <c r="H25" s="47">
        <v>3993</v>
      </c>
      <c r="I25" s="48">
        <v>1081.029</v>
      </c>
      <c r="J25" s="47">
        <v>3535</v>
      </c>
      <c r="K25" s="46">
        <v>548.33699999999999</v>
      </c>
    </row>
    <row r="26" spans="1:11" ht="24" customHeight="1">
      <c r="A26" s="49" t="s">
        <v>56</v>
      </c>
      <c r="B26" s="47">
        <v>747</v>
      </c>
      <c r="C26" s="48">
        <v>92.147999999999996</v>
      </c>
      <c r="D26" s="47">
        <v>809</v>
      </c>
      <c r="E26" s="48">
        <v>243.58199999999999</v>
      </c>
      <c r="F26" s="58">
        <f t="shared" si="4"/>
        <v>1556</v>
      </c>
      <c r="G26" s="59">
        <v>335.73</v>
      </c>
      <c r="H26" s="47">
        <v>865</v>
      </c>
      <c r="I26" s="48">
        <v>207.11799999999999</v>
      </c>
      <c r="J26" s="47">
        <v>691</v>
      </c>
      <c r="K26" s="46">
        <v>128.61199999999999</v>
      </c>
    </row>
    <row r="27" spans="1:11" ht="24" customHeight="1">
      <c r="A27" s="49" t="s">
        <v>55</v>
      </c>
      <c r="B27" s="47">
        <v>941</v>
      </c>
      <c r="C27" s="48">
        <v>149.447</v>
      </c>
      <c r="D27" s="47">
        <v>1116</v>
      </c>
      <c r="E27" s="48">
        <v>304.18799999999999</v>
      </c>
      <c r="F27" s="58">
        <f t="shared" si="4"/>
        <v>2057</v>
      </c>
      <c r="G27" s="59">
        <v>453.63499999999999</v>
      </c>
      <c r="H27" s="47">
        <v>1129</v>
      </c>
      <c r="I27" s="48">
        <v>302.12099999999998</v>
      </c>
      <c r="J27" s="47">
        <v>928</v>
      </c>
      <c r="K27" s="46">
        <v>151.51400000000001</v>
      </c>
    </row>
    <row r="28" spans="1:11" ht="24" customHeight="1">
      <c r="A28" s="49" t="s">
        <v>54</v>
      </c>
      <c r="B28" s="47">
        <v>647</v>
      </c>
      <c r="C28" s="48">
        <v>77.242000000000004</v>
      </c>
      <c r="D28" s="47">
        <v>370</v>
      </c>
      <c r="E28" s="48">
        <v>90.311000000000007</v>
      </c>
      <c r="F28" s="58">
        <f t="shared" si="4"/>
        <v>1017</v>
      </c>
      <c r="G28" s="59">
        <v>167.553</v>
      </c>
      <c r="H28" s="47">
        <v>384</v>
      </c>
      <c r="I28" s="48">
        <v>89.484999999999999</v>
      </c>
      <c r="J28" s="47">
        <v>633</v>
      </c>
      <c r="K28" s="46">
        <v>78.067999999999998</v>
      </c>
    </row>
    <row r="29" spans="1:11" ht="24" customHeight="1">
      <c r="A29" s="49" t="s">
        <v>53</v>
      </c>
      <c r="B29" s="47">
        <v>460</v>
      </c>
      <c r="C29" s="48">
        <v>60.58</v>
      </c>
      <c r="D29" s="47">
        <v>384</v>
      </c>
      <c r="E29" s="48">
        <v>146.65700000000001</v>
      </c>
      <c r="F29" s="58">
        <f t="shared" si="4"/>
        <v>844</v>
      </c>
      <c r="G29" s="59">
        <v>207.23699999999999</v>
      </c>
      <c r="H29" s="47">
        <v>574</v>
      </c>
      <c r="I29" s="48">
        <v>162.96799999999999</v>
      </c>
      <c r="J29" s="47">
        <v>270</v>
      </c>
      <c r="K29" s="46">
        <v>44.268999999999998</v>
      </c>
    </row>
    <row r="30" spans="1:11" ht="24" customHeight="1">
      <c r="A30" s="49" t="s">
        <v>52</v>
      </c>
      <c r="B30" s="47">
        <v>48</v>
      </c>
      <c r="C30" s="48">
        <v>4.6509999999999998</v>
      </c>
      <c r="D30" s="47">
        <v>80</v>
      </c>
      <c r="E30" s="48">
        <v>15.099</v>
      </c>
      <c r="F30" s="58">
        <f t="shared" si="4"/>
        <v>128</v>
      </c>
      <c r="G30" s="59">
        <v>19.75</v>
      </c>
      <c r="H30" s="47">
        <v>104</v>
      </c>
      <c r="I30" s="48">
        <v>17.834</v>
      </c>
      <c r="J30" s="47">
        <v>24</v>
      </c>
      <c r="K30" s="46">
        <v>1.9159999999999999</v>
      </c>
    </row>
    <row r="31" spans="1:11" ht="24" customHeight="1">
      <c r="A31" s="49" t="s">
        <v>51</v>
      </c>
      <c r="B31" s="47">
        <v>192</v>
      </c>
      <c r="C31" s="48">
        <v>20.884</v>
      </c>
      <c r="D31" s="47">
        <v>189</v>
      </c>
      <c r="E31" s="48">
        <v>54.194000000000003</v>
      </c>
      <c r="F31" s="58">
        <f t="shared" si="4"/>
        <v>381</v>
      </c>
      <c r="G31" s="59">
        <v>75.078000000000003</v>
      </c>
      <c r="H31" s="47">
        <v>267</v>
      </c>
      <c r="I31" s="48">
        <v>57.947000000000003</v>
      </c>
      <c r="J31" s="47">
        <v>114</v>
      </c>
      <c r="K31" s="46">
        <v>17.131</v>
      </c>
    </row>
    <row r="32" spans="1:11" ht="24" customHeight="1">
      <c r="A32" s="49" t="s">
        <v>50</v>
      </c>
      <c r="B32" s="47">
        <v>316</v>
      </c>
      <c r="C32" s="48">
        <v>53.08</v>
      </c>
      <c r="D32" s="47">
        <v>315</v>
      </c>
      <c r="E32" s="48">
        <v>124.367</v>
      </c>
      <c r="F32" s="58">
        <f t="shared" si="4"/>
        <v>631</v>
      </c>
      <c r="G32" s="59">
        <v>177.447</v>
      </c>
      <c r="H32" s="47">
        <v>328</v>
      </c>
      <c r="I32" s="48">
        <v>127.166</v>
      </c>
      <c r="J32" s="47">
        <v>303</v>
      </c>
      <c r="K32" s="46">
        <v>50.281999999999996</v>
      </c>
    </row>
    <row r="33" spans="1:11" s="3" customFormat="1" ht="24" customHeight="1">
      <c r="A33" s="45" t="s">
        <v>49</v>
      </c>
      <c r="B33" s="43">
        <f t="shared" ref="B33:K33" si="5">SUM(B20:B32)</f>
        <v>16341</v>
      </c>
      <c r="C33" s="44">
        <f t="shared" si="5"/>
        <v>2297.3969999999999</v>
      </c>
      <c r="D33" s="43">
        <f t="shared" si="5"/>
        <v>15004</v>
      </c>
      <c r="E33" s="44">
        <f t="shared" si="5"/>
        <v>4943.0770000000011</v>
      </c>
      <c r="F33" s="43">
        <f t="shared" si="5"/>
        <v>31345</v>
      </c>
      <c r="G33" s="44">
        <f t="shared" si="5"/>
        <v>7240.4740000000002</v>
      </c>
      <c r="H33" s="43">
        <f t="shared" si="5"/>
        <v>16600</v>
      </c>
      <c r="I33" s="44">
        <f t="shared" si="5"/>
        <v>4883.0970000000007</v>
      </c>
      <c r="J33" s="43">
        <f t="shared" si="5"/>
        <v>14745</v>
      </c>
      <c r="K33" s="42">
        <f t="shared" si="5"/>
        <v>2357.3780000000002</v>
      </c>
    </row>
    <row r="34" spans="1:11" s="34" customFormat="1" ht="15" customHeight="1">
      <c r="A34" s="38"/>
      <c r="B34" s="55"/>
      <c r="C34" s="56"/>
      <c r="D34" s="55"/>
      <c r="E34" s="56"/>
      <c r="F34" s="55"/>
      <c r="G34" s="56"/>
      <c r="H34" s="55"/>
      <c r="I34" s="56"/>
      <c r="J34" s="55"/>
      <c r="K34" s="54"/>
    </row>
    <row r="35" spans="1:11" ht="24" customHeight="1">
      <c r="A35" s="53" t="s">
        <v>48</v>
      </c>
      <c r="B35" s="51">
        <v>3956</v>
      </c>
      <c r="C35" s="52">
        <v>582.66999999999996</v>
      </c>
      <c r="D35" s="51">
        <v>2346</v>
      </c>
      <c r="E35" s="52">
        <v>994.94299999999998</v>
      </c>
      <c r="F35" s="58">
        <f>B35+D35</f>
        <v>6302</v>
      </c>
      <c r="G35" s="59">
        <v>1577.6130000000001</v>
      </c>
      <c r="H35" s="51">
        <v>3060</v>
      </c>
      <c r="I35" s="52">
        <v>1025.925</v>
      </c>
      <c r="J35" s="51">
        <v>3242</v>
      </c>
      <c r="K35" s="50">
        <v>551.68799999999999</v>
      </c>
    </row>
    <row r="36" spans="1:11" ht="24" customHeight="1">
      <c r="A36" s="49" t="s">
        <v>47</v>
      </c>
      <c r="B36" s="47">
        <v>1899</v>
      </c>
      <c r="C36" s="48">
        <v>245.58799999999999</v>
      </c>
      <c r="D36" s="47">
        <v>1186</v>
      </c>
      <c r="E36" s="48">
        <v>376.34699999999998</v>
      </c>
      <c r="F36" s="58">
        <f t="shared" ref="F36:F50" si="6">B36+D36</f>
        <v>3085</v>
      </c>
      <c r="G36" s="59">
        <v>621.93499999999995</v>
      </c>
      <c r="H36" s="47">
        <v>1470</v>
      </c>
      <c r="I36" s="48">
        <v>409.64499999999998</v>
      </c>
      <c r="J36" s="47">
        <v>1615</v>
      </c>
      <c r="K36" s="46">
        <v>212.29</v>
      </c>
    </row>
    <row r="37" spans="1:11" ht="24" customHeight="1">
      <c r="A37" s="49" t="s">
        <v>46</v>
      </c>
      <c r="B37" s="47">
        <v>3550</v>
      </c>
      <c r="C37" s="48">
        <v>541.30999999999995</v>
      </c>
      <c r="D37" s="47">
        <v>3135</v>
      </c>
      <c r="E37" s="48">
        <v>1344.1780000000001</v>
      </c>
      <c r="F37" s="58">
        <f t="shared" si="6"/>
        <v>6685</v>
      </c>
      <c r="G37" s="59">
        <v>1885.4880000000001</v>
      </c>
      <c r="H37" s="47">
        <v>3400</v>
      </c>
      <c r="I37" s="48">
        <v>1341.8610000000001</v>
      </c>
      <c r="J37" s="47">
        <v>3285</v>
      </c>
      <c r="K37" s="46">
        <v>543.62699999999995</v>
      </c>
    </row>
    <row r="38" spans="1:11" ht="24" customHeight="1">
      <c r="A38" s="49" t="s">
        <v>45</v>
      </c>
      <c r="B38" s="47">
        <v>3565</v>
      </c>
      <c r="C38" s="48">
        <v>488.02</v>
      </c>
      <c r="D38" s="47">
        <v>3274</v>
      </c>
      <c r="E38" s="48">
        <v>893.46400000000006</v>
      </c>
      <c r="F38" s="58">
        <f t="shared" si="6"/>
        <v>6839</v>
      </c>
      <c r="G38" s="59">
        <v>1381.4839999999999</v>
      </c>
      <c r="H38" s="47">
        <v>3771</v>
      </c>
      <c r="I38" s="48">
        <v>937.12900000000002</v>
      </c>
      <c r="J38" s="47">
        <v>3068</v>
      </c>
      <c r="K38" s="46">
        <v>444.35500000000002</v>
      </c>
    </row>
    <row r="39" spans="1:11" ht="24" customHeight="1">
      <c r="A39" s="49" t="s">
        <v>44</v>
      </c>
      <c r="B39" s="47">
        <v>2058</v>
      </c>
      <c r="C39" s="48">
        <v>251.70500000000001</v>
      </c>
      <c r="D39" s="47">
        <v>1767</v>
      </c>
      <c r="E39" s="48">
        <v>592.03</v>
      </c>
      <c r="F39" s="58">
        <f t="shared" si="6"/>
        <v>3825</v>
      </c>
      <c r="G39" s="59">
        <v>843.73500000000001</v>
      </c>
      <c r="H39" s="47">
        <v>2012</v>
      </c>
      <c r="I39" s="48">
        <v>595.46699999999998</v>
      </c>
      <c r="J39" s="47">
        <v>1813</v>
      </c>
      <c r="K39" s="46">
        <v>248.268</v>
      </c>
    </row>
    <row r="40" spans="1:11" ht="24" customHeight="1">
      <c r="A40" s="49" t="s">
        <v>43</v>
      </c>
      <c r="B40" s="47">
        <v>416</v>
      </c>
      <c r="C40" s="48">
        <v>59.72</v>
      </c>
      <c r="D40" s="47">
        <v>288</v>
      </c>
      <c r="E40" s="48">
        <v>86.010999999999996</v>
      </c>
      <c r="F40" s="58">
        <f t="shared" si="6"/>
        <v>704</v>
      </c>
      <c r="G40" s="59">
        <v>145.73099999999999</v>
      </c>
      <c r="H40" s="47">
        <v>272</v>
      </c>
      <c r="I40" s="48">
        <v>88.245000000000005</v>
      </c>
      <c r="J40" s="47">
        <v>432</v>
      </c>
      <c r="K40" s="46">
        <v>57.484999999999999</v>
      </c>
    </row>
    <row r="41" spans="1:11" ht="24" customHeight="1">
      <c r="A41" s="49" t="s">
        <v>42</v>
      </c>
      <c r="B41" s="47">
        <v>891</v>
      </c>
      <c r="C41" s="48">
        <v>120.964</v>
      </c>
      <c r="D41" s="47">
        <v>706</v>
      </c>
      <c r="E41" s="48">
        <v>218.29300000000001</v>
      </c>
      <c r="F41" s="58">
        <f t="shared" si="6"/>
        <v>1597</v>
      </c>
      <c r="G41" s="59">
        <v>339.25700000000001</v>
      </c>
      <c r="H41" s="47">
        <v>758</v>
      </c>
      <c r="I41" s="48">
        <v>208.46700000000001</v>
      </c>
      <c r="J41" s="47">
        <v>839</v>
      </c>
      <c r="K41" s="46">
        <v>130.79</v>
      </c>
    </row>
    <row r="42" spans="1:11" ht="24" customHeight="1">
      <c r="A42" s="49" t="s">
        <v>41</v>
      </c>
      <c r="B42" s="47">
        <v>1443</v>
      </c>
      <c r="C42" s="48">
        <v>175.68100000000001</v>
      </c>
      <c r="D42" s="47">
        <v>1143</v>
      </c>
      <c r="E42" s="48">
        <v>333.59399999999999</v>
      </c>
      <c r="F42" s="58">
        <f t="shared" si="6"/>
        <v>2586</v>
      </c>
      <c r="G42" s="59">
        <v>509.274</v>
      </c>
      <c r="H42" s="47">
        <v>1284</v>
      </c>
      <c r="I42" s="48">
        <v>338.63099999999997</v>
      </c>
      <c r="J42" s="47">
        <v>1302</v>
      </c>
      <c r="K42" s="46">
        <v>170.643</v>
      </c>
    </row>
    <row r="43" spans="1:11" ht="24" customHeight="1">
      <c r="A43" s="49" t="s">
        <v>40</v>
      </c>
      <c r="B43" s="47">
        <v>5003</v>
      </c>
      <c r="C43" s="48">
        <v>686.80399999999997</v>
      </c>
      <c r="D43" s="47">
        <v>3709</v>
      </c>
      <c r="E43" s="48">
        <v>1286.482</v>
      </c>
      <c r="F43" s="58">
        <f t="shared" si="6"/>
        <v>8712</v>
      </c>
      <c r="G43" s="59">
        <v>1973.2860000000001</v>
      </c>
      <c r="H43" s="47">
        <v>4037</v>
      </c>
      <c r="I43" s="48">
        <v>1348.8209999999999</v>
      </c>
      <c r="J43" s="47">
        <v>4675</v>
      </c>
      <c r="K43" s="46">
        <v>624.46500000000003</v>
      </c>
    </row>
    <row r="44" spans="1:11" ht="24" customHeight="1">
      <c r="A44" s="49" t="s">
        <v>39</v>
      </c>
      <c r="B44" s="47">
        <v>722</v>
      </c>
      <c r="C44" s="48">
        <v>109.92400000000001</v>
      </c>
      <c r="D44" s="47">
        <v>645</v>
      </c>
      <c r="E44" s="48">
        <v>190.18600000000001</v>
      </c>
      <c r="F44" s="58">
        <f t="shared" si="6"/>
        <v>1367</v>
      </c>
      <c r="G44" s="59">
        <v>300.11</v>
      </c>
      <c r="H44" s="47">
        <v>728</v>
      </c>
      <c r="I44" s="48">
        <v>195.37200000000001</v>
      </c>
      <c r="J44" s="47">
        <v>639</v>
      </c>
      <c r="K44" s="46">
        <v>104.738</v>
      </c>
    </row>
    <row r="45" spans="1:11" ht="24" customHeight="1">
      <c r="A45" s="49" t="s">
        <v>38</v>
      </c>
      <c r="B45" s="47">
        <v>404</v>
      </c>
      <c r="C45" s="48">
        <v>63.48</v>
      </c>
      <c r="D45" s="47">
        <v>386</v>
      </c>
      <c r="E45" s="48">
        <v>158.691</v>
      </c>
      <c r="F45" s="58">
        <f t="shared" si="6"/>
        <v>790</v>
      </c>
      <c r="G45" s="59">
        <v>222.17099999999999</v>
      </c>
      <c r="H45" s="47">
        <v>490</v>
      </c>
      <c r="I45" s="48">
        <v>179.495</v>
      </c>
      <c r="J45" s="47">
        <v>300</v>
      </c>
      <c r="K45" s="46">
        <v>42.676000000000002</v>
      </c>
    </row>
    <row r="46" spans="1:11" ht="24" customHeight="1">
      <c r="A46" s="49" t="s">
        <v>37</v>
      </c>
      <c r="B46" s="47">
        <v>430</v>
      </c>
      <c r="C46" s="48">
        <v>53.052</v>
      </c>
      <c r="D46" s="47">
        <v>303</v>
      </c>
      <c r="E46" s="48">
        <v>89.656000000000006</v>
      </c>
      <c r="F46" s="58">
        <f t="shared" si="6"/>
        <v>733</v>
      </c>
      <c r="G46" s="59">
        <v>142.709</v>
      </c>
      <c r="H46" s="47">
        <v>372</v>
      </c>
      <c r="I46" s="48">
        <v>107.765</v>
      </c>
      <c r="J46" s="47">
        <v>361</v>
      </c>
      <c r="K46" s="46">
        <v>34.944000000000003</v>
      </c>
    </row>
    <row r="47" spans="1:11" ht="24" customHeight="1">
      <c r="A47" s="49" t="s">
        <v>36</v>
      </c>
      <c r="B47" s="47">
        <v>1718</v>
      </c>
      <c r="C47" s="48">
        <v>262.36599999999999</v>
      </c>
      <c r="D47" s="47">
        <v>1162</v>
      </c>
      <c r="E47" s="48">
        <v>403.96600000000001</v>
      </c>
      <c r="F47" s="58">
        <f t="shared" si="6"/>
        <v>2880</v>
      </c>
      <c r="G47" s="59">
        <v>666.33299999999997</v>
      </c>
      <c r="H47" s="47">
        <v>1356</v>
      </c>
      <c r="I47" s="48">
        <v>431.755</v>
      </c>
      <c r="J47" s="47">
        <v>1524</v>
      </c>
      <c r="K47" s="46">
        <v>234.578</v>
      </c>
    </row>
    <row r="48" spans="1:11" ht="24" customHeight="1">
      <c r="A48" s="49" t="s">
        <v>35</v>
      </c>
      <c r="B48" s="47">
        <v>2935</v>
      </c>
      <c r="C48" s="48">
        <v>385.245</v>
      </c>
      <c r="D48" s="47">
        <v>2347</v>
      </c>
      <c r="E48" s="48">
        <v>668.86400000000003</v>
      </c>
      <c r="F48" s="58">
        <f t="shared" si="6"/>
        <v>5282</v>
      </c>
      <c r="G48" s="59">
        <v>1054.1099999999999</v>
      </c>
      <c r="H48" s="47">
        <v>2556</v>
      </c>
      <c r="I48" s="48">
        <v>721.15599999999995</v>
      </c>
      <c r="J48" s="47">
        <v>2726</v>
      </c>
      <c r="K48" s="46">
        <v>332.95299999999997</v>
      </c>
    </row>
    <row r="49" spans="1:11" ht="24" customHeight="1">
      <c r="A49" s="49" t="s">
        <v>34</v>
      </c>
      <c r="B49" s="47">
        <v>2324</v>
      </c>
      <c r="C49" s="48">
        <v>293.64</v>
      </c>
      <c r="D49" s="47">
        <v>1729</v>
      </c>
      <c r="E49" s="48">
        <v>469.572</v>
      </c>
      <c r="F49" s="58">
        <f t="shared" si="6"/>
        <v>4053</v>
      </c>
      <c r="G49" s="59">
        <v>763.21199999999999</v>
      </c>
      <c r="H49" s="47">
        <v>1839</v>
      </c>
      <c r="I49" s="48">
        <v>485.41399999999999</v>
      </c>
      <c r="J49" s="47">
        <v>2214</v>
      </c>
      <c r="K49" s="46">
        <v>277.798</v>
      </c>
    </row>
    <row r="50" spans="1:11" ht="24" customHeight="1">
      <c r="A50" s="49" t="s">
        <v>33</v>
      </c>
      <c r="B50" s="47">
        <v>423</v>
      </c>
      <c r="C50" s="48">
        <v>50.531999999999996</v>
      </c>
      <c r="D50" s="47">
        <v>270</v>
      </c>
      <c r="E50" s="48">
        <v>118.67400000000001</v>
      </c>
      <c r="F50" s="58">
        <f t="shared" si="6"/>
        <v>693</v>
      </c>
      <c r="G50" s="59">
        <v>169.20699999999999</v>
      </c>
      <c r="H50" s="47">
        <v>352</v>
      </c>
      <c r="I50" s="48">
        <v>118.506</v>
      </c>
      <c r="J50" s="47">
        <v>341</v>
      </c>
      <c r="K50" s="46">
        <v>50.701000000000001</v>
      </c>
    </row>
    <row r="51" spans="1:11" s="3" customFormat="1" ht="24" customHeight="1">
      <c r="A51" s="45" t="s">
        <v>32</v>
      </c>
      <c r="B51" s="43">
        <f t="shared" ref="B51:K51" si="7">SUM(B35:B50)</f>
        <v>31737</v>
      </c>
      <c r="C51" s="44">
        <f t="shared" si="7"/>
        <v>4370.701</v>
      </c>
      <c r="D51" s="43">
        <f t="shared" si="7"/>
        <v>24396</v>
      </c>
      <c r="E51" s="44">
        <f t="shared" si="7"/>
        <v>8224.9510000000009</v>
      </c>
      <c r="F51" s="43">
        <f t="shared" si="7"/>
        <v>56133</v>
      </c>
      <c r="G51" s="44">
        <f t="shared" si="7"/>
        <v>12595.655000000002</v>
      </c>
      <c r="H51" s="43">
        <f t="shared" si="7"/>
        <v>27757</v>
      </c>
      <c r="I51" s="44">
        <f t="shared" si="7"/>
        <v>8533.6540000000005</v>
      </c>
      <c r="J51" s="43">
        <f t="shared" si="7"/>
        <v>28376</v>
      </c>
      <c r="K51" s="42">
        <f t="shared" si="7"/>
        <v>4061.9989999999998</v>
      </c>
    </row>
    <row r="52" spans="1:11" s="34" customFormat="1" ht="15" customHeight="1">
      <c r="A52" s="38"/>
      <c r="B52" s="55"/>
      <c r="C52" s="56"/>
      <c r="D52" s="55"/>
      <c r="E52" s="56"/>
      <c r="F52" s="55"/>
      <c r="G52" s="56"/>
      <c r="H52" s="55"/>
      <c r="I52" s="56"/>
      <c r="J52" s="55"/>
      <c r="K52" s="54"/>
    </row>
    <row r="53" spans="1:11" ht="24" customHeight="1">
      <c r="A53" s="53" t="s">
        <v>31</v>
      </c>
      <c r="B53" s="51">
        <v>2073</v>
      </c>
      <c r="C53" s="52">
        <v>263.80700000000002</v>
      </c>
      <c r="D53" s="51">
        <v>1875</v>
      </c>
      <c r="E53" s="52">
        <v>491.16399999999999</v>
      </c>
      <c r="F53" s="58">
        <f>B53+D53</f>
        <v>3948</v>
      </c>
      <c r="G53" s="59">
        <v>754.971</v>
      </c>
      <c r="H53" s="51">
        <v>2118</v>
      </c>
      <c r="I53" s="52">
        <v>488.26900000000001</v>
      </c>
      <c r="J53" s="51">
        <v>1830</v>
      </c>
      <c r="K53" s="50">
        <v>266.702</v>
      </c>
    </row>
    <row r="54" spans="1:11" ht="24" customHeight="1">
      <c r="A54" s="49" t="s">
        <v>30</v>
      </c>
      <c r="B54" s="47">
        <v>2820</v>
      </c>
      <c r="C54" s="48">
        <v>340.30200000000002</v>
      </c>
      <c r="D54" s="47">
        <v>1888</v>
      </c>
      <c r="E54" s="48">
        <v>570.23199999999997</v>
      </c>
      <c r="F54" s="58">
        <f t="shared" ref="F54:F63" si="8">B54+D54</f>
        <v>4708</v>
      </c>
      <c r="G54" s="59">
        <v>910.53399999999999</v>
      </c>
      <c r="H54" s="47">
        <v>2104</v>
      </c>
      <c r="I54" s="48">
        <v>598.82299999999998</v>
      </c>
      <c r="J54" s="47">
        <v>2604</v>
      </c>
      <c r="K54" s="46">
        <v>311.71100000000001</v>
      </c>
    </row>
    <row r="55" spans="1:11" ht="24" customHeight="1">
      <c r="A55" s="49" t="s">
        <v>29</v>
      </c>
      <c r="B55" s="47">
        <v>2557</v>
      </c>
      <c r="C55" s="48">
        <v>325.77800000000002</v>
      </c>
      <c r="D55" s="47">
        <v>1621</v>
      </c>
      <c r="E55" s="48">
        <v>508.09500000000003</v>
      </c>
      <c r="F55" s="58">
        <f t="shared" si="8"/>
        <v>4178</v>
      </c>
      <c r="G55" s="59">
        <v>833.87300000000005</v>
      </c>
      <c r="H55" s="47">
        <v>1671</v>
      </c>
      <c r="I55" s="48">
        <v>488.08199999999999</v>
      </c>
      <c r="J55" s="47">
        <v>2507</v>
      </c>
      <c r="K55" s="46">
        <v>345.791</v>
      </c>
    </row>
    <row r="56" spans="1:11" ht="24" customHeight="1">
      <c r="A56" s="49" t="s">
        <v>28</v>
      </c>
      <c r="B56" s="47">
        <v>523</v>
      </c>
      <c r="C56" s="48">
        <v>70.27</v>
      </c>
      <c r="D56" s="47">
        <v>399</v>
      </c>
      <c r="E56" s="48">
        <v>102.396</v>
      </c>
      <c r="F56" s="58">
        <f t="shared" si="8"/>
        <v>922</v>
      </c>
      <c r="G56" s="59">
        <v>172.666</v>
      </c>
      <c r="H56" s="47">
        <v>432</v>
      </c>
      <c r="I56" s="48">
        <v>106.83499999999999</v>
      </c>
      <c r="J56" s="47">
        <v>490</v>
      </c>
      <c r="K56" s="46">
        <v>65.831000000000003</v>
      </c>
    </row>
    <row r="57" spans="1:11" ht="24" customHeight="1">
      <c r="A57" s="49" t="s">
        <v>27</v>
      </c>
      <c r="B57" s="47">
        <v>2960</v>
      </c>
      <c r="C57" s="48">
        <v>330.92700000000002</v>
      </c>
      <c r="D57" s="47">
        <v>1867</v>
      </c>
      <c r="E57" s="48">
        <v>536.57299999999998</v>
      </c>
      <c r="F57" s="58">
        <f t="shared" si="8"/>
        <v>4827</v>
      </c>
      <c r="G57" s="59">
        <v>867.49900000000002</v>
      </c>
      <c r="H57" s="47">
        <v>2266</v>
      </c>
      <c r="I57" s="48">
        <v>579.35199999999998</v>
      </c>
      <c r="J57" s="47">
        <v>2561</v>
      </c>
      <c r="K57" s="46">
        <v>288.14800000000002</v>
      </c>
    </row>
    <row r="58" spans="1:11" ht="24" customHeight="1">
      <c r="A58" s="49" t="s">
        <v>26</v>
      </c>
      <c r="B58" s="47">
        <v>1436</v>
      </c>
      <c r="C58" s="48">
        <v>181.56200000000001</v>
      </c>
      <c r="D58" s="47">
        <v>894</v>
      </c>
      <c r="E58" s="48">
        <v>291.553</v>
      </c>
      <c r="F58" s="58">
        <f t="shared" si="8"/>
        <v>2330</v>
      </c>
      <c r="G58" s="59">
        <v>473.11500000000001</v>
      </c>
      <c r="H58" s="47">
        <v>1010</v>
      </c>
      <c r="I58" s="48">
        <v>296.733</v>
      </c>
      <c r="J58" s="47">
        <v>1320</v>
      </c>
      <c r="K58" s="46">
        <v>176.38200000000001</v>
      </c>
    </row>
    <row r="59" spans="1:11" ht="24" customHeight="1">
      <c r="A59" s="49" t="s">
        <v>25</v>
      </c>
      <c r="B59" s="47">
        <v>1919</v>
      </c>
      <c r="C59" s="48">
        <v>211.869</v>
      </c>
      <c r="D59" s="47">
        <v>1224</v>
      </c>
      <c r="E59" s="48">
        <v>379.13499999999999</v>
      </c>
      <c r="F59" s="58">
        <f t="shared" si="8"/>
        <v>3143</v>
      </c>
      <c r="G59" s="59">
        <v>591.00400000000002</v>
      </c>
      <c r="H59" s="47">
        <v>1512</v>
      </c>
      <c r="I59" s="48">
        <v>394.60199999999998</v>
      </c>
      <c r="J59" s="47">
        <v>1631</v>
      </c>
      <c r="K59" s="46">
        <v>196.40299999999999</v>
      </c>
    </row>
    <row r="60" spans="1:11" ht="24" customHeight="1">
      <c r="A60" s="49" t="s">
        <v>24</v>
      </c>
      <c r="B60" s="47">
        <v>850</v>
      </c>
      <c r="C60" s="48">
        <v>117.479</v>
      </c>
      <c r="D60" s="47">
        <v>487</v>
      </c>
      <c r="E60" s="48">
        <v>140.63399999999999</v>
      </c>
      <c r="F60" s="58">
        <f t="shared" si="8"/>
        <v>1337</v>
      </c>
      <c r="G60" s="59">
        <v>258.113</v>
      </c>
      <c r="H60" s="47">
        <v>535</v>
      </c>
      <c r="I60" s="48">
        <v>155.11600000000001</v>
      </c>
      <c r="J60" s="47">
        <v>802</v>
      </c>
      <c r="K60" s="46">
        <v>102.997</v>
      </c>
    </row>
    <row r="61" spans="1:11" ht="24" customHeight="1">
      <c r="A61" s="49" t="s">
        <v>23</v>
      </c>
      <c r="B61" s="47">
        <v>135</v>
      </c>
      <c r="C61" s="48">
        <v>18.053000000000001</v>
      </c>
      <c r="D61" s="47">
        <v>202</v>
      </c>
      <c r="E61" s="48">
        <v>53.289000000000001</v>
      </c>
      <c r="F61" s="58">
        <f t="shared" si="8"/>
        <v>337</v>
      </c>
      <c r="G61" s="59">
        <v>71.341999999999999</v>
      </c>
      <c r="H61" s="47">
        <v>216</v>
      </c>
      <c r="I61" s="48">
        <v>48.703000000000003</v>
      </c>
      <c r="J61" s="47">
        <v>121</v>
      </c>
      <c r="K61" s="46">
        <v>22.638999999999999</v>
      </c>
    </row>
    <row r="62" spans="1:11" ht="24" customHeight="1">
      <c r="A62" s="49" t="s">
        <v>22</v>
      </c>
      <c r="B62" s="47">
        <v>625</v>
      </c>
      <c r="C62" s="48">
        <v>56.723999999999997</v>
      </c>
      <c r="D62" s="47">
        <v>374</v>
      </c>
      <c r="E62" s="48">
        <v>95.876999999999995</v>
      </c>
      <c r="F62" s="58">
        <f t="shared" si="8"/>
        <v>999</v>
      </c>
      <c r="G62" s="59">
        <v>152.601</v>
      </c>
      <c r="H62" s="47">
        <v>376</v>
      </c>
      <c r="I62" s="48">
        <v>73.599000000000004</v>
      </c>
      <c r="J62" s="47">
        <v>623</v>
      </c>
      <c r="K62" s="46">
        <v>79.001999999999995</v>
      </c>
    </row>
    <row r="63" spans="1:11" ht="24" customHeight="1">
      <c r="A63" s="49" t="s">
        <v>21</v>
      </c>
      <c r="B63" s="47">
        <v>1189</v>
      </c>
      <c r="C63" s="48">
        <v>172.83199999999999</v>
      </c>
      <c r="D63" s="47">
        <v>735</v>
      </c>
      <c r="E63" s="48">
        <v>221.86099999999999</v>
      </c>
      <c r="F63" s="58">
        <f t="shared" si="8"/>
        <v>1924</v>
      </c>
      <c r="G63" s="59">
        <v>394.69200000000001</v>
      </c>
      <c r="H63" s="47">
        <v>719</v>
      </c>
      <c r="I63" s="48">
        <v>245.94</v>
      </c>
      <c r="J63" s="47">
        <v>1205</v>
      </c>
      <c r="K63" s="46">
        <v>148.75200000000001</v>
      </c>
    </row>
    <row r="64" spans="1:11" s="3" customFormat="1" ht="24" customHeight="1">
      <c r="A64" s="45" t="s">
        <v>20</v>
      </c>
      <c r="B64" s="43">
        <f t="shared" ref="B64:K64" si="9">SUM(B53:B63)</f>
        <v>17087</v>
      </c>
      <c r="C64" s="44">
        <f t="shared" si="9"/>
        <v>2089.6030000000001</v>
      </c>
      <c r="D64" s="43">
        <f t="shared" si="9"/>
        <v>11566</v>
      </c>
      <c r="E64" s="44">
        <f t="shared" si="9"/>
        <v>3390.8090000000002</v>
      </c>
      <c r="F64" s="43">
        <f t="shared" si="9"/>
        <v>28653</v>
      </c>
      <c r="G64" s="44">
        <f t="shared" si="9"/>
        <v>5480.41</v>
      </c>
      <c r="H64" s="43">
        <f t="shared" si="9"/>
        <v>12959</v>
      </c>
      <c r="I64" s="44">
        <f t="shared" si="9"/>
        <v>3476.0540000000001</v>
      </c>
      <c r="J64" s="43">
        <f t="shared" si="9"/>
        <v>15694</v>
      </c>
      <c r="K64" s="42">
        <f t="shared" si="9"/>
        <v>2004.3579999999999</v>
      </c>
    </row>
    <row r="65" spans="1:12" s="34" customFormat="1" ht="15" customHeight="1">
      <c r="A65" s="38"/>
      <c r="B65" s="40"/>
      <c r="C65" s="41"/>
      <c r="D65" s="40"/>
      <c r="E65" s="41"/>
      <c r="F65" s="40"/>
      <c r="G65" s="41"/>
      <c r="H65" s="40"/>
      <c r="I65" s="41"/>
      <c r="J65" s="40"/>
      <c r="K65" s="39"/>
    </row>
    <row r="66" spans="1:12" s="34" customFormat="1" ht="15" customHeight="1">
      <c r="A66" s="38"/>
      <c r="B66" s="36"/>
      <c r="C66" s="37"/>
      <c r="D66" s="36"/>
      <c r="E66" s="37"/>
      <c r="F66" s="36"/>
      <c r="G66" s="37"/>
      <c r="H66" s="36"/>
      <c r="I66" s="37"/>
      <c r="J66" s="36"/>
      <c r="K66" s="35"/>
    </row>
    <row r="67" spans="1:12" s="3" customFormat="1" ht="24" customHeight="1" thickBot="1">
      <c r="A67" s="33" t="s">
        <v>115</v>
      </c>
      <c r="B67" s="31">
        <v>9532</v>
      </c>
      <c r="C67" s="32">
        <v>9865.0439999999999</v>
      </c>
      <c r="D67" s="31">
        <v>1431</v>
      </c>
      <c r="E67" s="32">
        <v>4226.1120000000001</v>
      </c>
      <c r="F67" s="31">
        <v>10963</v>
      </c>
      <c r="G67" s="32">
        <v>14091.156999999999</v>
      </c>
      <c r="H67" s="31">
        <v>2633</v>
      </c>
      <c r="I67" s="32">
        <v>4188.5959999999995</v>
      </c>
      <c r="J67" s="31">
        <v>8330</v>
      </c>
      <c r="K67" s="30">
        <v>9902.56</v>
      </c>
    </row>
    <row r="68" spans="1:12" s="3" customFormat="1" ht="24" customHeight="1" thickTop="1" thickBot="1">
      <c r="A68" s="142" t="s">
        <v>116</v>
      </c>
      <c r="B68" s="28">
        <f>B9+B18+B33+B51+B64+B67</f>
        <v>86140</v>
      </c>
      <c r="C68" s="29">
        <f>C9+C18+C33+C51+C64+C67</f>
        <v>20189.701999999997</v>
      </c>
      <c r="D68" s="28">
        <f t="shared" ref="D68:K68" si="10">D9+D18+D33+D51+D64+D67</f>
        <v>62478</v>
      </c>
      <c r="E68" s="29">
        <f t="shared" si="10"/>
        <v>23791.467000000004</v>
      </c>
      <c r="F68" s="28">
        <f t="shared" si="10"/>
        <v>148618</v>
      </c>
      <c r="G68" s="29">
        <f t="shared" si="10"/>
        <v>43981.169000000002</v>
      </c>
      <c r="H68" s="28">
        <f t="shared" si="10"/>
        <v>70818</v>
      </c>
      <c r="I68" s="29">
        <f t="shared" si="10"/>
        <v>24115.768000000004</v>
      </c>
      <c r="J68" s="28">
        <f t="shared" si="10"/>
        <v>77800</v>
      </c>
      <c r="K68" s="27">
        <f t="shared" si="10"/>
        <v>19865.402000000002</v>
      </c>
      <c r="L68" s="143"/>
    </row>
    <row r="69" spans="1:12">
      <c r="A69" s="2" t="s">
        <v>117</v>
      </c>
    </row>
  </sheetData>
  <mergeCells count="7">
    <mergeCell ref="A2:A4"/>
    <mergeCell ref="B2:G2"/>
    <mergeCell ref="H2:I3"/>
    <mergeCell ref="J2:K3"/>
    <mergeCell ref="B3:C3"/>
    <mergeCell ref="D3:E3"/>
    <mergeCell ref="F3:G3"/>
  </mergeCells>
  <phoneticPr fontId="2"/>
  <pageMargins left="0.78740157480314965" right="0.78740157480314965" top="0.98425196850393704" bottom="0.98425196850393704" header="0.51181102362204722" footer="0.51181102362204722"/>
  <pageSetup paperSize="9" scale="86" fitToHeight="0" orientation="portrait" horizontalDpi="1200" verticalDpi="1200" r:id="rId1"/>
  <headerFooter alignWithMargins="0">
    <oddFooter>&amp;R広島国税局
国税滞納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zoomScaleNormal="100" workbookViewId="0">
      <selection activeCell="A19" sqref="A19"/>
    </sheetView>
  </sheetViews>
  <sheetFormatPr defaultColWidth="15.625" defaultRowHeight="11.25"/>
  <cols>
    <col min="1" max="1" width="40.5" style="2" bestFit="1" customWidth="1"/>
    <col min="2" max="2" width="30.875" style="2" customWidth="1"/>
    <col min="3" max="3" width="12.25" style="2" customWidth="1"/>
    <col min="4" max="4" width="22.25" style="2" bestFit="1" customWidth="1"/>
    <col min="5" max="16384" width="15.625" style="2"/>
  </cols>
  <sheetData>
    <row r="1" spans="1:3" ht="21">
      <c r="A1" s="200" t="s">
        <v>83</v>
      </c>
      <c r="B1" s="200"/>
    </row>
    <row r="2" spans="1:3" ht="4.5" customHeight="1">
      <c r="A2" s="81"/>
      <c r="B2" s="81"/>
    </row>
    <row r="3" spans="1:3" ht="13.5" customHeight="1" thickBot="1">
      <c r="A3" s="2" t="s">
        <v>82</v>
      </c>
    </row>
    <row r="4" spans="1:3" ht="36.75" customHeight="1" thickBot="1">
      <c r="A4" s="90" t="s">
        <v>81</v>
      </c>
      <c r="B4" s="80" t="s">
        <v>80</v>
      </c>
    </row>
    <row r="5" spans="1:3" ht="12" customHeight="1">
      <c r="A5" s="79"/>
      <c r="B5" s="78" t="s">
        <v>79</v>
      </c>
    </row>
    <row r="6" spans="1:3" s="26" customFormat="1" ht="30" customHeight="1">
      <c r="A6" s="76" t="s">
        <v>107</v>
      </c>
      <c r="B6" s="77">
        <v>192128085</v>
      </c>
      <c r="C6" s="74"/>
    </row>
    <row r="7" spans="1:3" s="26" customFormat="1" ht="30" customHeight="1">
      <c r="A7" s="76" t="s">
        <v>97</v>
      </c>
      <c r="B7" s="75">
        <v>230403586</v>
      </c>
      <c r="C7" s="74"/>
    </row>
    <row r="8" spans="1:3" s="26" customFormat="1" ht="30" customHeight="1">
      <c r="A8" s="76" t="s">
        <v>102</v>
      </c>
      <c r="B8" s="75">
        <v>271212274</v>
      </c>
      <c r="C8" s="74"/>
    </row>
    <row r="9" spans="1:3" s="26" customFormat="1" ht="30" customHeight="1">
      <c r="A9" s="76" t="s">
        <v>105</v>
      </c>
      <c r="B9" s="75">
        <v>278891540</v>
      </c>
      <c r="C9" s="74"/>
    </row>
    <row r="10" spans="1:3" ht="30" customHeight="1" thickBot="1">
      <c r="A10" s="140" t="s">
        <v>106</v>
      </c>
      <c r="B10" s="141">
        <v>295373927</v>
      </c>
      <c r="C10" s="67"/>
    </row>
    <row r="11" spans="1:3" ht="30" customHeight="1" thickTop="1">
      <c r="A11" s="73" t="s">
        <v>84</v>
      </c>
      <c r="B11" s="72">
        <v>61626594</v>
      </c>
      <c r="C11" s="67"/>
    </row>
    <row r="12" spans="1:3" ht="30" customHeight="1">
      <c r="A12" s="71" t="s">
        <v>85</v>
      </c>
      <c r="B12" s="70">
        <v>6770991</v>
      </c>
      <c r="C12" s="67"/>
    </row>
    <row r="13" spans="1:3" ht="30" customHeight="1">
      <c r="A13" s="71" t="s">
        <v>9</v>
      </c>
      <c r="B13" s="70">
        <v>33503730</v>
      </c>
      <c r="C13" s="67"/>
    </row>
    <row r="14" spans="1:3" ht="30" customHeight="1">
      <c r="A14" s="71" t="s">
        <v>78</v>
      </c>
      <c r="B14" s="70">
        <v>187155688</v>
      </c>
      <c r="C14" s="67"/>
    </row>
    <row r="15" spans="1:3" ht="30" customHeight="1" thickBot="1">
      <c r="A15" s="69" t="s">
        <v>12</v>
      </c>
      <c r="B15" s="68">
        <v>6316924</v>
      </c>
      <c r="C15" s="67"/>
    </row>
    <row r="16" spans="1:3" s="3" customFormat="1" ht="30" customHeight="1" thickTop="1" thickBot="1">
      <c r="A16" s="66" t="s">
        <v>77</v>
      </c>
      <c r="B16" s="65">
        <v>295373927</v>
      </c>
      <c r="C16" s="62"/>
    </row>
    <row r="17" spans="1:3" s="3" customFormat="1" ht="8.25" customHeight="1">
      <c r="A17" s="64"/>
      <c r="B17" s="63"/>
      <c r="C17" s="62"/>
    </row>
    <row r="18" spans="1:3">
      <c r="A18" s="1" t="s">
        <v>108</v>
      </c>
    </row>
    <row r="19" spans="1:3">
      <c r="A19" s="2" t="s">
        <v>76</v>
      </c>
    </row>
  </sheetData>
  <mergeCells count="1">
    <mergeCell ref="A1:B1"/>
  </mergeCells>
  <phoneticPr fontId="2"/>
  <printOptions horizontalCentered="1"/>
  <pageMargins left="0.78740157480314965" right="0.78740157480314965" top="0.98425196850393704" bottom="0.98425196850393704" header="0.51181102362204722" footer="0.51181102362204722"/>
  <pageSetup paperSize="9" orientation="portrait" horizontalDpi="1200" verticalDpi="1200" r:id="rId1"/>
  <headerFooter alignWithMargins="0">
    <oddFooter>&amp;R広島国税局
還付金
(H29)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 (2)滞納状況の累年比較</vt:lpstr>
      <vt:lpstr>(3)税務署別滞納状況</vt:lpstr>
      <vt:lpstr>還付金の支払決定の状況</vt:lpstr>
      <vt:lpstr>' (2)滞納状況の累年比較'!Print_Area</vt:lpstr>
      <vt:lpstr>'(1)滞納状況'!Print_Area</vt:lpstr>
      <vt:lpstr>'(3)税務署別滞納状況'!Print_Area</vt:lpstr>
      <vt:lpstr>還付金の支払決定の状況!Print_Area</vt:lpstr>
      <vt:lpstr>'(3)税務署別滞納状況'!Print_Titles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2017-06-16T07:46:19Z</dcterms:created>
  <dcterms:modified xsi:type="dcterms:W3CDTF">2019-06-05T04:03:36Z</dcterms:modified>
</cp:coreProperties>
</file>