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01"/>
  </bookViews>
  <sheets>
    <sheet name="(1)徴収状況" sheetId="2" r:id="rId1"/>
    <sheet name="(2)徴収状況の累年比較" sheetId="13" r:id="rId2"/>
    <sheet name="(3)税務署別徴収状況-1" sheetId="4" r:id="rId3"/>
    <sheet name="(3)税務署別徴収状況-2" sheetId="5" r:id="rId4"/>
    <sheet name="(3)税務署別徴収状況-3" sheetId="6" r:id="rId5"/>
    <sheet name="(3)税務署別徴収状況-4" sheetId="12" r:id="rId6"/>
    <sheet name="16-2 (1)物納状況" sheetId="14" r:id="rId7"/>
    <sheet name="16-2 (2)物納財産の内訳" sheetId="15" r:id="rId8"/>
    <sheet name="16-2 (3)物納状況の累年比較" sheetId="16" r:id="rId9"/>
    <sheet name="16-2 (4)年賦延納状況" sheetId="17" r:id="rId10"/>
  </sheets>
  <definedNames>
    <definedName name="_xlnm.Print_Area" localSheetId="0">'(1)徴収状況'!$A$1:$P$40</definedName>
    <definedName name="_xlnm.Print_Area" localSheetId="1">'(2)徴収状況の累年比較'!$A$1:$N$9</definedName>
    <definedName name="_xlnm.Print_Area" localSheetId="2">'(3)税務署別徴収状況-1'!$A$1:$N$67</definedName>
    <definedName name="_xlnm.Print_Area" localSheetId="3">'(3)税務署別徴収状況-2'!$A$1:$N$66</definedName>
    <definedName name="_xlnm.Print_Area" localSheetId="4">'(3)税務署別徴収状況-3'!$A$1:$N$67</definedName>
    <definedName name="_xlnm.Print_Area" localSheetId="5">'(3)税務署別徴収状況-4'!$A$1:$H$67</definedName>
    <definedName name="_xlnm.Print_Area" localSheetId="6">'16-2 (1)物納状況'!$A$1:$F$33</definedName>
    <definedName name="_xlnm.Print_Area" localSheetId="8">'16-2 (3)物納状況の累年比較'!$A$1:$K$10</definedName>
    <definedName name="_xlnm.Print_Area" localSheetId="9">'16-2 (4)年賦延納状況'!$A$1:$K$20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65" i="12" l="1"/>
  <c r="H63" i="12"/>
  <c r="H62" i="12"/>
  <c r="H61" i="12"/>
  <c r="H60" i="12"/>
  <c r="H59" i="12"/>
  <c r="H58" i="12"/>
  <c r="H57" i="12"/>
  <c r="H56" i="12"/>
  <c r="H55" i="12"/>
  <c r="H54" i="12"/>
  <c r="H53" i="12"/>
  <c r="H52" i="12"/>
  <c r="H50" i="12"/>
  <c r="H49" i="12"/>
  <c r="H48" i="12"/>
  <c r="H47" i="12"/>
  <c r="H46" i="12"/>
  <c r="H45" i="12"/>
  <c r="H44" i="12"/>
  <c r="H43" i="12"/>
  <c r="H42" i="12"/>
  <c r="H41" i="12"/>
  <c r="H40" i="12"/>
  <c r="H39" i="12"/>
  <c r="H38" i="12"/>
  <c r="H37" i="12"/>
  <c r="H36" i="12"/>
  <c r="H35" i="12"/>
  <c r="H34" i="12"/>
  <c r="H32" i="12"/>
  <c r="H31" i="12"/>
  <c r="H30" i="12"/>
  <c r="H29" i="12"/>
  <c r="H28" i="12"/>
  <c r="H27" i="12"/>
  <c r="H26" i="12"/>
  <c r="H25" i="12"/>
  <c r="H24" i="12"/>
  <c r="H23" i="12"/>
  <c r="H22" i="12"/>
  <c r="H21" i="12"/>
  <c r="H20" i="12"/>
  <c r="H19" i="12"/>
  <c r="H17" i="12"/>
  <c r="H16" i="12"/>
  <c r="H15" i="12"/>
  <c r="H14" i="12"/>
  <c r="H13" i="12"/>
  <c r="H12" i="12"/>
  <c r="H11" i="12"/>
  <c r="H10" i="12"/>
  <c r="H8" i="12"/>
  <c r="H7" i="12"/>
  <c r="H6" i="12"/>
  <c r="H5" i="12"/>
  <c r="N7" i="5"/>
  <c r="N6" i="5"/>
  <c r="N5" i="5"/>
  <c r="N65" i="6"/>
  <c r="N41" i="6"/>
  <c r="N40" i="6"/>
  <c r="N39" i="6"/>
  <c r="N38" i="6"/>
  <c r="N37" i="6"/>
  <c r="N36" i="6"/>
  <c r="N35" i="6"/>
  <c r="N30" i="6"/>
  <c r="N29" i="6"/>
  <c r="N28" i="6"/>
  <c r="N27" i="6"/>
  <c r="N26" i="6"/>
  <c r="N17" i="6"/>
  <c r="N31" i="6"/>
  <c r="N25" i="6"/>
  <c r="N24" i="6"/>
  <c r="N23" i="6"/>
  <c r="N22" i="6"/>
  <c r="N21" i="6"/>
  <c r="N16" i="6"/>
  <c r="N10" i="6"/>
  <c r="N32" i="6"/>
  <c r="N49" i="6"/>
  <c r="N48" i="6"/>
  <c r="N47" i="6"/>
  <c r="N46" i="6"/>
  <c r="N45" i="6"/>
  <c r="N44" i="6"/>
  <c r="N20" i="6"/>
  <c r="N19" i="6"/>
  <c r="N50" i="6"/>
  <c r="N58" i="6"/>
  <c r="N57" i="6"/>
  <c r="N56" i="6"/>
  <c r="N55" i="6"/>
  <c r="N54" i="6"/>
  <c r="N43" i="6"/>
  <c r="N42" i="6"/>
  <c r="N34" i="6"/>
  <c r="N13" i="5"/>
  <c r="N50" i="5"/>
  <c r="N55" i="5"/>
  <c r="N49" i="5"/>
  <c r="N48" i="5"/>
  <c r="N47" i="5"/>
  <c r="N46" i="5"/>
  <c r="N45" i="5"/>
  <c r="N44" i="5"/>
  <c r="N43" i="5"/>
  <c r="N37" i="5"/>
  <c r="N36" i="5"/>
  <c r="N35" i="5"/>
  <c r="N34" i="5"/>
  <c r="N32" i="5"/>
  <c r="N42" i="5"/>
  <c r="N41" i="5"/>
  <c r="N40" i="5"/>
  <c r="N39" i="5"/>
  <c r="N38" i="5"/>
  <c r="N31" i="5"/>
  <c r="N30" i="5"/>
  <c r="N29" i="5"/>
  <c r="N28" i="5"/>
  <c r="N27" i="5"/>
  <c r="N20" i="5"/>
  <c r="N19" i="5"/>
  <c r="N17" i="5"/>
  <c r="N26" i="5"/>
  <c r="N25" i="5"/>
  <c r="N24" i="5"/>
  <c r="N23" i="5"/>
  <c r="N22" i="5"/>
  <c r="N21" i="5"/>
  <c r="N16" i="5"/>
  <c r="N15" i="5"/>
  <c r="N14" i="5"/>
  <c r="N11" i="5"/>
  <c r="N10" i="5"/>
  <c r="N50" i="4"/>
  <c r="N58" i="4"/>
  <c r="N57" i="4"/>
  <c r="N56" i="4"/>
  <c r="N49" i="4"/>
  <c r="N48" i="4"/>
  <c r="N47" i="4"/>
  <c r="N46" i="4"/>
  <c r="N45" i="4"/>
  <c r="N44" i="4"/>
  <c r="N43" i="4"/>
  <c r="N36" i="4"/>
  <c r="N35" i="4"/>
  <c r="N34" i="4"/>
  <c r="N17" i="4"/>
  <c r="N27" i="4"/>
  <c r="N26" i="4"/>
  <c r="N25" i="4"/>
  <c r="N24" i="4"/>
  <c r="N23" i="4"/>
  <c r="N22" i="4"/>
  <c r="N16" i="4"/>
  <c r="N15" i="4"/>
  <c r="N14" i="4"/>
  <c r="N13" i="4"/>
  <c r="N12" i="4"/>
  <c r="N11" i="4"/>
  <c r="N10" i="4"/>
  <c r="N32" i="4"/>
  <c r="N42" i="4"/>
  <c r="N41" i="4"/>
  <c r="N40" i="4"/>
  <c r="N39" i="4"/>
  <c r="N38" i="4"/>
  <c r="N37" i="4"/>
  <c r="N31" i="4"/>
  <c r="N30" i="4"/>
  <c r="N29" i="4"/>
  <c r="N28" i="4"/>
  <c r="N21" i="4"/>
  <c r="N20" i="4"/>
  <c r="N19" i="4"/>
  <c r="N53" i="6"/>
  <c r="N59" i="6"/>
  <c r="N60" i="6"/>
  <c r="N61" i="6"/>
  <c r="N62" i="6"/>
  <c r="N52" i="6"/>
  <c r="N6" i="6"/>
  <c r="N7" i="6"/>
  <c r="N11" i="6"/>
  <c r="N12" i="6"/>
  <c r="N13" i="6"/>
  <c r="N14" i="6"/>
  <c r="N15" i="6"/>
  <c r="N5" i="6"/>
  <c r="N63" i="5"/>
  <c r="N8" i="5"/>
  <c r="N63" i="4"/>
  <c r="N8" i="4"/>
  <c r="N63" i="6"/>
  <c r="N8" i="6"/>
  <c r="N62" i="5"/>
  <c r="N61" i="5"/>
  <c r="N56" i="5"/>
  <c r="N54" i="5"/>
  <c r="N53" i="5"/>
  <c r="N52" i="5"/>
  <c r="N12" i="5"/>
  <c r="N57" i="5"/>
  <c r="N58" i="5"/>
  <c r="N59" i="5"/>
  <c r="N60" i="5"/>
  <c r="N62" i="4"/>
  <c r="N53" i="4"/>
  <c r="N52" i="4"/>
  <c r="N6" i="4"/>
  <c r="N7" i="4"/>
  <c r="N54" i="4"/>
  <c r="N55" i="4"/>
  <c r="N59" i="4"/>
  <c r="N60" i="4"/>
  <c r="N61" i="4"/>
  <c r="N5" i="4"/>
</calcChain>
</file>

<file path=xl/sharedStrings.xml><?xml version="1.0" encoding="utf-8"?>
<sst xmlns="http://schemas.openxmlformats.org/spreadsheetml/2006/main" count="1362" uniqueCount="226">
  <si>
    <t>本年度分</t>
  </si>
  <si>
    <t>計</t>
  </si>
  <si>
    <t>千円</t>
  </si>
  <si>
    <t>源泉所得税</t>
  </si>
  <si>
    <t>徴　収　決　定　済　額</t>
    <phoneticPr fontId="1"/>
  </si>
  <si>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</si>
  <si>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</si>
  <si>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</si>
  <si>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</si>
  <si>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</si>
  <si>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</si>
  <si>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</si>
  <si>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</si>
  <si>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</si>
  <si>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</si>
  <si>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</si>
  <si>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(1)　徴収状況</t>
    <phoneticPr fontId="1"/>
  </si>
  <si>
    <t>16－１　国税徴収状況</t>
    <rPh sb="5" eb="7">
      <t>コクゼイ</t>
    </rPh>
    <rPh sb="9" eb="11">
      <t>ジョウキョウ</t>
    </rPh>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</si>
  <si>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</si>
  <si>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</si>
  <si>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</si>
  <si>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</si>
  <si>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</si>
  <si>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</si>
  <si>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</si>
  <si>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</si>
  <si>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</si>
  <si>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</si>
  <si>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</si>
  <si>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</si>
  <si>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</si>
  <si>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島根県計</t>
    <rPh sb="0" eb="2">
      <t>シマネ</t>
    </rPh>
    <rPh sb="2" eb="3">
      <t>ケン</t>
    </rPh>
    <rPh sb="3" eb="4">
      <t>ケイ</t>
    </rPh>
    <phoneticPr fontId="1"/>
  </si>
  <si>
    <t>岡山県計</t>
    <rPh sb="0" eb="2">
      <t>オカヤマ</t>
    </rPh>
    <rPh sb="2" eb="3">
      <t>ケン</t>
    </rPh>
    <rPh sb="3" eb="4">
      <t>ケイ</t>
    </rPh>
    <phoneticPr fontId="1"/>
  </si>
  <si>
    <t>広島県計</t>
    <rPh sb="0" eb="2">
      <t>ヒロシマ</t>
    </rPh>
    <rPh sb="2" eb="3">
      <t>ケン</t>
    </rPh>
    <rPh sb="3" eb="4">
      <t>ケイ</t>
    </rPh>
    <phoneticPr fontId="1"/>
  </si>
  <si>
    <t>山口県計</t>
    <rPh sb="0" eb="2">
      <t>ヤマグチ</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</si>
  <si>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</si>
  <si>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</si>
  <si>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</si>
  <si>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</si>
  <si>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オオタ</t>
    </rPh>
    <phoneticPr fontId="1"/>
  </si>
  <si>
    <t>大東</t>
    <rPh sb="0" eb="2">
      <t>ダイトウ</t>
    </rPh>
    <phoneticPr fontId="1"/>
  </si>
  <si>
    <t>西郷</t>
    <rPh sb="0" eb="2">
      <t>サイゴウ</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</si>
  <si>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</si>
  <si>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</si>
  <si>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</si>
  <si>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</si>
  <si>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</si>
  <si>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</si>
  <si>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</si>
  <si>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</si>
  <si>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</si>
  <si>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</si>
  <si>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</si>
  <si>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</si>
  <si>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</si>
  <si>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</si>
  <si>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</si>
  <si>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</si>
  <si>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</si>
  <si>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</si>
  <si>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</si>
  <si>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</si>
  <si>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</si>
  <si>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</si>
  <si>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</si>
  <si>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</si>
  <si>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</si>
  <si>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</si>
  <si>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</si>
  <si>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</si>
  <si>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</si>
  <si>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</si>
  <si>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</si>
  <si>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</si>
  <si>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</si>
  <si>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</si>
  <si>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</si>
  <si>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</si>
  <si>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</si>
  <si>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</si>
  <si>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</si>
  <si>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</si>
  <si>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岡山県計</t>
    <rPh sb="0" eb="1">
      <t>オカ</t>
    </rPh>
    <rPh sb="1" eb="2">
      <t>ヤマ</t>
    </rPh>
    <rPh sb="2" eb="3">
      <t>ケン</t>
    </rPh>
    <rPh sb="3" eb="4">
      <t>ケイ</t>
    </rPh>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</si>
  <si>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</si>
  <si>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</si>
  <si>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</si>
  <si>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</si>
  <si>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</si>
  <si>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</si>
  <si>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</si>
  <si>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</si>
  <si>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</si>
  <si>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</si>
  <si>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</si>
  <si>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</si>
  <si>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</si>
  <si>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</si>
  <si>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</si>
  <si>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</si>
  <si>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</si>
  <si>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</si>
  <si>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</si>
  <si>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</si>
  <si>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</si>
  <si>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</si>
  <si>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</si>
  <si>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</si>
  <si>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</si>
  <si>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</si>
  <si>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</si>
  <si>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</si>
  <si>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</si>
  <si>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</si>
  <si>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</si>
  <si>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平成25年度</t>
  </si>
  <si>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</si>
  <si>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</si>
  <si>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</si>
  <si>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</si>
  <si>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</si>
  <si>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</si>
  <si>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</si>
  <si>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</si>
  <si>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</si>
  <si>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</si>
  <si>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（注）　</t>
    <phoneticPr fontId="1"/>
  </si>
  <si>
    <t>１　「相続税」には贈与税を含む。</t>
    <phoneticPr fontId="1"/>
  </si>
  <si>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</si>
  <si>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</si>
  <si>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</si>
  <si>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</si>
  <si>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</si>
  <si>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</si>
  <si>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t>
  </si>
  <si>
    <t>平成29年４月１日から平成30年３月31日</t>
    <phoneticPr fontId="1"/>
  </si>
  <si>
    <t>平成28年度</t>
  </si>
  <si>
    <t>平成29年度</t>
    <phoneticPr fontId="1"/>
  </si>
  <si>
    <t>-</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</si>
  <si>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</si>
  <si>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</si>
  <si>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</si>
  <si>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</si>
  <si>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</si>
  <si>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</si>
  <si>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</si>
  <si>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</si>
  <si>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</si>
  <si>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</si>
  <si>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</si>
  <si>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</si>
  <si>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</si>
  <si>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</si>
  <si>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</si>
  <si>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</si>
  <si>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</si>
  <si>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</si>
  <si>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</si>
  <si>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</si>
  <si>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</si>
  <si>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</si>
  <si>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</si>
  <si>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</si>
  <si>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</si>
  <si>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</si>
  <si>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</si>
  <si>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</si>
  <si>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</si>
  <si>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</si>
  <si>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　平成29年４月１日から平成30年３月31日までの間に相続税の物納について申請、許可、収納等のあったものを示した。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</si>
  <si>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</si>
  <si>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</si>
  <si>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</si>
  <si>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</si>
  <si>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</si>
  <si>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</si>
  <si>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</si>
  <si>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</si>
  <si>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</si>
  <si>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</si>
  <si>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1"/>
  </si>
  <si>
    <t>千円</t>
    <rPh sb="0" eb="2">
      <t>センエン</t>
    </rPh>
    <phoneticPr fontId="1"/>
  </si>
  <si>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</si>
  <si>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</si>
  <si>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</si>
  <si>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</si>
  <si>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</si>
  <si>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</si>
  <si>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</si>
  <si>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</si>
  <si>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</si>
  <si>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</si>
  <si>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</si>
  <si>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</si>
  <si>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</si>
  <si>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</si>
  <si>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</si>
  <si>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phoneticPr fontId="1"/>
  </si>
  <si>
    <t>千円</t>
    <phoneticPr fontId="1"/>
  </si>
  <si>
    <t>外</t>
    <rPh sb="0" eb="1">
      <t>ホカ</t>
    </rPh>
    <phoneticPr fontId="5"/>
  </si>
  <si>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</si>
  <si>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</si>
  <si>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</si>
  <si>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</si>
  <si>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</si>
  <si>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</si>
  <si>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</si>
  <si>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</si>
  <si>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</si>
  <si>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</si>
  <si>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</si>
  <si>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</si>
  <si>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</si>
  <si>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</si>
  <si>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</si>
  <si>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</si>
  <si>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</si>
  <si>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</si>
  <si>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「前年度許可末済」及び「本年度申請」欄の外書は、他署管内からの転入者分、「更正減等」欄の外書は、他署管内への
　　　　転出者分である。</t>
    <rPh sb="14" eb="15">
      <t>オヨ</t>
    </rPh>
    <rPh sb="17" eb="20">
      <t>ホンネンド</t>
    </rPh>
    <rPh sb="20" eb="22">
      <t>シンセイ</t>
    </rPh>
    <rPh sb="43" eb="44">
      <t>タダシ</t>
    </rPh>
    <phoneticPr fontId="1"/>
  </si>
  <si>
    <t>平成29年度</t>
  </si>
  <si>
    <t>　調査対象等：平成29年４月１日から平成30年３月31日までの間に相続税及び贈与税の年賦延納並びに所得税法第132条の規定による
　　　　　　　所得税の延納について、申請、許可、収納等のあったものを示した。</t>
    <phoneticPr fontId="1"/>
  </si>
  <si>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1"/>
  </si>
  <si>
    <t>X</t>
    <phoneticPr fontId="1"/>
  </si>
  <si>
    <t>x</t>
    <phoneticPr fontId="1"/>
  </si>
  <si>
    <t>X</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</si>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</sst>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right style="medium">
        <color indexed="64"/>
      </right>
      <top style="double">
        <color indexed="64"/>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0" fontId="10" fillId="0" borderId="0"/>
    <xf numFmtId="38" fontId="10" fillId="0" borderId="0" applyFont="0" applyFill="0" applyBorder="0" applyAlignment="0" applyProtection="0"/>
  </cellStyleXfs>
  <cellXfs count="458">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8"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4" fillId="4" borderId="57" xfId="0" applyFont="1" applyFill="1" applyBorder="1" applyAlignment="1">
      <alignment horizontal="distributed" vertical="center"/>
    </xf>
    <xf numFmtId="0" fontId="4" fillId="0" borderId="58" xfId="0" applyFont="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4" fillId="0" borderId="62" xfId="0" applyFont="1" applyBorder="1" applyAlignment="1">
      <alignment horizontal="distributed" vertical="center" justifyLastLine="1"/>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2" fillId="0" borderId="74" xfId="0" applyNumberFormat="1" applyFont="1" applyFill="1" applyBorder="1" applyAlignment="1">
      <alignment horizontal="right" vertical="center"/>
    </xf>
    <xf numFmtId="176" fontId="2" fillId="2" borderId="75"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4" fillId="4" borderId="78" xfId="0" applyFont="1" applyFill="1" applyBorder="1" applyAlignment="1">
      <alignment horizontal="distributed" vertical="center"/>
    </xf>
    <xf numFmtId="0" fontId="2" fillId="0"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70" xfId="0" applyFont="1" applyFill="1" applyBorder="1" applyAlignment="1">
      <alignment horizontal="right"/>
    </xf>
    <xf numFmtId="176" fontId="2" fillId="0" borderId="81" xfId="0" applyNumberFormat="1" applyFont="1" applyFill="1" applyBorder="1" applyAlignment="1">
      <alignment horizontal="right" vertical="center"/>
    </xf>
    <xf numFmtId="0" fontId="4" fillId="0" borderId="24" xfId="0" applyFont="1" applyBorder="1" applyAlignment="1">
      <alignment horizontal="center" vertical="center"/>
    </xf>
    <xf numFmtId="0" fontId="2" fillId="0" borderId="0" xfId="0" applyFont="1" applyBorder="1" applyAlignment="1">
      <alignment horizontal="left" vertical="center"/>
    </xf>
    <xf numFmtId="176" fontId="2" fillId="2" borderId="83"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shrinkToFit="1"/>
    </xf>
    <xf numFmtId="0" fontId="4" fillId="0" borderId="85" xfId="0" applyFont="1" applyBorder="1" applyAlignment="1">
      <alignment horizontal="distributed" vertical="center" justifyLastLine="1"/>
    </xf>
    <xf numFmtId="176" fontId="2" fillId="2" borderId="86"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9" xfId="0" applyNumberFormat="1" applyFont="1" applyFill="1" applyBorder="1" applyAlignment="1">
      <alignment horizontal="right" vertical="center"/>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25" xfId="1" applyNumberFormat="1" applyFont="1" applyFill="1" applyBorder="1" applyAlignment="1" applyProtection="1">
      <alignment horizontal="right" vertical="center"/>
      <protection locked="0"/>
    </xf>
    <xf numFmtId="177" fontId="5" fillId="5" borderId="1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5" borderId="98" xfId="0" applyNumberFormat="1" applyFont="1" applyFill="1" applyBorder="1" applyAlignment="1">
      <alignment horizontal="right" vertical="center"/>
    </xf>
    <xf numFmtId="177" fontId="5" fillId="5" borderId="99" xfId="1" applyNumberFormat="1" applyFont="1" applyFill="1" applyBorder="1" applyAlignment="1" applyProtection="1">
      <alignment horizontal="right" vertical="center"/>
      <protection locked="0"/>
    </xf>
    <xf numFmtId="177" fontId="5" fillId="5" borderId="100" xfId="1" applyNumberFormat="1" applyFont="1" applyFill="1" applyBorder="1" applyAlignment="1" applyProtection="1">
      <alignment horizontal="right" vertical="center"/>
      <protection locked="0"/>
    </xf>
    <xf numFmtId="0" fontId="2" fillId="0" borderId="0" xfId="0" applyFont="1" applyBorder="1" applyAlignment="1">
      <alignment horizontal="left" vertical="center"/>
    </xf>
    <xf numFmtId="176" fontId="4" fillId="5" borderId="35" xfId="0" applyNumberFormat="1" applyFont="1" applyFill="1" applyBorder="1" applyAlignment="1">
      <alignment horizontal="right" vertical="center"/>
    </xf>
    <xf numFmtId="176" fontId="4" fillId="5" borderId="25"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xf>
    <xf numFmtId="176" fontId="4" fillId="5" borderId="26"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shrinkToFit="1"/>
    </xf>
    <xf numFmtId="0" fontId="2" fillId="0" borderId="0" xfId="2" applyFont="1" applyAlignment="1">
      <alignment horizontal="left" vertical="center"/>
    </xf>
    <xf numFmtId="0" fontId="2" fillId="0" borderId="46" xfId="2" applyFont="1" applyBorder="1" applyAlignment="1">
      <alignment horizontal="distributed" vertical="center" justifyLastLine="1"/>
    </xf>
    <xf numFmtId="0" fontId="5" fillId="0" borderId="37" xfId="2" applyFont="1" applyBorder="1" applyAlignment="1">
      <alignment horizontal="center" vertical="center"/>
    </xf>
    <xf numFmtId="0" fontId="5" fillId="0" borderId="12" xfId="2" applyFont="1" applyBorder="1" applyAlignment="1">
      <alignment horizontal="center" vertical="center"/>
    </xf>
    <xf numFmtId="0" fontId="5" fillId="0" borderId="39" xfId="2" applyFont="1" applyBorder="1" applyAlignment="1">
      <alignment horizontal="center" vertical="center"/>
    </xf>
    <xf numFmtId="0" fontId="5" fillId="0" borderId="164" xfId="2" applyFont="1" applyBorder="1" applyAlignment="1">
      <alignment horizontal="right"/>
    </xf>
    <xf numFmtId="0" fontId="5" fillId="6" borderId="38" xfId="2" applyFont="1" applyFill="1" applyBorder="1" applyAlignment="1">
      <alignment horizontal="right"/>
    </xf>
    <xf numFmtId="0" fontId="5" fillId="2" borderId="46" xfId="2" applyFont="1" applyFill="1" applyBorder="1" applyAlignment="1">
      <alignment horizontal="right"/>
    </xf>
    <xf numFmtId="0" fontId="2" fillId="0" borderId="0" xfId="2" applyFont="1" applyAlignment="1">
      <alignment horizontal="left"/>
    </xf>
    <xf numFmtId="41" fontId="2" fillId="0" borderId="166" xfId="3" applyNumberFormat="1" applyFont="1" applyBorder="1" applyAlignment="1">
      <alignment horizontal="right" vertical="center"/>
    </xf>
    <xf numFmtId="41" fontId="2" fillId="6" borderId="167" xfId="3" applyNumberFormat="1" applyFont="1" applyFill="1" applyBorder="1" applyAlignment="1">
      <alignment horizontal="right" vertical="center"/>
    </xf>
    <xf numFmtId="41" fontId="2" fillId="2" borderId="24" xfId="3" applyNumberFormat="1" applyFont="1" applyFill="1" applyBorder="1" applyAlignment="1">
      <alignment horizontal="right" vertical="center"/>
    </xf>
    <xf numFmtId="41" fontId="2" fillId="0" borderId="169" xfId="3" applyNumberFormat="1" applyFont="1" applyBorder="1" applyAlignment="1">
      <alignment horizontal="right" vertical="center"/>
    </xf>
    <xf numFmtId="41" fontId="2" fillId="6" borderId="15" xfId="3" applyNumberFormat="1" applyFont="1" applyFill="1" applyBorder="1" applyAlignment="1">
      <alignment horizontal="right" vertical="center"/>
    </xf>
    <xf numFmtId="41" fontId="2" fillId="2" borderId="170" xfId="3" applyNumberFormat="1" applyFont="1" applyFill="1" applyBorder="1" applyAlignment="1">
      <alignment horizontal="right" vertical="center"/>
    </xf>
    <xf numFmtId="0" fontId="2" fillId="0" borderId="66" xfId="2" applyFont="1" applyBorder="1" applyAlignment="1">
      <alignment horizontal="distributed" vertical="center"/>
    </xf>
    <xf numFmtId="38" fontId="5" fillId="0" borderId="173" xfId="3" applyFont="1" applyBorder="1" applyAlignment="1">
      <alignment horizontal="right" vertical="center"/>
    </xf>
    <xf numFmtId="41" fontId="2" fillId="7" borderId="174" xfId="3" applyNumberFormat="1" applyFont="1" applyFill="1" applyBorder="1" applyAlignment="1">
      <alignment horizontal="right" vertical="center"/>
    </xf>
    <xf numFmtId="41" fontId="2" fillId="2" borderId="175" xfId="3" applyNumberFormat="1" applyFont="1" applyFill="1" applyBorder="1" applyAlignment="1">
      <alignment horizontal="right" vertical="center"/>
    </xf>
    <xf numFmtId="38" fontId="5" fillId="0" borderId="166" xfId="3" applyFont="1" applyBorder="1" applyAlignment="1">
      <alignment horizontal="right" vertical="center"/>
    </xf>
    <xf numFmtId="41" fontId="2" fillId="6" borderId="177" xfId="3" applyNumberFormat="1" applyFont="1" applyFill="1" applyBorder="1" applyAlignment="1">
      <alignment horizontal="right" vertical="center"/>
    </xf>
    <xf numFmtId="41" fontId="2" fillId="2" borderId="178" xfId="3" applyNumberFormat="1" applyFont="1" applyFill="1" applyBorder="1" applyAlignment="1">
      <alignment horizontal="right" vertical="center"/>
    </xf>
    <xf numFmtId="0" fontId="4" fillId="0" borderId="66" xfId="2" applyFont="1" applyBorder="1" applyAlignment="1">
      <alignment horizontal="distributed" vertical="center"/>
    </xf>
    <xf numFmtId="38" fontId="2" fillId="0" borderId="169" xfId="3" applyFont="1" applyBorder="1" applyAlignment="1">
      <alignment horizontal="right" vertical="center"/>
    </xf>
    <xf numFmtId="41" fontId="4" fillId="6" borderId="15" xfId="3" applyNumberFormat="1" applyFont="1" applyFill="1" applyBorder="1" applyAlignment="1">
      <alignment horizontal="right" vertical="center"/>
    </xf>
    <xf numFmtId="41" fontId="4" fillId="2" borderId="170" xfId="3" applyNumberFormat="1" applyFont="1" applyFill="1" applyBorder="1" applyAlignment="1">
      <alignment horizontal="right" vertical="center"/>
    </xf>
    <xf numFmtId="0" fontId="4" fillId="0" borderId="0" xfId="2" applyFont="1" applyAlignment="1">
      <alignment horizontal="left" vertical="center"/>
    </xf>
    <xf numFmtId="38" fontId="2" fillId="0" borderId="182" xfId="3" applyFont="1" applyBorder="1" applyAlignment="1">
      <alignment horizontal="right" vertical="center"/>
    </xf>
    <xf numFmtId="41" fontId="2" fillId="6" borderId="82" xfId="3" applyNumberFormat="1" applyFont="1" applyFill="1" applyBorder="1" applyAlignment="1">
      <alignment horizontal="right" vertical="center"/>
    </xf>
    <xf numFmtId="41" fontId="2" fillId="2" borderId="183" xfId="3" applyNumberFormat="1" applyFont="1" applyFill="1" applyBorder="1" applyAlignment="1">
      <alignment horizontal="right" vertical="center"/>
    </xf>
    <xf numFmtId="41" fontId="2" fillId="0" borderId="186" xfId="3" applyNumberFormat="1" applyFont="1" applyBorder="1" applyAlignment="1">
      <alignment horizontal="right" vertical="center"/>
    </xf>
    <xf numFmtId="41" fontId="2" fillId="6" borderId="187" xfId="3" applyNumberFormat="1" applyFont="1" applyFill="1" applyBorder="1" applyAlignment="1">
      <alignment horizontal="right" vertical="center"/>
    </xf>
    <xf numFmtId="41" fontId="2" fillId="2" borderId="188" xfId="3" applyNumberFormat="1" applyFont="1" applyFill="1" applyBorder="1" applyAlignment="1">
      <alignment horizontal="right" vertical="center"/>
    </xf>
    <xf numFmtId="41" fontId="2" fillId="0" borderId="192" xfId="3" applyNumberFormat="1" applyFont="1" applyFill="1" applyBorder="1" applyAlignment="1">
      <alignment horizontal="right" vertical="center"/>
    </xf>
    <xf numFmtId="38" fontId="2" fillId="0" borderId="196" xfId="3" applyFont="1" applyBorder="1" applyAlignment="1">
      <alignment horizontal="right" vertical="center"/>
    </xf>
    <xf numFmtId="41" fontId="2" fillId="6" borderId="197" xfId="3" applyNumberFormat="1" applyFont="1" applyFill="1" applyBorder="1" applyAlignment="1">
      <alignment horizontal="right" vertical="center"/>
    </xf>
    <xf numFmtId="41" fontId="2" fillId="2" borderId="198" xfId="3" applyNumberFormat="1" applyFont="1" applyFill="1" applyBorder="1" applyAlignment="1">
      <alignment horizontal="right" vertical="center"/>
    </xf>
    <xf numFmtId="38" fontId="2" fillId="0" borderId="186" xfId="3" applyFont="1" applyBorder="1" applyAlignment="1">
      <alignment horizontal="right" vertical="center"/>
    </xf>
    <xf numFmtId="38" fontId="2" fillId="0" borderId="203" xfId="3" applyFont="1" applyBorder="1" applyAlignment="1">
      <alignment horizontal="right" vertical="center"/>
    </xf>
    <xf numFmtId="41" fontId="2" fillId="6" borderId="204" xfId="3" applyNumberFormat="1" applyFont="1" applyFill="1" applyBorder="1" applyAlignment="1">
      <alignment horizontal="right" vertical="center"/>
    </xf>
    <xf numFmtId="41" fontId="2" fillId="2" borderId="205" xfId="3" applyNumberFormat="1" applyFont="1" applyFill="1" applyBorder="1" applyAlignment="1">
      <alignment horizontal="right" vertical="center"/>
    </xf>
    <xf numFmtId="0" fontId="2" fillId="0" borderId="67" xfId="2" applyFont="1" applyFill="1" applyBorder="1" applyAlignment="1">
      <alignment horizontal="center" vertical="distributed" textRotation="255" indent="2"/>
    </xf>
    <xf numFmtId="0" fontId="2" fillId="0" borderId="67" xfId="2" applyFont="1" applyFill="1" applyBorder="1" applyAlignment="1">
      <alignment horizontal="distributed" vertical="center"/>
    </xf>
    <xf numFmtId="38" fontId="2" fillId="0" borderId="67" xfId="3" applyFont="1" applyFill="1" applyBorder="1" applyAlignment="1">
      <alignment horizontal="right" vertical="center"/>
    </xf>
    <xf numFmtId="0" fontId="2" fillId="0" borderId="0" xfId="2" applyFont="1" applyBorder="1" applyAlignment="1">
      <alignment horizontal="right" vertical="top" wrapText="1"/>
    </xf>
    <xf numFmtId="0" fontId="2" fillId="0" borderId="0" xfId="2" applyFont="1" applyAlignment="1">
      <alignment horizontal="left" vertical="top"/>
    </xf>
    <xf numFmtId="0" fontId="2" fillId="0" borderId="0" xfId="2" applyFont="1" applyAlignment="1">
      <alignment horizontal="right" vertical="top" wrapText="1"/>
    </xf>
    <xf numFmtId="49" fontId="2" fillId="0" borderId="0" xfId="2" applyNumberFormat="1" applyFont="1" applyAlignment="1">
      <alignment horizontal="right" vertical="top"/>
    </xf>
    <xf numFmtId="0" fontId="2"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2" fillId="0" borderId="39" xfId="2" applyFont="1" applyBorder="1" applyAlignment="1">
      <alignment horizontal="center" vertical="center"/>
    </xf>
    <xf numFmtId="0" fontId="2" fillId="0" borderId="46" xfId="2" applyFont="1" applyBorder="1" applyAlignment="1">
      <alignment horizontal="center" vertical="center"/>
    </xf>
    <xf numFmtId="0" fontId="5" fillId="0" borderId="207" xfId="2" applyFont="1" applyBorder="1" applyAlignment="1">
      <alignment horizontal="center" vertical="center"/>
    </xf>
    <xf numFmtId="0" fontId="5" fillId="6" borderId="39" xfId="2" applyFont="1" applyFill="1" applyBorder="1" applyAlignment="1">
      <alignment horizontal="right"/>
    </xf>
    <xf numFmtId="0" fontId="10" fillId="0" borderId="0" xfId="2" applyFont="1" applyAlignment="1"/>
    <xf numFmtId="0" fontId="2" fillId="0" borderId="177" xfId="2" applyFont="1" applyBorder="1" applyAlignment="1">
      <alignment horizontal="distributed" vertical="center" indent="1"/>
    </xf>
    <xf numFmtId="38" fontId="2" fillId="6" borderId="177" xfId="3" applyFont="1" applyFill="1" applyBorder="1" applyAlignment="1">
      <alignment horizontal="right" vertical="center" indent="1"/>
    </xf>
    <xf numFmtId="38" fontId="2" fillId="2" borderId="24" xfId="3" applyFont="1" applyFill="1" applyBorder="1" applyAlignment="1">
      <alignment horizontal="right" vertical="center" indent="1"/>
    </xf>
    <xf numFmtId="0" fontId="2" fillId="0" borderId="15" xfId="2" applyFont="1" applyBorder="1" applyAlignment="1">
      <alignment horizontal="distributed" vertical="center" indent="1"/>
    </xf>
    <xf numFmtId="38" fontId="2" fillId="6" borderId="15" xfId="3" applyFont="1" applyFill="1" applyBorder="1" applyAlignment="1">
      <alignment horizontal="right" vertical="center" indent="1"/>
    </xf>
    <xf numFmtId="38" fontId="2" fillId="2" borderId="68" xfId="3" applyFont="1" applyFill="1" applyBorder="1" applyAlignment="1">
      <alignment horizontal="right" vertical="center" indent="1"/>
    </xf>
    <xf numFmtId="0" fontId="4" fillId="0" borderId="204" xfId="2" applyFont="1" applyBorder="1" applyAlignment="1">
      <alignment horizontal="center" vertical="center"/>
    </xf>
    <xf numFmtId="38" fontId="4" fillId="6" borderId="204" xfId="3" applyFont="1" applyFill="1" applyBorder="1" applyAlignment="1">
      <alignment horizontal="right" vertical="center" indent="1"/>
    </xf>
    <xf numFmtId="38" fontId="4" fillId="2" borderId="20" xfId="3" applyFont="1" applyFill="1" applyBorder="1" applyAlignment="1">
      <alignment horizontal="right" vertical="center" indent="1"/>
    </xf>
    <xf numFmtId="0" fontId="2" fillId="0" borderId="9" xfId="2" applyFont="1" applyBorder="1" applyAlignment="1">
      <alignment horizontal="center" vertical="center"/>
    </xf>
    <xf numFmtId="0" fontId="2" fillId="0" borderId="11" xfId="2" applyFont="1" applyBorder="1" applyAlignment="1">
      <alignment horizontal="center" vertical="center"/>
    </xf>
    <xf numFmtId="0" fontId="5" fillId="0" borderId="45" xfId="2" applyFont="1" applyBorder="1" applyAlignment="1">
      <alignment horizontal="center" vertical="center"/>
    </xf>
    <xf numFmtId="0" fontId="5" fillId="6" borderId="9" xfId="2" applyFont="1" applyFill="1" applyBorder="1" applyAlignment="1">
      <alignment horizontal="right" vertical="center"/>
    </xf>
    <xf numFmtId="0" fontId="5" fillId="2" borderId="11" xfId="2" applyFont="1" applyFill="1" applyBorder="1" applyAlignment="1">
      <alignment horizontal="right" vertical="center"/>
    </xf>
    <xf numFmtId="0" fontId="5" fillId="2" borderId="214" xfId="2" applyFont="1" applyFill="1" applyBorder="1" applyAlignment="1">
      <alignment horizontal="right" vertical="center"/>
    </xf>
    <xf numFmtId="0" fontId="5" fillId="0" borderId="12" xfId="2" applyFont="1" applyBorder="1" applyAlignment="1">
      <alignment horizontal="right" vertical="center"/>
    </xf>
    <xf numFmtId="0" fontId="5" fillId="2" borderId="215" xfId="2" applyFont="1" applyFill="1" applyBorder="1" applyAlignment="1">
      <alignment horizontal="right" vertical="center"/>
    </xf>
    <xf numFmtId="0" fontId="5" fillId="2" borderId="69" xfId="2" applyFont="1" applyFill="1" applyBorder="1" applyAlignment="1">
      <alignment horizontal="right" vertical="center"/>
    </xf>
    <xf numFmtId="0" fontId="2" fillId="0" borderId="18" xfId="2" applyFont="1" applyBorder="1" applyAlignment="1">
      <alignment horizontal="distributed" vertical="center"/>
    </xf>
    <xf numFmtId="176" fontId="2" fillId="6" borderId="21" xfId="2" applyNumberFormat="1" applyFont="1" applyFill="1" applyBorder="1" applyAlignment="1">
      <alignment horizontal="right" vertical="center"/>
    </xf>
    <xf numFmtId="176" fontId="2" fillId="2" borderId="23" xfId="2" applyNumberFormat="1" applyFont="1" applyFill="1" applyBorder="1" applyAlignment="1">
      <alignment horizontal="right" vertical="center"/>
    </xf>
    <xf numFmtId="176" fontId="2" fillId="2" borderId="200" xfId="2" applyNumberFormat="1" applyFont="1" applyFill="1" applyBorder="1" applyAlignment="1">
      <alignment horizontal="right" vertical="center"/>
    </xf>
    <xf numFmtId="176" fontId="5" fillId="0" borderId="21" xfId="2" applyNumberFormat="1" applyFont="1" applyBorder="1" applyAlignment="1">
      <alignment horizontal="right" vertical="center"/>
    </xf>
    <xf numFmtId="176" fontId="2" fillId="2" borderId="216" xfId="2" applyNumberFormat="1" applyFont="1" applyFill="1" applyBorder="1" applyAlignment="1">
      <alignment horizontal="right" vertical="center"/>
    </xf>
    <xf numFmtId="176" fontId="2" fillId="2" borderId="217" xfId="2" applyNumberFormat="1"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Border="1" applyAlignment="1">
      <alignment horizontal="left" vertical="center"/>
    </xf>
    <xf numFmtId="0" fontId="2" fillId="0" borderId="218" xfId="2" applyFont="1" applyBorder="1" applyAlignment="1">
      <alignment horizontal="distributed" vertical="center"/>
    </xf>
    <xf numFmtId="176" fontId="2" fillId="6" borderId="1" xfId="2" applyNumberFormat="1" applyFont="1" applyFill="1" applyBorder="1" applyAlignment="1">
      <alignment horizontal="right" vertical="center"/>
    </xf>
    <xf numFmtId="176" fontId="2" fillId="2" borderId="3" xfId="2" applyNumberFormat="1" applyFont="1" applyFill="1" applyBorder="1" applyAlignment="1">
      <alignment horizontal="right" vertical="center"/>
    </xf>
    <xf numFmtId="176" fontId="2" fillId="2" borderId="190" xfId="2" applyNumberFormat="1" applyFont="1" applyFill="1" applyBorder="1" applyAlignment="1">
      <alignment horizontal="right" vertical="center"/>
    </xf>
    <xf numFmtId="176" fontId="5" fillId="0" borderId="1" xfId="2" applyNumberFormat="1" applyFont="1" applyBorder="1" applyAlignment="1">
      <alignment horizontal="right" vertical="center"/>
    </xf>
    <xf numFmtId="176" fontId="2" fillId="2" borderId="219" xfId="2" applyNumberFormat="1" applyFont="1" applyFill="1" applyBorder="1" applyAlignment="1">
      <alignment horizontal="right" vertical="center"/>
    </xf>
    <xf numFmtId="176" fontId="2" fillId="2" borderId="220" xfId="2" applyNumberFormat="1" applyFont="1" applyFill="1" applyBorder="1" applyAlignment="1">
      <alignment horizontal="right" vertical="center"/>
    </xf>
    <xf numFmtId="0" fontId="2" fillId="0" borderId="19" xfId="2" applyFont="1" applyBorder="1" applyAlignment="1">
      <alignment horizontal="distributed" vertical="center"/>
    </xf>
    <xf numFmtId="176" fontId="2" fillId="6" borderId="4" xfId="2" applyNumberFormat="1" applyFont="1" applyFill="1" applyBorder="1" applyAlignment="1">
      <alignment horizontal="right" vertical="center"/>
    </xf>
    <xf numFmtId="176" fontId="2" fillId="2" borderId="6" xfId="2" applyNumberFormat="1" applyFont="1" applyFill="1" applyBorder="1" applyAlignment="1">
      <alignment horizontal="right" vertical="center"/>
    </xf>
    <xf numFmtId="176" fontId="2" fillId="2" borderId="202" xfId="2" applyNumberFormat="1" applyFont="1" applyFill="1" applyBorder="1" applyAlignment="1">
      <alignment horizontal="right" vertical="center"/>
    </xf>
    <xf numFmtId="176" fontId="5" fillId="0" borderId="221" xfId="2" applyNumberFormat="1" applyFont="1" applyFill="1" applyBorder="1" applyAlignment="1">
      <alignment horizontal="right" vertical="center"/>
    </xf>
    <xf numFmtId="176" fontId="2" fillId="2" borderId="222" xfId="2" applyNumberFormat="1" applyFont="1" applyFill="1" applyBorder="1" applyAlignment="1">
      <alignment horizontal="right" vertical="center"/>
    </xf>
    <xf numFmtId="176" fontId="2" fillId="2" borderId="223" xfId="2" applyNumberFormat="1" applyFont="1" applyFill="1" applyBorder="1" applyAlignment="1">
      <alignment horizontal="right" vertical="center"/>
    </xf>
    <xf numFmtId="0" fontId="2" fillId="0" borderId="0" xfId="2" applyFont="1" applyAlignment="1">
      <alignment horizontal="right" vertical="center"/>
    </xf>
    <xf numFmtId="0" fontId="2" fillId="0" borderId="225" xfId="2" applyFont="1" applyBorder="1" applyAlignment="1">
      <alignment horizontal="center" vertical="center"/>
    </xf>
    <xf numFmtId="0" fontId="5" fillId="0" borderId="37" xfId="2" applyFont="1" applyFill="1" applyBorder="1" applyAlignment="1">
      <alignment horizontal="center" vertical="center"/>
    </xf>
    <xf numFmtId="0" fontId="5" fillId="0" borderId="226" xfId="2" applyFont="1" applyFill="1" applyBorder="1" applyAlignment="1">
      <alignment horizontal="center" vertical="center"/>
    </xf>
    <xf numFmtId="0" fontId="5" fillId="0" borderId="39" xfId="2" applyFont="1" applyFill="1" applyBorder="1" applyAlignment="1">
      <alignment horizontal="center" vertical="center"/>
    </xf>
    <xf numFmtId="0" fontId="5" fillId="6" borderId="9" xfId="2" applyFont="1" applyFill="1" applyBorder="1" applyAlignment="1">
      <alignment horizontal="right"/>
    </xf>
    <xf numFmtId="0" fontId="5" fillId="2" borderId="11" xfId="2" applyFont="1" applyFill="1" applyBorder="1" applyAlignment="1">
      <alignment horizontal="right"/>
    </xf>
    <xf numFmtId="0" fontId="5" fillId="2" borderId="225" xfId="2" applyFont="1" applyFill="1" applyBorder="1" applyAlignment="1">
      <alignment horizontal="right"/>
    </xf>
    <xf numFmtId="38" fontId="2" fillId="6" borderId="229" xfId="3" applyFont="1" applyFill="1" applyBorder="1" applyAlignment="1">
      <alignment horizontal="right" vertical="center"/>
    </xf>
    <xf numFmtId="38" fontId="2" fillId="2" borderId="230" xfId="3" applyFont="1" applyFill="1" applyBorder="1" applyAlignment="1">
      <alignment horizontal="right" vertical="center"/>
    </xf>
    <xf numFmtId="38" fontId="2" fillId="2" borderId="231" xfId="3" applyFont="1" applyFill="1" applyBorder="1" applyAlignment="1">
      <alignment horizontal="right" vertical="center"/>
    </xf>
    <xf numFmtId="38" fontId="2" fillId="6" borderId="21" xfId="3" applyFont="1" applyFill="1" applyBorder="1" applyAlignment="1">
      <alignment horizontal="right" vertical="center"/>
    </xf>
    <xf numFmtId="38" fontId="2" fillId="2" borderId="23" xfId="3" applyFont="1" applyFill="1" applyBorder="1" applyAlignment="1">
      <alignment horizontal="right" vertical="center"/>
    </xf>
    <xf numFmtId="38" fontId="2" fillId="2" borderId="178" xfId="3" applyFont="1" applyFill="1" applyBorder="1" applyAlignment="1">
      <alignment horizontal="right" vertical="center"/>
    </xf>
    <xf numFmtId="38" fontId="2" fillId="6" borderId="238" xfId="3" applyFont="1" applyFill="1" applyBorder="1" applyAlignment="1">
      <alignment horizontal="right" vertical="center"/>
    </xf>
    <xf numFmtId="38" fontId="2" fillId="2" borderId="239" xfId="3" applyFont="1" applyFill="1" applyBorder="1" applyAlignment="1">
      <alignment horizontal="right" vertical="center"/>
    </xf>
    <xf numFmtId="38" fontId="2" fillId="2" borderId="240" xfId="3" applyFont="1" applyFill="1" applyBorder="1" applyAlignment="1">
      <alignment horizontal="right" vertical="center"/>
    </xf>
    <xf numFmtId="0" fontId="2" fillId="0" borderId="243" xfId="2" applyFont="1" applyBorder="1" applyAlignment="1">
      <alignment horizontal="distributed" vertical="center"/>
    </xf>
    <xf numFmtId="38" fontId="2" fillId="6" borderId="244" xfId="3" applyFont="1" applyFill="1" applyBorder="1" applyAlignment="1">
      <alignment horizontal="right" vertical="center"/>
    </xf>
    <xf numFmtId="38" fontId="2" fillId="2" borderId="245" xfId="3" applyFont="1" applyFill="1" applyBorder="1" applyAlignment="1">
      <alignment horizontal="right" vertical="center"/>
    </xf>
    <xf numFmtId="38" fontId="2" fillId="2" borderId="246" xfId="3" applyFont="1" applyFill="1" applyBorder="1" applyAlignment="1">
      <alignment horizontal="right" vertical="center"/>
    </xf>
    <xf numFmtId="0" fontId="2" fillId="0" borderId="247" xfId="2" applyFont="1" applyBorder="1" applyAlignment="1">
      <alignment horizontal="distributed" vertical="center"/>
    </xf>
    <xf numFmtId="38" fontId="2" fillId="6" borderId="52" xfId="3" applyFont="1" applyFill="1" applyBorder="1" applyAlignment="1">
      <alignment horizontal="right" vertical="center"/>
    </xf>
    <xf numFmtId="38" fontId="2" fillId="2" borderId="53" xfId="3" applyFont="1" applyFill="1" applyBorder="1" applyAlignment="1">
      <alignment horizontal="right" vertical="center"/>
    </xf>
    <xf numFmtId="38" fontId="2" fillId="2" borderId="248" xfId="3" applyFont="1" applyFill="1" applyBorder="1" applyAlignment="1">
      <alignment horizontal="right" vertical="center"/>
    </xf>
    <xf numFmtId="38" fontId="2" fillId="6" borderId="180" xfId="3" applyFont="1" applyFill="1" applyBorder="1" applyAlignment="1">
      <alignment horizontal="right" vertical="center"/>
    </xf>
    <xf numFmtId="38" fontId="2" fillId="2" borderId="181" xfId="3" applyFont="1" applyFill="1" applyBorder="1" applyAlignment="1">
      <alignment horizontal="right" vertical="center"/>
    </xf>
    <xf numFmtId="38" fontId="2" fillId="2" borderId="198" xfId="3" applyFont="1" applyFill="1" applyBorder="1" applyAlignment="1">
      <alignment horizontal="right" vertical="center"/>
    </xf>
    <xf numFmtId="38" fontId="2" fillId="6" borderId="25" xfId="3" applyFont="1" applyFill="1" applyBorder="1" applyAlignment="1">
      <alignment horizontal="right" vertical="center"/>
    </xf>
    <xf numFmtId="38" fontId="2" fillId="2" borderId="26" xfId="3" applyFont="1" applyFill="1" applyBorder="1" applyAlignment="1">
      <alignment horizontal="right" vertical="center"/>
    </xf>
    <xf numFmtId="38" fontId="2" fillId="2" borderId="250" xfId="3"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5"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29" xfId="0" applyNumberFormat="1" applyFont="1" applyFill="1" applyBorder="1" applyAlignment="1">
      <alignment horizontal="right" vertical="center"/>
    </xf>
    <xf numFmtId="176" fontId="2" fillId="5" borderId="82" xfId="0" applyNumberFormat="1" applyFont="1" applyFill="1" applyBorder="1" applyAlignment="1">
      <alignment horizontal="right" vertical="center"/>
    </xf>
    <xf numFmtId="0" fontId="2" fillId="0" borderId="114" xfId="0" applyFont="1" applyBorder="1" applyAlignment="1">
      <alignment horizontal="distributed" vertical="center"/>
    </xf>
    <xf numFmtId="0" fontId="2" fillId="0" borderId="115" xfId="0" applyFont="1" applyBorder="1" applyAlignment="1">
      <alignment horizontal="distributed" vertical="center"/>
    </xf>
    <xf numFmtId="0" fontId="2" fillId="0" borderId="116" xfId="0" applyFont="1" applyBorder="1" applyAlignment="1">
      <alignment horizontal="distributed" vertical="center"/>
    </xf>
    <xf numFmtId="0" fontId="2" fillId="0" borderId="117" xfId="0" applyFont="1" applyBorder="1" applyAlignment="1">
      <alignment horizontal="distributed" vertical="center"/>
    </xf>
    <xf numFmtId="0" fontId="2" fillId="0" borderId="62" xfId="0" applyFont="1" applyBorder="1" applyAlignment="1">
      <alignment horizontal="distributed" vertical="center"/>
    </xf>
    <xf numFmtId="0" fontId="2" fillId="0" borderId="16" xfId="0" applyFont="1" applyBorder="1" applyAlignment="1">
      <alignment horizontal="distributed" vertical="center"/>
    </xf>
    <xf numFmtId="0" fontId="2" fillId="0" borderId="27" xfId="0" applyFont="1" applyBorder="1" applyAlignment="1">
      <alignment horizontal="distributed" vertical="center"/>
    </xf>
    <xf numFmtId="0" fontId="2" fillId="0" borderId="118" xfId="0" applyFont="1" applyBorder="1" applyAlignment="1">
      <alignment horizontal="distributed" vertical="center"/>
    </xf>
    <xf numFmtId="0" fontId="2" fillId="0" borderId="0" xfId="0" applyFont="1" applyBorder="1" applyAlignment="1">
      <alignment horizontal="left" vertical="center"/>
    </xf>
    <xf numFmtId="0" fontId="2" fillId="0" borderId="104" xfId="0" applyFont="1" applyBorder="1" applyAlignment="1">
      <alignment horizontal="distributed" vertical="center"/>
    </xf>
    <xf numFmtId="0" fontId="2" fillId="0" borderId="15" xfId="0" applyFont="1" applyBorder="1" applyAlignment="1">
      <alignment horizontal="distributed" vertical="center"/>
    </xf>
    <xf numFmtId="0" fontId="2" fillId="0" borderId="140" xfId="0" applyFont="1" applyBorder="1" applyAlignment="1">
      <alignment horizontal="distributed" vertical="center"/>
    </xf>
    <xf numFmtId="0" fontId="2" fillId="0" borderId="106" xfId="0" applyFont="1" applyBorder="1" applyAlignment="1">
      <alignment horizontal="distributed" vertical="center"/>
    </xf>
    <xf numFmtId="0" fontId="3" fillId="0" borderId="0" xfId="0" applyFont="1" applyAlignment="1">
      <alignment horizontal="center"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08" xfId="0" applyFont="1" applyBorder="1" applyAlignment="1">
      <alignment horizontal="distributed" vertical="center" justifyLastLine="1"/>
    </xf>
    <xf numFmtId="0" fontId="2" fillId="0" borderId="109" xfId="0" applyFont="1" applyBorder="1" applyAlignment="1">
      <alignment horizontal="distributed" vertical="center" justifyLastLine="1"/>
    </xf>
    <xf numFmtId="0" fontId="2" fillId="0" borderId="110"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2" fillId="0" borderId="153" xfId="0" applyFont="1" applyBorder="1" applyAlignment="1">
      <alignment horizontal="distributed" vertical="center"/>
    </xf>
    <xf numFmtId="0" fontId="0" fillId="0" borderId="154" xfId="0" applyBorder="1" applyAlignment="1">
      <alignment horizontal="distributed"/>
    </xf>
    <xf numFmtId="0" fontId="5" fillId="0" borderId="12" xfId="0" applyFont="1" applyBorder="1" applyAlignment="1">
      <alignment horizontal="center" vertical="center"/>
    </xf>
    <xf numFmtId="0" fontId="0" fillId="0" borderId="69" xfId="0" applyBorder="1" applyAlignment="1">
      <alignment vertical="center"/>
    </xf>
    <xf numFmtId="0" fontId="2" fillId="0" borderId="155" xfId="0" applyFont="1" applyBorder="1" applyAlignment="1">
      <alignment horizontal="distributed" vertical="center"/>
    </xf>
    <xf numFmtId="0" fontId="0" fillId="0" borderId="156" xfId="0" applyBorder="1" applyAlignment="1">
      <alignment vertical="center"/>
    </xf>
    <xf numFmtId="0" fontId="7" fillId="0" borderId="157" xfId="0" applyFont="1" applyBorder="1" applyAlignment="1">
      <alignment horizontal="distributed" vertical="center" shrinkToFit="1"/>
    </xf>
    <xf numFmtId="0" fontId="8" fillId="0" borderId="158" xfId="0" applyFont="1" applyBorder="1" applyAlignment="1">
      <alignment horizontal="distributed" vertical="center" shrinkToFit="1"/>
    </xf>
    <xf numFmtId="0" fontId="2" fillId="0" borderId="159" xfId="0" applyFont="1" applyBorder="1" applyAlignment="1">
      <alignment horizontal="distributed" vertical="center"/>
    </xf>
    <xf numFmtId="0" fontId="6" fillId="0" borderId="160" xfId="0" applyFont="1" applyBorder="1" applyAlignment="1">
      <alignment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7" xfId="0" applyFont="1" applyBorder="1" applyAlignment="1">
      <alignment horizontal="center" vertical="center"/>
    </xf>
    <xf numFmtId="0" fontId="2" fillId="0" borderId="121" xfId="0" applyFont="1" applyBorder="1" applyAlignment="1">
      <alignment horizontal="center" vertical="center"/>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7" fillId="0" borderId="149" xfId="0" applyFont="1" applyBorder="1" applyAlignment="1">
      <alignment horizontal="distributed" vertical="center" shrinkToFit="1"/>
    </xf>
    <xf numFmtId="0" fontId="4" fillId="0" borderId="150" xfId="0" applyFont="1" applyBorder="1" applyAlignment="1">
      <alignment horizontal="center" vertical="center"/>
    </xf>
    <xf numFmtId="0" fontId="4" fillId="0" borderId="13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2" fillId="0" borderId="103" xfId="0" applyFont="1" applyBorder="1" applyAlignment="1">
      <alignment horizontal="distributed" vertical="center"/>
    </xf>
    <xf numFmtId="0" fontId="2" fillId="0" borderId="66" xfId="0" applyFont="1" applyBorder="1" applyAlignment="1">
      <alignment horizontal="distributed" vertical="center"/>
    </xf>
    <xf numFmtId="0" fontId="4" fillId="0" borderId="89" xfId="0" applyFont="1" applyBorder="1" applyAlignment="1">
      <alignment horizontal="center" vertical="center"/>
    </xf>
    <xf numFmtId="0" fontId="4" fillId="0" borderId="105" xfId="0" applyFont="1" applyBorder="1" applyAlignment="1">
      <alignment horizontal="center" vertical="center"/>
    </xf>
    <xf numFmtId="0" fontId="2" fillId="0" borderId="138" xfId="0" applyFont="1" applyBorder="1" applyAlignment="1">
      <alignment horizontal="distributed" vertical="center"/>
    </xf>
    <xf numFmtId="0" fontId="0" fillId="0" borderId="139" xfId="0" applyBorder="1" applyAlignment="1">
      <alignment horizontal="distributed" vertical="center"/>
    </xf>
    <xf numFmtId="0" fontId="0" fillId="0" borderId="141" xfId="0" applyBorder="1" applyAlignment="1">
      <alignment horizontal="distributed" vertical="center"/>
    </xf>
    <xf numFmtId="0" fontId="2" fillId="0" borderId="142" xfId="0" applyFont="1" applyBorder="1" applyAlignment="1">
      <alignment horizontal="distributed" vertical="center"/>
    </xf>
    <xf numFmtId="0" fontId="0" fillId="0" borderId="143" xfId="0" applyBorder="1" applyAlignment="1">
      <alignment horizontal="distributed" vertical="center"/>
    </xf>
    <xf numFmtId="0" fontId="2" fillId="0" borderId="144" xfId="0" applyFont="1" applyBorder="1" applyAlignment="1">
      <alignment horizontal="distributed" vertical="center"/>
    </xf>
    <xf numFmtId="0" fontId="0" fillId="0" borderId="145" xfId="0" applyBorder="1" applyAlignment="1">
      <alignment horizontal="distributed" vertical="center"/>
    </xf>
    <xf numFmtId="0" fontId="4" fillId="0" borderId="107" xfId="0" applyFont="1" applyBorder="1" applyAlignment="1">
      <alignment horizontal="center" vertical="center"/>
    </xf>
    <xf numFmtId="0" fontId="4" fillId="0" borderId="91" xfId="0" applyFont="1" applyBorder="1" applyAlignment="1">
      <alignment horizontal="center"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2" fillId="0" borderId="133" xfId="0" applyFont="1" applyBorder="1" applyAlignment="1">
      <alignment horizontal="distributed" vertical="center"/>
    </xf>
    <xf numFmtId="0" fontId="6" fillId="0" borderId="127" xfId="0" applyFont="1" applyBorder="1" applyAlignment="1"/>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124"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19"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3" fillId="0" borderId="0" xfId="2" applyFont="1" applyAlignment="1">
      <alignment horizontal="center" vertical="center"/>
    </xf>
    <xf numFmtId="0" fontId="2" fillId="0" borderId="161" xfId="2" applyFont="1" applyBorder="1" applyAlignment="1">
      <alignment horizontal="left" vertical="center"/>
    </xf>
    <xf numFmtId="0" fontId="2" fillId="0" borderId="119" xfId="2" applyFont="1" applyBorder="1" applyAlignment="1">
      <alignment horizontal="center" vertical="center"/>
    </xf>
    <xf numFmtId="0" fontId="2" fillId="0" borderId="67" xfId="2" applyFont="1" applyBorder="1" applyAlignment="1">
      <alignment horizontal="center" vertical="center"/>
    </xf>
    <xf numFmtId="0" fontId="2" fillId="0" borderId="120" xfId="2" applyFont="1" applyBorder="1" applyAlignment="1">
      <alignment horizontal="center" vertical="center"/>
    </xf>
    <xf numFmtId="0" fontId="2" fillId="0" borderId="7" xfId="2" applyFont="1" applyBorder="1" applyAlignment="1">
      <alignment horizontal="center" vertical="center"/>
    </xf>
    <xf numFmtId="0" fontId="2" fillId="0" borderId="0" xfId="2" applyFont="1" applyBorder="1" applyAlignment="1">
      <alignment horizontal="center" vertical="center"/>
    </xf>
    <xf numFmtId="0" fontId="2" fillId="0" borderId="121" xfId="2" applyFont="1" applyBorder="1" applyAlignment="1">
      <alignment horizontal="center" vertical="center"/>
    </xf>
    <xf numFmtId="0" fontId="2" fillId="0" borderId="108" xfId="2" applyFont="1" applyBorder="1" applyAlignment="1">
      <alignment horizontal="distributed" vertical="center" justifyLastLine="1"/>
    </xf>
    <xf numFmtId="0" fontId="2" fillId="0" borderId="109" xfId="2" applyFont="1" applyBorder="1" applyAlignment="1">
      <alignment horizontal="distributed" vertical="center" justifyLastLine="1"/>
    </xf>
    <xf numFmtId="0" fontId="2" fillId="0" borderId="162" xfId="2" applyFont="1" applyBorder="1" applyAlignment="1">
      <alignment horizontal="distributed" vertical="center" justifyLastLine="1"/>
    </xf>
    <xf numFmtId="0" fontId="2" fillId="0" borderId="116" xfId="2" applyFont="1" applyBorder="1" applyAlignment="1">
      <alignment horizontal="distributed" vertical="center" justifyLastLine="1"/>
    </xf>
    <xf numFmtId="0" fontId="2" fillId="0" borderId="163" xfId="2" applyFont="1" applyBorder="1" applyAlignment="1">
      <alignment horizontal="distributed" vertical="center" justifyLastLine="1"/>
    </xf>
    <xf numFmtId="0" fontId="2" fillId="0" borderId="172" xfId="2" applyFont="1" applyBorder="1" applyAlignment="1">
      <alignment horizontal="distributed" vertical="center"/>
    </xf>
    <xf numFmtId="0" fontId="2" fillId="0" borderId="176" xfId="2" applyFont="1" applyBorder="1" applyAlignment="1">
      <alignment horizontal="distributed" vertical="center"/>
    </xf>
    <xf numFmtId="0" fontId="2" fillId="0" borderId="180" xfId="2" applyFont="1" applyBorder="1" applyAlignment="1">
      <alignment horizontal="distributed" vertical="center"/>
    </xf>
    <xf numFmtId="0" fontId="2" fillId="0" borderId="181" xfId="2" applyFont="1" applyBorder="1" applyAlignment="1">
      <alignment horizontal="distributed" vertical="center"/>
    </xf>
    <xf numFmtId="0" fontId="2" fillId="0" borderId="184" xfId="2" applyFont="1" applyBorder="1" applyAlignment="1">
      <alignment horizontal="center" vertical="distributed" textRotation="255" indent="2"/>
    </xf>
    <xf numFmtId="0" fontId="2" fillId="0" borderId="189" xfId="2" applyFont="1" applyBorder="1" applyAlignment="1">
      <alignment horizontal="center" vertical="distributed" textRotation="255" indent="2"/>
    </xf>
    <xf numFmtId="0" fontId="2" fillId="0" borderId="194" xfId="2" applyFont="1" applyBorder="1" applyAlignment="1">
      <alignment horizontal="center" vertical="distributed" textRotation="255" indent="2"/>
    </xf>
    <xf numFmtId="0" fontId="2" fillId="0" borderId="185" xfId="2" applyFont="1" applyBorder="1" applyAlignment="1">
      <alignment horizontal="distributed" vertical="center"/>
    </xf>
    <xf numFmtId="0" fontId="2" fillId="0" borderId="190" xfId="2" applyFont="1" applyBorder="1" applyAlignment="1">
      <alignment horizontal="distributed" vertical="center"/>
    </xf>
    <xf numFmtId="0" fontId="2" fillId="0" borderId="191" xfId="2" applyFont="1" applyBorder="1" applyAlignment="1">
      <alignment horizontal="distributed" vertical="center"/>
    </xf>
    <xf numFmtId="0" fontId="2" fillId="0" borderId="82" xfId="2" applyFont="1" applyBorder="1" applyAlignment="1">
      <alignment horizontal="distributed" vertical="center"/>
    </xf>
    <xf numFmtId="0" fontId="2" fillId="0" borderId="193" xfId="2" applyFont="1" applyBorder="1" applyAlignment="1">
      <alignment horizontal="distributed" vertical="center"/>
    </xf>
    <xf numFmtId="0" fontId="2" fillId="0" borderId="177" xfId="2" applyFont="1" applyBorder="1" applyAlignment="1">
      <alignment horizontal="distributed" vertical="center"/>
    </xf>
    <xf numFmtId="0" fontId="2" fillId="0" borderId="165" xfId="2" applyFont="1" applyBorder="1" applyAlignment="1">
      <alignment horizontal="center" vertical="distributed" textRotation="255" indent="2"/>
    </xf>
    <xf numFmtId="0" fontId="2" fillId="0" borderId="168" xfId="2" applyFont="1" applyBorder="1" applyAlignment="1">
      <alignment horizontal="center" vertical="distributed" textRotation="255" indent="2"/>
    </xf>
    <xf numFmtId="0" fontId="2" fillId="0" borderId="179" xfId="2" applyFont="1" applyBorder="1" applyAlignment="1">
      <alignment horizontal="center" vertical="distributed" textRotation="255" indent="2"/>
    </xf>
    <xf numFmtId="0" fontId="2" fillId="0" borderId="21" xfId="2" applyFont="1" applyBorder="1" applyAlignment="1">
      <alignment horizontal="distributed" vertical="center"/>
    </xf>
    <xf numFmtId="0" fontId="2" fillId="0" borderId="23" xfId="2" applyFont="1" applyBorder="1" applyAlignment="1">
      <alignment horizontal="distributed" vertical="center"/>
    </xf>
    <xf numFmtId="0" fontId="2" fillId="0" borderId="1" xfId="2" applyFont="1" applyBorder="1" applyAlignment="1">
      <alignment horizontal="distributed" vertical="center"/>
    </xf>
    <xf numFmtId="0" fontId="2" fillId="0" borderId="3" xfId="2" applyFont="1" applyBorder="1" applyAlignment="1">
      <alignment horizontal="distributed" vertical="center"/>
    </xf>
    <xf numFmtId="0" fontId="2" fillId="0" borderId="171" xfId="2" applyFont="1" applyBorder="1" applyAlignment="1">
      <alignment horizontal="center" vertical="center" textRotation="255" wrapText="1"/>
    </xf>
    <xf numFmtId="0" fontId="2" fillId="0" borderId="171" xfId="2" applyFont="1" applyBorder="1" applyAlignment="1">
      <alignment horizontal="center" vertical="center" textRotation="255"/>
    </xf>
    <xf numFmtId="0" fontId="2" fillId="0" borderId="0" xfId="2" applyFont="1" applyBorder="1" applyAlignment="1">
      <alignment horizontal="left" vertical="top" wrapText="1"/>
    </xf>
    <xf numFmtId="0" fontId="2" fillId="0" borderId="0" xfId="2" applyFont="1" applyAlignment="1">
      <alignment horizontal="left" vertical="top" wrapText="1"/>
    </xf>
    <xf numFmtId="0" fontId="2" fillId="0" borderId="195" xfId="2" applyFont="1" applyBorder="1" applyAlignment="1">
      <alignment horizontal="distributed" vertical="center"/>
    </xf>
    <xf numFmtId="0" fontId="2" fillId="0" borderId="199" xfId="2" applyFont="1" applyBorder="1" applyAlignment="1">
      <alignment horizontal="center" vertical="distributed" textRotation="255" indent="2"/>
    </xf>
    <xf numFmtId="0" fontId="2" fillId="0" borderId="201" xfId="2" applyFont="1" applyBorder="1" applyAlignment="1">
      <alignment horizontal="center" vertical="distributed" textRotation="255" indent="2"/>
    </xf>
    <xf numFmtId="0" fontId="2" fillId="0" borderId="200" xfId="2" applyFont="1" applyBorder="1" applyAlignment="1">
      <alignment horizontal="distributed" vertical="center"/>
    </xf>
    <xf numFmtId="0" fontId="2" fillId="0" borderId="202" xfId="2" applyFont="1" applyBorder="1" applyAlignment="1">
      <alignment horizontal="distributed" vertical="center"/>
    </xf>
    <xf numFmtId="0" fontId="2" fillId="0" borderId="109" xfId="2" applyFont="1" applyBorder="1" applyAlignment="1">
      <alignment horizontal="center" vertical="center"/>
    </xf>
    <xf numFmtId="0" fontId="2" fillId="0" borderId="162" xfId="2" applyFont="1" applyBorder="1" applyAlignment="1">
      <alignment horizontal="center" vertical="center"/>
    </xf>
    <xf numFmtId="0" fontId="2" fillId="0" borderId="206" xfId="2" applyFont="1" applyBorder="1" applyAlignment="1">
      <alignment horizontal="center" vertical="center" textRotation="255"/>
    </xf>
    <xf numFmtId="0" fontId="10" fillId="0" borderId="208" xfId="2" applyFont="1" applyBorder="1" applyAlignment="1">
      <alignment horizontal="center" vertical="center"/>
    </xf>
    <xf numFmtId="0" fontId="10" fillId="0" borderId="209" xfId="2" applyFont="1" applyBorder="1" applyAlignment="1">
      <alignment horizontal="center" vertical="center"/>
    </xf>
    <xf numFmtId="0" fontId="2" fillId="0" borderId="111" xfId="2" applyFont="1" applyBorder="1" applyAlignment="1">
      <alignment horizontal="distributed" vertical="center" justifyLastLine="1"/>
    </xf>
    <xf numFmtId="0" fontId="10" fillId="0" borderId="67" xfId="2" applyFont="1" applyBorder="1" applyAlignment="1">
      <alignment horizontal="distributed" vertical="center" justifyLastLine="1"/>
    </xf>
    <xf numFmtId="0" fontId="10" fillId="0" borderId="112" xfId="2" applyFont="1" applyBorder="1" applyAlignment="1">
      <alignment horizontal="distributed" vertical="center" justifyLastLine="1"/>
    </xf>
    <xf numFmtId="0" fontId="10" fillId="0" borderId="113" xfId="2" applyFont="1" applyBorder="1" applyAlignment="1">
      <alignment horizontal="distributed" vertical="center" justifyLastLine="1"/>
    </xf>
    <xf numFmtId="0" fontId="10" fillId="0" borderId="0" xfId="2" applyFont="1" applyBorder="1" applyAlignment="1">
      <alignment horizontal="distributed" vertical="center" justifyLastLine="1"/>
    </xf>
    <xf numFmtId="0" fontId="10" fillId="0" borderId="8" xfId="2" applyFont="1" applyBorder="1" applyAlignment="1">
      <alignment horizontal="distributed" vertical="center" justifyLastLine="1"/>
    </xf>
    <xf numFmtId="0" fontId="2" fillId="0" borderId="122" xfId="2" applyFont="1" applyBorder="1" applyAlignment="1">
      <alignment horizontal="center" vertical="center"/>
    </xf>
    <xf numFmtId="0" fontId="2" fillId="0" borderId="123" xfId="2" applyFont="1" applyBorder="1" applyAlignment="1">
      <alignment horizontal="center" vertical="center"/>
    </xf>
    <xf numFmtId="0" fontId="2" fillId="0" borderId="210" xfId="2" applyFont="1" applyBorder="1" applyAlignment="1">
      <alignment horizontal="center" vertical="center"/>
    </xf>
    <xf numFmtId="0" fontId="2" fillId="0" borderId="211" xfId="2" applyFont="1" applyBorder="1" applyAlignment="1">
      <alignment horizontal="center" vertical="center"/>
    </xf>
    <xf numFmtId="0" fontId="2" fillId="0" borderId="210" xfId="2" applyFont="1" applyBorder="1" applyAlignment="1">
      <alignment horizontal="distributed" vertical="center" justifyLastLine="1"/>
    </xf>
    <xf numFmtId="0" fontId="2" fillId="0" borderId="211" xfId="2" applyFont="1" applyBorder="1" applyAlignment="1">
      <alignment horizontal="distributed" vertical="center" justifyLastLine="1"/>
    </xf>
    <xf numFmtId="0" fontId="2" fillId="0" borderId="212" xfId="2" applyFont="1" applyBorder="1" applyAlignment="1">
      <alignment horizontal="center" vertical="center" wrapText="1"/>
    </xf>
    <xf numFmtId="0" fontId="2" fillId="0" borderId="213" xfId="2" applyFont="1" applyBorder="1" applyAlignment="1">
      <alignment horizontal="center" vertical="center" wrapText="1"/>
    </xf>
    <xf numFmtId="0" fontId="2" fillId="0" borderId="234" xfId="2" applyFont="1" applyBorder="1" applyAlignment="1">
      <alignment horizontal="distributed" vertical="center"/>
    </xf>
    <xf numFmtId="0" fontId="2" fillId="0" borderId="66" xfId="2" applyFont="1" applyBorder="1" applyAlignment="1">
      <alignment horizontal="distributed" vertical="center"/>
    </xf>
    <xf numFmtId="0" fontId="2" fillId="0" borderId="224" xfId="2" applyFont="1" applyBorder="1" applyAlignment="1">
      <alignment horizontal="center" vertical="center"/>
    </xf>
    <xf numFmtId="0" fontId="11" fillId="0" borderId="109" xfId="2" applyFont="1" applyBorder="1" applyAlignment="1">
      <alignment horizontal="center" vertical="center"/>
    </xf>
    <xf numFmtId="0" fontId="11" fillId="0" borderId="162" xfId="2" applyFont="1" applyBorder="1" applyAlignment="1">
      <alignment horizontal="center" vertical="center"/>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236" xfId="2" applyFont="1" applyBorder="1" applyAlignment="1">
      <alignment horizontal="distributed" vertical="center"/>
    </xf>
    <xf numFmtId="0" fontId="2" fillId="0" borderId="237" xfId="2" applyFont="1" applyBorder="1" applyAlignment="1">
      <alignment horizontal="distributed" vertical="center"/>
    </xf>
    <xf numFmtId="0" fontId="2" fillId="0" borderId="241" xfId="2" applyFont="1" applyBorder="1" applyAlignment="1">
      <alignment horizontal="center" vertical="center" textRotation="255"/>
    </xf>
    <xf numFmtId="0" fontId="2" fillId="0" borderId="103" xfId="2" applyFont="1" applyBorder="1" applyAlignment="1">
      <alignment horizontal="center" vertical="center" textRotation="255"/>
    </xf>
    <xf numFmtId="0" fontId="2" fillId="0" borderId="249" xfId="2" applyFont="1" applyBorder="1" applyAlignment="1">
      <alignment horizontal="center" vertical="center" textRotation="255"/>
    </xf>
    <xf numFmtId="0" fontId="2" fillId="0" borderId="242" xfId="2" applyFont="1" applyBorder="1" applyAlignment="1">
      <alignment horizontal="distributed" vertical="center" wrapText="1"/>
    </xf>
    <xf numFmtId="0" fontId="10" fillId="0" borderId="232" xfId="2" applyFont="1" applyBorder="1" applyAlignment="1">
      <alignment horizontal="distributed" vertical="center" wrapText="1"/>
    </xf>
    <xf numFmtId="0" fontId="2" fillId="0" borderId="62" xfId="2" applyFont="1" applyBorder="1" applyAlignment="1">
      <alignment horizontal="distributed" vertical="center"/>
    </xf>
    <xf numFmtId="0" fontId="2" fillId="0" borderId="161" xfId="2" applyFont="1" applyBorder="1" applyAlignment="1">
      <alignment horizontal="distributed" vertical="center"/>
    </xf>
    <xf numFmtId="0" fontId="2" fillId="0" borderId="16" xfId="2" applyFont="1" applyBorder="1" applyAlignment="1">
      <alignment horizontal="distributed" vertical="center"/>
    </xf>
    <xf numFmtId="0" fontId="2" fillId="0" borderId="67" xfId="2" applyFont="1" applyBorder="1" applyAlignment="1">
      <alignment horizontal="left" vertical="center" wrapText="1"/>
    </xf>
    <xf numFmtId="0" fontId="2" fillId="0" borderId="208" xfId="2" applyFont="1" applyBorder="1" applyAlignment="1">
      <alignment horizontal="center" vertical="distributed" textRotation="255" indent="3"/>
    </xf>
    <xf numFmtId="0" fontId="2" fillId="0" borderId="235" xfId="2" applyFont="1" applyBorder="1" applyAlignment="1">
      <alignment horizontal="center" vertical="distributed" textRotation="255" indent="3"/>
    </xf>
    <xf numFmtId="0" fontId="5" fillId="0" borderId="227" xfId="2" applyFont="1" applyBorder="1" applyAlignment="1">
      <alignment horizontal="right" vertical="center"/>
    </xf>
    <xf numFmtId="0" fontId="12" fillId="0" borderId="228" xfId="2" applyFont="1" applyBorder="1" applyAlignment="1">
      <alignment vertical="center"/>
    </xf>
    <xf numFmtId="0" fontId="2" fillId="0" borderId="232" xfId="2" applyFont="1" applyBorder="1" applyAlignment="1">
      <alignment horizontal="distributed" vertical="center"/>
    </xf>
    <xf numFmtId="0" fontId="10" fillId="0" borderId="176" xfId="2" applyFont="1" applyBorder="1" applyAlignment="1">
      <alignment vertical="center"/>
    </xf>
    <xf numFmtId="0" fontId="5" fillId="0" borderId="233" xfId="2" applyFont="1" applyBorder="1" applyAlignment="1">
      <alignment horizontal="right" vertical="center"/>
    </xf>
    <xf numFmtId="0" fontId="12" fillId="0" borderId="172" xfId="2" applyFont="1" applyBorder="1" applyAlignment="1">
      <alignment vertical="center"/>
    </xf>
  </cellXfs>
  <cellStyles count="4">
    <cellStyle name="桁区切り 2" xfId="3"/>
    <cellStyle name="標準" xfId="0" builtinId="0"/>
    <cellStyle name="標準 2" xfId="2"/>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zoomScale="91" zoomScaleNormal="91" workbookViewId="0">
      <selection activeCell="K5" sqref="K5"/>
    </sheetView>
  </sheetViews>
  <sheetFormatPr defaultColWidth="12.625" defaultRowHeight="11.25" x14ac:dyDescent="0.15"/>
  <cols>
    <col min="1" max="1" width="10.625" style="2" customWidth="1"/>
    <col min="2" max="2" width="12.625" style="2" customWidth="1"/>
    <col min="3" max="5" width="13.625" style="2" customWidth="1"/>
    <col min="6" max="6" width="13.75" style="2" customWidth="1"/>
    <col min="7" max="7" width="12.5" style="2" customWidth="1"/>
    <col min="8" max="8" width="14" style="2" customWidth="1"/>
    <col min="9" max="9" width="11.125" style="2" customWidth="1"/>
    <col min="10" max="10" width="11" style="2" customWidth="1"/>
    <col min="11" max="11" width="12" style="2" customWidth="1"/>
    <col min="12" max="14" width="12.5" style="2" customWidth="1"/>
    <col min="15" max="15" width="11.25" style="2" customWidth="1"/>
    <col min="16" max="16" width="11.875" style="2" customWidth="1"/>
    <col min="17" max="16384" width="12.625" style="2"/>
  </cols>
  <sheetData>
    <row r="1" spans="1:16" ht="15" x14ac:dyDescent="0.15">
      <c r="A1" s="308" t="s">
        <v>17</v>
      </c>
      <c r="B1" s="308"/>
      <c r="C1" s="308"/>
      <c r="D1" s="308"/>
      <c r="E1" s="308"/>
      <c r="F1" s="308"/>
      <c r="G1" s="308"/>
      <c r="H1" s="308"/>
      <c r="I1" s="308"/>
      <c r="J1" s="308"/>
      <c r="K1" s="308"/>
      <c r="L1" s="308"/>
      <c r="M1" s="308"/>
      <c r="N1" s="308"/>
      <c r="O1" s="308"/>
      <c r="P1" s="308"/>
    </row>
    <row r="2" spans="1:16" ht="12" thickBot="1" x14ac:dyDescent="0.2">
      <c r="A2" s="2" t="s">
        <v>16</v>
      </c>
    </row>
    <row r="3" spans="1:16" ht="19.5" customHeight="1" x14ac:dyDescent="0.15">
      <c r="A3" s="330" t="s">
        <v>132</v>
      </c>
      <c r="B3" s="331"/>
      <c r="C3" s="311" t="s">
        <v>4</v>
      </c>
      <c r="D3" s="312"/>
      <c r="E3" s="313"/>
      <c r="F3" s="311" t="s">
        <v>5</v>
      </c>
      <c r="G3" s="312"/>
      <c r="H3" s="313"/>
      <c r="I3" s="311" t="s">
        <v>6</v>
      </c>
      <c r="J3" s="312"/>
      <c r="K3" s="313"/>
      <c r="L3" s="311" t="s">
        <v>7</v>
      </c>
      <c r="M3" s="312"/>
      <c r="N3" s="313"/>
      <c r="O3" s="314" t="s">
        <v>8</v>
      </c>
      <c r="P3" s="315"/>
    </row>
    <row r="4" spans="1:16" ht="15" customHeight="1" x14ac:dyDescent="0.15">
      <c r="A4" s="332"/>
      <c r="B4" s="333"/>
      <c r="C4" s="23" t="s">
        <v>0</v>
      </c>
      <c r="D4" s="20" t="s">
        <v>9</v>
      </c>
      <c r="E4" s="25" t="s">
        <v>1</v>
      </c>
      <c r="F4" s="23" t="s">
        <v>0</v>
      </c>
      <c r="G4" s="20" t="s">
        <v>9</v>
      </c>
      <c r="H4" s="25" t="s">
        <v>1</v>
      </c>
      <c r="I4" s="23" t="s">
        <v>0</v>
      </c>
      <c r="J4" s="20" t="s">
        <v>9</v>
      </c>
      <c r="K4" s="25" t="s">
        <v>1</v>
      </c>
      <c r="L4" s="23" t="s">
        <v>0</v>
      </c>
      <c r="M4" s="20" t="s">
        <v>9</v>
      </c>
      <c r="N4" s="25" t="s">
        <v>1</v>
      </c>
      <c r="O4" s="316"/>
      <c r="P4" s="317"/>
    </row>
    <row r="5" spans="1:16" ht="13.5" x14ac:dyDescent="0.15">
      <c r="A5" s="318"/>
      <c r="B5" s="319"/>
      <c r="C5" s="58" t="s">
        <v>2</v>
      </c>
      <c r="D5" s="59" t="s">
        <v>2</v>
      </c>
      <c r="E5" s="60" t="s">
        <v>2</v>
      </c>
      <c r="F5" s="58" t="s">
        <v>2</v>
      </c>
      <c r="G5" s="59" t="s">
        <v>2</v>
      </c>
      <c r="H5" s="60" t="s">
        <v>2</v>
      </c>
      <c r="I5" s="58" t="s">
        <v>2</v>
      </c>
      <c r="J5" s="59" t="s">
        <v>2</v>
      </c>
      <c r="K5" s="60" t="s">
        <v>2</v>
      </c>
      <c r="L5" s="58" t="s">
        <v>2</v>
      </c>
      <c r="M5" s="59" t="s">
        <v>2</v>
      </c>
      <c r="N5" s="60" t="s">
        <v>2</v>
      </c>
      <c r="O5" s="322"/>
      <c r="P5" s="323"/>
    </row>
    <row r="6" spans="1:16" ht="21" customHeight="1" x14ac:dyDescent="0.15">
      <c r="A6" s="320" t="s">
        <v>84</v>
      </c>
      <c r="B6" s="321"/>
      <c r="C6" s="61">
        <v>314619</v>
      </c>
      <c r="D6" s="62">
        <v>3498308</v>
      </c>
      <c r="E6" s="63">
        <v>3812928</v>
      </c>
      <c r="F6" s="61">
        <v>310782</v>
      </c>
      <c r="G6" s="62">
        <v>168103</v>
      </c>
      <c r="H6" s="63">
        <v>478885</v>
      </c>
      <c r="I6" s="61" t="s">
        <v>133</v>
      </c>
      <c r="J6" s="62">
        <v>152218</v>
      </c>
      <c r="K6" s="63">
        <v>152218</v>
      </c>
      <c r="L6" s="61">
        <v>3837</v>
      </c>
      <c r="M6" s="62">
        <v>3177987</v>
      </c>
      <c r="N6" s="63">
        <v>3181824</v>
      </c>
      <c r="O6" s="324" t="s">
        <v>3</v>
      </c>
      <c r="P6" s="325"/>
    </row>
    <row r="7" spans="1:16" ht="21" customHeight="1" x14ac:dyDescent="0.15">
      <c r="A7" s="355" t="s">
        <v>106</v>
      </c>
      <c r="B7" s="356"/>
      <c r="C7" s="127">
        <v>551574395</v>
      </c>
      <c r="D7" s="128">
        <v>1182958</v>
      </c>
      <c r="E7" s="129">
        <v>552757353</v>
      </c>
      <c r="F7" s="127">
        <v>550976554</v>
      </c>
      <c r="G7" s="128">
        <v>447733</v>
      </c>
      <c r="H7" s="129">
        <v>551424287</v>
      </c>
      <c r="I7" s="127">
        <v>1966</v>
      </c>
      <c r="J7" s="128">
        <v>65330</v>
      </c>
      <c r="K7" s="129">
        <v>67296</v>
      </c>
      <c r="L7" s="127">
        <v>595875</v>
      </c>
      <c r="M7" s="128">
        <v>669896</v>
      </c>
      <c r="N7" s="129">
        <v>1265771</v>
      </c>
      <c r="O7" s="326" t="s">
        <v>112</v>
      </c>
      <c r="P7" s="327"/>
    </row>
    <row r="8" spans="1:16" s="3" customFormat="1" ht="21" customHeight="1" x14ac:dyDescent="0.15">
      <c r="A8" s="357" t="s">
        <v>85</v>
      </c>
      <c r="B8" s="358"/>
      <c r="C8" s="130">
        <v>456806</v>
      </c>
      <c r="D8" s="131">
        <v>4438180</v>
      </c>
      <c r="E8" s="132">
        <v>4894985</v>
      </c>
      <c r="F8" s="130">
        <v>332085</v>
      </c>
      <c r="G8" s="131">
        <v>494449</v>
      </c>
      <c r="H8" s="132">
        <v>826534</v>
      </c>
      <c r="I8" s="130" t="s">
        <v>133</v>
      </c>
      <c r="J8" s="131">
        <v>658384</v>
      </c>
      <c r="K8" s="132">
        <v>658384</v>
      </c>
      <c r="L8" s="130">
        <v>124721</v>
      </c>
      <c r="M8" s="131">
        <v>3285347</v>
      </c>
      <c r="N8" s="132">
        <v>3410068</v>
      </c>
      <c r="O8" s="328" t="s">
        <v>85</v>
      </c>
      <c r="P8" s="329"/>
    </row>
    <row r="9" spans="1:16" ht="21" customHeight="1" x14ac:dyDescent="0.15">
      <c r="A9" s="334" t="s">
        <v>107</v>
      </c>
      <c r="B9" s="335"/>
      <c r="C9" s="130">
        <v>130111932</v>
      </c>
      <c r="D9" s="131">
        <v>2991670</v>
      </c>
      <c r="E9" s="132">
        <v>133103603</v>
      </c>
      <c r="F9" s="130">
        <v>127739479</v>
      </c>
      <c r="G9" s="131">
        <v>1548436</v>
      </c>
      <c r="H9" s="132">
        <v>129287915</v>
      </c>
      <c r="I9" s="130">
        <v>231</v>
      </c>
      <c r="J9" s="131">
        <v>10317</v>
      </c>
      <c r="K9" s="132">
        <v>10548</v>
      </c>
      <c r="L9" s="130">
        <v>2372223</v>
      </c>
      <c r="M9" s="131">
        <v>1432917</v>
      </c>
      <c r="N9" s="132">
        <v>3805140</v>
      </c>
      <c r="O9" s="336" t="s">
        <v>107</v>
      </c>
      <c r="P9" s="337"/>
    </row>
    <row r="10" spans="1:16" ht="21" customHeight="1" x14ac:dyDescent="0.15">
      <c r="A10" s="338" t="s">
        <v>86</v>
      </c>
      <c r="B10" s="339"/>
      <c r="C10" s="133">
        <v>682457752</v>
      </c>
      <c r="D10" s="134">
        <v>12111116</v>
      </c>
      <c r="E10" s="135">
        <v>694568869</v>
      </c>
      <c r="F10" s="133">
        <v>679358900</v>
      </c>
      <c r="G10" s="134">
        <v>2658721</v>
      </c>
      <c r="H10" s="135">
        <v>682017621</v>
      </c>
      <c r="I10" s="133">
        <v>2197</v>
      </c>
      <c r="J10" s="134">
        <v>886249</v>
      </c>
      <c r="K10" s="135">
        <v>888446</v>
      </c>
      <c r="L10" s="133">
        <v>3096656</v>
      </c>
      <c r="M10" s="134">
        <v>8566146</v>
      </c>
      <c r="N10" s="135">
        <v>11662802</v>
      </c>
      <c r="O10" s="340" t="s">
        <v>101</v>
      </c>
      <c r="P10" s="341"/>
    </row>
    <row r="11" spans="1:16" ht="21" customHeight="1" x14ac:dyDescent="0.15">
      <c r="A11" s="342" t="s">
        <v>87</v>
      </c>
      <c r="B11" s="343"/>
      <c r="C11" s="24">
        <v>417037138</v>
      </c>
      <c r="D11" s="15">
        <v>2327258</v>
      </c>
      <c r="E11" s="26">
        <v>419364395</v>
      </c>
      <c r="F11" s="24">
        <v>415527717</v>
      </c>
      <c r="G11" s="15">
        <v>983425</v>
      </c>
      <c r="H11" s="26">
        <v>416511143</v>
      </c>
      <c r="I11" s="24">
        <v>23278</v>
      </c>
      <c r="J11" s="15">
        <v>143966</v>
      </c>
      <c r="K11" s="26">
        <v>167243</v>
      </c>
      <c r="L11" s="24">
        <v>1486143</v>
      </c>
      <c r="M11" s="15">
        <v>1199867</v>
      </c>
      <c r="N11" s="26">
        <v>2686010</v>
      </c>
      <c r="O11" s="309" t="s">
        <v>87</v>
      </c>
      <c r="P11" s="310"/>
    </row>
    <row r="12" spans="1:16" ht="21" customHeight="1" x14ac:dyDescent="0.15">
      <c r="A12" s="304" t="s">
        <v>115</v>
      </c>
      <c r="B12" s="305"/>
      <c r="C12" s="24">
        <v>21047437</v>
      </c>
      <c r="D12" s="15">
        <v>25121</v>
      </c>
      <c r="E12" s="26">
        <v>21072558</v>
      </c>
      <c r="F12" s="24">
        <v>21001226</v>
      </c>
      <c r="G12" s="15">
        <v>20373</v>
      </c>
      <c r="H12" s="26">
        <v>21021599</v>
      </c>
      <c r="I12" s="24">
        <v>114</v>
      </c>
      <c r="J12" s="15">
        <v>296</v>
      </c>
      <c r="K12" s="26">
        <v>410</v>
      </c>
      <c r="L12" s="24">
        <v>46097</v>
      </c>
      <c r="M12" s="15">
        <v>4452</v>
      </c>
      <c r="N12" s="26">
        <v>50549</v>
      </c>
      <c r="O12" s="306" t="s">
        <v>115</v>
      </c>
      <c r="P12" s="307"/>
    </row>
    <row r="13" spans="1:16" ht="21" customHeight="1" x14ac:dyDescent="0.15">
      <c r="A13" s="342" t="s">
        <v>88</v>
      </c>
      <c r="B13" s="343"/>
      <c r="C13" s="24">
        <v>136296</v>
      </c>
      <c r="D13" s="15">
        <v>34227</v>
      </c>
      <c r="E13" s="26">
        <v>170523</v>
      </c>
      <c r="F13" s="24">
        <v>114001</v>
      </c>
      <c r="G13" s="15">
        <v>6743</v>
      </c>
      <c r="H13" s="26">
        <v>120744</v>
      </c>
      <c r="I13" s="24">
        <v>175</v>
      </c>
      <c r="J13" s="15">
        <v>2497</v>
      </c>
      <c r="K13" s="26">
        <v>2671</v>
      </c>
      <c r="L13" s="24">
        <v>22120</v>
      </c>
      <c r="M13" s="15">
        <v>24988</v>
      </c>
      <c r="N13" s="26">
        <v>47108</v>
      </c>
      <c r="O13" s="309" t="s">
        <v>88</v>
      </c>
      <c r="P13" s="310"/>
    </row>
    <row r="14" spans="1:16" ht="21" customHeight="1" x14ac:dyDescent="0.15">
      <c r="A14" s="342" t="s">
        <v>89</v>
      </c>
      <c r="B14" s="343"/>
      <c r="C14" s="24">
        <v>84905217</v>
      </c>
      <c r="D14" s="15">
        <v>1387609</v>
      </c>
      <c r="E14" s="26">
        <v>86292826</v>
      </c>
      <c r="F14" s="24">
        <v>83025037</v>
      </c>
      <c r="G14" s="15">
        <v>814379</v>
      </c>
      <c r="H14" s="26">
        <v>83839415</v>
      </c>
      <c r="I14" s="24">
        <v>1</v>
      </c>
      <c r="J14" s="15">
        <v>19233</v>
      </c>
      <c r="K14" s="26">
        <v>19234</v>
      </c>
      <c r="L14" s="24">
        <v>1880180</v>
      </c>
      <c r="M14" s="15">
        <v>553997</v>
      </c>
      <c r="N14" s="26">
        <v>2434177</v>
      </c>
      <c r="O14" s="309" t="s">
        <v>89</v>
      </c>
      <c r="P14" s="310"/>
    </row>
    <row r="15" spans="1:16" ht="21" customHeight="1" x14ac:dyDescent="0.15">
      <c r="A15" s="342" t="s">
        <v>90</v>
      </c>
      <c r="B15" s="343"/>
      <c r="C15" s="24" t="s">
        <v>133</v>
      </c>
      <c r="D15" s="15" t="s">
        <v>133</v>
      </c>
      <c r="E15" s="26" t="s">
        <v>133</v>
      </c>
      <c r="F15" s="24" t="s">
        <v>133</v>
      </c>
      <c r="G15" s="15" t="s">
        <v>133</v>
      </c>
      <c r="H15" s="26" t="s">
        <v>133</v>
      </c>
      <c r="I15" s="24" t="s">
        <v>133</v>
      </c>
      <c r="J15" s="15" t="s">
        <v>133</v>
      </c>
      <c r="K15" s="26" t="s">
        <v>133</v>
      </c>
      <c r="L15" s="24" t="s">
        <v>133</v>
      </c>
      <c r="M15" s="15" t="s">
        <v>133</v>
      </c>
      <c r="N15" s="26" t="s">
        <v>133</v>
      </c>
      <c r="O15" s="309" t="s">
        <v>90</v>
      </c>
      <c r="P15" s="310"/>
    </row>
    <row r="16" spans="1:16" ht="21" customHeight="1" x14ac:dyDescent="0.15">
      <c r="A16" s="342" t="s">
        <v>91</v>
      </c>
      <c r="B16" s="343"/>
      <c r="C16" s="24" t="s">
        <v>133</v>
      </c>
      <c r="D16" s="15">
        <v>15433</v>
      </c>
      <c r="E16" s="26">
        <v>15433</v>
      </c>
      <c r="F16" s="24" t="s">
        <v>133</v>
      </c>
      <c r="G16" s="15">
        <v>153</v>
      </c>
      <c r="H16" s="26">
        <v>153</v>
      </c>
      <c r="I16" s="24" t="s">
        <v>133</v>
      </c>
      <c r="J16" s="15">
        <v>1002</v>
      </c>
      <c r="K16" s="26">
        <v>1002</v>
      </c>
      <c r="L16" s="24" t="s">
        <v>133</v>
      </c>
      <c r="M16" s="15">
        <v>14277</v>
      </c>
      <c r="N16" s="26">
        <v>14277</v>
      </c>
      <c r="O16" s="309" t="s">
        <v>91</v>
      </c>
      <c r="P16" s="310"/>
    </row>
    <row r="17" spans="1:16" ht="21" customHeight="1" x14ac:dyDescent="0.15">
      <c r="A17" s="342" t="s">
        <v>108</v>
      </c>
      <c r="B17" s="343"/>
      <c r="C17" s="24">
        <v>838767815</v>
      </c>
      <c r="D17" s="15">
        <v>12472757</v>
      </c>
      <c r="E17" s="26">
        <v>851240572</v>
      </c>
      <c r="F17" s="24">
        <v>830875721</v>
      </c>
      <c r="G17" s="15">
        <v>7535134</v>
      </c>
      <c r="H17" s="26">
        <v>838410856</v>
      </c>
      <c r="I17" s="24">
        <v>28675</v>
      </c>
      <c r="J17" s="15">
        <v>731107</v>
      </c>
      <c r="K17" s="26">
        <v>759782</v>
      </c>
      <c r="L17" s="24">
        <v>7863418</v>
      </c>
      <c r="M17" s="15">
        <v>4206516</v>
      </c>
      <c r="N17" s="26">
        <v>12069934</v>
      </c>
      <c r="O17" s="309" t="s">
        <v>108</v>
      </c>
      <c r="P17" s="310"/>
    </row>
    <row r="18" spans="1:16" ht="21" customHeight="1" x14ac:dyDescent="0.15">
      <c r="A18" s="342" t="s">
        <v>92</v>
      </c>
      <c r="B18" s="343"/>
      <c r="C18" s="24">
        <v>30979148</v>
      </c>
      <c r="D18" s="15">
        <v>3551</v>
      </c>
      <c r="E18" s="26">
        <v>30982698</v>
      </c>
      <c r="F18" s="24">
        <v>30977412</v>
      </c>
      <c r="G18" s="15">
        <v>2799</v>
      </c>
      <c r="H18" s="26">
        <v>30980211</v>
      </c>
      <c r="I18" s="24" t="s">
        <v>133</v>
      </c>
      <c r="J18" s="15" t="s">
        <v>133</v>
      </c>
      <c r="K18" s="26" t="s">
        <v>133</v>
      </c>
      <c r="L18" s="24">
        <v>1736</v>
      </c>
      <c r="M18" s="15">
        <v>751</v>
      </c>
      <c r="N18" s="26">
        <v>2488</v>
      </c>
      <c r="O18" s="309" t="s">
        <v>92</v>
      </c>
      <c r="P18" s="310"/>
    </row>
    <row r="19" spans="1:16" ht="21" customHeight="1" x14ac:dyDescent="0.15">
      <c r="A19" s="342" t="s">
        <v>93</v>
      </c>
      <c r="B19" s="343"/>
      <c r="C19" s="24" t="s">
        <v>133</v>
      </c>
      <c r="D19" s="15" t="s">
        <v>133</v>
      </c>
      <c r="E19" s="26" t="s">
        <v>133</v>
      </c>
      <c r="F19" s="24" t="s">
        <v>133</v>
      </c>
      <c r="G19" s="15" t="s">
        <v>133</v>
      </c>
      <c r="H19" s="26" t="s">
        <v>133</v>
      </c>
      <c r="I19" s="24" t="s">
        <v>133</v>
      </c>
      <c r="J19" s="15" t="s">
        <v>133</v>
      </c>
      <c r="K19" s="26" t="s">
        <v>133</v>
      </c>
      <c r="L19" s="24" t="s">
        <v>133</v>
      </c>
      <c r="M19" s="15" t="s">
        <v>133</v>
      </c>
      <c r="N19" s="26" t="s">
        <v>133</v>
      </c>
      <c r="O19" s="309" t="s">
        <v>93</v>
      </c>
      <c r="P19" s="310"/>
    </row>
    <row r="20" spans="1:16" ht="21" customHeight="1" x14ac:dyDescent="0.15">
      <c r="A20" s="342" t="s">
        <v>109</v>
      </c>
      <c r="B20" s="343"/>
      <c r="C20" s="24">
        <v>29768884</v>
      </c>
      <c r="D20" s="15">
        <v>1</v>
      </c>
      <c r="E20" s="26">
        <v>29768885</v>
      </c>
      <c r="F20" s="24">
        <v>29768884</v>
      </c>
      <c r="G20" s="15">
        <v>1</v>
      </c>
      <c r="H20" s="26">
        <v>29768885</v>
      </c>
      <c r="I20" s="24" t="s">
        <v>133</v>
      </c>
      <c r="J20" s="15" t="s">
        <v>133</v>
      </c>
      <c r="K20" s="26" t="s">
        <v>133</v>
      </c>
      <c r="L20" s="24" t="s">
        <v>133</v>
      </c>
      <c r="M20" s="15" t="s">
        <v>133</v>
      </c>
      <c r="N20" s="26" t="s">
        <v>133</v>
      </c>
      <c r="O20" s="309" t="s">
        <v>109</v>
      </c>
      <c r="P20" s="310"/>
    </row>
    <row r="21" spans="1:16" ht="21" customHeight="1" x14ac:dyDescent="0.15">
      <c r="A21" s="342" t="s">
        <v>94</v>
      </c>
      <c r="B21" s="343"/>
      <c r="C21" s="289" t="s">
        <v>221</v>
      </c>
      <c r="D21" s="290" t="s">
        <v>221</v>
      </c>
      <c r="E21" s="291" t="s">
        <v>221</v>
      </c>
      <c r="F21" s="289" t="s">
        <v>221</v>
      </c>
      <c r="G21" s="290" t="s">
        <v>221</v>
      </c>
      <c r="H21" s="291" t="s">
        <v>221</v>
      </c>
      <c r="I21" s="289" t="s">
        <v>221</v>
      </c>
      <c r="J21" s="290" t="s">
        <v>221</v>
      </c>
      <c r="K21" s="291" t="s">
        <v>221</v>
      </c>
      <c r="L21" s="289" t="s">
        <v>221</v>
      </c>
      <c r="M21" s="290" t="s">
        <v>221</v>
      </c>
      <c r="N21" s="291" t="s">
        <v>221</v>
      </c>
      <c r="O21" s="309" t="s">
        <v>94</v>
      </c>
      <c r="P21" s="310"/>
    </row>
    <row r="22" spans="1:16" ht="21" customHeight="1" x14ac:dyDescent="0.15">
      <c r="A22" s="342" t="s">
        <v>95</v>
      </c>
      <c r="B22" s="343"/>
      <c r="C22" s="24" t="s">
        <v>133</v>
      </c>
      <c r="D22" s="15" t="s">
        <v>133</v>
      </c>
      <c r="E22" s="26" t="s">
        <v>133</v>
      </c>
      <c r="F22" s="24" t="s">
        <v>133</v>
      </c>
      <c r="G22" s="15" t="s">
        <v>133</v>
      </c>
      <c r="H22" s="26" t="s">
        <v>133</v>
      </c>
      <c r="I22" s="24" t="s">
        <v>133</v>
      </c>
      <c r="J22" s="15" t="s">
        <v>133</v>
      </c>
      <c r="K22" s="26" t="s">
        <v>133</v>
      </c>
      <c r="L22" s="24" t="s">
        <v>133</v>
      </c>
      <c r="M22" s="15" t="s">
        <v>133</v>
      </c>
      <c r="N22" s="26" t="s">
        <v>133</v>
      </c>
      <c r="O22" s="309" t="s">
        <v>95</v>
      </c>
      <c r="P22" s="310"/>
    </row>
    <row r="23" spans="1:16" ht="21" customHeight="1" x14ac:dyDescent="0.15">
      <c r="A23" s="304" t="s">
        <v>96</v>
      </c>
      <c r="B23" s="305"/>
      <c r="C23" s="24">
        <v>23414818</v>
      </c>
      <c r="D23" s="15" t="s">
        <v>133</v>
      </c>
      <c r="E23" s="26">
        <v>23414818</v>
      </c>
      <c r="F23" s="24">
        <v>23414818</v>
      </c>
      <c r="G23" s="15" t="s">
        <v>133</v>
      </c>
      <c r="H23" s="26">
        <v>23414818</v>
      </c>
      <c r="I23" s="24" t="s">
        <v>133</v>
      </c>
      <c r="J23" s="15" t="s">
        <v>133</v>
      </c>
      <c r="K23" s="26" t="s">
        <v>133</v>
      </c>
      <c r="L23" s="24" t="s">
        <v>133</v>
      </c>
      <c r="M23" s="15" t="s">
        <v>133</v>
      </c>
      <c r="N23" s="115" t="s">
        <v>133</v>
      </c>
      <c r="O23" s="306" t="s">
        <v>96</v>
      </c>
      <c r="P23" s="307"/>
    </row>
    <row r="24" spans="1:16" ht="21" customHeight="1" x14ac:dyDescent="0.15">
      <c r="A24" s="342" t="s">
        <v>110</v>
      </c>
      <c r="B24" s="343"/>
      <c r="C24" s="24" t="s">
        <v>133</v>
      </c>
      <c r="D24" s="15" t="s">
        <v>133</v>
      </c>
      <c r="E24" s="26" t="s">
        <v>133</v>
      </c>
      <c r="F24" s="24" t="s">
        <v>133</v>
      </c>
      <c r="G24" s="15" t="s">
        <v>133</v>
      </c>
      <c r="H24" s="26" t="s">
        <v>133</v>
      </c>
      <c r="I24" s="24" t="s">
        <v>133</v>
      </c>
      <c r="J24" s="15" t="s">
        <v>133</v>
      </c>
      <c r="K24" s="26" t="s">
        <v>133</v>
      </c>
      <c r="L24" s="24" t="s">
        <v>133</v>
      </c>
      <c r="M24" s="15" t="s">
        <v>133</v>
      </c>
      <c r="N24" s="26" t="s">
        <v>133</v>
      </c>
      <c r="O24" s="309" t="s">
        <v>110</v>
      </c>
      <c r="P24" s="310"/>
    </row>
    <row r="25" spans="1:16" ht="21" customHeight="1" x14ac:dyDescent="0.15">
      <c r="A25" s="342" t="s">
        <v>111</v>
      </c>
      <c r="B25" s="343"/>
      <c r="C25" s="24">
        <v>360209118</v>
      </c>
      <c r="D25" s="15">
        <v>31751117</v>
      </c>
      <c r="E25" s="26">
        <v>391960235</v>
      </c>
      <c r="F25" s="24">
        <v>328933662</v>
      </c>
      <c r="G25" s="15">
        <v>31751117</v>
      </c>
      <c r="H25" s="26">
        <v>360684778</v>
      </c>
      <c r="I25" s="24" t="s">
        <v>133</v>
      </c>
      <c r="J25" s="15" t="s">
        <v>133</v>
      </c>
      <c r="K25" s="26" t="s">
        <v>133</v>
      </c>
      <c r="L25" s="24">
        <v>31275457</v>
      </c>
      <c r="M25" s="15" t="s">
        <v>133</v>
      </c>
      <c r="N25" s="26">
        <v>31275457</v>
      </c>
      <c r="O25" s="309" t="s">
        <v>111</v>
      </c>
      <c r="P25" s="310"/>
    </row>
    <row r="26" spans="1:16" ht="21" customHeight="1" x14ac:dyDescent="0.15">
      <c r="A26" s="342" t="s">
        <v>97</v>
      </c>
      <c r="B26" s="343"/>
      <c r="C26" s="24">
        <v>870968</v>
      </c>
      <c r="D26" s="15">
        <v>122</v>
      </c>
      <c r="E26" s="26">
        <v>871090</v>
      </c>
      <c r="F26" s="24">
        <v>870968</v>
      </c>
      <c r="G26" s="15">
        <v>122</v>
      </c>
      <c r="H26" s="26">
        <v>871090</v>
      </c>
      <c r="I26" s="24" t="s">
        <v>133</v>
      </c>
      <c r="J26" s="15" t="s">
        <v>133</v>
      </c>
      <c r="K26" s="26" t="s">
        <v>133</v>
      </c>
      <c r="L26" s="24" t="s">
        <v>133</v>
      </c>
      <c r="M26" s="15" t="s">
        <v>133</v>
      </c>
      <c r="N26" s="26" t="s">
        <v>133</v>
      </c>
      <c r="O26" s="309" t="s">
        <v>97</v>
      </c>
      <c r="P26" s="310"/>
    </row>
    <row r="27" spans="1:16" ht="21" customHeight="1" x14ac:dyDescent="0.15">
      <c r="A27" s="361" t="s">
        <v>98</v>
      </c>
      <c r="B27" s="362"/>
      <c r="C27" s="24">
        <v>5904</v>
      </c>
      <c r="D27" s="15" t="s">
        <v>133</v>
      </c>
      <c r="E27" s="26">
        <v>5904</v>
      </c>
      <c r="F27" s="24">
        <v>5904</v>
      </c>
      <c r="G27" s="15" t="s">
        <v>133</v>
      </c>
      <c r="H27" s="26">
        <v>5904</v>
      </c>
      <c r="I27" s="24" t="s">
        <v>133</v>
      </c>
      <c r="J27" s="15" t="s">
        <v>133</v>
      </c>
      <c r="K27" s="26" t="s">
        <v>133</v>
      </c>
      <c r="L27" s="24" t="s">
        <v>133</v>
      </c>
      <c r="M27" s="15" t="s">
        <v>133</v>
      </c>
      <c r="N27" s="26" t="s">
        <v>133</v>
      </c>
      <c r="O27" s="359" t="s">
        <v>102</v>
      </c>
      <c r="P27" s="360"/>
    </row>
    <row r="28" spans="1:16" ht="21" customHeight="1" x14ac:dyDescent="0.15">
      <c r="A28" s="346" t="s">
        <v>99</v>
      </c>
      <c r="B28" s="347"/>
      <c r="C28" s="24">
        <v>6095</v>
      </c>
      <c r="D28" s="15" t="s">
        <v>133</v>
      </c>
      <c r="E28" s="26">
        <v>6095</v>
      </c>
      <c r="F28" s="24">
        <v>6095</v>
      </c>
      <c r="G28" s="15" t="s">
        <v>133</v>
      </c>
      <c r="H28" s="26">
        <v>6095</v>
      </c>
      <c r="I28" s="24" t="s">
        <v>133</v>
      </c>
      <c r="J28" s="15" t="s">
        <v>133</v>
      </c>
      <c r="K28" s="26" t="s">
        <v>133</v>
      </c>
      <c r="L28" s="24" t="s">
        <v>133</v>
      </c>
      <c r="M28" s="15" t="s">
        <v>133</v>
      </c>
      <c r="N28" s="26" t="s">
        <v>133</v>
      </c>
      <c r="O28" s="306" t="s">
        <v>99</v>
      </c>
      <c r="P28" s="348"/>
    </row>
    <row r="29" spans="1:16" ht="21" customHeight="1" thickBot="1" x14ac:dyDescent="0.2">
      <c r="A29" s="349" t="s">
        <v>100</v>
      </c>
      <c r="B29" s="350"/>
      <c r="C29" s="292" t="s">
        <v>221</v>
      </c>
      <c r="D29" s="293" t="s">
        <v>221</v>
      </c>
      <c r="E29" s="294" t="s">
        <v>221</v>
      </c>
      <c r="F29" s="292" t="s">
        <v>221</v>
      </c>
      <c r="G29" s="293" t="s">
        <v>221</v>
      </c>
      <c r="H29" s="294" t="s">
        <v>221</v>
      </c>
      <c r="I29" s="292" t="s">
        <v>221</v>
      </c>
      <c r="J29" s="293" t="s">
        <v>221</v>
      </c>
      <c r="K29" s="294" t="s">
        <v>221</v>
      </c>
      <c r="L29" s="292" t="s">
        <v>221</v>
      </c>
      <c r="M29" s="293" t="s">
        <v>221</v>
      </c>
      <c r="N29" s="294" t="s">
        <v>221</v>
      </c>
      <c r="O29" s="351" t="s">
        <v>100</v>
      </c>
      <c r="P29" s="352"/>
    </row>
    <row r="30" spans="1:16" s="3" customFormat="1" ht="21" customHeight="1" thickTop="1" x14ac:dyDescent="0.15">
      <c r="A30" s="353" t="s">
        <v>116</v>
      </c>
      <c r="B30" s="354"/>
      <c r="C30" s="138">
        <v>2495800396</v>
      </c>
      <c r="D30" s="139">
        <v>60132254</v>
      </c>
      <c r="E30" s="140">
        <v>2555932650</v>
      </c>
      <c r="F30" s="138">
        <v>2450072491</v>
      </c>
      <c r="G30" s="139">
        <v>43776391</v>
      </c>
      <c r="H30" s="140">
        <v>2493848882</v>
      </c>
      <c r="I30" s="138">
        <v>54439</v>
      </c>
      <c r="J30" s="139">
        <v>1784350</v>
      </c>
      <c r="K30" s="140">
        <v>1838789</v>
      </c>
      <c r="L30" s="141">
        <v>45673467</v>
      </c>
      <c r="M30" s="139">
        <v>14571513</v>
      </c>
      <c r="N30" s="152">
        <v>60244980</v>
      </c>
      <c r="O30" s="344" t="s">
        <v>116</v>
      </c>
      <c r="P30" s="345"/>
    </row>
    <row r="31" spans="1:16" ht="19.5" customHeight="1" x14ac:dyDescent="0.15">
      <c r="A31" s="295" t="s">
        <v>117</v>
      </c>
      <c r="B31" s="296"/>
      <c r="C31" s="142">
        <v>177964938</v>
      </c>
      <c r="D31" s="143">
        <v>2597654</v>
      </c>
      <c r="E31" s="144">
        <v>180562592</v>
      </c>
      <c r="F31" s="142">
        <v>176289672</v>
      </c>
      <c r="G31" s="143">
        <v>1583498</v>
      </c>
      <c r="H31" s="144">
        <v>177873170</v>
      </c>
      <c r="I31" s="142">
        <v>6078</v>
      </c>
      <c r="J31" s="143">
        <v>149168</v>
      </c>
      <c r="K31" s="144">
        <v>155246</v>
      </c>
      <c r="L31" s="145">
        <v>1669188</v>
      </c>
      <c r="M31" s="143">
        <v>864987</v>
      </c>
      <c r="N31" s="153">
        <v>2534176</v>
      </c>
      <c r="O31" s="297" t="s">
        <v>117</v>
      </c>
      <c r="P31" s="298"/>
    </row>
    <row r="32" spans="1:16" ht="19.5" customHeight="1" thickBot="1" x14ac:dyDescent="0.2">
      <c r="A32" s="299" t="s">
        <v>118</v>
      </c>
      <c r="B32" s="300"/>
      <c r="C32" s="146">
        <v>2317835458</v>
      </c>
      <c r="D32" s="147">
        <v>57534600</v>
      </c>
      <c r="E32" s="148">
        <v>2375370059</v>
      </c>
      <c r="F32" s="146">
        <v>2273782819</v>
      </c>
      <c r="G32" s="147">
        <v>42192893</v>
      </c>
      <c r="H32" s="148">
        <v>2315975712</v>
      </c>
      <c r="I32" s="146">
        <v>48361</v>
      </c>
      <c r="J32" s="147">
        <v>1635182</v>
      </c>
      <c r="K32" s="148">
        <v>1683543</v>
      </c>
      <c r="L32" s="149">
        <v>44004278</v>
      </c>
      <c r="M32" s="147">
        <v>13706526</v>
      </c>
      <c r="N32" s="154">
        <v>57710804</v>
      </c>
      <c r="O32" s="301" t="s">
        <v>118</v>
      </c>
      <c r="P32" s="302"/>
    </row>
    <row r="33" spans="1:13" x14ac:dyDescent="0.15">
      <c r="A33" s="150" t="s">
        <v>119</v>
      </c>
      <c r="B33" s="303" t="s">
        <v>134</v>
      </c>
      <c r="C33" s="303"/>
      <c r="D33" s="303"/>
      <c r="E33" s="303"/>
      <c r="F33" s="303"/>
      <c r="G33" s="303"/>
    </row>
    <row r="34" spans="1:13" x14ac:dyDescent="0.15">
      <c r="A34" s="136" t="s">
        <v>120</v>
      </c>
      <c r="B34" s="2" t="s">
        <v>121</v>
      </c>
      <c r="K34" s="151"/>
    </row>
    <row r="35" spans="1:13" x14ac:dyDescent="0.15">
      <c r="A35" s="1" t="s">
        <v>122</v>
      </c>
      <c r="B35" s="4" t="s">
        <v>123</v>
      </c>
    </row>
    <row r="36" spans="1:13" x14ac:dyDescent="0.15">
      <c r="A36" s="1" t="s">
        <v>122</v>
      </c>
      <c r="B36" s="2" t="s">
        <v>124</v>
      </c>
    </row>
    <row r="37" spans="1:13" x14ac:dyDescent="0.15">
      <c r="A37" s="1" t="s">
        <v>122</v>
      </c>
      <c r="B37" s="2" t="s">
        <v>220</v>
      </c>
    </row>
    <row r="38" spans="1:13" x14ac:dyDescent="0.15">
      <c r="A38" s="137" t="s">
        <v>125</v>
      </c>
      <c r="B38" s="2" t="s">
        <v>126</v>
      </c>
    </row>
    <row r="39" spans="1:13" x14ac:dyDescent="0.15">
      <c r="B39" s="2" t="s">
        <v>130</v>
      </c>
    </row>
    <row r="40" spans="1:13" x14ac:dyDescent="0.15">
      <c r="B40" s="2" t="s">
        <v>131</v>
      </c>
    </row>
    <row r="43" spans="1:13" x14ac:dyDescent="0.15">
      <c r="A43" s="4"/>
      <c r="B43" s="4"/>
      <c r="C43" s="4"/>
      <c r="D43" s="4"/>
      <c r="E43" s="4"/>
      <c r="F43" s="4"/>
      <c r="G43" s="4"/>
      <c r="H43" s="4"/>
      <c r="I43" s="4"/>
      <c r="J43" s="4"/>
      <c r="K43" s="4"/>
      <c r="L43" s="4"/>
      <c r="M43" s="4"/>
    </row>
    <row r="44" spans="1:13" x14ac:dyDescent="0.15">
      <c r="A44" s="4"/>
      <c r="B44" s="4"/>
      <c r="C44" s="4"/>
      <c r="D44" s="4"/>
      <c r="E44" s="4"/>
      <c r="F44" s="4"/>
      <c r="G44" s="4"/>
      <c r="H44" s="4"/>
      <c r="I44" s="4"/>
      <c r="J44" s="4"/>
      <c r="K44" s="4"/>
      <c r="L44" s="4"/>
      <c r="M44" s="4"/>
    </row>
    <row r="45" spans="1:13" x14ac:dyDescent="0.15">
      <c r="A45" s="4"/>
      <c r="B45" s="4"/>
      <c r="C45" s="4"/>
      <c r="D45" s="4"/>
      <c r="E45" s="4"/>
      <c r="F45" s="4"/>
      <c r="G45" s="4"/>
      <c r="H45" s="4"/>
      <c r="I45" s="4"/>
      <c r="J45" s="4"/>
      <c r="K45" s="4"/>
      <c r="L45" s="4"/>
      <c r="M45" s="4"/>
    </row>
    <row r="46" spans="1:13" x14ac:dyDescent="0.15">
      <c r="A46" s="4"/>
      <c r="B46" s="4"/>
      <c r="C46" s="4"/>
      <c r="D46" s="4"/>
      <c r="E46" s="4"/>
      <c r="F46" s="4"/>
      <c r="G46" s="4"/>
      <c r="H46" s="4"/>
      <c r="I46" s="4"/>
      <c r="J46" s="4"/>
      <c r="K46" s="4"/>
      <c r="L46" s="4"/>
      <c r="M46" s="4"/>
    </row>
    <row r="47" spans="1:13" x14ac:dyDescent="0.15">
      <c r="A47" s="4"/>
      <c r="B47" s="4"/>
      <c r="C47" s="4"/>
      <c r="D47" s="4"/>
      <c r="E47" s="4"/>
      <c r="F47" s="4"/>
      <c r="G47" s="4"/>
      <c r="H47" s="4"/>
      <c r="I47" s="4"/>
      <c r="J47" s="4"/>
      <c r="K47" s="4"/>
      <c r="L47" s="4"/>
      <c r="M47" s="4"/>
    </row>
  </sheetData>
  <mergeCells count="64">
    <mergeCell ref="A7:B7"/>
    <mergeCell ref="A8:B8"/>
    <mergeCell ref="O26:P26"/>
    <mergeCell ref="O27:P27"/>
    <mergeCell ref="O18:P18"/>
    <mergeCell ref="O19:P19"/>
    <mergeCell ref="O16:P16"/>
    <mergeCell ref="O17:P17"/>
    <mergeCell ref="A26:B26"/>
    <mergeCell ref="A27:B27"/>
    <mergeCell ref="A24:B24"/>
    <mergeCell ref="A22:B22"/>
    <mergeCell ref="A17:B17"/>
    <mergeCell ref="A16:B16"/>
    <mergeCell ref="A18:B18"/>
    <mergeCell ref="A23:B23"/>
    <mergeCell ref="O30:P30"/>
    <mergeCell ref="A28:B28"/>
    <mergeCell ref="O28:P28"/>
    <mergeCell ref="A29:B29"/>
    <mergeCell ref="O29:P29"/>
    <mergeCell ref="A30:B30"/>
    <mergeCell ref="A20:B20"/>
    <mergeCell ref="A19:B19"/>
    <mergeCell ref="A25:B25"/>
    <mergeCell ref="O25:P25"/>
    <mergeCell ref="O13:P13"/>
    <mergeCell ref="A13:B13"/>
    <mergeCell ref="A14:B14"/>
    <mergeCell ref="O24:P24"/>
    <mergeCell ref="O21:P21"/>
    <mergeCell ref="O22:P22"/>
    <mergeCell ref="O23:P23"/>
    <mergeCell ref="O14:P14"/>
    <mergeCell ref="A15:B15"/>
    <mergeCell ref="O15:P15"/>
    <mergeCell ref="O20:P20"/>
    <mergeCell ref="A21:B21"/>
    <mergeCell ref="A9:B9"/>
    <mergeCell ref="O9:P9"/>
    <mergeCell ref="A10:B10"/>
    <mergeCell ref="O10:P10"/>
    <mergeCell ref="A11:B11"/>
    <mergeCell ref="A12:B12"/>
    <mergeCell ref="O12:P12"/>
    <mergeCell ref="A1:P1"/>
    <mergeCell ref="O11:P11"/>
    <mergeCell ref="L3:N3"/>
    <mergeCell ref="O3:P4"/>
    <mergeCell ref="A5:B5"/>
    <mergeCell ref="A6:B6"/>
    <mergeCell ref="O5:P5"/>
    <mergeCell ref="O6:P6"/>
    <mergeCell ref="O7:P7"/>
    <mergeCell ref="O8:P8"/>
    <mergeCell ref="I3:K3"/>
    <mergeCell ref="F3:H3"/>
    <mergeCell ref="C3:E3"/>
    <mergeCell ref="A3:B4"/>
    <mergeCell ref="A31:B31"/>
    <mergeCell ref="O31:P31"/>
    <mergeCell ref="A32:B32"/>
    <mergeCell ref="O32:P32"/>
    <mergeCell ref="B33:G33"/>
  </mergeCells>
  <phoneticPr fontId="1"/>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Footer>&amp;R広島国税局
国税徴収１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activeCell="P11" sqref="P11"/>
    </sheetView>
  </sheetViews>
  <sheetFormatPr defaultColWidth="5.875" defaultRowHeight="11.25" x14ac:dyDescent="0.15"/>
  <cols>
    <col min="1" max="2" width="5.625" style="161" customWidth="1"/>
    <col min="3" max="3" width="11" style="161" customWidth="1"/>
    <col min="4" max="4" width="8.5" style="161" customWidth="1"/>
    <col min="5" max="5" width="9.75" style="161" bestFit="1" customWidth="1"/>
    <col min="6" max="6" width="8.5" style="161" customWidth="1"/>
    <col min="7" max="7" width="9.125" style="161" customWidth="1"/>
    <col min="8" max="8" width="8.5" style="161" customWidth="1"/>
    <col min="9" max="9" width="9.125" style="161" customWidth="1"/>
    <col min="10" max="10" width="8.5" style="161" customWidth="1"/>
    <col min="11" max="11" width="9.75" style="161" bestFit="1" customWidth="1"/>
    <col min="12" max="12" width="10.625" style="161" customWidth="1"/>
    <col min="13" max="16384" width="5.875" style="161"/>
  </cols>
  <sheetData>
    <row r="1" spans="1:11" ht="14.25" customHeight="1" thickBot="1" x14ac:dyDescent="0.2">
      <c r="A1" s="372" t="s">
        <v>201</v>
      </c>
      <c r="B1" s="372"/>
      <c r="C1" s="372"/>
      <c r="D1" s="372"/>
      <c r="E1" s="372"/>
      <c r="F1" s="372"/>
      <c r="G1" s="372"/>
      <c r="H1" s="372"/>
      <c r="I1" s="372"/>
      <c r="J1" s="372"/>
      <c r="K1" s="372"/>
    </row>
    <row r="2" spans="1:11" ht="16.5" customHeight="1" x14ac:dyDescent="0.15">
      <c r="A2" s="373" t="s">
        <v>202</v>
      </c>
      <c r="B2" s="374"/>
      <c r="C2" s="375"/>
      <c r="D2" s="434" t="s">
        <v>203</v>
      </c>
      <c r="E2" s="434"/>
      <c r="F2" s="434" t="s">
        <v>204</v>
      </c>
      <c r="G2" s="434"/>
      <c r="H2" s="434" t="s">
        <v>205</v>
      </c>
      <c r="I2" s="434"/>
      <c r="J2" s="435" t="s">
        <v>206</v>
      </c>
      <c r="K2" s="436"/>
    </row>
    <row r="3" spans="1:11" ht="16.5" customHeight="1" x14ac:dyDescent="0.15">
      <c r="A3" s="376"/>
      <c r="B3" s="377"/>
      <c r="C3" s="378"/>
      <c r="D3" s="226" t="s">
        <v>207</v>
      </c>
      <c r="E3" s="227" t="s">
        <v>208</v>
      </c>
      <c r="F3" s="226" t="s">
        <v>207</v>
      </c>
      <c r="G3" s="227" t="s">
        <v>208</v>
      </c>
      <c r="H3" s="226" t="s">
        <v>207</v>
      </c>
      <c r="I3" s="227" t="s">
        <v>208</v>
      </c>
      <c r="J3" s="226" t="s">
        <v>209</v>
      </c>
      <c r="K3" s="259" t="s">
        <v>210</v>
      </c>
    </row>
    <row r="4" spans="1:11" s="169" customFormat="1" x14ac:dyDescent="0.15">
      <c r="A4" s="260"/>
      <c r="B4" s="261"/>
      <c r="C4" s="262"/>
      <c r="D4" s="263" t="s">
        <v>144</v>
      </c>
      <c r="E4" s="264" t="s">
        <v>2</v>
      </c>
      <c r="F4" s="263" t="s">
        <v>144</v>
      </c>
      <c r="G4" s="264" t="s">
        <v>2</v>
      </c>
      <c r="H4" s="263" t="s">
        <v>144</v>
      </c>
      <c r="I4" s="264" t="s">
        <v>2</v>
      </c>
      <c r="J4" s="263" t="s">
        <v>144</v>
      </c>
      <c r="K4" s="265" t="s">
        <v>2</v>
      </c>
    </row>
    <row r="5" spans="1:11" ht="28.5" customHeight="1" x14ac:dyDescent="0.15">
      <c r="A5" s="450" t="s">
        <v>145</v>
      </c>
      <c r="B5" s="452" t="s">
        <v>211</v>
      </c>
      <c r="C5" s="453"/>
      <c r="D5" s="266" t="s">
        <v>83</v>
      </c>
      <c r="E5" s="267" t="s">
        <v>83</v>
      </c>
      <c r="F5" s="266" t="s">
        <v>83</v>
      </c>
      <c r="G5" s="267" t="s">
        <v>83</v>
      </c>
      <c r="H5" s="266" t="s">
        <v>83</v>
      </c>
      <c r="I5" s="267" t="s">
        <v>83</v>
      </c>
      <c r="J5" s="266" t="s">
        <v>83</v>
      </c>
      <c r="K5" s="268" t="s">
        <v>83</v>
      </c>
    </row>
    <row r="6" spans="1:11" ht="28.5" customHeight="1" x14ac:dyDescent="0.15">
      <c r="A6" s="450"/>
      <c r="B6" s="454" t="s">
        <v>146</v>
      </c>
      <c r="C6" s="455"/>
      <c r="D6" s="269">
        <v>15</v>
      </c>
      <c r="E6" s="270">
        <v>394136</v>
      </c>
      <c r="F6" s="269">
        <v>6</v>
      </c>
      <c r="G6" s="270">
        <v>1812</v>
      </c>
      <c r="H6" s="269" t="s">
        <v>83</v>
      </c>
      <c r="I6" s="270" t="s">
        <v>83</v>
      </c>
      <c r="J6" s="269">
        <v>21</v>
      </c>
      <c r="K6" s="271">
        <v>395948</v>
      </c>
    </row>
    <row r="7" spans="1:11" ht="28.5" customHeight="1" x14ac:dyDescent="0.15">
      <c r="A7" s="450"/>
      <c r="B7" s="456" t="s">
        <v>211</v>
      </c>
      <c r="C7" s="457"/>
      <c r="D7" s="266" t="s">
        <v>83</v>
      </c>
      <c r="E7" s="267" t="s">
        <v>83</v>
      </c>
      <c r="F7" s="266" t="s">
        <v>83</v>
      </c>
      <c r="G7" s="267" t="s">
        <v>83</v>
      </c>
      <c r="H7" s="266" t="s">
        <v>83</v>
      </c>
      <c r="I7" s="267" t="s">
        <v>83</v>
      </c>
      <c r="J7" s="266" t="s">
        <v>83</v>
      </c>
      <c r="K7" s="268" t="s">
        <v>83</v>
      </c>
    </row>
    <row r="8" spans="1:11" s="206" customFormat="1" ht="28.5" customHeight="1" x14ac:dyDescent="0.15">
      <c r="A8" s="450"/>
      <c r="B8" s="454" t="s">
        <v>147</v>
      </c>
      <c r="C8" s="385"/>
      <c r="D8" s="269">
        <v>40</v>
      </c>
      <c r="E8" s="270">
        <v>943276</v>
      </c>
      <c r="F8" s="269">
        <v>6</v>
      </c>
      <c r="G8" s="270">
        <v>10151</v>
      </c>
      <c r="H8" s="269" t="s">
        <v>83</v>
      </c>
      <c r="I8" s="270" t="s">
        <v>83</v>
      </c>
      <c r="J8" s="269">
        <v>46</v>
      </c>
      <c r="K8" s="271">
        <v>953427</v>
      </c>
    </row>
    <row r="9" spans="1:11" ht="28.5" customHeight="1" x14ac:dyDescent="0.15">
      <c r="A9" s="450"/>
      <c r="B9" s="456" t="s">
        <v>211</v>
      </c>
      <c r="C9" s="457"/>
      <c r="D9" s="266" t="s">
        <v>83</v>
      </c>
      <c r="E9" s="267" t="s">
        <v>83</v>
      </c>
      <c r="F9" s="266" t="s">
        <v>83</v>
      </c>
      <c r="G9" s="267" t="s">
        <v>83</v>
      </c>
      <c r="H9" s="266" t="s">
        <v>83</v>
      </c>
      <c r="I9" s="267" t="s">
        <v>83</v>
      </c>
      <c r="J9" s="266" t="s">
        <v>83</v>
      </c>
      <c r="K9" s="268" t="s">
        <v>83</v>
      </c>
    </row>
    <row r="10" spans="1:11" s="206" customFormat="1" ht="28.5" customHeight="1" x14ac:dyDescent="0.15">
      <c r="A10" s="450"/>
      <c r="B10" s="454" t="s">
        <v>148</v>
      </c>
      <c r="C10" s="385"/>
      <c r="D10" s="269">
        <v>1</v>
      </c>
      <c r="E10" s="270">
        <v>266829</v>
      </c>
      <c r="F10" s="269" t="s">
        <v>83</v>
      </c>
      <c r="G10" s="270" t="s">
        <v>83</v>
      </c>
      <c r="H10" s="269" t="s">
        <v>83</v>
      </c>
      <c r="I10" s="270" t="s">
        <v>83</v>
      </c>
      <c r="J10" s="269">
        <v>1</v>
      </c>
      <c r="K10" s="271">
        <v>266829</v>
      </c>
    </row>
    <row r="11" spans="1:11" ht="28.5" customHeight="1" x14ac:dyDescent="0.15">
      <c r="A11" s="450"/>
      <c r="B11" s="432" t="s">
        <v>150</v>
      </c>
      <c r="C11" s="433"/>
      <c r="D11" s="269">
        <v>10</v>
      </c>
      <c r="E11" s="270">
        <v>132219</v>
      </c>
      <c r="F11" s="269">
        <v>5</v>
      </c>
      <c r="G11" s="270">
        <v>1711</v>
      </c>
      <c r="H11" s="269" t="s">
        <v>83</v>
      </c>
      <c r="I11" s="270" t="s">
        <v>83</v>
      </c>
      <c r="J11" s="269">
        <v>15</v>
      </c>
      <c r="K11" s="271">
        <v>133929</v>
      </c>
    </row>
    <row r="12" spans="1:11" ht="28.5" customHeight="1" x14ac:dyDescent="0.15">
      <c r="A12" s="450"/>
      <c r="B12" s="432" t="s">
        <v>151</v>
      </c>
      <c r="C12" s="433"/>
      <c r="D12" s="269" t="s">
        <v>83</v>
      </c>
      <c r="E12" s="270" t="s">
        <v>83</v>
      </c>
      <c r="F12" s="269" t="s">
        <v>83</v>
      </c>
      <c r="G12" s="270" t="s">
        <v>83</v>
      </c>
      <c r="H12" s="269" t="s">
        <v>83</v>
      </c>
      <c r="I12" s="270" t="s">
        <v>83</v>
      </c>
      <c r="J12" s="269" t="s">
        <v>83</v>
      </c>
      <c r="K12" s="271" t="s">
        <v>83</v>
      </c>
    </row>
    <row r="13" spans="1:11" ht="28.5" customHeight="1" x14ac:dyDescent="0.15">
      <c r="A13" s="450"/>
      <c r="B13" s="432" t="s">
        <v>152</v>
      </c>
      <c r="C13" s="433"/>
      <c r="D13" s="269">
        <v>29</v>
      </c>
      <c r="E13" s="270">
        <v>741028</v>
      </c>
      <c r="F13" s="269">
        <v>2</v>
      </c>
      <c r="G13" s="270">
        <v>1026</v>
      </c>
      <c r="H13" s="269" t="s">
        <v>83</v>
      </c>
      <c r="I13" s="270" t="s">
        <v>83</v>
      </c>
      <c r="J13" s="269">
        <v>31</v>
      </c>
      <c r="K13" s="271">
        <v>742053</v>
      </c>
    </row>
    <row r="14" spans="1:11" ht="28.5" customHeight="1" x14ac:dyDescent="0.15">
      <c r="A14" s="451"/>
      <c r="B14" s="439" t="s">
        <v>154</v>
      </c>
      <c r="C14" s="440"/>
      <c r="D14" s="272">
        <v>15</v>
      </c>
      <c r="E14" s="273">
        <v>197337</v>
      </c>
      <c r="F14" s="272">
        <v>5</v>
      </c>
      <c r="G14" s="273">
        <v>9227</v>
      </c>
      <c r="H14" s="272" t="s">
        <v>83</v>
      </c>
      <c r="I14" s="273" t="s">
        <v>83</v>
      </c>
      <c r="J14" s="272">
        <v>20</v>
      </c>
      <c r="K14" s="274">
        <v>206564</v>
      </c>
    </row>
    <row r="15" spans="1:11" ht="28.5" customHeight="1" x14ac:dyDescent="0.15">
      <c r="A15" s="441" t="s">
        <v>212</v>
      </c>
      <c r="B15" s="444" t="s">
        <v>213</v>
      </c>
      <c r="C15" s="275" t="s">
        <v>214</v>
      </c>
      <c r="D15" s="276">
        <v>352</v>
      </c>
      <c r="E15" s="277">
        <v>456739</v>
      </c>
      <c r="F15" s="276">
        <v>39</v>
      </c>
      <c r="G15" s="277">
        <v>7416</v>
      </c>
      <c r="H15" s="276" t="s">
        <v>83</v>
      </c>
      <c r="I15" s="277" t="s">
        <v>83</v>
      </c>
      <c r="J15" s="276">
        <v>391</v>
      </c>
      <c r="K15" s="278">
        <v>464156</v>
      </c>
    </row>
    <row r="16" spans="1:11" ht="28.5" customHeight="1" x14ac:dyDescent="0.15">
      <c r="A16" s="442"/>
      <c r="B16" s="445"/>
      <c r="C16" s="279" t="s">
        <v>215</v>
      </c>
      <c r="D16" s="280">
        <v>18</v>
      </c>
      <c r="E16" s="281">
        <v>432741</v>
      </c>
      <c r="F16" s="280">
        <v>2</v>
      </c>
      <c r="G16" s="281">
        <v>344</v>
      </c>
      <c r="H16" s="280" t="s">
        <v>83</v>
      </c>
      <c r="I16" s="281" t="s">
        <v>83</v>
      </c>
      <c r="J16" s="280">
        <v>20</v>
      </c>
      <c r="K16" s="282">
        <v>433085</v>
      </c>
    </row>
    <row r="17" spans="1:11" ht="28.5" customHeight="1" x14ac:dyDescent="0.15">
      <c r="A17" s="443"/>
      <c r="B17" s="439" t="s">
        <v>159</v>
      </c>
      <c r="C17" s="440"/>
      <c r="D17" s="283">
        <v>5</v>
      </c>
      <c r="E17" s="284">
        <v>496</v>
      </c>
      <c r="F17" s="283">
        <v>3</v>
      </c>
      <c r="G17" s="284">
        <v>850</v>
      </c>
      <c r="H17" s="283" t="s">
        <v>83</v>
      </c>
      <c r="I17" s="284" t="s">
        <v>83</v>
      </c>
      <c r="J17" s="283">
        <v>8</v>
      </c>
      <c r="K17" s="285">
        <v>1346</v>
      </c>
    </row>
    <row r="18" spans="1:11" ht="28.5" customHeight="1" thickBot="1" x14ac:dyDescent="0.2">
      <c r="A18" s="446" t="s">
        <v>216</v>
      </c>
      <c r="B18" s="447"/>
      <c r="C18" s="448"/>
      <c r="D18" s="286">
        <v>256</v>
      </c>
      <c r="E18" s="287">
        <v>1678014</v>
      </c>
      <c r="F18" s="286">
        <v>15</v>
      </c>
      <c r="G18" s="287">
        <v>13330</v>
      </c>
      <c r="H18" s="286" t="s">
        <v>83</v>
      </c>
      <c r="I18" s="287" t="s">
        <v>83</v>
      </c>
      <c r="J18" s="286">
        <v>271</v>
      </c>
      <c r="K18" s="288">
        <v>1691344</v>
      </c>
    </row>
    <row r="19" spans="1:11" ht="22.5" customHeight="1" x14ac:dyDescent="0.15">
      <c r="A19" s="449" t="s">
        <v>219</v>
      </c>
      <c r="B19" s="449"/>
      <c r="C19" s="449"/>
      <c r="D19" s="449"/>
      <c r="E19" s="449"/>
      <c r="F19" s="449"/>
      <c r="G19" s="449"/>
      <c r="H19" s="449"/>
      <c r="I19" s="449"/>
      <c r="J19" s="449"/>
      <c r="K19" s="449"/>
    </row>
    <row r="20" spans="1:11" ht="30.75" customHeight="1" x14ac:dyDescent="0.15">
      <c r="A20" s="437" t="s">
        <v>217</v>
      </c>
      <c r="B20" s="438"/>
      <c r="C20" s="438"/>
      <c r="D20" s="438"/>
      <c r="E20" s="438"/>
      <c r="F20" s="438"/>
      <c r="G20" s="438"/>
      <c r="H20" s="438"/>
      <c r="I20" s="438"/>
      <c r="J20" s="438"/>
      <c r="K20" s="438"/>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&amp;R広島国税局
国税徴収１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election activeCell="G28" sqref="G27:G28"/>
    </sheetView>
  </sheetViews>
  <sheetFormatPr defaultColWidth="12.625" defaultRowHeight="11.25" x14ac:dyDescent="0.15"/>
  <cols>
    <col min="1" max="16384" width="12.625" style="2"/>
  </cols>
  <sheetData>
    <row r="1" spans="1:14" ht="12" thickBot="1" x14ac:dyDescent="0.2">
      <c r="A1" s="2" t="s">
        <v>21</v>
      </c>
    </row>
    <row r="2" spans="1:14" ht="15" customHeight="1" x14ac:dyDescent="0.15">
      <c r="A2" s="365" t="s">
        <v>22</v>
      </c>
      <c r="B2" s="311" t="s">
        <v>23</v>
      </c>
      <c r="C2" s="312"/>
      <c r="D2" s="313"/>
      <c r="E2" s="311" t="s">
        <v>10</v>
      </c>
      <c r="F2" s="312"/>
      <c r="G2" s="313"/>
      <c r="H2" s="311" t="s">
        <v>24</v>
      </c>
      <c r="I2" s="312"/>
      <c r="J2" s="313"/>
      <c r="K2" s="311" t="s">
        <v>25</v>
      </c>
      <c r="L2" s="312"/>
      <c r="M2" s="312"/>
      <c r="N2" s="363" t="s">
        <v>22</v>
      </c>
    </row>
    <row r="3" spans="1:14" ht="18" customHeight="1" x14ac:dyDescent="0.15">
      <c r="A3" s="366"/>
      <c r="B3" s="19" t="s">
        <v>0</v>
      </c>
      <c r="C3" s="20" t="s">
        <v>26</v>
      </c>
      <c r="D3" s="22" t="s">
        <v>1</v>
      </c>
      <c r="E3" s="19" t="s">
        <v>0</v>
      </c>
      <c r="F3" s="21" t="s">
        <v>9</v>
      </c>
      <c r="G3" s="22" t="s">
        <v>1</v>
      </c>
      <c r="H3" s="19" t="s">
        <v>0</v>
      </c>
      <c r="I3" s="21" t="s">
        <v>9</v>
      </c>
      <c r="J3" s="22" t="s">
        <v>1</v>
      </c>
      <c r="K3" s="19" t="s">
        <v>0</v>
      </c>
      <c r="L3" s="21" t="s">
        <v>9</v>
      </c>
      <c r="M3" s="22" t="s">
        <v>1</v>
      </c>
      <c r="N3" s="364"/>
    </row>
    <row r="4" spans="1:14" s="36" customFormat="1" x14ac:dyDescent="0.15">
      <c r="A4" s="66"/>
      <c r="B4" s="68" t="s">
        <v>2</v>
      </c>
      <c r="C4" s="69" t="s">
        <v>2</v>
      </c>
      <c r="D4" s="70" t="s">
        <v>2</v>
      </c>
      <c r="E4" s="68" t="s">
        <v>2</v>
      </c>
      <c r="F4" s="69" t="s">
        <v>2</v>
      </c>
      <c r="G4" s="70" t="s">
        <v>2</v>
      </c>
      <c r="H4" s="68" t="s">
        <v>2</v>
      </c>
      <c r="I4" s="69" t="s">
        <v>2</v>
      </c>
      <c r="J4" s="70" t="s">
        <v>2</v>
      </c>
      <c r="K4" s="68" t="s">
        <v>2</v>
      </c>
      <c r="L4" s="69" t="s">
        <v>2</v>
      </c>
      <c r="M4" s="70" t="s">
        <v>2</v>
      </c>
      <c r="N4" s="67"/>
    </row>
    <row r="5" spans="1:14" s="114" customFormat="1" ht="30" customHeight="1" x14ac:dyDescent="0.15">
      <c r="A5" s="29" t="s">
        <v>114</v>
      </c>
      <c r="B5" s="6">
        <v>2046810521</v>
      </c>
      <c r="C5" s="7">
        <v>68203392</v>
      </c>
      <c r="D5" s="8">
        <v>2115013913</v>
      </c>
      <c r="E5" s="6">
        <v>2000396154</v>
      </c>
      <c r="F5" s="7">
        <v>45645842</v>
      </c>
      <c r="G5" s="8">
        <v>2046041996</v>
      </c>
      <c r="H5" s="6">
        <v>77807</v>
      </c>
      <c r="I5" s="7">
        <v>2497978</v>
      </c>
      <c r="J5" s="8">
        <v>2575785</v>
      </c>
      <c r="K5" s="6">
        <v>46336560</v>
      </c>
      <c r="L5" s="7">
        <v>20059572</v>
      </c>
      <c r="M5" s="8">
        <v>66396132</v>
      </c>
      <c r="N5" s="35" t="s">
        <v>114</v>
      </c>
    </row>
    <row r="6" spans="1:14" s="114" customFormat="1" ht="30" customHeight="1" x14ac:dyDescent="0.15">
      <c r="A6" s="29" t="s">
        <v>127</v>
      </c>
      <c r="B6" s="6">
        <v>2245486871</v>
      </c>
      <c r="C6" s="7">
        <v>67017054</v>
      </c>
      <c r="D6" s="8">
        <v>2312503925</v>
      </c>
      <c r="E6" s="6">
        <v>2197401197</v>
      </c>
      <c r="F6" s="7">
        <v>46696469</v>
      </c>
      <c r="G6" s="8">
        <v>2244097666</v>
      </c>
      <c r="H6" s="6">
        <v>30863</v>
      </c>
      <c r="I6" s="7">
        <v>2590399</v>
      </c>
      <c r="J6" s="8">
        <v>2621262</v>
      </c>
      <c r="K6" s="6">
        <v>48054810</v>
      </c>
      <c r="L6" s="7">
        <v>17730186</v>
      </c>
      <c r="M6" s="8">
        <v>65784997</v>
      </c>
      <c r="N6" s="35" t="s">
        <v>127</v>
      </c>
    </row>
    <row r="7" spans="1:14" s="114" customFormat="1" ht="30" customHeight="1" x14ac:dyDescent="0.15">
      <c r="A7" s="29" t="s">
        <v>128</v>
      </c>
      <c r="B7" s="6">
        <v>2463991998</v>
      </c>
      <c r="C7" s="7">
        <v>65979592</v>
      </c>
      <c r="D7" s="8">
        <v>2529971590</v>
      </c>
      <c r="E7" s="6">
        <v>2415293297</v>
      </c>
      <c r="F7" s="7">
        <v>47087284</v>
      </c>
      <c r="G7" s="8">
        <v>2462380580</v>
      </c>
      <c r="H7" s="6">
        <v>592322</v>
      </c>
      <c r="I7" s="7">
        <v>2410796</v>
      </c>
      <c r="J7" s="8">
        <v>3003118</v>
      </c>
      <c r="K7" s="6">
        <v>48106379</v>
      </c>
      <c r="L7" s="7">
        <v>16481513</v>
      </c>
      <c r="M7" s="8">
        <v>64587892</v>
      </c>
      <c r="N7" s="35" t="s">
        <v>128</v>
      </c>
    </row>
    <row r="8" spans="1:14" s="155" customFormat="1" ht="30" customHeight="1" x14ac:dyDescent="0.15">
      <c r="A8" s="29" t="s">
        <v>135</v>
      </c>
      <c r="B8" s="32">
        <v>2403184576</v>
      </c>
      <c r="C8" s="33">
        <v>63966188</v>
      </c>
      <c r="D8" s="34">
        <v>2467150763</v>
      </c>
      <c r="E8" s="32">
        <v>2357700315</v>
      </c>
      <c r="F8" s="33">
        <v>46344339</v>
      </c>
      <c r="G8" s="34">
        <v>2404044654</v>
      </c>
      <c r="H8" s="32">
        <v>84065</v>
      </c>
      <c r="I8" s="33">
        <v>2268237</v>
      </c>
      <c r="J8" s="34">
        <v>2352302</v>
      </c>
      <c r="K8" s="32">
        <v>45400196</v>
      </c>
      <c r="L8" s="33">
        <v>15353611</v>
      </c>
      <c r="M8" s="34">
        <v>60753807</v>
      </c>
      <c r="N8" s="35" t="s">
        <v>135</v>
      </c>
    </row>
    <row r="9" spans="1:14" ht="30" customHeight="1" thickBot="1" x14ac:dyDescent="0.2">
      <c r="A9" s="30" t="s">
        <v>136</v>
      </c>
      <c r="B9" s="9">
        <v>2495800396</v>
      </c>
      <c r="C9" s="10">
        <v>60132254</v>
      </c>
      <c r="D9" s="11">
        <v>2555932650</v>
      </c>
      <c r="E9" s="9">
        <v>2450072491</v>
      </c>
      <c r="F9" s="10">
        <v>43776391</v>
      </c>
      <c r="G9" s="11">
        <v>2493848882</v>
      </c>
      <c r="H9" s="9">
        <v>54439</v>
      </c>
      <c r="I9" s="10">
        <v>1784350</v>
      </c>
      <c r="J9" s="11">
        <v>1838789</v>
      </c>
      <c r="K9" s="9">
        <v>45673467</v>
      </c>
      <c r="L9" s="10">
        <v>14571513</v>
      </c>
      <c r="M9" s="11">
        <v>60244980</v>
      </c>
      <c r="N9" s="31" t="s">
        <v>136</v>
      </c>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69" orientation="landscape" r:id="rId1"/>
  <headerFooter alignWithMargins="0">
    <oddFooter>&amp;R広島国税局
国税徴収１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zoomScaleNormal="100" workbookViewId="0">
      <selection activeCell="K38" sqref="K38"/>
    </sheetView>
  </sheetViews>
  <sheetFormatPr defaultColWidth="5.875" defaultRowHeight="11.25" x14ac:dyDescent="0.15"/>
  <cols>
    <col min="1" max="1" width="10.625" style="2" customWidth="1"/>
    <col min="2" max="4" width="10.5" style="2" customWidth="1"/>
    <col min="5" max="7" width="11.75" style="2" customWidth="1"/>
    <col min="8" max="10" width="10.625" style="2" customWidth="1"/>
    <col min="11" max="13" width="11.625" style="2" customWidth="1"/>
    <col min="14" max="14" width="10.625" style="5" customWidth="1"/>
    <col min="15" max="16384" width="5.875" style="2"/>
  </cols>
  <sheetData>
    <row r="1" spans="1:14" ht="12" thickBot="1" x14ac:dyDescent="0.2">
      <c r="A1" s="2" t="s">
        <v>20</v>
      </c>
    </row>
    <row r="2" spans="1:14" s="5" customFormat="1" ht="14.25" customHeight="1" x14ac:dyDescent="0.15">
      <c r="A2" s="369" t="s">
        <v>11</v>
      </c>
      <c r="B2" s="311" t="s">
        <v>103</v>
      </c>
      <c r="C2" s="312"/>
      <c r="D2" s="313"/>
      <c r="E2" s="311" t="s">
        <v>113</v>
      </c>
      <c r="F2" s="312"/>
      <c r="G2" s="313"/>
      <c r="H2" s="311" t="s">
        <v>85</v>
      </c>
      <c r="I2" s="312"/>
      <c r="J2" s="313"/>
      <c r="K2" s="311" t="s">
        <v>107</v>
      </c>
      <c r="L2" s="312"/>
      <c r="M2" s="313"/>
      <c r="N2" s="363" t="s">
        <v>18</v>
      </c>
    </row>
    <row r="3" spans="1:14" s="5" customFormat="1" ht="18" customHeight="1" x14ac:dyDescent="0.15">
      <c r="A3" s="370"/>
      <c r="B3" s="37" t="s">
        <v>12</v>
      </c>
      <c r="C3" s="20" t="s">
        <v>10</v>
      </c>
      <c r="D3" s="22" t="s">
        <v>13</v>
      </c>
      <c r="E3" s="37" t="s">
        <v>12</v>
      </c>
      <c r="F3" s="20" t="s">
        <v>10</v>
      </c>
      <c r="G3" s="22" t="s">
        <v>13</v>
      </c>
      <c r="H3" s="37" t="s">
        <v>12</v>
      </c>
      <c r="I3" s="20" t="s">
        <v>10</v>
      </c>
      <c r="J3" s="22" t="s">
        <v>13</v>
      </c>
      <c r="K3" s="37" t="s">
        <v>12</v>
      </c>
      <c r="L3" s="20" t="s">
        <v>10</v>
      </c>
      <c r="M3" s="22" t="s">
        <v>13</v>
      </c>
      <c r="N3" s="364"/>
    </row>
    <row r="4" spans="1:14" x14ac:dyDescent="0.15">
      <c r="A4" s="73"/>
      <c r="B4" s="71" t="s">
        <v>2</v>
      </c>
      <c r="C4" s="59" t="s">
        <v>2</v>
      </c>
      <c r="D4" s="72" t="s">
        <v>2</v>
      </c>
      <c r="E4" s="71" t="s">
        <v>2</v>
      </c>
      <c r="F4" s="59" t="s">
        <v>2</v>
      </c>
      <c r="G4" s="72" t="s">
        <v>2</v>
      </c>
      <c r="H4" s="71" t="s">
        <v>2</v>
      </c>
      <c r="I4" s="59" t="s">
        <v>2</v>
      </c>
      <c r="J4" s="72" t="s">
        <v>2</v>
      </c>
      <c r="K4" s="71" t="s">
        <v>2</v>
      </c>
      <c r="L4" s="59" t="s">
        <v>2</v>
      </c>
      <c r="M4" s="97" t="s">
        <v>2</v>
      </c>
      <c r="N4" s="104"/>
    </row>
    <row r="5" spans="1:14" ht="18" customHeight="1" x14ac:dyDescent="0.15">
      <c r="A5" s="91" t="s">
        <v>27</v>
      </c>
      <c r="B5" s="74">
        <v>18678</v>
      </c>
      <c r="C5" s="62">
        <v>3706</v>
      </c>
      <c r="D5" s="75">
        <v>10277</v>
      </c>
      <c r="E5" s="74">
        <v>13211512</v>
      </c>
      <c r="F5" s="62">
        <v>13177285</v>
      </c>
      <c r="G5" s="75">
        <v>33888</v>
      </c>
      <c r="H5" s="74">
        <v>118701</v>
      </c>
      <c r="I5" s="62">
        <v>15021</v>
      </c>
      <c r="J5" s="75">
        <v>71271</v>
      </c>
      <c r="K5" s="74">
        <v>2887645</v>
      </c>
      <c r="L5" s="62">
        <v>2743152</v>
      </c>
      <c r="M5" s="98">
        <v>141293</v>
      </c>
      <c r="N5" s="105" t="str">
        <f>IF('(3)税務署別徴収状況-2'!A5="","",'(3)税務署別徴収状況-2'!A5)</f>
        <v>鳥取</v>
      </c>
    </row>
    <row r="6" spans="1:14" ht="18" customHeight="1" x14ac:dyDescent="0.15">
      <c r="A6" s="89" t="s">
        <v>28</v>
      </c>
      <c r="B6" s="76">
        <v>12383</v>
      </c>
      <c r="C6" s="64">
        <v>2747</v>
      </c>
      <c r="D6" s="77">
        <v>8782</v>
      </c>
      <c r="E6" s="76">
        <v>11595850</v>
      </c>
      <c r="F6" s="64">
        <v>11571505</v>
      </c>
      <c r="G6" s="77">
        <v>23479</v>
      </c>
      <c r="H6" s="76">
        <v>98614</v>
      </c>
      <c r="I6" s="64">
        <v>42154</v>
      </c>
      <c r="J6" s="77">
        <v>48047</v>
      </c>
      <c r="K6" s="76">
        <v>3337112</v>
      </c>
      <c r="L6" s="64">
        <v>3235770</v>
      </c>
      <c r="M6" s="99">
        <v>100805</v>
      </c>
      <c r="N6" s="106" t="str">
        <f>IF('(3)税務署別徴収状況-2'!A6="","",'(3)税務署別徴収状況-2'!A6)</f>
        <v>米子</v>
      </c>
    </row>
    <row r="7" spans="1:14" ht="18" customHeight="1" x14ac:dyDescent="0.15">
      <c r="A7" s="89" t="s">
        <v>29</v>
      </c>
      <c r="B7" s="76">
        <v>5222</v>
      </c>
      <c r="C7" s="64">
        <v>1705</v>
      </c>
      <c r="D7" s="77">
        <v>3517</v>
      </c>
      <c r="E7" s="76">
        <v>3809954</v>
      </c>
      <c r="F7" s="64">
        <v>3795444</v>
      </c>
      <c r="G7" s="77">
        <v>13704</v>
      </c>
      <c r="H7" s="76">
        <v>17971</v>
      </c>
      <c r="I7" s="64">
        <v>5222</v>
      </c>
      <c r="J7" s="77">
        <v>6961</v>
      </c>
      <c r="K7" s="76">
        <v>1164721</v>
      </c>
      <c r="L7" s="64">
        <v>1143268</v>
      </c>
      <c r="M7" s="99">
        <v>21453</v>
      </c>
      <c r="N7" s="106" t="str">
        <f>IF('(3)税務署別徴収状況-2'!A7="","",'(3)税務署別徴収状況-2'!A7)</f>
        <v>倉吉</v>
      </c>
    </row>
    <row r="8" spans="1:14" s="3" customFormat="1" ht="18" customHeight="1" x14ac:dyDescent="0.15">
      <c r="A8" s="78" t="s">
        <v>30</v>
      </c>
      <c r="B8" s="79">
        <v>36283</v>
      </c>
      <c r="C8" s="65">
        <v>8157</v>
      </c>
      <c r="D8" s="80">
        <v>22576</v>
      </c>
      <c r="E8" s="79">
        <v>28617315</v>
      </c>
      <c r="F8" s="65">
        <v>28544235</v>
      </c>
      <c r="G8" s="80">
        <v>71071</v>
      </c>
      <c r="H8" s="79">
        <v>235286</v>
      </c>
      <c r="I8" s="65">
        <v>62397</v>
      </c>
      <c r="J8" s="80">
        <v>126279</v>
      </c>
      <c r="K8" s="79">
        <v>7389478</v>
      </c>
      <c r="L8" s="65">
        <v>7122190</v>
      </c>
      <c r="M8" s="100">
        <v>263551</v>
      </c>
      <c r="N8" s="107" t="str">
        <f>IF(A8="","",A8)</f>
        <v>鳥取県計</v>
      </c>
    </row>
    <row r="9" spans="1:14" s="12" customFormat="1" ht="18" customHeight="1" x14ac:dyDescent="0.15">
      <c r="A9" s="13"/>
      <c r="B9" s="16"/>
      <c r="C9" s="17"/>
      <c r="D9" s="18"/>
      <c r="E9" s="16"/>
      <c r="F9" s="17"/>
      <c r="G9" s="18"/>
      <c r="H9" s="16"/>
      <c r="I9" s="17"/>
      <c r="J9" s="18"/>
      <c r="K9" s="16"/>
      <c r="L9" s="17"/>
      <c r="M9" s="101"/>
      <c r="N9" s="108"/>
    </row>
    <row r="10" spans="1:14" ht="18" customHeight="1" x14ac:dyDescent="0.15">
      <c r="A10" s="90" t="s">
        <v>35</v>
      </c>
      <c r="B10" s="81">
        <v>9178</v>
      </c>
      <c r="C10" s="82">
        <v>1934</v>
      </c>
      <c r="D10" s="83">
        <v>7167</v>
      </c>
      <c r="E10" s="81">
        <v>18363823</v>
      </c>
      <c r="F10" s="82">
        <v>18340722</v>
      </c>
      <c r="G10" s="83">
        <v>22460</v>
      </c>
      <c r="H10" s="81">
        <v>42229</v>
      </c>
      <c r="I10" s="82">
        <v>20961</v>
      </c>
      <c r="J10" s="83">
        <v>20766</v>
      </c>
      <c r="K10" s="81">
        <v>3839482</v>
      </c>
      <c r="L10" s="82">
        <v>3753922</v>
      </c>
      <c r="M10" s="102">
        <v>85369</v>
      </c>
      <c r="N10" s="109" t="str">
        <f t="shared" ref="N10:N17" si="0">IF(A10="","",A10)</f>
        <v>松江</v>
      </c>
    </row>
    <row r="11" spans="1:14" ht="18" customHeight="1" x14ac:dyDescent="0.15">
      <c r="A11" s="89" t="s">
        <v>36</v>
      </c>
      <c r="B11" s="76">
        <v>2163</v>
      </c>
      <c r="C11" s="64">
        <v>898</v>
      </c>
      <c r="D11" s="77">
        <v>1207</v>
      </c>
      <c r="E11" s="76">
        <v>3866051</v>
      </c>
      <c r="F11" s="64">
        <v>3860336</v>
      </c>
      <c r="G11" s="77">
        <v>5602</v>
      </c>
      <c r="H11" s="76">
        <v>12052</v>
      </c>
      <c r="I11" s="64">
        <v>8030</v>
      </c>
      <c r="J11" s="77">
        <v>4022</v>
      </c>
      <c r="K11" s="76">
        <v>982944</v>
      </c>
      <c r="L11" s="64">
        <v>961413</v>
      </c>
      <c r="M11" s="99">
        <v>21531</v>
      </c>
      <c r="N11" s="106" t="str">
        <f t="shared" si="0"/>
        <v>浜田</v>
      </c>
    </row>
    <row r="12" spans="1:14" ht="18" customHeight="1" x14ac:dyDescent="0.15">
      <c r="A12" s="89" t="s">
        <v>37</v>
      </c>
      <c r="B12" s="76">
        <v>7239</v>
      </c>
      <c r="C12" s="64">
        <v>3158</v>
      </c>
      <c r="D12" s="77">
        <v>3710</v>
      </c>
      <c r="E12" s="76">
        <v>7098743</v>
      </c>
      <c r="F12" s="64">
        <v>7087987</v>
      </c>
      <c r="G12" s="77">
        <v>10672</v>
      </c>
      <c r="H12" s="76">
        <v>38010</v>
      </c>
      <c r="I12" s="64">
        <v>12983</v>
      </c>
      <c r="J12" s="77">
        <v>23671</v>
      </c>
      <c r="K12" s="76">
        <v>2779366</v>
      </c>
      <c r="L12" s="64">
        <v>2727721</v>
      </c>
      <c r="M12" s="99">
        <v>51645</v>
      </c>
      <c r="N12" s="106" t="str">
        <f t="shared" si="0"/>
        <v>出雲</v>
      </c>
    </row>
    <row r="13" spans="1:14" ht="18" customHeight="1" x14ac:dyDescent="0.15">
      <c r="A13" s="89" t="s">
        <v>38</v>
      </c>
      <c r="B13" s="76">
        <v>2392</v>
      </c>
      <c r="C13" s="64">
        <v>96</v>
      </c>
      <c r="D13" s="77">
        <v>1226</v>
      </c>
      <c r="E13" s="76">
        <v>2417839</v>
      </c>
      <c r="F13" s="64">
        <v>2414660</v>
      </c>
      <c r="G13" s="77">
        <v>3050</v>
      </c>
      <c r="H13" s="76">
        <v>10866</v>
      </c>
      <c r="I13" s="64">
        <v>2134</v>
      </c>
      <c r="J13" s="77">
        <v>7225</v>
      </c>
      <c r="K13" s="76">
        <v>680868</v>
      </c>
      <c r="L13" s="64">
        <v>669420</v>
      </c>
      <c r="M13" s="99">
        <v>11448</v>
      </c>
      <c r="N13" s="106" t="str">
        <f t="shared" si="0"/>
        <v>益田</v>
      </c>
    </row>
    <row r="14" spans="1:14" ht="18" customHeight="1" x14ac:dyDescent="0.15">
      <c r="A14" s="89" t="s">
        <v>39</v>
      </c>
      <c r="B14" s="76">
        <v>0</v>
      </c>
      <c r="C14" s="64">
        <v>0</v>
      </c>
      <c r="D14" s="77" t="s">
        <v>83</v>
      </c>
      <c r="E14" s="76">
        <v>1170054</v>
      </c>
      <c r="F14" s="64">
        <v>1169685</v>
      </c>
      <c r="G14" s="77">
        <v>368</v>
      </c>
      <c r="H14" s="76">
        <v>81</v>
      </c>
      <c r="I14" s="64">
        <v>75</v>
      </c>
      <c r="J14" s="77">
        <v>7</v>
      </c>
      <c r="K14" s="76">
        <v>320916</v>
      </c>
      <c r="L14" s="64">
        <v>318199</v>
      </c>
      <c r="M14" s="99">
        <v>2717</v>
      </c>
      <c r="N14" s="106" t="str">
        <f t="shared" si="0"/>
        <v>石見大田</v>
      </c>
    </row>
    <row r="15" spans="1:14" ht="18" customHeight="1" x14ac:dyDescent="0.15">
      <c r="A15" s="89" t="s">
        <v>40</v>
      </c>
      <c r="B15" s="76">
        <v>566</v>
      </c>
      <c r="C15" s="64">
        <v>371</v>
      </c>
      <c r="D15" s="77">
        <v>166</v>
      </c>
      <c r="E15" s="76">
        <v>1615214</v>
      </c>
      <c r="F15" s="64">
        <v>1612259</v>
      </c>
      <c r="G15" s="77">
        <v>2922</v>
      </c>
      <c r="H15" s="76">
        <v>3287</v>
      </c>
      <c r="I15" s="64">
        <v>1403</v>
      </c>
      <c r="J15" s="77">
        <v>1725</v>
      </c>
      <c r="K15" s="76">
        <v>595274</v>
      </c>
      <c r="L15" s="64">
        <v>585805</v>
      </c>
      <c r="M15" s="99">
        <v>9470</v>
      </c>
      <c r="N15" s="106" t="str">
        <f t="shared" si="0"/>
        <v>大東</v>
      </c>
    </row>
    <row r="16" spans="1:14" ht="18" customHeight="1" x14ac:dyDescent="0.15">
      <c r="A16" s="89" t="s">
        <v>41</v>
      </c>
      <c r="B16" s="76">
        <v>325</v>
      </c>
      <c r="C16" s="64">
        <v>325</v>
      </c>
      <c r="D16" s="77" t="s">
        <v>83</v>
      </c>
      <c r="E16" s="76">
        <v>919581</v>
      </c>
      <c r="F16" s="64">
        <v>919404</v>
      </c>
      <c r="G16" s="77">
        <v>177</v>
      </c>
      <c r="H16" s="76">
        <v>3148</v>
      </c>
      <c r="I16" s="64">
        <v>2519</v>
      </c>
      <c r="J16" s="77">
        <v>629</v>
      </c>
      <c r="K16" s="76">
        <v>212090</v>
      </c>
      <c r="L16" s="64">
        <v>210248</v>
      </c>
      <c r="M16" s="99">
        <v>1842</v>
      </c>
      <c r="N16" s="106" t="str">
        <f t="shared" si="0"/>
        <v>西郷</v>
      </c>
    </row>
    <row r="17" spans="1:14" s="3" customFormat="1" ht="18" customHeight="1" x14ac:dyDescent="0.15">
      <c r="A17" s="78" t="s">
        <v>31</v>
      </c>
      <c r="B17" s="79">
        <v>21863</v>
      </c>
      <c r="C17" s="65">
        <v>6783</v>
      </c>
      <c r="D17" s="80">
        <v>13476</v>
      </c>
      <c r="E17" s="79">
        <v>35451306</v>
      </c>
      <c r="F17" s="65">
        <v>35405054</v>
      </c>
      <c r="G17" s="80">
        <v>45251</v>
      </c>
      <c r="H17" s="79">
        <v>109673</v>
      </c>
      <c r="I17" s="65">
        <v>48106</v>
      </c>
      <c r="J17" s="80">
        <v>58044</v>
      </c>
      <c r="K17" s="79">
        <v>9410942</v>
      </c>
      <c r="L17" s="65">
        <v>9226729</v>
      </c>
      <c r="M17" s="100">
        <v>184021</v>
      </c>
      <c r="N17" s="107" t="str">
        <f t="shared" si="0"/>
        <v>島根県計</v>
      </c>
    </row>
    <row r="18" spans="1:14" s="12" customFormat="1" ht="18" customHeight="1" x14ac:dyDescent="0.15">
      <c r="A18" s="13"/>
      <c r="B18" s="16"/>
      <c r="C18" s="17"/>
      <c r="D18" s="18"/>
      <c r="E18" s="16"/>
      <c r="F18" s="17"/>
      <c r="G18" s="18"/>
      <c r="H18" s="16"/>
      <c r="I18" s="17"/>
      <c r="J18" s="18"/>
      <c r="K18" s="16"/>
      <c r="L18" s="17"/>
      <c r="M18" s="101"/>
      <c r="N18" s="108"/>
    </row>
    <row r="19" spans="1:14" ht="18" customHeight="1" x14ac:dyDescent="0.15">
      <c r="A19" s="90" t="s">
        <v>42</v>
      </c>
      <c r="B19" s="81">
        <v>230943</v>
      </c>
      <c r="C19" s="82">
        <v>214112</v>
      </c>
      <c r="D19" s="83">
        <v>16385</v>
      </c>
      <c r="E19" s="81">
        <v>38693548</v>
      </c>
      <c r="F19" s="82">
        <v>38659976</v>
      </c>
      <c r="G19" s="83">
        <v>31786</v>
      </c>
      <c r="H19" s="81">
        <v>117183</v>
      </c>
      <c r="I19" s="82">
        <v>24147</v>
      </c>
      <c r="J19" s="83">
        <v>83256</v>
      </c>
      <c r="K19" s="81">
        <v>7676613</v>
      </c>
      <c r="L19" s="82">
        <v>7518972</v>
      </c>
      <c r="M19" s="102">
        <v>157585</v>
      </c>
      <c r="N19" s="109" t="str">
        <f t="shared" ref="N19:N32" si="1">IF(A19="","",A19)</f>
        <v>岡山東</v>
      </c>
    </row>
    <row r="20" spans="1:14" ht="18" customHeight="1" x14ac:dyDescent="0.15">
      <c r="A20" s="89" t="s">
        <v>43</v>
      </c>
      <c r="B20" s="76">
        <v>25997</v>
      </c>
      <c r="C20" s="64">
        <v>10180</v>
      </c>
      <c r="D20" s="77">
        <v>13096</v>
      </c>
      <c r="E20" s="76">
        <v>26674239</v>
      </c>
      <c r="F20" s="64">
        <v>26616623</v>
      </c>
      <c r="G20" s="77">
        <v>53862</v>
      </c>
      <c r="H20" s="76">
        <v>138519</v>
      </c>
      <c r="I20" s="64">
        <v>53921</v>
      </c>
      <c r="J20" s="77">
        <v>70470</v>
      </c>
      <c r="K20" s="76">
        <v>9002597</v>
      </c>
      <c r="L20" s="64">
        <v>8852249</v>
      </c>
      <c r="M20" s="99">
        <v>150038</v>
      </c>
      <c r="N20" s="106" t="str">
        <f t="shared" si="1"/>
        <v>岡山西</v>
      </c>
    </row>
    <row r="21" spans="1:14" ht="18" customHeight="1" x14ac:dyDescent="0.15">
      <c r="A21" s="89" t="s">
        <v>44</v>
      </c>
      <c r="B21" s="76">
        <v>4129</v>
      </c>
      <c r="C21" s="64">
        <v>2344</v>
      </c>
      <c r="D21" s="77">
        <v>1523</v>
      </c>
      <c r="E21" s="76">
        <v>5094175</v>
      </c>
      <c r="F21" s="64">
        <v>5079696</v>
      </c>
      <c r="G21" s="77">
        <v>14458</v>
      </c>
      <c r="H21" s="76">
        <v>15359</v>
      </c>
      <c r="I21" s="64">
        <v>3083</v>
      </c>
      <c r="J21" s="77">
        <v>12193</v>
      </c>
      <c r="K21" s="76">
        <v>1370336</v>
      </c>
      <c r="L21" s="64">
        <v>1347237</v>
      </c>
      <c r="M21" s="99">
        <v>23099</v>
      </c>
      <c r="N21" s="106" t="str">
        <f t="shared" si="1"/>
        <v>西大寺</v>
      </c>
    </row>
    <row r="22" spans="1:14" ht="18" customHeight="1" x14ac:dyDescent="0.15">
      <c r="A22" s="89" t="s">
        <v>45</v>
      </c>
      <c r="B22" s="76">
        <v>3932</v>
      </c>
      <c r="C22" s="64">
        <v>1275</v>
      </c>
      <c r="D22" s="77">
        <v>2545</v>
      </c>
      <c r="E22" s="76">
        <v>4812021</v>
      </c>
      <c r="F22" s="64">
        <v>4803546</v>
      </c>
      <c r="G22" s="77">
        <v>7025</v>
      </c>
      <c r="H22" s="76">
        <v>10025</v>
      </c>
      <c r="I22" s="64">
        <v>2823</v>
      </c>
      <c r="J22" s="77">
        <v>7202</v>
      </c>
      <c r="K22" s="76">
        <v>1093140</v>
      </c>
      <c r="L22" s="64">
        <v>1078616</v>
      </c>
      <c r="M22" s="99">
        <v>14525</v>
      </c>
      <c r="N22" s="106" t="str">
        <f t="shared" si="1"/>
        <v>瀬戸</v>
      </c>
    </row>
    <row r="23" spans="1:14" ht="18" customHeight="1" x14ac:dyDescent="0.15">
      <c r="A23" s="89" t="s">
        <v>46</v>
      </c>
      <c r="B23" s="76">
        <v>1422</v>
      </c>
      <c r="C23" s="64">
        <v>904</v>
      </c>
      <c r="D23" s="77">
        <v>519</v>
      </c>
      <c r="E23" s="76">
        <v>3622528</v>
      </c>
      <c r="F23" s="64">
        <v>3618764</v>
      </c>
      <c r="G23" s="77">
        <v>3169</v>
      </c>
      <c r="H23" s="76">
        <v>15153</v>
      </c>
      <c r="I23" s="64">
        <v>10239</v>
      </c>
      <c r="J23" s="77">
        <v>3997</v>
      </c>
      <c r="K23" s="76">
        <v>915472</v>
      </c>
      <c r="L23" s="64">
        <v>882014</v>
      </c>
      <c r="M23" s="99">
        <v>33314</v>
      </c>
      <c r="N23" s="106" t="str">
        <f t="shared" si="1"/>
        <v>児島</v>
      </c>
    </row>
    <row r="24" spans="1:14" ht="18" customHeight="1" x14ac:dyDescent="0.15">
      <c r="A24" s="89" t="s">
        <v>47</v>
      </c>
      <c r="B24" s="76">
        <v>21811</v>
      </c>
      <c r="C24" s="64">
        <v>8784</v>
      </c>
      <c r="D24" s="77">
        <v>11872</v>
      </c>
      <c r="E24" s="76">
        <v>23078836</v>
      </c>
      <c r="F24" s="64">
        <v>23046034</v>
      </c>
      <c r="G24" s="77">
        <v>30520</v>
      </c>
      <c r="H24" s="76">
        <v>163837</v>
      </c>
      <c r="I24" s="64">
        <v>40973</v>
      </c>
      <c r="J24" s="77">
        <v>90509</v>
      </c>
      <c r="K24" s="76">
        <v>7042640</v>
      </c>
      <c r="L24" s="64">
        <v>6878638</v>
      </c>
      <c r="M24" s="99">
        <v>163223</v>
      </c>
      <c r="N24" s="106" t="str">
        <f t="shared" si="1"/>
        <v>倉敷</v>
      </c>
    </row>
    <row r="25" spans="1:14" ht="18" customHeight="1" x14ac:dyDescent="0.15">
      <c r="A25" s="89" t="s">
        <v>48</v>
      </c>
      <c r="B25" s="76">
        <v>985</v>
      </c>
      <c r="C25" s="64">
        <v>61</v>
      </c>
      <c r="D25" s="77">
        <v>884</v>
      </c>
      <c r="E25" s="76">
        <v>4034023</v>
      </c>
      <c r="F25" s="64">
        <v>4032296</v>
      </c>
      <c r="G25" s="77">
        <v>1727</v>
      </c>
      <c r="H25" s="76">
        <v>41434</v>
      </c>
      <c r="I25" s="64">
        <v>11015</v>
      </c>
      <c r="J25" s="77">
        <v>25532</v>
      </c>
      <c r="K25" s="76">
        <v>1775019</v>
      </c>
      <c r="L25" s="64">
        <v>1725301</v>
      </c>
      <c r="M25" s="99">
        <v>49717</v>
      </c>
      <c r="N25" s="106" t="str">
        <f t="shared" si="1"/>
        <v>玉島</v>
      </c>
    </row>
    <row r="26" spans="1:14" ht="18" customHeight="1" x14ac:dyDescent="0.15">
      <c r="A26" s="89" t="s">
        <v>49</v>
      </c>
      <c r="B26" s="76">
        <v>4966</v>
      </c>
      <c r="C26" s="64">
        <v>654</v>
      </c>
      <c r="D26" s="77">
        <v>3394</v>
      </c>
      <c r="E26" s="76">
        <v>7601557</v>
      </c>
      <c r="F26" s="64">
        <v>7592811</v>
      </c>
      <c r="G26" s="77">
        <v>7099</v>
      </c>
      <c r="H26" s="76">
        <v>47126</v>
      </c>
      <c r="I26" s="64">
        <v>30701</v>
      </c>
      <c r="J26" s="77">
        <v>13691</v>
      </c>
      <c r="K26" s="76">
        <v>2066183</v>
      </c>
      <c r="L26" s="64">
        <v>2031604</v>
      </c>
      <c r="M26" s="99">
        <v>34479</v>
      </c>
      <c r="N26" s="106" t="str">
        <f t="shared" si="1"/>
        <v>津山</v>
      </c>
    </row>
    <row r="27" spans="1:14" ht="18" customHeight="1" x14ac:dyDescent="0.15">
      <c r="A27" s="89" t="s">
        <v>50</v>
      </c>
      <c r="B27" s="76">
        <v>1340</v>
      </c>
      <c r="C27" s="64">
        <v>896</v>
      </c>
      <c r="D27" s="77">
        <v>444</v>
      </c>
      <c r="E27" s="76">
        <v>2838898</v>
      </c>
      <c r="F27" s="64">
        <v>2836714</v>
      </c>
      <c r="G27" s="77">
        <v>2185</v>
      </c>
      <c r="H27" s="76">
        <v>25040</v>
      </c>
      <c r="I27" s="64">
        <v>7138</v>
      </c>
      <c r="J27" s="77">
        <v>15585</v>
      </c>
      <c r="K27" s="76">
        <v>690501</v>
      </c>
      <c r="L27" s="64">
        <v>653458</v>
      </c>
      <c r="M27" s="99">
        <v>35924</v>
      </c>
      <c r="N27" s="106" t="str">
        <f t="shared" si="1"/>
        <v>玉野</v>
      </c>
    </row>
    <row r="28" spans="1:14" ht="18" customHeight="1" x14ac:dyDescent="0.15">
      <c r="A28" s="89" t="s">
        <v>51</v>
      </c>
      <c r="B28" s="76">
        <v>1108</v>
      </c>
      <c r="C28" s="64">
        <v>666</v>
      </c>
      <c r="D28" s="77">
        <v>93</v>
      </c>
      <c r="E28" s="76">
        <v>5400283</v>
      </c>
      <c r="F28" s="64">
        <v>5398655</v>
      </c>
      <c r="G28" s="77">
        <v>1172</v>
      </c>
      <c r="H28" s="76">
        <v>10656</v>
      </c>
      <c r="I28" s="64">
        <v>2394</v>
      </c>
      <c r="J28" s="77">
        <v>6539</v>
      </c>
      <c r="K28" s="76">
        <v>1648943</v>
      </c>
      <c r="L28" s="64">
        <v>1637647</v>
      </c>
      <c r="M28" s="99">
        <v>11296</v>
      </c>
      <c r="N28" s="106" t="str">
        <f t="shared" si="1"/>
        <v>笠岡</v>
      </c>
    </row>
    <row r="29" spans="1:14" ht="18" customHeight="1" x14ac:dyDescent="0.15">
      <c r="A29" s="89" t="s">
        <v>52</v>
      </c>
      <c r="B29" s="76">
        <v>40</v>
      </c>
      <c r="C29" s="64">
        <v>40</v>
      </c>
      <c r="D29" s="77" t="s">
        <v>83</v>
      </c>
      <c r="E29" s="76">
        <v>1773644</v>
      </c>
      <c r="F29" s="64">
        <v>1773512</v>
      </c>
      <c r="G29" s="77">
        <v>132</v>
      </c>
      <c r="H29" s="76">
        <v>195</v>
      </c>
      <c r="I29" s="64">
        <v>195</v>
      </c>
      <c r="J29" s="77" t="s">
        <v>83</v>
      </c>
      <c r="K29" s="76">
        <v>276743</v>
      </c>
      <c r="L29" s="64">
        <v>225467</v>
      </c>
      <c r="M29" s="99">
        <v>50971</v>
      </c>
      <c r="N29" s="106" t="str">
        <f t="shared" si="1"/>
        <v>高梁</v>
      </c>
    </row>
    <row r="30" spans="1:14" ht="18" customHeight="1" x14ac:dyDescent="0.15">
      <c r="A30" s="89" t="s">
        <v>53</v>
      </c>
      <c r="B30" s="76">
        <v>435</v>
      </c>
      <c r="C30" s="64">
        <v>55</v>
      </c>
      <c r="D30" s="77">
        <v>380</v>
      </c>
      <c r="E30" s="76">
        <v>1108035</v>
      </c>
      <c r="F30" s="64">
        <v>1106071</v>
      </c>
      <c r="G30" s="77">
        <v>1892</v>
      </c>
      <c r="H30" s="76">
        <v>7654</v>
      </c>
      <c r="I30" s="64">
        <v>6454</v>
      </c>
      <c r="J30" s="77">
        <v>1200</v>
      </c>
      <c r="K30" s="76">
        <v>286988</v>
      </c>
      <c r="L30" s="64">
        <v>281065</v>
      </c>
      <c r="M30" s="99">
        <v>5922</v>
      </c>
      <c r="N30" s="106" t="str">
        <f t="shared" si="1"/>
        <v>新見</v>
      </c>
    </row>
    <row r="31" spans="1:14" ht="18" customHeight="1" x14ac:dyDescent="0.15">
      <c r="A31" s="89" t="s">
        <v>54</v>
      </c>
      <c r="B31" s="76">
        <v>44</v>
      </c>
      <c r="C31" s="64">
        <v>43</v>
      </c>
      <c r="D31" s="77">
        <v>1</v>
      </c>
      <c r="E31" s="76">
        <v>1748228</v>
      </c>
      <c r="F31" s="64">
        <v>1747111</v>
      </c>
      <c r="G31" s="77">
        <v>1117</v>
      </c>
      <c r="H31" s="76">
        <v>6343</v>
      </c>
      <c r="I31" s="64">
        <v>1960</v>
      </c>
      <c r="J31" s="77">
        <v>4383</v>
      </c>
      <c r="K31" s="76">
        <v>369360</v>
      </c>
      <c r="L31" s="64">
        <v>357137</v>
      </c>
      <c r="M31" s="99">
        <v>12223</v>
      </c>
      <c r="N31" s="106" t="str">
        <f t="shared" si="1"/>
        <v>久世</v>
      </c>
    </row>
    <row r="32" spans="1:14" s="3" customFormat="1" ht="18" customHeight="1" x14ac:dyDescent="0.15">
      <c r="A32" s="78" t="s">
        <v>32</v>
      </c>
      <c r="B32" s="79">
        <v>297153</v>
      </c>
      <c r="C32" s="65">
        <v>240013</v>
      </c>
      <c r="D32" s="80">
        <v>51135</v>
      </c>
      <c r="E32" s="79">
        <v>126480017</v>
      </c>
      <c r="F32" s="65">
        <v>126311809</v>
      </c>
      <c r="G32" s="80">
        <v>156145</v>
      </c>
      <c r="H32" s="79">
        <v>598523</v>
      </c>
      <c r="I32" s="65">
        <v>195042</v>
      </c>
      <c r="J32" s="80">
        <v>334556</v>
      </c>
      <c r="K32" s="79">
        <v>34214534</v>
      </c>
      <c r="L32" s="65">
        <v>33469407</v>
      </c>
      <c r="M32" s="100">
        <v>742315</v>
      </c>
      <c r="N32" s="107" t="str">
        <f t="shared" si="1"/>
        <v>岡山県計</v>
      </c>
    </row>
    <row r="33" spans="1:14" s="12" customFormat="1" ht="18" customHeight="1" x14ac:dyDescent="0.15">
      <c r="A33" s="13"/>
      <c r="B33" s="16"/>
      <c r="C33" s="17"/>
      <c r="D33" s="18"/>
      <c r="E33" s="16"/>
      <c r="F33" s="17"/>
      <c r="G33" s="18"/>
      <c r="H33" s="16"/>
      <c r="I33" s="17"/>
      <c r="J33" s="18"/>
      <c r="K33" s="16"/>
      <c r="L33" s="17"/>
      <c r="M33" s="101"/>
      <c r="N33" s="108"/>
    </row>
    <row r="34" spans="1:14" ht="18" customHeight="1" x14ac:dyDescent="0.15">
      <c r="A34" s="90" t="s">
        <v>55</v>
      </c>
      <c r="B34" s="81">
        <v>74646</v>
      </c>
      <c r="C34" s="82">
        <v>13052</v>
      </c>
      <c r="D34" s="83">
        <v>42637</v>
      </c>
      <c r="E34" s="81">
        <v>66944574</v>
      </c>
      <c r="F34" s="82">
        <v>66866448</v>
      </c>
      <c r="G34" s="83">
        <v>74583</v>
      </c>
      <c r="H34" s="81">
        <v>101375</v>
      </c>
      <c r="I34" s="82">
        <v>26861</v>
      </c>
      <c r="J34" s="83">
        <v>67849</v>
      </c>
      <c r="K34" s="81">
        <v>7012275</v>
      </c>
      <c r="L34" s="82">
        <v>6843345</v>
      </c>
      <c r="M34" s="102">
        <v>168786</v>
      </c>
      <c r="N34" s="109" t="str">
        <f t="shared" ref="N34:N50" si="2">IF(A34="","",A34)</f>
        <v>広島東</v>
      </c>
    </row>
    <row r="35" spans="1:14" ht="18" customHeight="1" x14ac:dyDescent="0.15">
      <c r="A35" s="89" t="s">
        <v>56</v>
      </c>
      <c r="B35" s="76">
        <v>21220</v>
      </c>
      <c r="C35" s="64">
        <v>6348</v>
      </c>
      <c r="D35" s="77">
        <v>10045</v>
      </c>
      <c r="E35" s="76">
        <v>13305380</v>
      </c>
      <c r="F35" s="64">
        <v>13288131</v>
      </c>
      <c r="G35" s="77">
        <v>17121</v>
      </c>
      <c r="H35" s="76">
        <v>47090</v>
      </c>
      <c r="I35" s="64">
        <v>7191</v>
      </c>
      <c r="J35" s="77">
        <v>29777</v>
      </c>
      <c r="K35" s="76">
        <v>4296203</v>
      </c>
      <c r="L35" s="64">
        <v>4229066</v>
      </c>
      <c r="M35" s="99">
        <v>67112</v>
      </c>
      <c r="N35" s="106" t="str">
        <f t="shared" si="2"/>
        <v>広島南</v>
      </c>
    </row>
    <row r="36" spans="1:14" ht="18" customHeight="1" x14ac:dyDescent="0.15">
      <c r="A36" s="89" t="s">
        <v>57</v>
      </c>
      <c r="B36" s="76">
        <v>33266</v>
      </c>
      <c r="C36" s="64">
        <v>6788</v>
      </c>
      <c r="D36" s="77">
        <v>20938</v>
      </c>
      <c r="E36" s="76">
        <v>34985274</v>
      </c>
      <c r="F36" s="64">
        <v>34924390</v>
      </c>
      <c r="G36" s="77">
        <v>53244</v>
      </c>
      <c r="H36" s="76">
        <v>133581</v>
      </c>
      <c r="I36" s="64">
        <v>28120</v>
      </c>
      <c r="J36" s="77">
        <v>92472</v>
      </c>
      <c r="K36" s="76">
        <v>9131371</v>
      </c>
      <c r="L36" s="64">
        <v>9007543</v>
      </c>
      <c r="M36" s="99">
        <v>123641</v>
      </c>
      <c r="N36" s="106" t="str">
        <f t="shared" si="2"/>
        <v>広島西</v>
      </c>
    </row>
    <row r="37" spans="1:14" ht="18" customHeight="1" x14ac:dyDescent="0.15">
      <c r="A37" s="89" t="s">
        <v>58</v>
      </c>
      <c r="B37" s="76">
        <v>30827</v>
      </c>
      <c r="C37" s="64">
        <v>9660</v>
      </c>
      <c r="D37" s="77">
        <v>16288</v>
      </c>
      <c r="E37" s="76">
        <v>13389960</v>
      </c>
      <c r="F37" s="64">
        <v>13332113</v>
      </c>
      <c r="G37" s="77">
        <v>53971</v>
      </c>
      <c r="H37" s="76">
        <v>118522</v>
      </c>
      <c r="I37" s="64">
        <v>38877</v>
      </c>
      <c r="J37" s="77">
        <v>69790</v>
      </c>
      <c r="K37" s="76">
        <v>7980320</v>
      </c>
      <c r="L37" s="64">
        <v>7840034</v>
      </c>
      <c r="M37" s="99">
        <v>140060</v>
      </c>
      <c r="N37" s="106" t="str">
        <f t="shared" si="2"/>
        <v>広島北</v>
      </c>
    </row>
    <row r="38" spans="1:14" ht="18" customHeight="1" x14ac:dyDescent="0.15">
      <c r="A38" s="89" t="s">
        <v>59</v>
      </c>
      <c r="B38" s="76">
        <v>17978</v>
      </c>
      <c r="C38" s="64">
        <v>9062</v>
      </c>
      <c r="D38" s="77">
        <v>8752</v>
      </c>
      <c r="E38" s="76">
        <v>14394218</v>
      </c>
      <c r="F38" s="64">
        <v>14368708</v>
      </c>
      <c r="G38" s="77">
        <v>24079</v>
      </c>
      <c r="H38" s="76">
        <v>46614</v>
      </c>
      <c r="I38" s="64">
        <v>18040</v>
      </c>
      <c r="J38" s="77">
        <v>25943</v>
      </c>
      <c r="K38" s="76">
        <v>3880661</v>
      </c>
      <c r="L38" s="64">
        <v>3807587</v>
      </c>
      <c r="M38" s="99">
        <v>72984</v>
      </c>
      <c r="N38" s="106" t="str">
        <f t="shared" si="2"/>
        <v>呉</v>
      </c>
    </row>
    <row r="39" spans="1:14" ht="18" customHeight="1" x14ac:dyDescent="0.15">
      <c r="A39" s="89" t="s">
        <v>60</v>
      </c>
      <c r="B39" s="76">
        <v>935</v>
      </c>
      <c r="C39" s="64">
        <v>456</v>
      </c>
      <c r="D39" s="77">
        <v>239</v>
      </c>
      <c r="E39" s="76">
        <v>1554383</v>
      </c>
      <c r="F39" s="64">
        <v>1548951</v>
      </c>
      <c r="G39" s="77">
        <v>5303</v>
      </c>
      <c r="H39" s="76">
        <v>6681</v>
      </c>
      <c r="I39" s="64">
        <v>2202</v>
      </c>
      <c r="J39" s="77">
        <v>4352</v>
      </c>
      <c r="K39" s="76">
        <v>331498</v>
      </c>
      <c r="L39" s="64">
        <v>311104</v>
      </c>
      <c r="M39" s="99">
        <v>20393</v>
      </c>
      <c r="N39" s="106" t="str">
        <f t="shared" si="2"/>
        <v>竹原</v>
      </c>
    </row>
    <row r="40" spans="1:14" ht="18" customHeight="1" x14ac:dyDescent="0.15">
      <c r="A40" s="89" t="s">
        <v>61</v>
      </c>
      <c r="B40" s="76">
        <v>3684</v>
      </c>
      <c r="C40" s="64">
        <v>1055</v>
      </c>
      <c r="D40" s="77">
        <v>2253</v>
      </c>
      <c r="E40" s="76">
        <v>3952321</v>
      </c>
      <c r="F40" s="64">
        <v>3945995</v>
      </c>
      <c r="G40" s="77">
        <v>6327</v>
      </c>
      <c r="H40" s="76">
        <v>34845</v>
      </c>
      <c r="I40" s="64">
        <v>12687</v>
      </c>
      <c r="J40" s="77">
        <v>13223</v>
      </c>
      <c r="K40" s="76">
        <v>1146813</v>
      </c>
      <c r="L40" s="64">
        <v>1109465</v>
      </c>
      <c r="M40" s="99">
        <v>37273</v>
      </c>
      <c r="N40" s="106" t="str">
        <f t="shared" si="2"/>
        <v>三原</v>
      </c>
    </row>
    <row r="41" spans="1:14" ht="18" customHeight="1" x14ac:dyDescent="0.15">
      <c r="A41" s="89" t="s">
        <v>62</v>
      </c>
      <c r="B41" s="76">
        <v>8423</v>
      </c>
      <c r="C41" s="64">
        <v>3080</v>
      </c>
      <c r="D41" s="77">
        <v>5310</v>
      </c>
      <c r="E41" s="76">
        <v>8357108</v>
      </c>
      <c r="F41" s="64">
        <v>8344369</v>
      </c>
      <c r="G41" s="77">
        <v>12740</v>
      </c>
      <c r="H41" s="76">
        <v>73818</v>
      </c>
      <c r="I41" s="64">
        <v>22935</v>
      </c>
      <c r="J41" s="77">
        <v>29307</v>
      </c>
      <c r="K41" s="76">
        <v>2291530</v>
      </c>
      <c r="L41" s="64">
        <v>2252168</v>
      </c>
      <c r="M41" s="99">
        <v>39286</v>
      </c>
      <c r="N41" s="106" t="str">
        <f t="shared" si="2"/>
        <v>尾道</v>
      </c>
    </row>
    <row r="42" spans="1:14" ht="18" customHeight="1" x14ac:dyDescent="0.15">
      <c r="A42" s="89" t="s">
        <v>63</v>
      </c>
      <c r="B42" s="76">
        <v>35026</v>
      </c>
      <c r="C42" s="64">
        <v>6621</v>
      </c>
      <c r="D42" s="77">
        <v>25749</v>
      </c>
      <c r="E42" s="76">
        <v>34451220</v>
      </c>
      <c r="F42" s="64">
        <v>34392791</v>
      </c>
      <c r="G42" s="77">
        <v>56827</v>
      </c>
      <c r="H42" s="76">
        <v>112692</v>
      </c>
      <c r="I42" s="64">
        <v>29899</v>
      </c>
      <c r="J42" s="77">
        <v>79763</v>
      </c>
      <c r="K42" s="76">
        <v>7955388</v>
      </c>
      <c r="L42" s="64">
        <v>7795810</v>
      </c>
      <c r="M42" s="99">
        <v>159578</v>
      </c>
      <c r="N42" s="106" t="str">
        <f t="shared" si="2"/>
        <v>福山</v>
      </c>
    </row>
    <row r="43" spans="1:14" ht="18" customHeight="1" x14ac:dyDescent="0.15">
      <c r="A43" s="89" t="s">
        <v>64</v>
      </c>
      <c r="B43" s="76">
        <v>5566</v>
      </c>
      <c r="C43" s="64">
        <v>2086</v>
      </c>
      <c r="D43" s="77">
        <v>3472</v>
      </c>
      <c r="E43" s="76">
        <v>6392256</v>
      </c>
      <c r="F43" s="64">
        <v>6384333</v>
      </c>
      <c r="G43" s="77">
        <v>7923</v>
      </c>
      <c r="H43" s="76">
        <v>26399</v>
      </c>
      <c r="I43" s="64">
        <v>11099</v>
      </c>
      <c r="J43" s="77">
        <v>15041</v>
      </c>
      <c r="K43" s="76">
        <v>1548678</v>
      </c>
      <c r="L43" s="64">
        <v>1507406</v>
      </c>
      <c r="M43" s="99">
        <v>40642</v>
      </c>
      <c r="N43" s="106" t="str">
        <f t="shared" si="2"/>
        <v>府中</v>
      </c>
    </row>
    <row r="44" spans="1:14" ht="18" customHeight="1" x14ac:dyDescent="0.15">
      <c r="A44" s="89" t="s">
        <v>65</v>
      </c>
      <c r="B44" s="76">
        <v>6399</v>
      </c>
      <c r="C44" s="64">
        <v>3725</v>
      </c>
      <c r="D44" s="77">
        <v>2606</v>
      </c>
      <c r="E44" s="76">
        <v>2287312</v>
      </c>
      <c r="F44" s="64">
        <v>2282895</v>
      </c>
      <c r="G44" s="77">
        <v>4417</v>
      </c>
      <c r="H44" s="76">
        <v>12517</v>
      </c>
      <c r="I44" s="64">
        <v>4108</v>
      </c>
      <c r="J44" s="77">
        <v>4482</v>
      </c>
      <c r="K44" s="76">
        <v>583256</v>
      </c>
      <c r="L44" s="64">
        <v>575157</v>
      </c>
      <c r="M44" s="99">
        <v>8099</v>
      </c>
      <c r="N44" s="106" t="str">
        <f t="shared" si="2"/>
        <v>三次</v>
      </c>
    </row>
    <row r="45" spans="1:14" ht="18" customHeight="1" x14ac:dyDescent="0.15">
      <c r="A45" s="89" t="s">
        <v>66</v>
      </c>
      <c r="B45" s="76">
        <v>1733</v>
      </c>
      <c r="C45" s="64">
        <v>597</v>
      </c>
      <c r="D45" s="77">
        <v>1136</v>
      </c>
      <c r="E45" s="76">
        <v>1371516</v>
      </c>
      <c r="F45" s="64">
        <v>1370920</v>
      </c>
      <c r="G45" s="77">
        <v>596</v>
      </c>
      <c r="H45" s="76">
        <v>4512</v>
      </c>
      <c r="I45" s="64">
        <v>2069</v>
      </c>
      <c r="J45" s="77">
        <v>2443</v>
      </c>
      <c r="K45" s="76">
        <v>355995</v>
      </c>
      <c r="L45" s="64">
        <v>352099</v>
      </c>
      <c r="M45" s="99">
        <v>3896</v>
      </c>
      <c r="N45" s="106" t="str">
        <f t="shared" si="2"/>
        <v>庄原</v>
      </c>
    </row>
    <row r="46" spans="1:14" ht="18" customHeight="1" x14ac:dyDescent="0.15">
      <c r="A46" s="89" t="s">
        <v>67</v>
      </c>
      <c r="B46" s="76">
        <v>12683</v>
      </c>
      <c r="C46" s="64">
        <v>3770</v>
      </c>
      <c r="D46" s="77">
        <v>6201</v>
      </c>
      <c r="E46" s="76">
        <v>18993950</v>
      </c>
      <c r="F46" s="64">
        <v>18981873</v>
      </c>
      <c r="G46" s="77">
        <v>9899</v>
      </c>
      <c r="H46" s="76">
        <v>61614</v>
      </c>
      <c r="I46" s="64">
        <v>12228</v>
      </c>
      <c r="J46" s="77">
        <v>46650</v>
      </c>
      <c r="K46" s="76">
        <v>3210050</v>
      </c>
      <c r="L46" s="64">
        <v>3144138</v>
      </c>
      <c r="M46" s="99">
        <v>65804</v>
      </c>
      <c r="N46" s="106" t="str">
        <f t="shared" si="2"/>
        <v>西条</v>
      </c>
    </row>
    <row r="47" spans="1:14" ht="18" customHeight="1" x14ac:dyDescent="0.15">
      <c r="A47" s="89" t="s">
        <v>68</v>
      </c>
      <c r="B47" s="76">
        <v>23435</v>
      </c>
      <c r="C47" s="64">
        <v>4193</v>
      </c>
      <c r="D47" s="77">
        <v>15615</v>
      </c>
      <c r="E47" s="76">
        <v>11384410</v>
      </c>
      <c r="F47" s="64">
        <v>11362849</v>
      </c>
      <c r="G47" s="77">
        <v>21126</v>
      </c>
      <c r="H47" s="76">
        <v>118453</v>
      </c>
      <c r="I47" s="64">
        <v>30798</v>
      </c>
      <c r="J47" s="77">
        <v>67706</v>
      </c>
      <c r="K47" s="76">
        <v>5312263</v>
      </c>
      <c r="L47" s="64">
        <v>5214512</v>
      </c>
      <c r="M47" s="99">
        <v>97751</v>
      </c>
      <c r="N47" s="106" t="str">
        <f t="shared" si="2"/>
        <v>廿日市</v>
      </c>
    </row>
    <row r="48" spans="1:14" ht="18" customHeight="1" x14ac:dyDescent="0.15">
      <c r="A48" s="89" t="s">
        <v>69</v>
      </c>
      <c r="B48" s="76">
        <v>13994</v>
      </c>
      <c r="C48" s="64">
        <v>4340</v>
      </c>
      <c r="D48" s="77">
        <v>8058</v>
      </c>
      <c r="E48" s="76">
        <v>19565878</v>
      </c>
      <c r="F48" s="64">
        <v>19546039</v>
      </c>
      <c r="G48" s="77">
        <v>19839</v>
      </c>
      <c r="H48" s="76">
        <v>64769</v>
      </c>
      <c r="I48" s="64">
        <v>15613</v>
      </c>
      <c r="J48" s="77">
        <v>32133</v>
      </c>
      <c r="K48" s="76">
        <v>3957825</v>
      </c>
      <c r="L48" s="64">
        <v>3877378</v>
      </c>
      <c r="M48" s="99">
        <v>80287</v>
      </c>
      <c r="N48" s="106" t="str">
        <f t="shared" si="2"/>
        <v>海田</v>
      </c>
    </row>
    <row r="49" spans="1:14" ht="18" customHeight="1" x14ac:dyDescent="0.15">
      <c r="A49" s="89" t="s">
        <v>70</v>
      </c>
      <c r="B49" s="76">
        <v>1037</v>
      </c>
      <c r="C49" s="64">
        <v>249</v>
      </c>
      <c r="D49" s="77">
        <v>377</v>
      </c>
      <c r="E49" s="76">
        <v>1306431</v>
      </c>
      <c r="F49" s="64">
        <v>1299649</v>
      </c>
      <c r="G49" s="77">
        <v>6781</v>
      </c>
      <c r="H49" s="76">
        <v>9164</v>
      </c>
      <c r="I49" s="64">
        <v>3349</v>
      </c>
      <c r="J49" s="77">
        <v>5815</v>
      </c>
      <c r="K49" s="76">
        <v>415386</v>
      </c>
      <c r="L49" s="64">
        <v>400445</v>
      </c>
      <c r="M49" s="99">
        <v>14941</v>
      </c>
      <c r="N49" s="106" t="str">
        <f t="shared" si="2"/>
        <v>吉田</v>
      </c>
    </row>
    <row r="50" spans="1:14" s="3" customFormat="1" ht="18" customHeight="1" x14ac:dyDescent="0.15">
      <c r="A50" s="78" t="s">
        <v>33</v>
      </c>
      <c r="B50" s="79">
        <v>290851</v>
      </c>
      <c r="C50" s="65">
        <v>75082</v>
      </c>
      <c r="D50" s="80">
        <v>169677</v>
      </c>
      <c r="E50" s="79">
        <v>252636192</v>
      </c>
      <c r="F50" s="65">
        <v>252240455</v>
      </c>
      <c r="G50" s="80">
        <v>374776</v>
      </c>
      <c r="H50" s="79">
        <v>972645</v>
      </c>
      <c r="I50" s="65">
        <v>266075</v>
      </c>
      <c r="J50" s="80">
        <v>586744</v>
      </c>
      <c r="K50" s="79">
        <v>59409511</v>
      </c>
      <c r="L50" s="65">
        <v>58267255</v>
      </c>
      <c r="M50" s="100">
        <v>1140533</v>
      </c>
      <c r="N50" s="107" t="str">
        <f t="shared" si="2"/>
        <v>広島県計</v>
      </c>
    </row>
    <row r="51" spans="1:14" s="12" customFormat="1" ht="18" customHeight="1" x14ac:dyDescent="0.15">
      <c r="A51" s="13"/>
      <c r="B51" s="16"/>
      <c r="C51" s="17"/>
      <c r="D51" s="18"/>
      <c r="E51" s="16"/>
      <c r="F51" s="17"/>
      <c r="G51" s="18"/>
      <c r="H51" s="16"/>
      <c r="I51" s="17"/>
      <c r="J51" s="18"/>
      <c r="K51" s="16"/>
      <c r="L51" s="17"/>
      <c r="M51" s="101"/>
      <c r="N51" s="108"/>
    </row>
    <row r="52" spans="1:14" ht="18" customHeight="1" x14ac:dyDescent="0.15">
      <c r="A52" s="90" t="s">
        <v>71</v>
      </c>
      <c r="B52" s="81">
        <v>14181</v>
      </c>
      <c r="C52" s="82">
        <v>4649</v>
      </c>
      <c r="D52" s="83">
        <v>8650</v>
      </c>
      <c r="E52" s="81">
        <v>17208260</v>
      </c>
      <c r="F52" s="82">
        <v>17192416</v>
      </c>
      <c r="G52" s="83">
        <v>14754</v>
      </c>
      <c r="H52" s="81">
        <v>61807</v>
      </c>
      <c r="I52" s="82">
        <v>23111</v>
      </c>
      <c r="J52" s="83">
        <v>32333</v>
      </c>
      <c r="K52" s="81">
        <v>3735225</v>
      </c>
      <c r="L52" s="82">
        <v>3631601</v>
      </c>
      <c r="M52" s="102">
        <v>103602</v>
      </c>
      <c r="N52" s="109" t="str">
        <f t="shared" ref="N52:N63" si="3">IF(A52="","",A52)</f>
        <v>下関</v>
      </c>
    </row>
    <row r="53" spans="1:14" ht="18" customHeight="1" x14ac:dyDescent="0.15">
      <c r="A53" s="89" t="s">
        <v>72</v>
      </c>
      <c r="B53" s="76">
        <v>19595</v>
      </c>
      <c r="C53" s="64">
        <v>7816</v>
      </c>
      <c r="D53" s="77">
        <v>10569</v>
      </c>
      <c r="E53" s="76">
        <v>12774618</v>
      </c>
      <c r="F53" s="64">
        <v>12756845</v>
      </c>
      <c r="G53" s="77">
        <v>17089</v>
      </c>
      <c r="H53" s="76">
        <v>71968</v>
      </c>
      <c r="I53" s="64">
        <v>31964</v>
      </c>
      <c r="J53" s="77">
        <v>39367</v>
      </c>
      <c r="K53" s="76">
        <v>2692658</v>
      </c>
      <c r="L53" s="64">
        <v>2588049</v>
      </c>
      <c r="M53" s="99">
        <v>104510</v>
      </c>
      <c r="N53" s="106" t="str">
        <f t="shared" si="3"/>
        <v>宇部</v>
      </c>
    </row>
    <row r="54" spans="1:14" ht="18" customHeight="1" x14ac:dyDescent="0.15">
      <c r="A54" s="89" t="s">
        <v>73</v>
      </c>
      <c r="B54" s="76">
        <v>48693</v>
      </c>
      <c r="C54" s="64">
        <v>35659</v>
      </c>
      <c r="D54" s="77">
        <v>10978</v>
      </c>
      <c r="E54" s="76">
        <v>37734939</v>
      </c>
      <c r="F54" s="64">
        <v>37720370</v>
      </c>
      <c r="G54" s="77">
        <v>14191</v>
      </c>
      <c r="H54" s="76">
        <v>76582</v>
      </c>
      <c r="I54" s="64">
        <v>17346</v>
      </c>
      <c r="J54" s="77">
        <v>55230</v>
      </c>
      <c r="K54" s="76">
        <v>2893125</v>
      </c>
      <c r="L54" s="64">
        <v>2790254</v>
      </c>
      <c r="M54" s="99">
        <v>102872</v>
      </c>
      <c r="N54" s="106" t="str">
        <f t="shared" si="3"/>
        <v>山口</v>
      </c>
    </row>
    <row r="55" spans="1:14" ht="18" customHeight="1" x14ac:dyDescent="0.15">
      <c r="A55" s="89" t="s">
        <v>74</v>
      </c>
      <c r="B55" s="76">
        <v>1263</v>
      </c>
      <c r="C55" s="64">
        <v>684</v>
      </c>
      <c r="D55" s="77">
        <v>409</v>
      </c>
      <c r="E55" s="76">
        <v>1926749</v>
      </c>
      <c r="F55" s="64">
        <v>1923448</v>
      </c>
      <c r="G55" s="77">
        <v>3301</v>
      </c>
      <c r="H55" s="76">
        <v>17617</v>
      </c>
      <c r="I55" s="64">
        <v>3318</v>
      </c>
      <c r="J55" s="77">
        <v>14299</v>
      </c>
      <c r="K55" s="76">
        <v>520625</v>
      </c>
      <c r="L55" s="64">
        <v>502031</v>
      </c>
      <c r="M55" s="99">
        <v>18594</v>
      </c>
      <c r="N55" s="106" t="str">
        <f t="shared" si="3"/>
        <v>萩</v>
      </c>
    </row>
    <row r="56" spans="1:14" ht="18" customHeight="1" x14ac:dyDescent="0.15">
      <c r="A56" s="89" t="s">
        <v>75</v>
      </c>
      <c r="B56" s="76">
        <v>24460</v>
      </c>
      <c r="C56" s="64">
        <v>4697</v>
      </c>
      <c r="D56" s="77">
        <v>19645</v>
      </c>
      <c r="E56" s="76">
        <v>15468591</v>
      </c>
      <c r="F56" s="64">
        <v>15455149</v>
      </c>
      <c r="G56" s="77">
        <v>13182</v>
      </c>
      <c r="H56" s="76">
        <v>107454</v>
      </c>
      <c r="I56" s="64">
        <v>27501</v>
      </c>
      <c r="J56" s="77">
        <v>73928</v>
      </c>
      <c r="K56" s="76">
        <v>3311544</v>
      </c>
      <c r="L56" s="64">
        <v>3233357</v>
      </c>
      <c r="M56" s="99">
        <v>78161</v>
      </c>
      <c r="N56" s="106" t="str">
        <f t="shared" si="3"/>
        <v>徳山</v>
      </c>
    </row>
    <row r="57" spans="1:14" ht="18" customHeight="1" x14ac:dyDescent="0.15">
      <c r="A57" s="89" t="s">
        <v>76</v>
      </c>
      <c r="B57" s="76">
        <v>6036</v>
      </c>
      <c r="C57" s="64">
        <v>885</v>
      </c>
      <c r="D57" s="77">
        <v>5074</v>
      </c>
      <c r="E57" s="76">
        <v>5307093</v>
      </c>
      <c r="F57" s="64">
        <v>5296769</v>
      </c>
      <c r="G57" s="77">
        <v>10324</v>
      </c>
      <c r="H57" s="76">
        <v>26107</v>
      </c>
      <c r="I57" s="64">
        <v>7197</v>
      </c>
      <c r="J57" s="77">
        <v>17786</v>
      </c>
      <c r="K57" s="76">
        <v>1490027</v>
      </c>
      <c r="L57" s="64">
        <v>1435226</v>
      </c>
      <c r="M57" s="99">
        <v>54780</v>
      </c>
      <c r="N57" s="106" t="str">
        <f t="shared" si="3"/>
        <v>防府</v>
      </c>
    </row>
    <row r="58" spans="1:14" ht="18" customHeight="1" x14ac:dyDescent="0.15">
      <c r="A58" s="89" t="s">
        <v>77</v>
      </c>
      <c r="B58" s="76">
        <v>9730</v>
      </c>
      <c r="C58" s="64">
        <v>3016</v>
      </c>
      <c r="D58" s="77">
        <v>5012</v>
      </c>
      <c r="E58" s="76">
        <v>7354495</v>
      </c>
      <c r="F58" s="64">
        <v>7333421</v>
      </c>
      <c r="G58" s="77">
        <v>20102</v>
      </c>
      <c r="H58" s="76">
        <v>28976</v>
      </c>
      <c r="I58" s="64">
        <v>8131</v>
      </c>
      <c r="J58" s="77">
        <v>18271</v>
      </c>
      <c r="K58" s="76">
        <v>2379005</v>
      </c>
      <c r="L58" s="64">
        <v>2330280</v>
      </c>
      <c r="M58" s="99">
        <v>48241</v>
      </c>
      <c r="N58" s="106" t="str">
        <f t="shared" si="3"/>
        <v>岩国</v>
      </c>
    </row>
    <row r="59" spans="1:14" ht="18" customHeight="1" x14ac:dyDescent="0.15">
      <c r="A59" s="89" t="s">
        <v>78</v>
      </c>
      <c r="B59" s="76">
        <v>2360</v>
      </c>
      <c r="C59" s="64">
        <v>319</v>
      </c>
      <c r="D59" s="77">
        <v>2041</v>
      </c>
      <c r="E59" s="76">
        <v>3421392</v>
      </c>
      <c r="F59" s="64">
        <v>3416736</v>
      </c>
      <c r="G59" s="77">
        <v>4655</v>
      </c>
      <c r="H59" s="76">
        <v>27818</v>
      </c>
      <c r="I59" s="64">
        <v>7737</v>
      </c>
      <c r="J59" s="77">
        <v>20080</v>
      </c>
      <c r="K59" s="76">
        <v>890286</v>
      </c>
      <c r="L59" s="64">
        <v>864050</v>
      </c>
      <c r="M59" s="99">
        <v>26235</v>
      </c>
      <c r="N59" s="106" t="str">
        <f t="shared" si="3"/>
        <v>光</v>
      </c>
    </row>
    <row r="60" spans="1:14" ht="18" customHeight="1" x14ac:dyDescent="0.15">
      <c r="A60" s="89" t="s">
        <v>79</v>
      </c>
      <c r="B60" s="76">
        <v>769</v>
      </c>
      <c r="C60" s="64">
        <v>189</v>
      </c>
      <c r="D60" s="77">
        <v>47</v>
      </c>
      <c r="E60" s="76">
        <v>1602475</v>
      </c>
      <c r="F60" s="64">
        <v>1602046</v>
      </c>
      <c r="G60" s="77">
        <v>430</v>
      </c>
      <c r="H60" s="76">
        <v>1797</v>
      </c>
      <c r="I60" s="64">
        <v>310</v>
      </c>
      <c r="J60" s="77">
        <v>695</v>
      </c>
      <c r="K60" s="76">
        <v>1813588</v>
      </c>
      <c r="L60" s="64">
        <v>1807825</v>
      </c>
      <c r="M60" s="99">
        <v>5763</v>
      </c>
      <c r="N60" s="106" t="str">
        <f t="shared" si="3"/>
        <v>長門</v>
      </c>
    </row>
    <row r="61" spans="1:14" ht="18" customHeight="1" x14ac:dyDescent="0.15">
      <c r="A61" s="89" t="s">
        <v>80</v>
      </c>
      <c r="B61" s="76">
        <v>3117</v>
      </c>
      <c r="C61" s="64">
        <v>402</v>
      </c>
      <c r="D61" s="77">
        <v>2715</v>
      </c>
      <c r="E61" s="76">
        <v>2263514</v>
      </c>
      <c r="F61" s="64">
        <v>2262060</v>
      </c>
      <c r="G61" s="77">
        <v>1454</v>
      </c>
      <c r="H61" s="76">
        <v>16825</v>
      </c>
      <c r="I61" s="64">
        <v>4114</v>
      </c>
      <c r="J61" s="77">
        <v>12639</v>
      </c>
      <c r="K61" s="76">
        <v>668982</v>
      </c>
      <c r="L61" s="64">
        <v>646344</v>
      </c>
      <c r="M61" s="99">
        <v>22638</v>
      </c>
      <c r="N61" s="106" t="str">
        <f t="shared" si="3"/>
        <v>柳井</v>
      </c>
    </row>
    <row r="62" spans="1:14" ht="18" customHeight="1" x14ac:dyDescent="0.15">
      <c r="A62" s="89" t="s">
        <v>81</v>
      </c>
      <c r="B62" s="76">
        <v>6400</v>
      </c>
      <c r="C62" s="64">
        <v>807</v>
      </c>
      <c r="D62" s="77">
        <v>3197</v>
      </c>
      <c r="E62" s="76">
        <v>3795076</v>
      </c>
      <c r="F62" s="64">
        <v>3787089</v>
      </c>
      <c r="G62" s="77">
        <v>6780</v>
      </c>
      <c r="H62" s="76">
        <v>29695</v>
      </c>
      <c r="I62" s="64">
        <v>7443</v>
      </c>
      <c r="J62" s="77">
        <v>21052</v>
      </c>
      <c r="K62" s="76">
        <v>1105059</v>
      </c>
      <c r="L62" s="64">
        <v>1057737</v>
      </c>
      <c r="M62" s="99">
        <v>47322</v>
      </c>
      <c r="N62" s="106" t="str">
        <f t="shared" si="3"/>
        <v>厚狭</v>
      </c>
    </row>
    <row r="63" spans="1:14" s="3" customFormat="1" ht="18" customHeight="1" x14ac:dyDescent="0.15">
      <c r="A63" s="78" t="s">
        <v>34</v>
      </c>
      <c r="B63" s="79">
        <v>136605</v>
      </c>
      <c r="C63" s="65">
        <v>59122</v>
      </c>
      <c r="D63" s="80">
        <v>68337</v>
      </c>
      <c r="E63" s="79">
        <v>108857202</v>
      </c>
      <c r="F63" s="65">
        <v>108746349</v>
      </c>
      <c r="G63" s="80">
        <v>106261</v>
      </c>
      <c r="H63" s="79">
        <v>466645</v>
      </c>
      <c r="I63" s="65">
        <v>138173</v>
      </c>
      <c r="J63" s="80">
        <v>305680</v>
      </c>
      <c r="K63" s="79">
        <v>21500125</v>
      </c>
      <c r="L63" s="65">
        <v>20886752</v>
      </c>
      <c r="M63" s="100">
        <v>612720</v>
      </c>
      <c r="N63" s="107" t="str">
        <f t="shared" si="3"/>
        <v>山口県計</v>
      </c>
    </row>
    <row r="64" spans="1:14" s="45" customFormat="1" ht="18" customHeight="1" x14ac:dyDescent="0.15">
      <c r="A64" s="41"/>
      <c r="B64" s="42"/>
      <c r="C64" s="43"/>
      <c r="D64" s="44"/>
      <c r="E64" s="42"/>
      <c r="F64" s="43"/>
      <c r="G64" s="44"/>
      <c r="H64" s="42"/>
      <c r="I64" s="43"/>
      <c r="J64" s="44"/>
      <c r="K64" s="42"/>
      <c r="L64" s="43"/>
      <c r="M64" s="103"/>
      <c r="N64" s="96"/>
    </row>
    <row r="65" spans="1:14" s="3" customFormat="1" ht="18" customHeight="1" thickBot="1" x14ac:dyDescent="0.2">
      <c r="A65" s="88" t="s">
        <v>14</v>
      </c>
      <c r="B65" s="46">
        <v>3030173</v>
      </c>
      <c r="C65" s="47">
        <v>89728</v>
      </c>
      <c r="D65" s="48">
        <v>2856623</v>
      </c>
      <c r="E65" s="46">
        <v>715322</v>
      </c>
      <c r="F65" s="47">
        <v>176385</v>
      </c>
      <c r="G65" s="48">
        <v>512267</v>
      </c>
      <c r="H65" s="46">
        <v>2512213</v>
      </c>
      <c r="I65" s="47">
        <v>116741</v>
      </c>
      <c r="J65" s="48">
        <v>1998765</v>
      </c>
      <c r="K65" s="46">
        <v>1179012</v>
      </c>
      <c r="L65" s="47">
        <v>315582</v>
      </c>
      <c r="M65" s="48">
        <v>862000</v>
      </c>
      <c r="N65" s="93" t="s">
        <v>14</v>
      </c>
    </row>
    <row r="66" spans="1:14" s="3" customFormat="1" ht="24.75" customHeight="1" thickTop="1" thickBot="1" x14ac:dyDescent="0.2">
      <c r="A66" s="92" t="s">
        <v>15</v>
      </c>
      <c r="B66" s="49">
        <v>3812928</v>
      </c>
      <c r="C66" s="50">
        <v>478885</v>
      </c>
      <c r="D66" s="51">
        <v>3181824</v>
      </c>
      <c r="E66" s="49">
        <v>552757353</v>
      </c>
      <c r="F66" s="50">
        <v>551424287</v>
      </c>
      <c r="G66" s="51">
        <v>1265771</v>
      </c>
      <c r="H66" s="49">
        <v>4894985</v>
      </c>
      <c r="I66" s="50">
        <v>826534</v>
      </c>
      <c r="J66" s="51">
        <v>3410068</v>
      </c>
      <c r="K66" s="49">
        <v>133103603</v>
      </c>
      <c r="L66" s="50">
        <v>129287915</v>
      </c>
      <c r="M66" s="51">
        <v>3805140</v>
      </c>
      <c r="N66" s="126" t="s">
        <v>15</v>
      </c>
    </row>
    <row r="67" spans="1:14" ht="26.25" customHeight="1" x14ac:dyDescent="0.15">
      <c r="A67" s="367" t="s">
        <v>129</v>
      </c>
      <c r="B67" s="368"/>
      <c r="C67" s="368"/>
      <c r="D67" s="368"/>
      <c r="E67" s="368"/>
      <c r="F67" s="368"/>
      <c r="G67" s="368"/>
      <c r="H67" s="368"/>
      <c r="I67" s="368"/>
      <c r="J67" s="368"/>
    </row>
  </sheetData>
  <mergeCells count="7">
    <mergeCell ref="A67:J67"/>
    <mergeCell ref="A2:A3"/>
    <mergeCell ref="N2:N3"/>
    <mergeCell ref="H2:J2"/>
    <mergeCell ref="B2:D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54" orientation="portrait" r:id="rId1"/>
  <headerFooter alignWithMargins="0">
    <oddFooter>&amp;R広島国税局
国税徴収１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zoomScaleNormal="100" workbookViewId="0">
      <pane ySplit="3" topLeftCell="A4" activePane="bottomLeft" state="frozen"/>
      <selection activeCell="K38" sqref="K38"/>
      <selection pane="bottomLeft" activeCell="K38" sqref="K38"/>
    </sheetView>
  </sheetViews>
  <sheetFormatPr defaultColWidth="10.625" defaultRowHeight="11.25" x14ac:dyDescent="0.15"/>
  <cols>
    <col min="1" max="1" width="12" style="2" customWidth="1"/>
    <col min="2" max="10" width="11.125" style="2" customWidth="1"/>
    <col min="11" max="13" width="10.875" style="2" customWidth="1"/>
    <col min="14" max="14" width="11.875" style="5" customWidth="1"/>
    <col min="15" max="16384" width="10.625" style="2"/>
  </cols>
  <sheetData>
    <row r="1" spans="1:14" ht="12" thickBot="1" x14ac:dyDescent="0.2">
      <c r="A1" s="2" t="s">
        <v>19</v>
      </c>
    </row>
    <row r="2" spans="1:14" s="5" customFormat="1" ht="15.75" customHeight="1" x14ac:dyDescent="0.15">
      <c r="A2" s="369" t="s">
        <v>11</v>
      </c>
      <c r="B2" s="311" t="s">
        <v>87</v>
      </c>
      <c r="C2" s="312"/>
      <c r="D2" s="313"/>
      <c r="E2" s="311" t="s">
        <v>115</v>
      </c>
      <c r="F2" s="312"/>
      <c r="G2" s="313"/>
      <c r="H2" s="311" t="s">
        <v>89</v>
      </c>
      <c r="I2" s="312"/>
      <c r="J2" s="313"/>
      <c r="K2" s="311" t="s">
        <v>91</v>
      </c>
      <c r="L2" s="312"/>
      <c r="M2" s="313"/>
      <c r="N2" s="363" t="s">
        <v>18</v>
      </c>
    </row>
    <row r="3" spans="1:14" s="5" customFormat="1" ht="16.5" customHeight="1" x14ac:dyDescent="0.15">
      <c r="A3" s="370"/>
      <c r="B3" s="37" t="s">
        <v>12</v>
      </c>
      <c r="C3" s="20" t="s">
        <v>10</v>
      </c>
      <c r="D3" s="22" t="s">
        <v>13</v>
      </c>
      <c r="E3" s="37" t="s">
        <v>12</v>
      </c>
      <c r="F3" s="20" t="s">
        <v>10</v>
      </c>
      <c r="G3" s="22" t="s">
        <v>13</v>
      </c>
      <c r="H3" s="37" t="s">
        <v>12</v>
      </c>
      <c r="I3" s="20" t="s">
        <v>10</v>
      </c>
      <c r="J3" s="22" t="s">
        <v>13</v>
      </c>
      <c r="K3" s="37" t="s">
        <v>12</v>
      </c>
      <c r="L3" s="20" t="s">
        <v>10</v>
      </c>
      <c r="M3" s="22" t="s">
        <v>13</v>
      </c>
      <c r="N3" s="364"/>
    </row>
    <row r="4" spans="1:14" s="36" customFormat="1" x14ac:dyDescent="0.15">
      <c r="A4" s="73"/>
      <c r="B4" s="68" t="s">
        <v>2</v>
      </c>
      <c r="C4" s="69" t="s">
        <v>2</v>
      </c>
      <c r="D4" s="70" t="s">
        <v>2</v>
      </c>
      <c r="E4" s="68" t="s">
        <v>2</v>
      </c>
      <c r="F4" s="69" t="s">
        <v>2</v>
      </c>
      <c r="G4" s="70" t="s">
        <v>2</v>
      </c>
      <c r="H4" s="68" t="s">
        <v>2</v>
      </c>
      <c r="I4" s="69" t="s">
        <v>2</v>
      </c>
      <c r="J4" s="111" t="s">
        <v>2</v>
      </c>
      <c r="K4" s="71" t="s">
        <v>2</v>
      </c>
      <c r="L4" s="59" t="s">
        <v>2</v>
      </c>
      <c r="M4" s="72" t="s">
        <v>2</v>
      </c>
      <c r="N4" s="104"/>
    </row>
    <row r="5" spans="1:14" ht="18" customHeight="1" x14ac:dyDescent="0.15">
      <c r="A5" s="91" t="s">
        <v>27</v>
      </c>
      <c r="B5" s="74">
        <v>7173257</v>
      </c>
      <c r="C5" s="62">
        <v>7147487</v>
      </c>
      <c r="D5" s="75">
        <v>22734</v>
      </c>
      <c r="E5" s="74">
        <v>329019</v>
      </c>
      <c r="F5" s="62">
        <v>328492</v>
      </c>
      <c r="G5" s="75">
        <v>522</v>
      </c>
      <c r="H5" s="74">
        <v>1039813</v>
      </c>
      <c r="I5" s="62">
        <v>1035055</v>
      </c>
      <c r="J5" s="98">
        <v>4758</v>
      </c>
      <c r="K5" s="74" t="s">
        <v>83</v>
      </c>
      <c r="L5" s="62" t="s">
        <v>83</v>
      </c>
      <c r="M5" s="75" t="s">
        <v>83</v>
      </c>
      <c r="N5" s="106" t="str">
        <f>IF(A5="","",A5)</f>
        <v>鳥取</v>
      </c>
    </row>
    <row r="6" spans="1:14" ht="18" customHeight="1" x14ac:dyDescent="0.15">
      <c r="A6" s="89" t="s">
        <v>28</v>
      </c>
      <c r="B6" s="76">
        <v>6774170</v>
      </c>
      <c r="C6" s="64">
        <v>6723912</v>
      </c>
      <c r="D6" s="77">
        <v>48556</v>
      </c>
      <c r="E6" s="76">
        <v>304243</v>
      </c>
      <c r="F6" s="64">
        <v>303294</v>
      </c>
      <c r="G6" s="77">
        <v>949</v>
      </c>
      <c r="H6" s="76">
        <v>1398087</v>
      </c>
      <c r="I6" s="64">
        <v>1393695</v>
      </c>
      <c r="J6" s="99">
        <v>4392</v>
      </c>
      <c r="K6" s="116" t="s">
        <v>83</v>
      </c>
      <c r="L6" s="117" t="s">
        <v>83</v>
      </c>
      <c r="M6" s="118" t="s">
        <v>83</v>
      </c>
      <c r="N6" s="106" t="str">
        <f>IF(A6="","",A6)</f>
        <v>米子</v>
      </c>
    </row>
    <row r="7" spans="1:14" ht="18" customHeight="1" x14ac:dyDescent="0.15">
      <c r="A7" s="89" t="s">
        <v>29</v>
      </c>
      <c r="B7" s="76">
        <v>1660300</v>
      </c>
      <c r="C7" s="64">
        <v>1648728</v>
      </c>
      <c r="D7" s="77">
        <v>10185</v>
      </c>
      <c r="E7" s="76">
        <v>74443</v>
      </c>
      <c r="F7" s="64">
        <v>74204</v>
      </c>
      <c r="G7" s="77">
        <v>199</v>
      </c>
      <c r="H7" s="76">
        <v>981558</v>
      </c>
      <c r="I7" s="64">
        <v>980090</v>
      </c>
      <c r="J7" s="99">
        <v>1468</v>
      </c>
      <c r="K7" s="116" t="s">
        <v>83</v>
      </c>
      <c r="L7" s="117" t="s">
        <v>83</v>
      </c>
      <c r="M7" s="118" t="s">
        <v>83</v>
      </c>
      <c r="N7" s="106" t="str">
        <f>IF(A7="","",A7)</f>
        <v>倉吉</v>
      </c>
    </row>
    <row r="8" spans="1:14" s="3" customFormat="1" ht="18" customHeight="1" x14ac:dyDescent="0.15">
      <c r="A8" s="87" t="s">
        <v>30</v>
      </c>
      <c r="B8" s="79">
        <v>15607726</v>
      </c>
      <c r="C8" s="65">
        <v>15520127</v>
      </c>
      <c r="D8" s="80">
        <v>81475</v>
      </c>
      <c r="E8" s="79">
        <v>707705</v>
      </c>
      <c r="F8" s="65">
        <v>705990</v>
      </c>
      <c r="G8" s="80">
        <v>1670</v>
      </c>
      <c r="H8" s="79">
        <v>3419458</v>
      </c>
      <c r="I8" s="65">
        <v>3408840</v>
      </c>
      <c r="J8" s="100">
        <v>10618</v>
      </c>
      <c r="K8" s="122" t="s">
        <v>83</v>
      </c>
      <c r="L8" s="123" t="s">
        <v>83</v>
      </c>
      <c r="M8" s="124" t="s">
        <v>83</v>
      </c>
      <c r="N8" s="107" t="str">
        <f>IF(A8="","",A8)</f>
        <v>鳥取県計</v>
      </c>
    </row>
    <row r="9" spans="1:14" s="12" customFormat="1" ht="18" customHeight="1" x14ac:dyDescent="0.15">
      <c r="A9" s="13"/>
      <c r="B9" s="84"/>
      <c r="C9" s="85"/>
      <c r="D9" s="86"/>
      <c r="E9" s="84"/>
      <c r="F9" s="85"/>
      <c r="G9" s="86"/>
      <c r="H9" s="84"/>
      <c r="I9" s="85"/>
      <c r="J9" s="112"/>
      <c r="K9" s="16"/>
      <c r="L9" s="17"/>
      <c r="M9" s="18"/>
      <c r="N9" s="110"/>
    </row>
    <row r="10" spans="1:14" ht="18" customHeight="1" x14ac:dyDescent="0.15">
      <c r="A10" s="90" t="s">
        <v>35</v>
      </c>
      <c r="B10" s="81">
        <v>11399701</v>
      </c>
      <c r="C10" s="82">
        <v>11367981</v>
      </c>
      <c r="D10" s="83">
        <v>31711</v>
      </c>
      <c r="E10" s="81">
        <v>552276</v>
      </c>
      <c r="F10" s="82">
        <v>551775</v>
      </c>
      <c r="G10" s="83">
        <v>501</v>
      </c>
      <c r="H10" s="81">
        <v>2085866</v>
      </c>
      <c r="I10" s="82">
        <v>2075771</v>
      </c>
      <c r="J10" s="102">
        <v>10094</v>
      </c>
      <c r="K10" s="81" t="s">
        <v>83</v>
      </c>
      <c r="L10" s="82" t="s">
        <v>83</v>
      </c>
      <c r="M10" s="83" t="s">
        <v>83</v>
      </c>
      <c r="N10" s="109" t="str">
        <f t="shared" ref="N10:N17" si="0">IF(A10="","",A10)</f>
        <v>松江</v>
      </c>
    </row>
    <row r="11" spans="1:14" ht="18" customHeight="1" x14ac:dyDescent="0.15">
      <c r="A11" s="89" t="s">
        <v>36</v>
      </c>
      <c r="B11" s="76">
        <v>1661627</v>
      </c>
      <c r="C11" s="64">
        <v>1658574</v>
      </c>
      <c r="D11" s="77">
        <v>3054</v>
      </c>
      <c r="E11" s="76">
        <v>73085</v>
      </c>
      <c r="F11" s="64">
        <v>73024</v>
      </c>
      <c r="G11" s="77">
        <v>61</v>
      </c>
      <c r="H11" s="76">
        <v>609075</v>
      </c>
      <c r="I11" s="64">
        <v>589460</v>
      </c>
      <c r="J11" s="99">
        <v>19615</v>
      </c>
      <c r="K11" s="76" t="s">
        <v>83</v>
      </c>
      <c r="L11" s="64" t="s">
        <v>83</v>
      </c>
      <c r="M11" s="77" t="s">
        <v>83</v>
      </c>
      <c r="N11" s="106" t="str">
        <f t="shared" si="0"/>
        <v>浜田</v>
      </c>
    </row>
    <row r="12" spans="1:14" ht="18" customHeight="1" x14ac:dyDescent="0.15">
      <c r="A12" s="89" t="s">
        <v>37</v>
      </c>
      <c r="B12" s="76">
        <v>3680768</v>
      </c>
      <c r="C12" s="64">
        <v>3650642</v>
      </c>
      <c r="D12" s="77">
        <v>28810</v>
      </c>
      <c r="E12" s="76">
        <v>162805</v>
      </c>
      <c r="F12" s="64">
        <v>162294</v>
      </c>
      <c r="G12" s="77">
        <v>511</v>
      </c>
      <c r="H12" s="76">
        <v>746991</v>
      </c>
      <c r="I12" s="64">
        <v>735112</v>
      </c>
      <c r="J12" s="99">
        <v>11879</v>
      </c>
      <c r="K12" s="76" t="s">
        <v>83</v>
      </c>
      <c r="L12" s="64" t="s">
        <v>83</v>
      </c>
      <c r="M12" s="77" t="s">
        <v>83</v>
      </c>
      <c r="N12" s="106" t="str">
        <f t="shared" si="0"/>
        <v>出雲</v>
      </c>
    </row>
    <row r="13" spans="1:14" ht="18" customHeight="1" x14ac:dyDescent="0.15">
      <c r="A13" s="89" t="s">
        <v>38</v>
      </c>
      <c r="B13" s="76">
        <v>1386638</v>
      </c>
      <c r="C13" s="64">
        <v>1383854</v>
      </c>
      <c r="D13" s="77">
        <v>2785</v>
      </c>
      <c r="E13" s="76">
        <v>61499</v>
      </c>
      <c r="F13" s="64">
        <v>61425</v>
      </c>
      <c r="G13" s="77">
        <v>74</v>
      </c>
      <c r="H13" s="76">
        <v>177828</v>
      </c>
      <c r="I13" s="64">
        <v>168412</v>
      </c>
      <c r="J13" s="99">
        <v>9417</v>
      </c>
      <c r="K13" s="116" t="s">
        <v>83</v>
      </c>
      <c r="L13" s="117" t="s">
        <v>83</v>
      </c>
      <c r="M13" s="118" t="s">
        <v>83</v>
      </c>
      <c r="N13" s="106" t="str">
        <f t="shared" si="0"/>
        <v>益田</v>
      </c>
    </row>
    <row r="14" spans="1:14" ht="18" customHeight="1" x14ac:dyDescent="0.15">
      <c r="A14" s="89" t="s">
        <v>39</v>
      </c>
      <c r="B14" s="76">
        <v>582720</v>
      </c>
      <c r="C14" s="64">
        <v>582432</v>
      </c>
      <c r="D14" s="77">
        <v>225</v>
      </c>
      <c r="E14" s="76">
        <v>25584</v>
      </c>
      <c r="F14" s="64">
        <v>25581</v>
      </c>
      <c r="G14" s="77" t="s">
        <v>83</v>
      </c>
      <c r="H14" s="76">
        <v>80802</v>
      </c>
      <c r="I14" s="64">
        <v>79966</v>
      </c>
      <c r="J14" s="99">
        <v>836</v>
      </c>
      <c r="K14" s="116" t="s">
        <v>83</v>
      </c>
      <c r="L14" s="117" t="s">
        <v>83</v>
      </c>
      <c r="M14" s="118" t="s">
        <v>83</v>
      </c>
      <c r="N14" s="106" t="str">
        <f t="shared" si="0"/>
        <v>石見大田</v>
      </c>
    </row>
    <row r="15" spans="1:14" ht="18" customHeight="1" x14ac:dyDescent="0.15">
      <c r="A15" s="89" t="s">
        <v>40</v>
      </c>
      <c r="B15" s="76">
        <v>965181</v>
      </c>
      <c r="C15" s="64">
        <v>963712</v>
      </c>
      <c r="D15" s="77">
        <v>1464</v>
      </c>
      <c r="E15" s="76">
        <v>42068</v>
      </c>
      <c r="F15" s="64">
        <v>42043</v>
      </c>
      <c r="G15" s="77">
        <v>25</v>
      </c>
      <c r="H15" s="76">
        <v>411808</v>
      </c>
      <c r="I15" s="64">
        <v>409157</v>
      </c>
      <c r="J15" s="99">
        <v>2651</v>
      </c>
      <c r="K15" s="116" t="s">
        <v>83</v>
      </c>
      <c r="L15" s="117" t="s">
        <v>83</v>
      </c>
      <c r="M15" s="118" t="s">
        <v>83</v>
      </c>
      <c r="N15" s="106" t="str">
        <f t="shared" si="0"/>
        <v>大東</v>
      </c>
    </row>
    <row r="16" spans="1:14" ht="18" customHeight="1" x14ac:dyDescent="0.15">
      <c r="A16" s="89" t="s">
        <v>41</v>
      </c>
      <c r="B16" s="76">
        <v>351043</v>
      </c>
      <c r="C16" s="64">
        <v>350830</v>
      </c>
      <c r="D16" s="77">
        <v>213</v>
      </c>
      <c r="E16" s="76">
        <v>15576</v>
      </c>
      <c r="F16" s="64">
        <v>15565</v>
      </c>
      <c r="G16" s="77">
        <v>11</v>
      </c>
      <c r="H16" s="76">
        <v>28284</v>
      </c>
      <c r="I16" s="64">
        <v>28187</v>
      </c>
      <c r="J16" s="99">
        <v>97</v>
      </c>
      <c r="K16" s="116" t="s">
        <v>83</v>
      </c>
      <c r="L16" s="117" t="s">
        <v>83</v>
      </c>
      <c r="M16" s="118" t="s">
        <v>83</v>
      </c>
      <c r="N16" s="106" t="str">
        <f t="shared" si="0"/>
        <v>西郷</v>
      </c>
    </row>
    <row r="17" spans="1:14" s="3" customFormat="1" ht="18" customHeight="1" x14ac:dyDescent="0.15">
      <c r="A17" s="87" t="s">
        <v>31</v>
      </c>
      <c r="B17" s="79">
        <v>20027679</v>
      </c>
      <c r="C17" s="65">
        <v>19958024</v>
      </c>
      <c r="D17" s="80">
        <v>68260</v>
      </c>
      <c r="E17" s="79">
        <v>932893</v>
      </c>
      <c r="F17" s="65">
        <v>931707</v>
      </c>
      <c r="G17" s="80">
        <v>1183</v>
      </c>
      <c r="H17" s="79">
        <v>4140654</v>
      </c>
      <c r="I17" s="65">
        <v>4086065</v>
      </c>
      <c r="J17" s="100">
        <v>54589</v>
      </c>
      <c r="K17" s="122" t="s">
        <v>83</v>
      </c>
      <c r="L17" s="123" t="s">
        <v>83</v>
      </c>
      <c r="M17" s="124" t="s">
        <v>83</v>
      </c>
      <c r="N17" s="107" t="str">
        <f t="shared" si="0"/>
        <v>島根県計</v>
      </c>
    </row>
    <row r="18" spans="1:14" s="12" customFormat="1" ht="18" customHeight="1" x14ac:dyDescent="0.15">
      <c r="A18" s="13"/>
      <c r="B18" s="84"/>
      <c r="C18" s="85"/>
      <c r="D18" s="86"/>
      <c r="E18" s="84"/>
      <c r="F18" s="85"/>
      <c r="G18" s="86"/>
      <c r="H18" s="84"/>
      <c r="I18" s="85"/>
      <c r="J18" s="112"/>
      <c r="K18" s="16"/>
      <c r="L18" s="17"/>
      <c r="M18" s="18"/>
      <c r="N18" s="110"/>
    </row>
    <row r="19" spans="1:14" ht="18" customHeight="1" x14ac:dyDescent="0.15">
      <c r="A19" s="90" t="s">
        <v>42</v>
      </c>
      <c r="B19" s="81">
        <v>32539030</v>
      </c>
      <c r="C19" s="82">
        <v>32476107</v>
      </c>
      <c r="D19" s="83">
        <v>62923</v>
      </c>
      <c r="E19" s="81">
        <v>1575269</v>
      </c>
      <c r="F19" s="82">
        <v>1572679</v>
      </c>
      <c r="G19" s="83">
        <v>2590</v>
      </c>
      <c r="H19" s="81">
        <v>5165287</v>
      </c>
      <c r="I19" s="82">
        <v>5126321</v>
      </c>
      <c r="J19" s="102">
        <v>38966</v>
      </c>
      <c r="K19" s="81" t="s">
        <v>83</v>
      </c>
      <c r="L19" s="82" t="s">
        <v>83</v>
      </c>
      <c r="M19" s="83" t="s">
        <v>83</v>
      </c>
      <c r="N19" s="109" t="str">
        <f t="shared" ref="N19:N32" si="1">IF(A19="","",A19)</f>
        <v>岡山東</v>
      </c>
    </row>
    <row r="20" spans="1:14" ht="18" customHeight="1" x14ac:dyDescent="0.15">
      <c r="A20" s="89" t="s">
        <v>43</v>
      </c>
      <c r="B20" s="76">
        <v>17375529</v>
      </c>
      <c r="C20" s="64">
        <v>17255901</v>
      </c>
      <c r="D20" s="77">
        <v>108120</v>
      </c>
      <c r="E20" s="76">
        <v>787578</v>
      </c>
      <c r="F20" s="64">
        <v>784965</v>
      </c>
      <c r="G20" s="77">
        <v>2600</v>
      </c>
      <c r="H20" s="76">
        <v>7795850</v>
      </c>
      <c r="I20" s="64">
        <v>7744401</v>
      </c>
      <c r="J20" s="99">
        <v>51450</v>
      </c>
      <c r="K20" s="76" t="s">
        <v>83</v>
      </c>
      <c r="L20" s="64" t="s">
        <v>83</v>
      </c>
      <c r="M20" s="77" t="s">
        <v>83</v>
      </c>
      <c r="N20" s="106" t="str">
        <f t="shared" si="1"/>
        <v>岡山西</v>
      </c>
    </row>
    <row r="21" spans="1:14" ht="18" customHeight="1" x14ac:dyDescent="0.15">
      <c r="A21" s="89" t="s">
        <v>44</v>
      </c>
      <c r="B21" s="76">
        <v>2391549</v>
      </c>
      <c r="C21" s="64">
        <v>2367567</v>
      </c>
      <c r="D21" s="77">
        <v>20152</v>
      </c>
      <c r="E21" s="76">
        <v>113221</v>
      </c>
      <c r="F21" s="64">
        <v>112655</v>
      </c>
      <c r="G21" s="77">
        <v>513</v>
      </c>
      <c r="H21" s="76">
        <v>504458</v>
      </c>
      <c r="I21" s="64">
        <v>495056</v>
      </c>
      <c r="J21" s="99">
        <v>9402</v>
      </c>
      <c r="K21" s="76" t="s">
        <v>83</v>
      </c>
      <c r="L21" s="64" t="s">
        <v>83</v>
      </c>
      <c r="M21" s="77" t="s">
        <v>83</v>
      </c>
      <c r="N21" s="106" t="str">
        <f t="shared" si="1"/>
        <v>西大寺</v>
      </c>
    </row>
    <row r="22" spans="1:14" ht="18" customHeight="1" x14ac:dyDescent="0.15">
      <c r="A22" s="89" t="s">
        <v>45</v>
      </c>
      <c r="B22" s="76">
        <v>2748428</v>
      </c>
      <c r="C22" s="64">
        <v>2741250</v>
      </c>
      <c r="D22" s="77">
        <v>7178</v>
      </c>
      <c r="E22" s="76">
        <v>123848</v>
      </c>
      <c r="F22" s="64">
        <v>123656</v>
      </c>
      <c r="G22" s="77">
        <v>192</v>
      </c>
      <c r="H22" s="76">
        <v>496858</v>
      </c>
      <c r="I22" s="64">
        <v>496497</v>
      </c>
      <c r="J22" s="99">
        <v>362</v>
      </c>
      <c r="K22" s="76" t="s">
        <v>83</v>
      </c>
      <c r="L22" s="64" t="s">
        <v>83</v>
      </c>
      <c r="M22" s="77" t="s">
        <v>83</v>
      </c>
      <c r="N22" s="106" t="str">
        <f t="shared" si="1"/>
        <v>瀬戸</v>
      </c>
    </row>
    <row r="23" spans="1:14" ht="18" customHeight="1" x14ac:dyDescent="0.15">
      <c r="A23" s="89" t="s">
        <v>46</v>
      </c>
      <c r="B23" s="76">
        <v>1961000</v>
      </c>
      <c r="C23" s="64">
        <v>1959513</v>
      </c>
      <c r="D23" s="77">
        <v>1487</v>
      </c>
      <c r="E23" s="76">
        <v>88837</v>
      </c>
      <c r="F23" s="64">
        <v>88790</v>
      </c>
      <c r="G23" s="77">
        <v>47</v>
      </c>
      <c r="H23" s="76">
        <v>399407</v>
      </c>
      <c r="I23" s="64">
        <v>395350</v>
      </c>
      <c r="J23" s="99">
        <v>4057</v>
      </c>
      <c r="K23" s="76" t="s">
        <v>83</v>
      </c>
      <c r="L23" s="64" t="s">
        <v>83</v>
      </c>
      <c r="M23" s="77" t="s">
        <v>83</v>
      </c>
      <c r="N23" s="106" t="str">
        <f t="shared" si="1"/>
        <v>児島</v>
      </c>
    </row>
    <row r="24" spans="1:14" ht="18" customHeight="1" x14ac:dyDescent="0.15">
      <c r="A24" s="89" t="s">
        <v>47</v>
      </c>
      <c r="B24" s="76">
        <v>22292479</v>
      </c>
      <c r="C24" s="64">
        <v>22218154</v>
      </c>
      <c r="D24" s="77">
        <v>73974</v>
      </c>
      <c r="E24" s="76">
        <v>1214945</v>
      </c>
      <c r="F24" s="64">
        <v>1212392</v>
      </c>
      <c r="G24" s="77">
        <v>2553</v>
      </c>
      <c r="H24" s="76">
        <v>3700603</v>
      </c>
      <c r="I24" s="64">
        <v>3566767</v>
      </c>
      <c r="J24" s="99">
        <v>133392</v>
      </c>
      <c r="K24" s="116">
        <v>136</v>
      </c>
      <c r="L24" s="117" t="s">
        <v>83</v>
      </c>
      <c r="M24" s="118">
        <v>136</v>
      </c>
      <c r="N24" s="106" t="str">
        <f t="shared" si="1"/>
        <v>倉敷</v>
      </c>
    </row>
    <row r="25" spans="1:14" ht="18" customHeight="1" x14ac:dyDescent="0.15">
      <c r="A25" s="89" t="s">
        <v>48</v>
      </c>
      <c r="B25" s="76">
        <v>2727437</v>
      </c>
      <c r="C25" s="64">
        <v>2714545</v>
      </c>
      <c r="D25" s="77">
        <v>12892</v>
      </c>
      <c r="E25" s="76">
        <v>122683</v>
      </c>
      <c r="F25" s="64">
        <v>122184</v>
      </c>
      <c r="G25" s="77">
        <v>499</v>
      </c>
      <c r="H25" s="76">
        <v>926453</v>
      </c>
      <c r="I25" s="64">
        <v>917642</v>
      </c>
      <c r="J25" s="99">
        <v>8811</v>
      </c>
      <c r="K25" s="116" t="s">
        <v>83</v>
      </c>
      <c r="L25" s="117" t="s">
        <v>83</v>
      </c>
      <c r="M25" s="118" t="s">
        <v>83</v>
      </c>
      <c r="N25" s="106" t="str">
        <f t="shared" si="1"/>
        <v>玉島</v>
      </c>
    </row>
    <row r="26" spans="1:14" ht="18" customHeight="1" x14ac:dyDescent="0.15">
      <c r="A26" s="89" t="s">
        <v>49</v>
      </c>
      <c r="B26" s="76">
        <v>4403529</v>
      </c>
      <c r="C26" s="64">
        <v>4358676</v>
      </c>
      <c r="D26" s="77">
        <v>43168</v>
      </c>
      <c r="E26" s="76">
        <v>198793</v>
      </c>
      <c r="F26" s="64">
        <v>197052</v>
      </c>
      <c r="G26" s="77">
        <v>1741</v>
      </c>
      <c r="H26" s="76">
        <v>902487</v>
      </c>
      <c r="I26" s="64">
        <v>819199</v>
      </c>
      <c r="J26" s="99">
        <v>83288</v>
      </c>
      <c r="K26" s="116" t="s">
        <v>83</v>
      </c>
      <c r="L26" s="117" t="s">
        <v>83</v>
      </c>
      <c r="M26" s="118" t="s">
        <v>83</v>
      </c>
      <c r="N26" s="106" t="str">
        <f t="shared" si="1"/>
        <v>津山</v>
      </c>
    </row>
    <row r="27" spans="1:14" ht="18" customHeight="1" x14ac:dyDescent="0.15">
      <c r="A27" s="89" t="s">
        <v>50</v>
      </c>
      <c r="B27" s="76">
        <v>1891436</v>
      </c>
      <c r="C27" s="64">
        <v>1890424</v>
      </c>
      <c r="D27" s="77">
        <v>1012</v>
      </c>
      <c r="E27" s="76">
        <v>84199</v>
      </c>
      <c r="F27" s="64">
        <v>84160</v>
      </c>
      <c r="G27" s="77">
        <v>39</v>
      </c>
      <c r="H27" s="76">
        <v>309985</v>
      </c>
      <c r="I27" s="64">
        <v>268858</v>
      </c>
      <c r="J27" s="99">
        <v>41127</v>
      </c>
      <c r="K27" s="116" t="s">
        <v>83</v>
      </c>
      <c r="L27" s="117" t="s">
        <v>83</v>
      </c>
      <c r="M27" s="118" t="s">
        <v>83</v>
      </c>
      <c r="N27" s="106" t="str">
        <f t="shared" si="1"/>
        <v>玉野</v>
      </c>
    </row>
    <row r="28" spans="1:14" ht="18" customHeight="1" x14ac:dyDescent="0.15">
      <c r="A28" s="89" t="s">
        <v>51</v>
      </c>
      <c r="B28" s="76">
        <v>5047055</v>
      </c>
      <c r="C28" s="64">
        <v>5036751</v>
      </c>
      <c r="D28" s="77">
        <v>10304</v>
      </c>
      <c r="E28" s="76">
        <v>234027</v>
      </c>
      <c r="F28" s="64">
        <v>233992</v>
      </c>
      <c r="G28" s="77">
        <v>36</v>
      </c>
      <c r="H28" s="76">
        <v>1111881</v>
      </c>
      <c r="I28" s="64">
        <v>1094623</v>
      </c>
      <c r="J28" s="99">
        <v>17258</v>
      </c>
      <c r="K28" s="116" t="s">
        <v>83</v>
      </c>
      <c r="L28" s="117" t="s">
        <v>83</v>
      </c>
      <c r="M28" s="118" t="s">
        <v>83</v>
      </c>
      <c r="N28" s="106" t="str">
        <f t="shared" si="1"/>
        <v>笠岡</v>
      </c>
    </row>
    <row r="29" spans="1:14" ht="18" customHeight="1" x14ac:dyDescent="0.15">
      <c r="A29" s="89" t="s">
        <v>52</v>
      </c>
      <c r="B29" s="76">
        <v>654684</v>
      </c>
      <c r="C29" s="64">
        <v>654094</v>
      </c>
      <c r="D29" s="77">
        <v>590</v>
      </c>
      <c r="E29" s="76">
        <v>30128</v>
      </c>
      <c r="F29" s="64">
        <v>30102</v>
      </c>
      <c r="G29" s="77">
        <v>26</v>
      </c>
      <c r="H29" s="76">
        <v>182409</v>
      </c>
      <c r="I29" s="64">
        <v>182409</v>
      </c>
      <c r="J29" s="99" t="s">
        <v>83</v>
      </c>
      <c r="K29" s="116" t="s">
        <v>83</v>
      </c>
      <c r="L29" s="117" t="s">
        <v>83</v>
      </c>
      <c r="M29" s="118" t="s">
        <v>83</v>
      </c>
      <c r="N29" s="106" t="str">
        <f t="shared" si="1"/>
        <v>高梁</v>
      </c>
    </row>
    <row r="30" spans="1:14" ht="18" customHeight="1" x14ac:dyDescent="0.15">
      <c r="A30" s="89" t="s">
        <v>53</v>
      </c>
      <c r="B30" s="76">
        <v>1279779</v>
      </c>
      <c r="C30" s="64">
        <v>1267671</v>
      </c>
      <c r="D30" s="77">
        <v>11159</v>
      </c>
      <c r="E30" s="76">
        <v>119889</v>
      </c>
      <c r="F30" s="64">
        <v>119684</v>
      </c>
      <c r="G30" s="77">
        <v>163</v>
      </c>
      <c r="H30" s="76">
        <v>106727</v>
      </c>
      <c r="I30" s="64">
        <v>106727</v>
      </c>
      <c r="J30" s="99" t="s">
        <v>83</v>
      </c>
      <c r="K30" s="116" t="s">
        <v>83</v>
      </c>
      <c r="L30" s="117" t="s">
        <v>83</v>
      </c>
      <c r="M30" s="118" t="s">
        <v>83</v>
      </c>
      <c r="N30" s="106" t="str">
        <f t="shared" si="1"/>
        <v>新見</v>
      </c>
    </row>
    <row r="31" spans="1:14" ht="18" customHeight="1" x14ac:dyDescent="0.15">
      <c r="A31" s="89" t="s">
        <v>54</v>
      </c>
      <c r="B31" s="76">
        <v>1560859</v>
      </c>
      <c r="C31" s="64">
        <v>1556201</v>
      </c>
      <c r="D31" s="77">
        <v>4659</v>
      </c>
      <c r="E31" s="76">
        <v>70003</v>
      </c>
      <c r="F31" s="64">
        <v>69801</v>
      </c>
      <c r="G31" s="77">
        <v>203</v>
      </c>
      <c r="H31" s="76">
        <v>146815</v>
      </c>
      <c r="I31" s="64">
        <v>145950</v>
      </c>
      <c r="J31" s="99">
        <v>865</v>
      </c>
      <c r="K31" s="76" t="s">
        <v>83</v>
      </c>
      <c r="L31" s="64" t="s">
        <v>83</v>
      </c>
      <c r="M31" s="77" t="s">
        <v>83</v>
      </c>
      <c r="N31" s="106" t="str">
        <f t="shared" si="1"/>
        <v>久世</v>
      </c>
    </row>
    <row r="32" spans="1:14" s="3" customFormat="1" ht="18" customHeight="1" x14ac:dyDescent="0.15">
      <c r="A32" s="87" t="s">
        <v>82</v>
      </c>
      <c r="B32" s="79">
        <v>96872794</v>
      </c>
      <c r="C32" s="65">
        <v>96496853</v>
      </c>
      <c r="D32" s="80">
        <v>357619</v>
      </c>
      <c r="E32" s="79">
        <v>4763421</v>
      </c>
      <c r="F32" s="65">
        <v>4752111</v>
      </c>
      <c r="G32" s="80">
        <v>11201</v>
      </c>
      <c r="H32" s="79">
        <v>21749219</v>
      </c>
      <c r="I32" s="65">
        <v>21359798</v>
      </c>
      <c r="J32" s="100">
        <v>388978</v>
      </c>
      <c r="K32" s="79">
        <v>136</v>
      </c>
      <c r="L32" s="65" t="s">
        <v>83</v>
      </c>
      <c r="M32" s="80">
        <v>136</v>
      </c>
      <c r="N32" s="107" t="str">
        <f t="shared" si="1"/>
        <v>岡山県計</v>
      </c>
    </row>
    <row r="33" spans="1:14" s="12" customFormat="1" ht="18" customHeight="1" x14ac:dyDescent="0.15">
      <c r="A33" s="13"/>
      <c r="B33" s="84"/>
      <c r="C33" s="85"/>
      <c r="D33" s="86"/>
      <c r="E33" s="84"/>
      <c r="F33" s="85"/>
      <c r="G33" s="86"/>
      <c r="H33" s="84"/>
      <c r="I33" s="85"/>
      <c r="J33" s="112"/>
      <c r="K33" s="16"/>
      <c r="L33" s="17"/>
      <c r="M33" s="18"/>
      <c r="N33" s="110"/>
    </row>
    <row r="34" spans="1:14" ht="18" customHeight="1" x14ac:dyDescent="0.15">
      <c r="A34" s="90" t="s">
        <v>55</v>
      </c>
      <c r="B34" s="81">
        <v>38638195</v>
      </c>
      <c r="C34" s="82">
        <v>38450581</v>
      </c>
      <c r="D34" s="83">
        <v>183629</v>
      </c>
      <c r="E34" s="81">
        <v>1868038</v>
      </c>
      <c r="F34" s="82">
        <v>1859960</v>
      </c>
      <c r="G34" s="83">
        <v>8063</v>
      </c>
      <c r="H34" s="81">
        <v>3963560</v>
      </c>
      <c r="I34" s="82">
        <v>3955430</v>
      </c>
      <c r="J34" s="102">
        <v>8129</v>
      </c>
      <c r="K34" s="81" t="s">
        <v>83</v>
      </c>
      <c r="L34" s="82" t="s">
        <v>83</v>
      </c>
      <c r="M34" s="83" t="s">
        <v>83</v>
      </c>
      <c r="N34" s="109" t="str">
        <f t="shared" ref="N34:N50" si="2">IF(A34="","",A34)</f>
        <v>広島東</v>
      </c>
    </row>
    <row r="35" spans="1:14" ht="18" customHeight="1" x14ac:dyDescent="0.15">
      <c r="A35" s="89" t="s">
        <v>56</v>
      </c>
      <c r="B35" s="76">
        <v>8194500</v>
      </c>
      <c r="C35" s="64">
        <v>8176764</v>
      </c>
      <c r="D35" s="77">
        <v>16981</v>
      </c>
      <c r="E35" s="76">
        <v>377012</v>
      </c>
      <c r="F35" s="64">
        <v>376705</v>
      </c>
      <c r="G35" s="77">
        <v>307</v>
      </c>
      <c r="H35" s="76">
        <v>2625930</v>
      </c>
      <c r="I35" s="64">
        <v>2375691</v>
      </c>
      <c r="J35" s="99">
        <v>250239</v>
      </c>
      <c r="K35" s="76" t="s">
        <v>83</v>
      </c>
      <c r="L35" s="64" t="s">
        <v>83</v>
      </c>
      <c r="M35" s="77" t="s">
        <v>83</v>
      </c>
      <c r="N35" s="106" t="str">
        <f t="shared" si="2"/>
        <v>広島南</v>
      </c>
    </row>
    <row r="36" spans="1:14" ht="18" customHeight="1" x14ac:dyDescent="0.15">
      <c r="A36" s="89" t="s">
        <v>57</v>
      </c>
      <c r="B36" s="76">
        <v>38690020</v>
      </c>
      <c r="C36" s="64">
        <v>38554749</v>
      </c>
      <c r="D36" s="77">
        <v>128976</v>
      </c>
      <c r="E36" s="76">
        <v>1809851</v>
      </c>
      <c r="F36" s="64">
        <v>1806944</v>
      </c>
      <c r="G36" s="77">
        <v>2882</v>
      </c>
      <c r="H36" s="76">
        <v>7522411</v>
      </c>
      <c r="I36" s="64">
        <v>7330274</v>
      </c>
      <c r="J36" s="99">
        <v>192117</v>
      </c>
      <c r="K36" s="76">
        <v>186</v>
      </c>
      <c r="L36" s="64" t="s">
        <v>83</v>
      </c>
      <c r="M36" s="77">
        <v>186</v>
      </c>
      <c r="N36" s="106" t="str">
        <f t="shared" si="2"/>
        <v>広島西</v>
      </c>
    </row>
    <row r="37" spans="1:14" ht="18" customHeight="1" x14ac:dyDescent="0.15">
      <c r="A37" s="89" t="s">
        <v>58</v>
      </c>
      <c r="B37" s="76">
        <v>7868360</v>
      </c>
      <c r="C37" s="64">
        <v>7803565</v>
      </c>
      <c r="D37" s="77">
        <v>62852</v>
      </c>
      <c r="E37" s="76">
        <v>350309</v>
      </c>
      <c r="F37" s="64">
        <v>348005</v>
      </c>
      <c r="G37" s="77">
        <v>2303</v>
      </c>
      <c r="H37" s="76">
        <v>5062189</v>
      </c>
      <c r="I37" s="64">
        <v>4952110</v>
      </c>
      <c r="J37" s="99">
        <v>110079</v>
      </c>
      <c r="K37" s="76" t="s">
        <v>83</v>
      </c>
      <c r="L37" s="64" t="s">
        <v>83</v>
      </c>
      <c r="M37" s="77" t="s">
        <v>83</v>
      </c>
      <c r="N37" s="106" t="str">
        <f t="shared" si="2"/>
        <v>広島北</v>
      </c>
    </row>
    <row r="38" spans="1:14" ht="18" customHeight="1" x14ac:dyDescent="0.15">
      <c r="A38" s="89" t="s">
        <v>59</v>
      </c>
      <c r="B38" s="76">
        <v>6579159</v>
      </c>
      <c r="C38" s="64">
        <v>6561063</v>
      </c>
      <c r="D38" s="77">
        <v>17844</v>
      </c>
      <c r="E38" s="76">
        <v>294217</v>
      </c>
      <c r="F38" s="64">
        <v>293772</v>
      </c>
      <c r="G38" s="77">
        <v>443</v>
      </c>
      <c r="H38" s="76">
        <v>2845077</v>
      </c>
      <c r="I38" s="64">
        <v>2815552</v>
      </c>
      <c r="J38" s="99">
        <v>29525</v>
      </c>
      <c r="K38" s="76" t="s">
        <v>83</v>
      </c>
      <c r="L38" s="64" t="s">
        <v>83</v>
      </c>
      <c r="M38" s="77" t="s">
        <v>83</v>
      </c>
      <c r="N38" s="106" t="str">
        <f t="shared" si="2"/>
        <v>呉</v>
      </c>
    </row>
    <row r="39" spans="1:14" ht="18" customHeight="1" x14ac:dyDescent="0.15">
      <c r="A39" s="89" t="s">
        <v>60</v>
      </c>
      <c r="B39" s="76">
        <v>825313</v>
      </c>
      <c r="C39" s="64">
        <v>822138</v>
      </c>
      <c r="D39" s="77">
        <v>2579</v>
      </c>
      <c r="E39" s="76">
        <v>36639</v>
      </c>
      <c r="F39" s="64">
        <v>36495</v>
      </c>
      <c r="G39" s="77">
        <v>143</v>
      </c>
      <c r="H39" s="76">
        <v>319519</v>
      </c>
      <c r="I39" s="64">
        <v>319256</v>
      </c>
      <c r="J39" s="99">
        <v>264</v>
      </c>
      <c r="K39" s="76" t="s">
        <v>83</v>
      </c>
      <c r="L39" s="64" t="s">
        <v>83</v>
      </c>
      <c r="M39" s="77" t="s">
        <v>83</v>
      </c>
      <c r="N39" s="106" t="str">
        <f t="shared" si="2"/>
        <v>竹原</v>
      </c>
    </row>
    <row r="40" spans="1:14" ht="18" customHeight="1" x14ac:dyDescent="0.15">
      <c r="A40" s="89" t="s">
        <v>61</v>
      </c>
      <c r="B40" s="76">
        <v>2188195</v>
      </c>
      <c r="C40" s="64">
        <v>2171314</v>
      </c>
      <c r="D40" s="77">
        <v>16882</v>
      </c>
      <c r="E40" s="76">
        <v>98070</v>
      </c>
      <c r="F40" s="64">
        <v>97406</v>
      </c>
      <c r="G40" s="77">
        <v>664</v>
      </c>
      <c r="H40" s="76">
        <v>877639</v>
      </c>
      <c r="I40" s="64">
        <v>875608</v>
      </c>
      <c r="J40" s="99">
        <v>2031</v>
      </c>
      <c r="K40" s="76" t="s">
        <v>83</v>
      </c>
      <c r="L40" s="64" t="s">
        <v>83</v>
      </c>
      <c r="M40" s="77" t="s">
        <v>83</v>
      </c>
      <c r="N40" s="106" t="str">
        <f t="shared" si="2"/>
        <v>三原</v>
      </c>
    </row>
    <row r="41" spans="1:14" ht="18" customHeight="1" x14ac:dyDescent="0.15">
      <c r="A41" s="89" t="s">
        <v>62</v>
      </c>
      <c r="B41" s="76">
        <v>5371511</v>
      </c>
      <c r="C41" s="64">
        <v>5353020</v>
      </c>
      <c r="D41" s="77">
        <v>18491</v>
      </c>
      <c r="E41" s="76">
        <v>239626</v>
      </c>
      <c r="F41" s="64">
        <v>238844</v>
      </c>
      <c r="G41" s="77">
        <v>782</v>
      </c>
      <c r="H41" s="76">
        <v>1487348</v>
      </c>
      <c r="I41" s="64">
        <v>1453195</v>
      </c>
      <c r="J41" s="99">
        <v>34153</v>
      </c>
      <c r="K41" s="76" t="s">
        <v>83</v>
      </c>
      <c r="L41" s="64" t="s">
        <v>83</v>
      </c>
      <c r="M41" s="77" t="s">
        <v>83</v>
      </c>
      <c r="N41" s="106" t="str">
        <f t="shared" si="2"/>
        <v>尾道</v>
      </c>
    </row>
    <row r="42" spans="1:14" ht="18" customHeight="1" x14ac:dyDescent="0.15">
      <c r="A42" s="89" t="s">
        <v>63</v>
      </c>
      <c r="B42" s="76">
        <v>33526015</v>
      </c>
      <c r="C42" s="64">
        <v>33385134</v>
      </c>
      <c r="D42" s="77">
        <v>139971</v>
      </c>
      <c r="E42" s="76">
        <v>1543650</v>
      </c>
      <c r="F42" s="64">
        <v>1538903</v>
      </c>
      <c r="G42" s="77">
        <v>4714</v>
      </c>
      <c r="H42" s="76">
        <v>8520586</v>
      </c>
      <c r="I42" s="64">
        <v>8445641</v>
      </c>
      <c r="J42" s="99">
        <v>74762</v>
      </c>
      <c r="K42" s="76">
        <v>1554</v>
      </c>
      <c r="L42" s="64">
        <v>153</v>
      </c>
      <c r="M42" s="77">
        <v>1401</v>
      </c>
      <c r="N42" s="106" t="str">
        <f t="shared" si="2"/>
        <v>福山</v>
      </c>
    </row>
    <row r="43" spans="1:14" ht="18" customHeight="1" x14ac:dyDescent="0.15">
      <c r="A43" s="89" t="s">
        <v>64</v>
      </c>
      <c r="B43" s="76">
        <v>5661929</v>
      </c>
      <c r="C43" s="64">
        <v>5641174</v>
      </c>
      <c r="D43" s="77">
        <v>20754</v>
      </c>
      <c r="E43" s="76">
        <v>276095</v>
      </c>
      <c r="F43" s="64">
        <v>275189</v>
      </c>
      <c r="G43" s="77">
        <v>905</v>
      </c>
      <c r="H43" s="76">
        <v>680973</v>
      </c>
      <c r="I43" s="64">
        <v>669432</v>
      </c>
      <c r="J43" s="99">
        <v>11542</v>
      </c>
      <c r="K43" s="76" t="s">
        <v>83</v>
      </c>
      <c r="L43" s="64" t="s">
        <v>83</v>
      </c>
      <c r="M43" s="77" t="s">
        <v>83</v>
      </c>
      <c r="N43" s="106" t="str">
        <f t="shared" si="2"/>
        <v>府中</v>
      </c>
    </row>
    <row r="44" spans="1:14" ht="18" customHeight="1" x14ac:dyDescent="0.15">
      <c r="A44" s="89" t="s">
        <v>65</v>
      </c>
      <c r="B44" s="76">
        <v>928900</v>
      </c>
      <c r="C44" s="64">
        <v>926102</v>
      </c>
      <c r="D44" s="77">
        <v>2798</v>
      </c>
      <c r="E44" s="76">
        <v>43070</v>
      </c>
      <c r="F44" s="64">
        <v>43021</v>
      </c>
      <c r="G44" s="77">
        <v>50</v>
      </c>
      <c r="H44" s="76">
        <v>599538</v>
      </c>
      <c r="I44" s="64">
        <v>585849</v>
      </c>
      <c r="J44" s="99">
        <v>13689</v>
      </c>
      <c r="K44" s="76" t="s">
        <v>83</v>
      </c>
      <c r="L44" s="64" t="s">
        <v>83</v>
      </c>
      <c r="M44" s="77" t="s">
        <v>83</v>
      </c>
      <c r="N44" s="106" t="str">
        <f t="shared" si="2"/>
        <v>三次</v>
      </c>
    </row>
    <row r="45" spans="1:14" ht="18" customHeight="1" x14ac:dyDescent="0.15">
      <c r="A45" s="89" t="s">
        <v>66</v>
      </c>
      <c r="B45" s="76">
        <v>594472</v>
      </c>
      <c r="C45" s="64">
        <v>586934</v>
      </c>
      <c r="D45" s="77">
        <v>7538</v>
      </c>
      <c r="E45" s="76">
        <v>27620</v>
      </c>
      <c r="F45" s="64">
        <v>27546</v>
      </c>
      <c r="G45" s="77">
        <v>74</v>
      </c>
      <c r="H45" s="76">
        <v>253836</v>
      </c>
      <c r="I45" s="64">
        <v>253495</v>
      </c>
      <c r="J45" s="99">
        <v>341</v>
      </c>
      <c r="K45" s="76" t="s">
        <v>83</v>
      </c>
      <c r="L45" s="64" t="s">
        <v>83</v>
      </c>
      <c r="M45" s="77" t="s">
        <v>83</v>
      </c>
      <c r="N45" s="106" t="str">
        <f t="shared" si="2"/>
        <v>庄原</v>
      </c>
    </row>
    <row r="46" spans="1:14" ht="18" customHeight="1" x14ac:dyDescent="0.15">
      <c r="A46" s="89" t="s">
        <v>67</v>
      </c>
      <c r="B46" s="76">
        <v>19078305</v>
      </c>
      <c r="C46" s="64">
        <v>19039440</v>
      </c>
      <c r="D46" s="77">
        <v>38864</v>
      </c>
      <c r="E46" s="76">
        <v>887123</v>
      </c>
      <c r="F46" s="64">
        <v>886028</v>
      </c>
      <c r="G46" s="77">
        <v>1095</v>
      </c>
      <c r="H46" s="76">
        <v>1166206</v>
      </c>
      <c r="I46" s="64">
        <v>1125126</v>
      </c>
      <c r="J46" s="99">
        <v>41079</v>
      </c>
      <c r="K46" s="116" t="s">
        <v>83</v>
      </c>
      <c r="L46" s="117" t="s">
        <v>83</v>
      </c>
      <c r="M46" s="77" t="s">
        <v>83</v>
      </c>
      <c r="N46" s="106" t="str">
        <f t="shared" si="2"/>
        <v>西条</v>
      </c>
    </row>
    <row r="47" spans="1:14" ht="18" customHeight="1" x14ac:dyDescent="0.15">
      <c r="A47" s="89" t="s">
        <v>68</v>
      </c>
      <c r="B47" s="76">
        <v>7317240</v>
      </c>
      <c r="C47" s="64">
        <v>7305884</v>
      </c>
      <c r="D47" s="77">
        <v>11312</v>
      </c>
      <c r="E47" s="76">
        <v>376971</v>
      </c>
      <c r="F47" s="64">
        <v>376738</v>
      </c>
      <c r="G47" s="77">
        <v>233</v>
      </c>
      <c r="H47" s="76">
        <v>3492144</v>
      </c>
      <c r="I47" s="64">
        <v>3432211</v>
      </c>
      <c r="J47" s="99">
        <v>59934</v>
      </c>
      <c r="K47" s="76" t="s">
        <v>83</v>
      </c>
      <c r="L47" s="64" t="s">
        <v>83</v>
      </c>
      <c r="M47" s="77" t="s">
        <v>83</v>
      </c>
      <c r="N47" s="106" t="str">
        <f t="shared" si="2"/>
        <v>廿日市</v>
      </c>
    </row>
    <row r="48" spans="1:14" ht="18" customHeight="1" x14ac:dyDescent="0.15">
      <c r="A48" s="89" t="s">
        <v>69</v>
      </c>
      <c r="B48" s="76">
        <v>16289204</v>
      </c>
      <c r="C48" s="64">
        <v>16247107</v>
      </c>
      <c r="D48" s="77">
        <v>42097</v>
      </c>
      <c r="E48" s="76">
        <v>772993</v>
      </c>
      <c r="F48" s="64">
        <v>772393</v>
      </c>
      <c r="G48" s="77">
        <v>600</v>
      </c>
      <c r="H48" s="76">
        <v>2050372</v>
      </c>
      <c r="I48" s="64">
        <v>2043599</v>
      </c>
      <c r="J48" s="99">
        <v>6772</v>
      </c>
      <c r="K48" s="116" t="s">
        <v>83</v>
      </c>
      <c r="L48" s="117" t="s">
        <v>83</v>
      </c>
      <c r="M48" s="118" t="s">
        <v>83</v>
      </c>
      <c r="N48" s="106" t="str">
        <f t="shared" si="2"/>
        <v>海田</v>
      </c>
    </row>
    <row r="49" spans="1:14" ht="18" customHeight="1" x14ac:dyDescent="0.15">
      <c r="A49" s="89" t="s">
        <v>70</v>
      </c>
      <c r="B49" s="76">
        <v>567315</v>
      </c>
      <c r="C49" s="64">
        <v>566548</v>
      </c>
      <c r="D49" s="77">
        <v>766</v>
      </c>
      <c r="E49" s="76">
        <v>25284</v>
      </c>
      <c r="F49" s="64">
        <v>25252</v>
      </c>
      <c r="G49" s="77">
        <v>33</v>
      </c>
      <c r="H49" s="76">
        <v>187879</v>
      </c>
      <c r="I49" s="64">
        <v>171595</v>
      </c>
      <c r="J49" s="99">
        <v>16284</v>
      </c>
      <c r="K49" s="116" t="s">
        <v>83</v>
      </c>
      <c r="L49" s="117" t="s">
        <v>83</v>
      </c>
      <c r="M49" s="118" t="s">
        <v>83</v>
      </c>
      <c r="N49" s="106" t="str">
        <f t="shared" si="2"/>
        <v>吉田</v>
      </c>
    </row>
    <row r="50" spans="1:14" s="3" customFormat="1" ht="18" customHeight="1" x14ac:dyDescent="0.15">
      <c r="A50" s="87" t="s">
        <v>33</v>
      </c>
      <c r="B50" s="79">
        <v>192318632</v>
      </c>
      <c r="C50" s="65">
        <v>191591516</v>
      </c>
      <c r="D50" s="80">
        <v>712335</v>
      </c>
      <c r="E50" s="79">
        <v>9026569</v>
      </c>
      <c r="F50" s="65">
        <v>9003202</v>
      </c>
      <c r="G50" s="80">
        <v>23291</v>
      </c>
      <c r="H50" s="79">
        <v>41655206</v>
      </c>
      <c r="I50" s="65">
        <v>40804065</v>
      </c>
      <c r="J50" s="100">
        <v>850939</v>
      </c>
      <c r="K50" s="122">
        <v>1740</v>
      </c>
      <c r="L50" s="123">
        <v>153</v>
      </c>
      <c r="M50" s="124">
        <v>1587</v>
      </c>
      <c r="N50" s="107" t="str">
        <f t="shared" si="2"/>
        <v>広島県計</v>
      </c>
    </row>
    <row r="51" spans="1:14" s="12" customFormat="1" ht="18" customHeight="1" x14ac:dyDescent="0.15">
      <c r="A51" s="13"/>
      <c r="B51" s="84"/>
      <c r="C51" s="85"/>
      <c r="D51" s="86"/>
      <c r="E51" s="84"/>
      <c r="F51" s="85"/>
      <c r="G51" s="86"/>
      <c r="H51" s="84"/>
      <c r="I51" s="85"/>
      <c r="J51" s="112"/>
      <c r="K51" s="16"/>
      <c r="L51" s="17"/>
      <c r="M51" s="18"/>
      <c r="N51" s="110"/>
    </row>
    <row r="52" spans="1:14" ht="18" customHeight="1" x14ac:dyDescent="0.15">
      <c r="A52" s="90" t="s">
        <v>71</v>
      </c>
      <c r="B52" s="81">
        <v>16347960</v>
      </c>
      <c r="C52" s="82">
        <v>16280932</v>
      </c>
      <c r="D52" s="83">
        <v>56892</v>
      </c>
      <c r="E52" s="81">
        <v>864212</v>
      </c>
      <c r="F52" s="82">
        <v>862120</v>
      </c>
      <c r="G52" s="83">
        <v>2071</v>
      </c>
      <c r="H52" s="81">
        <v>4013916</v>
      </c>
      <c r="I52" s="82">
        <v>4004581</v>
      </c>
      <c r="J52" s="102">
        <v>9335</v>
      </c>
      <c r="K52" s="81">
        <v>5035</v>
      </c>
      <c r="L52" s="82" t="s">
        <v>83</v>
      </c>
      <c r="M52" s="83">
        <v>5035</v>
      </c>
      <c r="N52" s="109" t="str">
        <f>IF(A52="","",A52)</f>
        <v>下関</v>
      </c>
    </row>
    <row r="53" spans="1:14" ht="18" customHeight="1" x14ac:dyDescent="0.15">
      <c r="A53" s="89" t="s">
        <v>72</v>
      </c>
      <c r="B53" s="76">
        <v>9587836</v>
      </c>
      <c r="C53" s="64">
        <v>9560423</v>
      </c>
      <c r="D53" s="77">
        <v>23244</v>
      </c>
      <c r="E53" s="76">
        <v>509548</v>
      </c>
      <c r="F53" s="64">
        <v>508498</v>
      </c>
      <c r="G53" s="77">
        <v>1050</v>
      </c>
      <c r="H53" s="76">
        <v>2546016</v>
      </c>
      <c r="I53" s="64">
        <v>2414126</v>
      </c>
      <c r="J53" s="99">
        <v>131890</v>
      </c>
      <c r="K53" s="76" t="s">
        <v>83</v>
      </c>
      <c r="L53" s="64" t="s">
        <v>83</v>
      </c>
      <c r="M53" s="77" t="s">
        <v>83</v>
      </c>
      <c r="N53" s="106" t="str">
        <f t="shared" ref="N53:N63" si="3">IF(A53="","",A53)</f>
        <v>宇部</v>
      </c>
    </row>
    <row r="54" spans="1:14" ht="18" customHeight="1" x14ac:dyDescent="0.15">
      <c r="A54" s="89" t="s">
        <v>73</v>
      </c>
      <c r="B54" s="76">
        <v>18492282</v>
      </c>
      <c r="C54" s="64">
        <v>18476955</v>
      </c>
      <c r="D54" s="77">
        <v>14104</v>
      </c>
      <c r="E54" s="76">
        <v>2055717</v>
      </c>
      <c r="F54" s="64">
        <v>2055314</v>
      </c>
      <c r="G54" s="77">
        <v>403</v>
      </c>
      <c r="H54" s="76">
        <v>1822826</v>
      </c>
      <c r="I54" s="64">
        <v>1645692</v>
      </c>
      <c r="J54" s="99">
        <v>177135</v>
      </c>
      <c r="K54" s="76">
        <v>10</v>
      </c>
      <c r="L54" s="64" t="s">
        <v>83</v>
      </c>
      <c r="M54" s="77">
        <v>10</v>
      </c>
      <c r="N54" s="106" t="str">
        <f t="shared" si="3"/>
        <v>山口</v>
      </c>
    </row>
    <row r="55" spans="1:14" ht="18" customHeight="1" x14ac:dyDescent="0.15">
      <c r="A55" s="89" t="s">
        <v>74</v>
      </c>
      <c r="B55" s="76">
        <v>599029</v>
      </c>
      <c r="C55" s="64">
        <v>592618</v>
      </c>
      <c r="D55" s="77">
        <v>6411</v>
      </c>
      <c r="E55" s="76">
        <v>26460</v>
      </c>
      <c r="F55" s="64">
        <v>26372</v>
      </c>
      <c r="G55" s="77">
        <v>88</v>
      </c>
      <c r="H55" s="76">
        <v>299917</v>
      </c>
      <c r="I55" s="64">
        <v>254565</v>
      </c>
      <c r="J55" s="99">
        <v>45352</v>
      </c>
      <c r="K55" s="76" t="s">
        <v>83</v>
      </c>
      <c r="L55" s="64" t="s">
        <v>83</v>
      </c>
      <c r="M55" s="77" t="s">
        <v>83</v>
      </c>
      <c r="N55" s="106" t="str">
        <f>IF(A55="","",A55)</f>
        <v>萩</v>
      </c>
    </row>
    <row r="56" spans="1:14" ht="18" customHeight="1" x14ac:dyDescent="0.15">
      <c r="A56" s="89" t="s">
        <v>75</v>
      </c>
      <c r="B56" s="76">
        <v>32666596</v>
      </c>
      <c r="C56" s="64">
        <v>32649704</v>
      </c>
      <c r="D56" s="77">
        <v>15217</v>
      </c>
      <c r="E56" s="76">
        <v>1511742</v>
      </c>
      <c r="F56" s="64">
        <v>1511164</v>
      </c>
      <c r="G56" s="77">
        <v>568</v>
      </c>
      <c r="H56" s="76">
        <v>1625161</v>
      </c>
      <c r="I56" s="64">
        <v>1621435</v>
      </c>
      <c r="J56" s="99">
        <v>3726</v>
      </c>
      <c r="K56" s="116" t="s">
        <v>83</v>
      </c>
      <c r="L56" s="117" t="s">
        <v>83</v>
      </c>
      <c r="M56" s="118" t="s">
        <v>83</v>
      </c>
      <c r="N56" s="106" t="str">
        <f t="shared" si="3"/>
        <v>徳山</v>
      </c>
    </row>
    <row r="57" spans="1:14" ht="18" customHeight="1" x14ac:dyDescent="0.15">
      <c r="A57" s="89" t="s">
        <v>76</v>
      </c>
      <c r="B57" s="76">
        <v>3034446</v>
      </c>
      <c r="C57" s="64">
        <v>3021699</v>
      </c>
      <c r="D57" s="77">
        <v>12747</v>
      </c>
      <c r="E57" s="76">
        <v>138240</v>
      </c>
      <c r="F57" s="64">
        <v>137812</v>
      </c>
      <c r="G57" s="77">
        <v>428</v>
      </c>
      <c r="H57" s="76">
        <v>559457</v>
      </c>
      <c r="I57" s="64">
        <v>523289</v>
      </c>
      <c r="J57" s="99">
        <v>36168</v>
      </c>
      <c r="K57" s="116" t="s">
        <v>83</v>
      </c>
      <c r="L57" s="117" t="s">
        <v>83</v>
      </c>
      <c r="M57" s="118" t="s">
        <v>83</v>
      </c>
      <c r="N57" s="106" t="str">
        <f>IF(A57="","",A57)</f>
        <v>防府</v>
      </c>
    </row>
    <row r="58" spans="1:14" ht="18" customHeight="1" x14ac:dyDescent="0.15">
      <c r="A58" s="89" t="s">
        <v>77</v>
      </c>
      <c r="B58" s="76">
        <v>5221166</v>
      </c>
      <c r="C58" s="64">
        <v>5191300</v>
      </c>
      <c r="D58" s="77">
        <v>18796</v>
      </c>
      <c r="E58" s="76">
        <v>225167</v>
      </c>
      <c r="F58" s="64">
        <v>224418</v>
      </c>
      <c r="G58" s="77">
        <v>736</v>
      </c>
      <c r="H58" s="76">
        <v>1960804</v>
      </c>
      <c r="I58" s="64">
        <v>1893848</v>
      </c>
      <c r="J58" s="99">
        <v>66956</v>
      </c>
      <c r="K58" s="116">
        <v>94</v>
      </c>
      <c r="L58" s="117" t="s">
        <v>83</v>
      </c>
      <c r="M58" s="118">
        <v>94</v>
      </c>
      <c r="N58" s="106" t="str">
        <f>IF(A58="","",A58)</f>
        <v>岩国</v>
      </c>
    </row>
    <row r="59" spans="1:14" ht="18" customHeight="1" x14ac:dyDescent="0.15">
      <c r="A59" s="89" t="s">
        <v>78</v>
      </c>
      <c r="B59" s="76">
        <v>1584277</v>
      </c>
      <c r="C59" s="64">
        <v>1576158</v>
      </c>
      <c r="D59" s="77">
        <v>8119</v>
      </c>
      <c r="E59" s="76">
        <v>70305</v>
      </c>
      <c r="F59" s="64">
        <v>70094</v>
      </c>
      <c r="G59" s="77">
        <v>211</v>
      </c>
      <c r="H59" s="76">
        <v>431762</v>
      </c>
      <c r="I59" s="64">
        <v>426289</v>
      </c>
      <c r="J59" s="99">
        <v>5473</v>
      </c>
      <c r="K59" s="116">
        <v>69</v>
      </c>
      <c r="L59" s="117" t="s">
        <v>83</v>
      </c>
      <c r="M59" s="118">
        <v>69</v>
      </c>
      <c r="N59" s="106" t="str">
        <f>IF(A59="","",A59)</f>
        <v>光</v>
      </c>
    </row>
    <row r="60" spans="1:14" ht="18" customHeight="1" x14ac:dyDescent="0.15">
      <c r="A60" s="89" t="s">
        <v>79</v>
      </c>
      <c r="B60" s="76">
        <v>1771529</v>
      </c>
      <c r="C60" s="64">
        <v>1765045</v>
      </c>
      <c r="D60" s="77">
        <v>6484</v>
      </c>
      <c r="E60" s="76">
        <v>78717</v>
      </c>
      <c r="F60" s="64">
        <v>78423</v>
      </c>
      <c r="G60" s="77">
        <v>293</v>
      </c>
      <c r="H60" s="76">
        <v>187579</v>
      </c>
      <c r="I60" s="64">
        <v>187534</v>
      </c>
      <c r="J60" s="99">
        <v>45</v>
      </c>
      <c r="K60" s="116" t="s">
        <v>83</v>
      </c>
      <c r="L60" s="117" t="s">
        <v>83</v>
      </c>
      <c r="M60" s="118" t="s">
        <v>83</v>
      </c>
      <c r="N60" s="106" t="str">
        <f>IF(A60="","",A60)</f>
        <v>長門</v>
      </c>
    </row>
    <row r="61" spans="1:14" ht="18" customHeight="1" x14ac:dyDescent="0.15">
      <c r="A61" s="89" t="s">
        <v>80</v>
      </c>
      <c r="B61" s="76">
        <v>890530</v>
      </c>
      <c r="C61" s="64">
        <v>888419</v>
      </c>
      <c r="D61" s="77">
        <v>2111</v>
      </c>
      <c r="E61" s="76">
        <v>40038</v>
      </c>
      <c r="F61" s="64">
        <v>39963</v>
      </c>
      <c r="G61" s="77">
        <v>74</v>
      </c>
      <c r="H61" s="76">
        <v>620023</v>
      </c>
      <c r="I61" s="64">
        <v>508202</v>
      </c>
      <c r="J61" s="99">
        <v>111821</v>
      </c>
      <c r="K61" s="116" t="s">
        <v>83</v>
      </c>
      <c r="L61" s="117" t="s">
        <v>83</v>
      </c>
      <c r="M61" s="118" t="s">
        <v>83</v>
      </c>
      <c r="N61" s="106" t="str">
        <f t="shared" si="3"/>
        <v>柳井</v>
      </c>
    </row>
    <row r="62" spans="1:14" ht="18" customHeight="1" x14ac:dyDescent="0.15">
      <c r="A62" s="89" t="s">
        <v>81</v>
      </c>
      <c r="B62" s="76">
        <v>2416660</v>
      </c>
      <c r="C62" s="64">
        <v>2410080</v>
      </c>
      <c r="D62" s="77">
        <v>5458</v>
      </c>
      <c r="E62" s="76">
        <v>107204</v>
      </c>
      <c r="F62" s="64">
        <v>107044</v>
      </c>
      <c r="G62" s="77">
        <v>111</v>
      </c>
      <c r="H62" s="76">
        <v>565779</v>
      </c>
      <c r="I62" s="64">
        <v>563035</v>
      </c>
      <c r="J62" s="99">
        <v>2667</v>
      </c>
      <c r="K62" s="116" t="s">
        <v>83</v>
      </c>
      <c r="L62" s="117" t="s">
        <v>83</v>
      </c>
      <c r="M62" s="118" t="s">
        <v>83</v>
      </c>
      <c r="N62" s="106" t="str">
        <f t="shared" si="3"/>
        <v>厚狭</v>
      </c>
    </row>
    <row r="63" spans="1:14" s="3" customFormat="1" ht="18" customHeight="1" x14ac:dyDescent="0.15">
      <c r="A63" s="87" t="s">
        <v>34</v>
      </c>
      <c r="B63" s="79">
        <v>92612312</v>
      </c>
      <c r="C63" s="65">
        <v>92413333</v>
      </c>
      <c r="D63" s="80">
        <v>169583</v>
      </c>
      <c r="E63" s="79">
        <v>5627348</v>
      </c>
      <c r="F63" s="65">
        <v>5621220</v>
      </c>
      <c r="G63" s="80">
        <v>6034</v>
      </c>
      <c r="H63" s="79">
        <v>14633240</v>
      </c>
      <c r="I63" s="65">
        <v>14042596</v>
      </c>
      <c r="J63" s="100">
        <v>590568</v>
      </c>
      <c r="K63" s="79">
        <v>5208</v>
      </c>
      <c r="L63" s="65" t="s">
        <v>83</v>
      </c>
      <c r="M63" s="80">
        <v>5208</v>
      </c>
      <c r="N63" s="107" t="str">
        <f t="shared" si="3"/>
        <v>山口県計</v>
      </c>
    </row>
    <row r="64" spans="1:14" s="12" customFormat="1" ht="18" customHeight="1" x14ac:dyDescent="0.15">
      <c r="A64" s="13"/>
      <c r="B64" s="84"/>
      <c r="C64" s="85"/>
      <c r="D64" s="86"/>
      <c r="E64" s="84"/>
      <c r="F64" s="85"/>
      <c r="G64" s="86"/>
      <c r="H64" s="84"/>
      <c r="I64" s="85"/>
      <c r="J64" s="112"/>
      <c r="K64" s="55"/>
      <c r="L64" s="56"/>
      <c r="M64" s="57"/>
      <c r="N64" s="113"/>
    </row>
    <row r="65" spans="1:14" s="3" customFormat="1" ht="18" customHeight="1" thickBot="1" x14ac:dyDescent="0.2">
      <c r="A65" s="88" t="s">
        <v>14</v>
      </c>
      <c r="B65" s="52">
        <v>1925251</v>
      </c>
      <c r="C65" s="53">
        <v>531290</v>
      </c>
      <c r="D65" s="54">
        <v>1296738</v>
      </c>
      <c r="E65" s="52">
        <v>14623</v>
      </c>
      <c r="F65" s="53">
        <v>7368</v>
      </c>
      <c r="G65" s="54">
        <v>7170</v>
      </c>
      <c r="H65" s="52">
        <v>695048</v>
      </c>
      <c r="I65" s="53">
        <v>138052</v>
      </c>
      <c r="J65" s="54">
        <v>538485</v>
      </c>
      <c r="K65" s="52">
        <v>8348</v>
      </c>
      <c r="L65" s="53" t="s">
        <v>137</v>
      </c>
      <c r="M65" s="54">
        <v>7346</v>
      </c>
      <c r="N65" s="94" t="s">
        <v>14</v>
      </c>
    </row>
    <row r="66" spans="1:14" s="3" customFormat="1" ht="18" customHeight="1" thickTop="1" thickBot="1" x14ac:dyDescent="0.2">
      <c r="A66" s="92" t="s">
        <v>15</v>
      </c>
      <c r="B66" s="38">
        <v>419364395</v>
      </c>
      <c r="C66" s="28">
        <v>416511143</v>
      </c>
      <c r="D66" s="39">
        <v>2686010</v>
      </c>
      <c r="E66" s="38">
        <v>21072558</v>
      </c>
      <c r="F66" s="28">
        <v>21021599</v>
      </c>
      <c r="G66" s="39">
        <v>50549</v>
      </c>
      <c r="H66" s="40">
        <v>86292826</v>
      </c>
      <c r="I66" s="28">
        <v>83839415</v>
      </c>
      <c r="J66" s="27">
        <v>2434177</v>
      </c>
      <c r="K66" s="157">
        <v>15433</v>
      </c>
      <c r="L66" s="158">
        <v>153</v>
      </c>
      <c r="M66" s="39">
        <v>14277</v>
      </c>
      <c r="N66" s="126" t="s">
        <v>15</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98425196850393704" header="0.51181102362204722" footer="0.51181102362204722"/>
  <pageSetup paperSize="9" scale="52" orientation="portrait" r:id="rId1"/>
  <headerFooter alignWithMargins="0">
    <oddFooter>&amp;R広島国税局
国税徴収１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view="pageBreakPreview" topLeftCell="A4" zoomScale="55" zoomScaleNormal="100" zoomScaleSheetLayoutView="55" workbookViewId="0">
      <selection activeCell="Q59" sqref="Q59"/>
    </sheetView>
  </sheetViews>
  <sheetFormatPr defaultColWidth="5.875" defaultRowHeight="11.25" x14ac:dyDescent="0.15"/>
  <cols>
    <col min="1" max="1" width="12" style="2" customWidth="1"/>
    <col min="2" max="10" width="10.875" style="2" customWidth="1"/>
    <col min="11" max="13" width="12.5" style="2" customWidth="1"/>
    <col min="14" max="14" width="11.875" style="5" customWidth="1"/>
    <col min="15" max="16" width="8.25" style="2" bestFit="1" customWidth="1"/>
    <col min="17" max="16384" width="5.875" style="2"/>
  </cols>
  <sheetData>
    <row r="1" spans="1:14" ht="12" thickBot="1" x14ac:dyDescent="0.2">
      <c r="A1" s="2" t="s">
        <v>19</v>
      </c>
    </row>
    <row r="2" spans="1:14" s="5" customFormat="1" ht="15" customHeight="1" x14ac:dyDescent="0.15">
      <c r="A2" s="369" t="s">
        <v>11</v>
      </c>
      <c r="B2" s="311" t="s">
        <v>108</v>
      </c>
      <c r="C2" s="312"/>
      <c r="D2" s="313"/>
      <c r="E2" s="311" t="s">
        <v>92</v>
      </c>
      <c r="F2" s="312"/>
      <c r="G2" s="313"/>
      <c r="H2" s="311" t="s">
        <v>109</v>
      </c>
      <c r="I2" s="312"/>
      <c r="J2" s="313"/>
      <c r="K2" s="311" t="s">
        <v>111</v>
      </c>
      <c r="L2" s="312"/>
      <c r="M2" s="313"/>
      <c r="N2" s="363" t="s">
        <v>18</v>
      </c>
    </row>
    <row r="3" spans="1:14" s="5" customFormat="1" ht="16.5" customHeight="1" x14ac:dyDescent="0.15">
      <c r="A3" s="370"/>
      <c r="B3" s="37" t="s">
        <v>12</v>
      </c>
      <c r="C3" s="20" t="s">
        <v>10</v>
      </c>
      <c r="D3" s="22" t="s">
        <v>13</v>
      </c>
      <c r="E3" s="37" t="s">
        <v>12</v>
      </c>
      <c r="F3" s="20" t="s">
        <v>10</v>
      </c>
      <c r="G3" s="22" t="s">
        <v>13</v>
      </c>
      <c r="H3" s="37" t="s">
        <v>12</v>
      </c>
      <c r="I3" s="20" t="s">
        <v>10</v>
      </c>
      <c r="J3" s="22" t="s">
        <v>13</v>
      </c>
      <c r="K3" s="37" t="s">
        <v>12</v>
      </c>
      <c r="L3" s="20" t="s">
        <v>10</v>
      </c>
      <c r="M3" s="22" t="s">
        <v>13</v>
      </c>
      <c r="N3" s="364"/>
    </row>
    <row r="4" spans="1:14" x14ac:dyDescent="0.15">
      <c r="A4" s="73"/>
      <c r="B4" s="71" t="s">
        <v>2</v>
      </c>
      <c r="C4" s="59" t="s">
        <v>2</v>
      </c>
      <c r="D4" s="72" t="s">
        <v>2</v>
      </c>
      <c r="E4" s="71" t="s">
        <v>2</v>
      </c>
      <c r="F4" s="59" t="s">
        <v>2</v>
      </c>
      <c r="G4" s="72" t="s">
        <v>2</v>
      </c>
      <c r="H4" s="71" t="s">
        <v>2</v>
      </c>
      <c r="I4" s="59" t="s">
        <v>2</v>
      </c>
      <c r="J4" s="97" t="s">
        <v>2</v>
      </c>
      <c r="K4" s="71" t="s">
        <v>2</v>
      </c>
      <c r="L4" s="59" t="s">
        <v>2</v>
      </c>
      <c r="M4" s="72" t="s">
        <v>2</v>
      </c>
      <c r="N4" s="104"/>
    </row>
    <row r="5" spans="1:14" ht="18" customHeight="1" x14ac:dyDescent="0.15">
      <c r="A5" s="91" t="s">
        <v>27</v>
      </c>
      <c r="B5" s="74">
        <v>18829857</v>
      </c>
      <c r="C5" s="62">
        <v>18434516</v>
      </c>
      <c r="D5" s="75">
        <v>370437</v>
      </c>
      <c r="E5" s="74">
        <v>75803</v>
      </c>
      <c r="F5" s="62">
        <v>75803</v>
      </c>
      <c r="G5" s="75" t="s">
        <v>83</v>
      </c>
      <c r="H5" s="74">
        <v>268</v>
      </c>
      <c r="I5" s="62">
        <v>268</v>
      </c>
      <c r="J5" s="98" t="s">
        <v>83</v>
      </c>
      <c r="K5" s="74" t="s">
        <v>83</v>
      </c>
      <c r="L5" s="62" t="s">
        <v>83</v>
      </c>
      <c r="M5" s="75" t="s">
        <v>83</v>
      </c>
      <c r="N5" s="105" t="str">
        <f>IF(A5="","",A5)</f>
        <v>鳥取</v>
      </c>
    </row>
    <row r="6" spans="1:14" ht="18" customHeight="1" x14ac:dyDescent="0.15">
      <c r="A6" s="89" t="s">
        <v>28</v>
      </c>
      <c r="B6" s="116">
        <v>20093929</v>
      </c>
      <c r="C6" s="117">
        <v>19717666</v>
      </c>
      <c r="D6" s="118">
        <v>363220</v>
      </c>
      <c r="E6" s="116">
        <v>72356</v>
      </c>
      <c r="F6" s="117">
        <v>72356</v>
      </c>
      <c r="G6" s="118" t="s">
        <v>83</v>
      </c>
      <c r="H6" s="76">
        <v>4434691</v>
      </c>
      <c r="I6" s="64">
        <v>4434691</v>
      </c>
      <c r="J6" s="99" t="s">
        <v>83</v>
      </c>
      <c r="K6" s="116" t="s">
        <v>83</v>
      </c>
      <c r="L6" s="117" t="s">
        <v>83</v>
      </c>
      <c r="M6" s="118" t="s">
        <v>83</v>
      </c>
      <c r="N6" s="106" t="str">
        <f>IF(A6="","",A6)</f>
        <v>米子</v>
      </c>
    </row>
    <row r="7" spans="1:14" ht="18" customHeight="1" x14ac:dyDescent="0.15">
      <c r="A7" s="89" t="s">
        <v>29</v>
      </c>
      <c r="B7" s="116">
        <v>6911043</v>
      </c>
      <c r="C7" s="117">
        <v>6767503</v>
      </c>
      <c r="D7" s="118">
        <v>136067</v>
      </c>
      <c r="E7" s="116">
        <v>51511</v>
      </c>
      <c r="F7" s="117">
        <v>51511</v>
      </c>
      <c r="G7" s="118" t="s">
        <v>83</v>
      </c>
      <c r="H7" s="76">
        <v>176</v>
      </c>
      <c r="I7" s="64">
        <v>176</v>
      </c>
      <c r="J7" s="99" t="s">
        <v>83</v>
      </c>
      <c r="K7" s="116" t="s">
        <v>83</v>
      </c>
      <c r="L7" s="117" t="s">
        <v>83</v>
      </c>
      <c r="M7" s="118" t="s">
        <v>83</v>
      </c>
      <c r="N7" s="106" t="str">
        <f>IF(A7="","",A7)</f>
        <v>倉吉</v>
      </c>
    </row>
    <row r="8" spans="1:14" s="3" customFormat="1" ht="18" customHeight="1" x14ac:dyDescent="0.15">
      <c r="A8" s="78" t="s">
        <v>30</v>
      </c>
      <c r="B8" s="122">
        <v>45834829</v>
      </c>
      <c r="C8" s="123">
        <v>44919684</v>
      </c>
      <c r="D8" s="124">
        <v>869723</v>
      </c>
      <c r="E8" s="122">
        <v>199670</v>
      </c>
      <c r="F8" s="123">
        <v>199670</v>
      </c>
      <c r="G8" s="124" t="s">
        <v>83</v>
      </c>
      <c r="H8" s="79">
        <v>4435135</v>
      </c>
      <c r="I8" s="65">
        <v>4435135</v>
      </c>
      <c r="J8" s="100" t="s">
        <v>83</v>
      </c>
      <c r="K8" s="122" t="s">
        <v>83</v>
      </c>
      <c r="L8" s="123" t="s">
        <v>83</v>
      </c>
      <c r="M8" s="124" t="s">
        <v>83</v>
      </c>
      <c r="N8" s="107" t="str">
        <f>A8</f>
        <v>鳥取県計</v>
      </c>
    </row>
    <row r="9" spans="1:14" s="12" customFormat="1" ht="18" customHeight="1" x14ac:dyDescent="0.15">
      <c r="A9" s="13"/>
      <c r="B9" s="16"/>
      <c r="C9" s="17"/>
      <c r="D9" s="18"/>
      <c r="E9" s="16"/>
      <c r="F9" s="17"/>
      <c r="G9" s="18"/>
      <c r="H9" s="16"/>
      <c r="I9" s="17"/>
      <c r="J9" s="101"/>
      <c r="K9" s="16"/>
      <c r="L9" s="17"/>
      <c r="M9" s="18"/>
      <c r="N9" s="108"/>
    </row>
    <row r="10" spans="1:14" ht="18" customHeight="1" x14ac:dyDescent="0.15">
      <c r="A10" s="90" t="s">
        <v>35</v>
      </c>
      <c r="B10" s="81">
        <v>23887265</v>
      </c>
      <c r="C10" s="82">
        <v>23622363</v>
      </c>
      <c r="D10" s="83">
        <v>260577</v>
      </c>
      <c r="E10" s="81">
        <v>109345</v>
      </c>
      <c r="F10" s="82">
        <v>109345</v>
      </c>
      <c r="G10" s="83" t="s">
        <v>83</v>
      </c>
      <c r="H10" s="81">
        <v>245</v>
      </c>
      <c r="I10" s="82">
        <v>245</v>
      </c>
      <c r="J10" s="102" t="s">
        <v>83</v>
      </c>
      <c r="K10" s="81" t="s">
        <v>83</v>
      </c>
      <c r="L10" s="82" t="s">
        <v>83</v>
      </c>
      <c r="M10" s="83" t="s">
        <v>83</v>
      </c>
      <c r="N10" s="109" t="str">
        <f t="shared" ref="N10:N16" si="0">IF(A10="","",A10)</f>
        <v>松江</v>
      </c>
    </row>
    <row r="11" spans="1:14" ht="18" customHeight="1" x14ac:dyDescent="0.15">
      <c r="A11" s="89" t="s">
        <v>36</v>
      </c>
      <c r="B11" s="76">
        <v>6631235</v>
      </c>
      <c r="C11" s="64">
        <v>6517297</v>
      </c>
      <c r="D11" s="77">
        <v>112106</v>
      </c>
      <c r="E11" s="76">
        <v>29309</v>
      </c>
      <c r="F11" s="64">
        <v>29309</v>
      </c>
      <c r="G11" s="77" t="s">
        <v>83</v>
      </c>
      <c r="H11" s="76">
        <v>87</v>
      </c>
      <c r="I11" s="64">
        <v>87</v>
      </c>
      <c r="J11" s="99" t="s">
        <v>83</v>
      </c>
      <c r="K11" s="76" t="s">
        <v>83</v>
      </c>
      <c r="L11" s="64" t="s">
        <v>83</v>
      </c>
      <c r="M11" s="77" t="s">
        <v>83</v>
      </c>
      <c r="N11" s="106" t="str">
        <f t="shared" si="0"/>
        <v>浜田</v>
      </c>
    </row>
    <row r="12" spans="1:14" ht="18" customHeight="1" x14ac:dyDescent="0.15">
      <c r="A12" s="89" t="s">
        <v>37</v>
      </c>
      <c r="B12" s="76">
        <v>17014431</v>
      </c>
      <c r="C12" s="64">
        <v>16799915</v>
      </c>
      <c r="D12" s="77">
        <v>212202</v>
      </c>
      <c r="E12" s="76">
        <v>84748</v>
      </c>
      <c r="F12" s="64">
        <v>84748</v>
      </c>
      <c r="G12" s="77" t="s">
        <v>83</v>
      </c>
      <c r="H12" s="76">
        <v>250</v>
      </c>
      <c r="I12" s="64">
        <v>250</v>
      </c>
      <c r="J12" s="99" t="s">
        <v>83</v>
      </c>
      <c r="K12" s="76" t="s">
        <v>83</v>
      </c>
      <c r="L12" s="64" t="s">
        <v>83</v>
      </c>
      <c r="M12" s="77" t="s">
        <v>83</v>
      </c>
      <c r="N12" s="106" t="str">
        <f t="shared" si="0"/>
        <v>出雲</v>
      </c>
    </row>
    <row r="13" spans="1:14" ht="18" customHeight="1" x14ac:dyDescent="0.15">
      <c r="A13" s="89" t="s">
        <v>38</v>
      </c>
      <c r="B13" s="116">
        <v>5031573</v>
      </c>
      <c r="C13" s="117">
        <v>4972857</v>
      </c>
      <c r="D13" s="118">
        <v>56963</v>
      </c>
      <c r="E13" s="116">
        <v>25103</v>
      </c>
      <c r="F13" s="117">
        <v>25058</v>
      </c>
      <c r="G13" s="118">
        <v>45</v>
      </c>
      <c r="H13" s="76">
        <v>61</v>
      </c>
      <c r="I13" s="64">
        <v>61</v>
      </c>
      <c r="J13" s="99" t="s">
        <v>83</v>
      </c>
      <c r="K13" s="116" t="s">
        <v>83</v>
      </c>
      <c r="L13" s="117" t="s">
        <v>83</v>
      </c>
      <c r="M13" s="118" t="s">
        <v>83</v>
      </c>
      <c r="N13" s="106" t="str">
        <f t="shared" si="0"/>
        <v>益田</v>
      </c>
    </row>
    <row r="14" spans="1:14" ht="18" customHeight="1" x14ac:dyDescent="0.15">
      <c r="A14" s="89" t="s">
        <v>39</v>
      </c>
      <c r="B14" s="116">
        <v>2273627</v>
      </c>
      <c r="C14" s="117">
        <v>2253998</v>
      </c>
      <c r="D14" s="118">
        <v>19320</v>
      </c>
      <c r="E14" s="116" t="s">
        <v>221</v>
      </c>
      <c r="F14" s="117" t="s">
        <v>221</v>
      </c>
      <c r="G14" s="118" t="s">
        <v>221</v>
      </c>
      <c r="H14" s="76">
        <v>38</v>
      </c>
      <c r="I14" s="64">
        <v>38</v>
      </c>
      <c r="J14" s="99" t="s">
        <v>83</v>
      </c>
      <c r="K14" s="116" t="s">
        <v>83</v>
      </c>
      <c r="L14" s="117" t="s">
        <v>83</v>
      </c>
      <c r="M14" s="118" t="s">
        <v>83</v>
      </c>
      <c r="N14" s="106" t="str">
        <f t="shared" si="0"/>
        <v>石見大田</v>
      </c>
    </row>
    <row r="15" spans="1:14" ht="18" customHeight="1" x14ac:dyDescent="0.15">
      <c r="A15" s="89" t="s">
        <v>40</v>
      </c>
      <c r="B15" s="116">
        <v>3470210</v>
      </c>
      <c r="C15" s="117">
        <v>3422427</v>
      </c>
      <c r="D15" s="118">
        <v>46403</v>
      </c>
      <c r="E15" s="116">
        <v>40161</v>
      </c>
      <c r="F15" s="117">
        <v>40161</v>
      </c>
      <c r="G15" s="118" t="s">
        <v>83</v>
      </c>
      <c r="H15" s="76">
        <v>46</v>
      </c>
      <c r="I15" s="64">
        <v>46</v>
      </c>
      <c r="J15" s="99" t="s">
        <v>83</v>
      </c>
      <c r="K15" s="116" t="s">
        <v>83</v>
      </c>
      <c r="L15" s="117" t="s">
        <v>83</v>
      </c>
      <c r="M15" s="118" t="s">
        <v>83</v>
      </c>
      <c r="N15" s="106" t="str">
        <f t="shared" si="0"/>
        <v>大東</v>
      </c>
    </row>
    <row r="16" spans="1:14" ht="18" customHeight="1" x14ac:dyDescent="0.15">
      <c r="A16" s="89" t="s">
        <v>41</v>
      </c>
      <c r="B16" s="116">
        <v>1572724</v>
      </c>
      <c r="C16" s="117">
        <v>1557034</v>
      </c>
      <c r="D16" s="118">
        <v>15690</v>
      </c>
      <c r="E16" s="116" t="s">
        <v>221</v>
      </c>
      <c r="F16" s="117" t="s">
        <v>221</v>
      </c>
      <c r="G16" s="118" t="s">
        <v>221</v>
      </c>
      <c r="H16" s="76">
        <v>1</v>
      </c>
      <c r="I16" s="64">
        <v>1</v>
      </c>
      <c r="J16" s="99" t="s">
        <v>83</v>
      </c>
      <c r="K16" s="116" t="s">
        <v>83</v>
      </c>
      <c r="L16" s="117" t="s">
        <v>83</v>
      </c>
      <c r="M16" s="118" t="s">
        <v>83</v>
      </c>
      <c r="N16" s="106" t="str">
        <f t="shared" si="0"/>
        <v>西郷</v>
      </c>
    </row>
    <row r="17" spans="1:14" s="3" customFormat="1" ht="18" customHeight="1" x14ac:dyDescent="0.15">
      <c r="A17" s="78" t="s">
        <v>31</v>
      </c>
      <c r="B17" s="122">
        <v>59881065</v>
      </c>
      <c r="C17" s="123">
        <v>59145891</v>
      </c>
      <c r="D17" s="124">
        <v>723261</v>
      </c>
      <c r="E17" s="122">
        <v>322151</v>
      </c>
      <c r="F17" s="123">
        <v>322106</v>
      </c>
      <c r="G17" s="124">
        <v>45</v>
      </c>
      <c r="H17" s="79">
        <v>727</v>
      </c>
      <c r="I17" s="65">
        <v>727</v>
      </c>
      <c r="J17" s="100" t="s">
        <v>83</v>
      </c>
      <c r="K17" s="122" t="s">
        <v>83</v>
      </c>
      <c r="L17" s="123" t="s">
        <v>83</v>
      </c>
      <c r="M17" s="124" t="s">
        <v>83</v>
      </c>
      <c r="N17" s="107" t="str">
        <f>A17</f>
        <v>島根県計</v>
      </c>
    </row>
    <row r="18" spans="1:14" s="12" customFormat="1" ht="18" customHeight="1" x14ac:dyDescent="0.15">
      <c r="A18" s="13"/>
      <c r="B18" s="16"/>
      <c r="C18" s="17"/>
      <c r="D18" s="18"/>
      <c r="E18" s="16"/>
      <c r="F18" s="17"/>
      <c r="G18" s="18"/>
      <c r="H18" s="16"/>
      <c r="I18" s="17"/>
      <c r="J18" s="101"/>
      <c r="K18" s="16"/>
      <c r="L18" s="17"/>
      <c r="M18" s="18"/>
      <c r="N18" s="108"/>
    </row>
    <row r="19" spans="1:14" ht="18" customHeight="1" x14ac:dyDescent="0.15">
      <c r="A19" s="90" t="s">
        <v>42</v>
      </c>
      <c r="B19" s="81">
        <v>54825698</v>
      </c>
      <c r="C19" s="82">
        <v>54359348</v>
      </c>
      <c r="D19" s="83">
        <v>453361</v>
      </c>
      <c r="E19" s="81">
        <v>73202</v>
      </c>
      <c r="F19" s="82">
        <v>73202</v>
      </c>
      <c r="G19" s="83" t="s">
        <v>83</v>
      </c>
      <c r="H19" s="81">
        <v>7388860</v>
      </c>
      <c r="I19" s="82">
        <v>7388860</v>
      </c>
      <c r="J19" s="102" t="s">
        <v>83</v>
      </c>
      <c r="K19" s="81" t="s">
        <v>83</v>
      </c>
      <c r="L19" s="82" t="s">
        <v>83</v>
      </c>
      <c r="M19" s="83" t="s">
        <v>83</v>
      </c>
      <c r="N19" s="109" t="str">
        <f t="shared" ref="N19:N31" si="1">IF(A19="","",A19)</f>
        <v>岡山東</v>
      </c>
    </row>
    <row r="20" spans="1:14" ht="18" customHeight="1" x14ac:dyDescent="0.15">
      <c r="A20" s="89" t="s">
        <v>43</v>
      </c>
      <c r="B20" s="76">
        <v>48217179</v>
      </c>
      <c r="C20" s="64">
        <v>47585386</v>
      </c>
      <c r="D20" s="77">
        <v>603328</v>
      </c>
      <c r="E20" s="76">
        <v>10753</v>
      </c>
      <c r="F20" s="64">
        <v>10753</v>
      </c>
      <c r="G20" s="77" t="s">
        <v>83</v>
      </c>
      <c r="H20" s="76">
        <v>330</v>
      </c>
      <c r="I20" s="64">
        <v>330</v>
      </c>
      <c r="J20" s="99" t="s">
        <v>83</v>
      </c>
      <c r="K20" s="76" t="s">
        <v>83</v>
      </c>
      <c r="L20" s="64" t="s">
        <v>83</v>
      </c>
      <c r="M20" s="77" t="s">
        <v>83</v>
      </c>
      <c r="N20" s="106" t="str">
        <f t="shared" si="1"/>
        <v>岡山西</v>
      </c>
    </row>
    <row r="21" spans="1:14" ht="18" customHeight="1" x14ac:dyDescent="0.15">
      <c r="A21" s="89" t="s">
        <v>44</v>
      </c>
      <c r="B21" s="76">
        <v>9494049</v>
      </c>
      <c r="C21" s="64">
        <v>9363985</v>
      </c>
      <c r="D21" s="77">
        <v>128989</v>
      </c>
      <c r="E21" s="116" t="s">
        <v>221</v>
      </c>
      <c r="F21" s="117" t="s">
        <v>221</v>
      </c>
      <c r="G21" s="118" t="s">
        <v>221</v>
      </c>
      <c r="H21" s="76">
        <v>90</v>
      </c>
      <c r="I21" s="64">
        <v>90</v>
      </c>
      <c r="J21" s="99" t="s">
        <v>83</v>
      </c>
      <c r="K21" s="76" t="s">
        <v>83</v>
      </c>
      <c r="L21" s="64" t="s">
        <v>83</v>
      </c>
      <c r="M21" s="77" t="s">
        <v>83</v>
      </c>
      <c r="N21" s="106" t="str">
        <f t="shared" si="1"/>
        <v>西大寺</v>
      </c>
    </row>
    <row r="22" spans="1:14" ht="18" customHeight="1" x14ac:dyDescent="0.15">
      <c r="A22" s="89" t="s">
        <v>45</v>
      </c>
      <c r="B22" s="76">
        <v>8302859</v>
      </c>
      <c r="C22" s="64">
        <v>8206451</v>
      </c>
      <c r="D22" s="77">
        <v>93707</v>
      </c>
      <c r="E22" s="76">
        <v>25519719</v>
      </c>
      <c r="F22" s="64">
        <v>25519703</v>
      </c>
      <c r="G22" s="77">
        <v>17</v>
      </c>
      <c r="H22" s="76">
        <v>96</v>
      </c>
      <c r="I22" s="64">
        <v>96</v>
      </c>
      <c r="J22" s="99" t="s">
        <v>83</v>
      </c>
      <c r="K22" s="76" t="s">
        <v>83</v>
      </c>
      <c r="L22" s="64" t="s">
        <v>83</v>
      </c>
      <c r="M22" s="77" t="s">
        <v>83</v>
      </c>
      <c r="N22" s="106" t="str">
        <f t="shared" si="1"/>
        <v>瀬戸</v>
      </c>
    </row>
    <row r="23" spans="1:14" ht="18" customHeight="1" x14ac:dyDescent="0.15">
      <c r="A23" s="89" t="s">
        <v>46</v>
      </c>
      <c r="B23" s="76">
        <v>7375908</v>
      </c>
      <c r="C23" s="64">
        <v>7300821</v>
      </c>
      <c r="D23" s="77">
        <v>72468</v>
      </c>
      <c r="E23" s="76">
        <v>13681</v>
      </c>
      <c r="F23" s="64">
        <v>13648</v>
      </c>
      <c r="G23" s="77">
        <v>34</v>
      </c>
      <c r="H23" s="76">
        <v>59</v>
      </c>
      <c r="I23" s="64">
        <v>59</v>
      </c>
      <c r="J23" s="99" t="s">
        <v>83</v>
      </c>
      <c r="K23" s="76" t="s">
        <v>83</v>
      </c>
      <c r="L23" s="64" t="s">
        <v>83</v>
      </c>
      <c r="M23" s="77" t="s">
        <v>83</v>
      </c>
      <c r="N23" s="106" t="str">
        <f t="shared" si="1"/>
        <v>児島</v>
      </c>
    </row>
    <row r="24" spans="1:14" ht="18" customHeight="1" x14ac:dyDescent="0.15">
      <c r="A24" s="89" t="s">
        <v>47</v>
      </c>
      <c r="B24" s="116">
        <v>38458136</v>
      </c>
      <c r="C24" s="117">
        <v>37972438</v>
      </c>
      <c r="D24" s="118">
        <v>468165</v>
      </c>
      <c r="E24" s="116">
        <v>10686</v>
      </c>
      <c r="F24" s="117">
        <v>10686</v>
      </c>
      <c r="G24" s="118" t="s">
        <v>83</v>
      </c>
      <c r="H24" s="76">
        <v>423</v>
      </c>
      <c r="I24" s="64">
        <v>423</v>
      </c>
      <c r="J24" s="99" t="s">
        <v>83</v>
      </c>
      <c r="K24" s="116" t="s">
        <v>221</v>
      </c>
      <c r="L24" s="117" t="s">
        <v>221</v>
      </c>
      <c r="M24" s="118" t="s">
        <v>221</v>
      </c>
      <c r="N24" s="106" t="str">
        <f t="shared" si="1"/>
        <v>倉敷</v>
      </c>
    </row>
    <row r="25" spans="1:14" ht="18" customHeight="1" x14ac:dyDescent="0.15">
      <c r="A25" s="89" t="s">
        <v>48</v>
      </c>
      <c r="B25" s="116">
        <v>7289850</v>
      </c>
      <c r="C25" s="117">
        <v>7201716</v>
      </c>
      <c r="D25" s="118">
        <v>87279</v>
      </c>
      <c r="E25" s="116">
        <v>145021</v>
      </c>
      <c r="F25" s="117">
        <v>145021</v>
      </c>
      <c r="G25" s="118" t="s">
        <v>83</v>
      </c>
      <c r="H25" s="76">
        <v>106</v>
      </c>
      <c r="I25" s="64">
        <v>106</v>
      </c>
      <c r="J25" s="99" t="s">
        <v>83</v>
      </c>
      <c r="K25" s="116" t="s">
        <v>83</v>
      </c>
      <c r="L25" s="117" t="s">
        <v>83</v>
      </c>
      <c r="M25" s="118" t="s">
        <v>83</v>
      </c>
      <c r="N25" s="106" t="str">
        <f t="shared" si="1"/>
        <v>玉島</v>
      </c>
    </row>
    <row r="26" spans="1:14" ht="18" customHeight="1" x14ac:dyDescent="0.15">
      <c r="A26" s="89" t="s">
        <v>49</v>
      </c>
      <c r="B26" s="116">
        <v>14216859</v>
      </c>
      <c r="C26" s="117">
        <v>14031547</v>
      </c>
      <c r="D26" s="118">
        <v>170336</v>
      </c>
      <c r="E26" s="116">
        <v>28598</v>
      </c>
      <c r="F26" s="117">
        <v>28598</v>
      </c>
      <c r="G26" s="118" t="s">
        <v>83</v>
      </c>
      <c r="H26" s="76">
        <v>152</v>
      </c>
      <c r="I26" s="64">
        <v>152</v>
      </c>
      <c r="J26" s="99" t="s">
        <v>83</v>
      </c>
      <c r="K26" s="116" t="s">
        <v>83</v>
      </c>
      <c r="L26" s="117" t="s">
        <v>83</v>
      </c>
      <c r="M26" s="118" t="s">
        <v>83</v>
      </c>
      <c r="N26" s="106" t="str">
        <f t="shared" si="1"/>
        <v>津山</v>
      </c>
    </row>
    <row r="27" spans="1:14" ht="18" customHeight="1" x14ac:dyDescent="0.15">
      <c r="A27" s="89" t="s">
        <v>50</v>
      </c>
      <c r="B27" s="116">
        <v>4851723</v>
      </c>
      <c r="C27" s="117">
        <v>4786542</v>
      </c>
      <c r="D27" s="118">
        <v>60203</v>
      </c>
      <c r="E27" s="116" t="s">
        <v>221</v>
      </c>
      <c r="F27" s="117" t="s">
        <v>221</v>
      </c>
      <c r="G27" s="118" t="s">
        <v>221</v>
      </c>
      <c r="H27" s="76">
        <v>49</v>
      </c>
      <c r="I27" s="64">
        <v>49</v>
      </c>
      <c r="J27" s="99" t="s">
        <v>83</v>
      </c>
      <c r="K27" s="116" t="s">
        <v>83</v>
      </c>
      <c r="L27" s="117" t="s">
        <v>83</v>
      </c>
      <c r="M27" s="118" t="s">
        <v>83</v>
      </c>
      <c r="N27" s="106" t="str">
        <f t="shared" si="1"/>
        <v>玉野</v>
      </c>
    </row>
    <row r="28" spans="1:14" ht="18" customHeight="1" x14ac:dyDescent="0.15">
      <c r="A28" s="89" t="s">
        <v>51</v>
      </c>
      <c r="B28" s="116">
        <v>9224395</v>
      </c>
      <c r="C28" s="117">
        <v>9156726</v>
      </c>
      <c r="D28" s="118">
        <v>65045</v>
      </c>
      <c r="E28" s="116">
        <v>2402</v>
      </c>
      <c r="F28" s="117">
        <v>2162</v>
      </c>
      <c r="G28" s="118">
        <v>240</v>
      </c>
      <c r="H28" s="76">
        <v>162</v>
      </c>
      <c r="I28" s="64">
        <v>162</v>
      </c>
      <c r="J28" s="99" t="s">
        <v>83</v>
      </c>
      <c r="K28" s="116" t="s">
        <v>83</v>
      </c>
      <c r="L28" s="117" t="s">
        <v>83</v>
      </c>
      <c r="M28" s="118" t="s">
        <v>83</v>
      </c>
      <c r="N28" s="106" t="str">
        <f t="shared" si="1"/>
        <v>笠岡</v>
      </c>
    </row>
    <row r="29" spans="1:14" ht="18" customHeight="1" x14ac:dyDescent="0.15">
      <c r="A29" s="89" t="s">
        <v>52</v>
      </c>
      <c r="B29" s="116">
        <v>2969738</v>
      </c>
      <c r="C29" s="117">
        <v>2963422</v>
      </c>
      <c r="D29" s="118">
        <v>6315</v>
      </c>
      <c r="E29" s="116">
        <v>13564</v>
      </c>
      <c r="F29" s="117">
        <v>13564</v>
      </c>
      <c r="G29" s="118" t="s">
        <v>83</v>
      </c>
      <c r="H29" s="76">
        <v>23</v>
      </c>
      <c r="I29" s="64">
        <v>23</v>
      </c>
      <c r="J29" s="99" t="s">
        <v>83</v>
      </c>
      <c r="K29" s="116" t="s">
        <v>83</v>
      </c>
      <c r="L29" s="117" t="s">
        <v>83</v>
      </c>
      <c r="M29" s="118" t="s">
        <v>83</v>
      </c>
      <c r="N29" s="106" t="str">
        <f t="shared" si="1"/>
        <v>高梁</v>
      </c>
    </row>
    <row r="30" spans="1:14" ht="18" customHeight="1" x14ac:dyDescent="0.15">
      <c r="A30" s="89" t="s">
        <v>53</v>
      </c>
      <c r="B30" s="116">
        <v>2251796</v>
      </c>
      <c r="C30" s="117">
        <v>2225436</v>
      </c>
      <c r="D30" s="118">
        <v>25659</v>
      </c>
      <c r="E30" s="116">
        <v>16824</v>
      </c>
      <c r="F30" s="117">
        <v>16824</v>
      </c>
      <c r="G30" s="118" t="s">
        <v>83</v>
      </c>
      <c r="H30" s="76">
        <v>18</v>
      </c>
      <c r="I30" s="64">
        <v>18</v>
      </c>
      <c r="J30" s="99" t="s">
        <v>83</v>
      </c>
      <c r="K30" s="116" t="s">
        <v>83</v>
      </c>
      <c r="L30" s="117" t="s">
        <v>83</v>
      </c>
      <c r="M30" s="118" t="s">
        <v>83</v>
      </c>
      <c r="N30" s="106" t="str">
        <f t="shared" si="1"/>
        <v>新見</v>
      </c>
    </row>
    <row r="31" spans="1:14" ht="18" customHeight="1" x14ac:dyDescent="0.15">
      <c r="A31" s="89" t="s">
        <v>54</v>
      </c>
      <c r="B31" s="76">
        <v>3780434</v>
      </c>
      <c r="C31" s="64">
        <v>3709031</v>
      </c>
      <c r="D31" s="77">
        <v>71403</v>
      </c>
      <c r="E31" s="76">
        <v>33396</v>
      </c>
      <c r="F31" s="64">
        <v>33396</v>
      </c>
      <c r="G31" s="77" t="s">
        <v>83</v>
      </c>
      <c r="H31" s="76">
        <v>41</v>
      </c>
      <c r="I31" s="64">
        <v>41</v>
      </c>
      <c r="J31" s="99" t="s">
        <v>83</v>
      </c>
      <c r="K31" s="76" t="s">
        <v>83</v>
      </c>
      <c r="L31" s="64" t="s">
        <v>83</v>
      </c>
      <c r="M31" s="77" t="s">
        <v>83</v>
      </c>
      <c r="N31" s="106" t="str">
        <f t="shared" si="1"/>
        <v>久世</v>
      </c>
    </row>
    <row r="32" spans="1:14" s="3" customFormat="1" ht="18" customHeight="1" x14ac:dyDescent="0.15">
      <c r="A32" s="78" t="s">
        <v>32</v>
      </c>
      <c r="B32" s="79">
        <v>211258622</v>
      </c>
      <c r="C32" s="65">
        <v>208862849</v>
      </c>
      <c r="D32" s="80">
        <v>2306259</v>
      </c>
      <c r="E32" s="79">
        <v>25869298</v>
      </c>
      <c r="F32" s="65">
        <v>25869007</v>
      </c>
      <c r="G32" s="80">
        <v>290</v>
      </c>
      <c r="H32" s="79">
        <v>7390407</v>
      </c>
      <c r="I32" s="65">
        <v>7390407</v>
      </c>
      <c r="J32" s="100" t="s">
        <v>83</v>
      </c>
      <c r="K32" s="122" t="s">
        <v>221</v>
      </c>
      <c r="L32" s="123" t="s">
        <v>221</v>
      </c>
      <c r="M32" s="124" t="s">
        <v>221</v>
      </c>
      <c r="N32" s="107" t="str">
        <f>A32</f>
        <v>岡山県計</v>
      </c>
    </row>
    <row r="33" spans="1:14" s="12" customFormat="1" ht="18" customHeight="1" x14ac:dyDescent="0.15">
      <c r="A33" s="13"/>
      <c r="B33" s="16"/>
      <c r="C33" s="17"/>
      <c r="D33" s="18"/>
      <c r="E33" s="16"/>
      <c r="F33" s="17"/>
      <c r="G33" s="18"/>
      <c r="H33" s="16"/>
      <c r="I33" s="17"/>
      <c r="J33" s="101"/>
      <c r="K33" s="16"/>
      <c r="L33" s="17"/>
      <c r="M33" s="18"/>
      <c r="N33" s="108"/>
    </row>
    <row r="34" spans="1:14" ht="18" customHeight="1" x14ac:dyDescent="0.15">
      <c r="A34" s="90" t="s">
        <v>55</v>
      </c>
      <c r="B34" s="119">
        <v>68036347</v>
      </c>
      <c r="C34" s="120">
        <v>67383718</v>
      </c>
      <c r="D34" s="121">
        <v>625160</v>
      </c>
      <c r="E34" s="119" t="s">
        <v>221</v>
      </c>
      <c r="F34" s="120" t="s">
        <v>221</v>
      </c>
      <c r="G34" s="121" t="s">
        <v>221</v>
      </c>
      <c r="H34" s="81">
        <v>165</v>
      </c>
      <c r="I34" s="82">
        <v>165</v>
      </c>
      <c r="J34" s="102" t="s">
        <v>83</v>
      </c>
      <c r="K34" s="119" t="s">
        <v>83</v>
      </c>
      <c r="L34" s="120" t="s">
        <v>83</v>
      </c>
      <c r="M34" s="121" t="s">
        <v>83</v>
      </c>
      <c r="N34" s="109" t="str">
        <f t="shared" ref="N34:N49" si="2">IF(A34="","",A34)</f>
        <v>広島東</v>
      </c>
    </row>
    <row r="35" spans="1:14" ht="18" customHeight="1" x14ac:dyDescent="0.15">
      <c r="A35" s="89" t="s">
        <v>56</v>
      </c>
      <c r="B35" s="116">
        <v>24915154</v>
      </c>
      <c r="C35" s="117">
        <v>24679078</v>
      </c>
      <c r="D35" s="118">
        <v>217690</v>
      </c>
      <c r="E35" s="116">
        <v>1161</v>
      </c>
      <c r="F35" s="117">
        <v>1161</v>
      </c>
      <c r="G35" s="118" t="s">
        <v>83</v>
      </c>
      <c r="H35" s="76">
        <v>93</v>
      </c>
      <c r="I35" s="64">
        <v>93</v>
      </c>
      <c r="J35" s="99" t="s">
        <v>83</v>
      </c>
      <c r="K35" s="116" t="s">
        <v>221</v>
      </c>
      <c r="L35" s="117" t="s">
        <v>221</v>
      </c>
      <c r="M35" s="118" t="s">
        <v>221</v>
      </c>
      <c r="N35" s="106" t="str">
        <f t="shared" si="2"/>
        <v>広島南</v>
      </c>
    </row>
    <row r="36" spans="1:14" ht="18" customHeight="1" x14ac:dyDescent="0.15">
      <c r="A36" s="89" t="s">
        <v>57</v>
      </c>
      <c r="B36" s="116">
        <v>78230944</v>
      </c>
      <c r="C36" s="117">
        <v>77653599</v>
      </c>
      <c r="D36" s="118">
        <v>550224</v>
      </c>
      <c r="E36" s="116" t="s">
        <v>221</v>
      </c>
      <c r="F36" s="117" t="s">
        <v>221</v>
      </c>
      <c r="G36" s="118" t="s">
        <v>221</v>
      </c>
      <c r="H36" s="76">
        <v>205</v>
      </c>
      <c r="I36" s="64">
        <v>205</v>
      </c>
      <c r="J36" s="99" t="s">
        <v>83</v>
      </c>
      <c r="K36" s="116" t="s">
        <v>83</v>
      </c>
      <c r="L36" s="117" t="s">
        <v>83</v>
      </c>
      <c r="M36" s="118" t="s">
        <v>83</v>
      </c>
      <c r="N36" s="106" t="str">
        <f t="shared" si="2"/>
        <v>広島西</v>
      </c>
    </row>
    <row r="37" spans="1:14" ht="18" customHeight="1" x14ac:dyDescent="0.15">
      <c r="A37" s="89" t="s">
        <v>58</v>
      </c>
      <c r="B37" s="116">
        <v>24323100</v>
      </c>
      <c r="C37" s="117">
        <v>23891152</v>
      </c>
      <c r="D37" s="118">
        <v>413918</v>
      </c>
      <c r="E37" s="116">
        <v>15686</v>
      </c>
      <c r="F37" s="117">
        <v>15676</v>
      </c>
      <c r="G37" s="118">
        <v>9</v>
      </c>
      <c r="H37" s="76">
        <v>317</v>
      </c>
      <c r="I37" s="64">
        <v>317</v>
      </c>
      <c r="J37" s="99" t="s">
        <v>83</v>
      </c>
      <c r="K37" s="116" t="s">
        <v>83</v>
      </c>
      <c r="L37" s="117" t="s">
        <v>83</v>
      </c>
      <c r="M37" s="118" t="s">
        <v>83</v>
      </c>
      <c r="N37" s="106" t="str">
        <f t="shared" si="2"/>
        <v>広島北</v>
      </c>
    </row>
    <row r="38" spans="1:14" ht="18" customHeight="1" x14ac:dyDescent="0.15">
      <c r="A38" s="89" t="s">
        <v>59</v>
      </c>
      <c r="B38" s="116">
        <v>21146512</v>
      </c>
      <c r="C38" s="117">
        <v>20880724</v>
      </c>
      <c r="D38" s="118">
        <v>254380</v>
      </c>
      <c r="E38" s="116">
        <v>298534</v>
      </c>
      <c r="F38" s="117">
        <v>298534</v>
      </c>
      <c r="G38" s="118" t="s">
        <v>83</v>
      </c>
      <c r="H38" s="76">
        <v>185</v>
      </c>
      <c r="I38" s="64">
        <v>185</v>
      </c>
      <c r="J38" s="99" t="s">
        <v>83</v>
      </c>
      <c r="K38" s="116" t="s">
        <v>83</v>
      </c>
      <c r="L38" s="117" t="s">
        <v>83</v>
      </c>
      <c r="M38" s="118" t="s">
        <v>83</v>
      </c>
      <c r="N38" s="106" t="str">
        <f t="shared" si="2"/>
        <v>呉</v>
      </c>
    </row>
    <row r="39" spans="1:14" ht="18" customHeight="1" x14ac:dyDescent="0.15">
      <c r="A39" s="89" t="s">
        <v>60</v>
      </c>
      <c r="B39" s="116">
        <v>3646909</v>
      </c>
      <c r="C39" s="117">
        <v>3603323</v>
      </c>
      <c r="D39" s="118">
        <v>41293</v>
      </c>
      <c r="E39" s="116">
        <v>55149</v>
      </c>
      <c r="F39" s="117">
        <v>55149</v>
      </c>
      <c r="G39" s="118" t="s">
        <v>83</v>
      </c>
      <c r="H39" s="76">
        <v>20</v>
      </c>
      <c r="I39" s="64">
        <v>20</v>
      </c>
      <c r="J39" s="99" t="s">
        <v>83</v>
      </c>
      <c r="K39" s="116" t="s">
        <v>83</v>
      </c>
      <c r="L39" s="117" t="s">
        <v>83</v>
      </c>
      <c r="M39" s="118" t="s">
        <v>83</v>
      </c>
      <c r="N39" s="106" t="str">
        <f t="shared" si="2"/>
        <v>竹原</v>
      </c>
    </row>
    <row r="40" spans="1:14" ht="18" customHeight="1" x14ac:dyDescent="0.15">
      <c r="A40" s="89" t="s">
        <v>61</v>
      </c>
      <c r="B40" s="116">
        <v>6366166</v>
      </c>
      <c r="C40" s="117">
        <v>6215156</v>
      </c>
      <c r="D40" s="118">
        <v>148462</v>
      </c>
      <c r="E40" s="116" t="s">
        <v>221</v>
      </c>
      <c r="F40" s="117" t="s">
        <v>221</v>
      </c>
      <c r="G40" s="118" t="s">
        <v>221</v>
      </c>
      <c r="H40" s="76">
        <v>61</v>
      </c>
      <c r="I40" s="64">
        <v>61</v>
      </c>
      <c r="J40" s="99" t="s">
        <v>83</v>
      </c>
      <c r="K40" s="116" t="s">
        <v>83</v>
      </c>
      <c r="L40" s="117" t="s">
        <v>83</v>
      </c>
      <c r="M40" s="118" t="s">
        <v>83</v>
      </c>
      <c r="N40" s="106" t="str">
        <f t="shared" si="2"/>
        <v>三原</v>
      </c>
    </row>
    <row r="41" spans="1:14" ht="18" customHeight="1" x14ac:dyDescent="0.15">
      <c r="A41" s="89" t="s">
        <v>62</v>
      </c>
      <c r="B41" s="116">
        <v>14681002</v>
      </c>
      <c r="C41" s="117">
        <v>14497414</v>
      </c>
      <c r="D41" s="77">
        <v>178231</v>
      </c>
      <c r="E41" s="76">
        <v>2932</v>
      </c>
      <c r="F41" s="64">
        <v>2932</v>
      </c>
      <c r="G41" s="77" t="s">
        <v>83</v>
      </c>
      <c r="H41" s="76">
        <v>102</v>
      </c>
      <c r="I41" s="64">
        <v>102</v>
      </c>
      <c r="J41" s="99" t="s">
        <v>83</v>
      </c>
      <c r="K41" s="76" t="s">
        <v>83</v>
      </c>
      <c r="L41" s="64" t="s">
        <v>83</v>
      </c>
      <c r="M41" s="77" t="s">
        <v>83</v>
      </c>
      <c r="N41" s="106" t="str">
        <f t="shared" si="2"/>
        <v>尾道</v>
      </c>
    </row>
    <row r="42" spans="1:14" ht="18" customHeight="1" x14ac:dyDescent="0.15">
      <c r="A42" s="89" t="s">
        <v>63</v>
      </c>
      <c r="B42" s="116">
        <v>62577939</v>
      </c>
      <c r="C42" s="117">
        <v>61876161</v>
      </c>
      <c r="D42" s="77">
        <v>686478</v>
      </c>
      <c r="E42" s="76">
        <v>29225</v>
      </c>
      <c r="F42" s="64">
        <v>29225</v>
      </c>
      <c r="G42" s="77" t="s">
        <v>83</v>
      </c>
      <c r="H42" s="76">
        <v>471</v>
      </c>
      <c r="I42" s="64">
        <v>471</v>
      </c>
      <c r="J42" s="99" t="s">
        <v>83</v>
      </c>
      <c r="K42" s="76" t="s">
        <v>83</v>
      </c>
      <c r="L42" s="64" t="s">
        <v>83</v>
      </c>
      <c r="M42" s="77" t="s">
        <v>83</v>
      </c>
      <c r="N42" s="106" t="str">
        <f t="shared" si="2"/>
        <v>福山</v>
      </c>
    </row>
    <row r="43" spans="1:14" ht="18" customHeight="1" x14ac:dyDescent="0.15">
      <c r="A43" s="89" t="s">
        <v>64</v>
      </c>
      <c r="B43" s="116">
        <v>11533041</v>
      </c>
      <c r="C43" s="117">
        <v>11454271</v>
      </c>
      <c r="D43" s="118">
        <v>78771</v>
      </c>
      <c r="E43" s="116" t="s">
        <v>221</v>
      </c>
      <c r="F43" s="117" t="s">
        <v>221</v>
      </c>
      <c r="G43" s="118" t="s">
        <v>221</v>
      </c>
      <c r="H43" s="76">
        <v>68</v>
      </c>
      <c r="I43" s="64">
        <v>68</v>
      </c>
      <c r="J43" s="99" t="s">
        <v>83</v>
      </c>
      <c r="K43" s="116" t="s">
        <v>83</v>
      </c>
      <c r="L43" s="117" t="s">
        <v>83</v>
      </c>
      <c r="M43" s="118" t="s">
        <v>83</v>
      </c>
      <c r="N43" s="106" t="str">
        <f t="shared" si="2"/>
        <v>府中</v>
      </c>
    </row>
    <row r="44" spans="1:14" ht="18" customHeight="1" x14ac:dyDescent="0.15">
      <c r="A44" s="89" t="s">
        <v>65</v>
      </c>
      <c r="B44" s="116">
        <v>3695205</v>
      </c>
      <c r="C44" s="117">
        <v>3614938</v>
      </c>
      <c r="D44" s="77">
        <v>79300</v>
      </c>
      <c r="E44" s="76">
        <v>33483</v>
      </c>
      <c r="F44" s="64">
        <v>33483</v>
      </c>
      <c r="G44" s="77" t="s">
        <v>83</v>
      </c>
      <c r="H44" s="76">
        <v>28</v>
      </c>
      <c r="I44" s="64">
        <v>28</v>
      </c>
      <c r="J44" s="99" t="s">
        <v>83</v>
      </c>
      <c r="K44" s="76" t="s">
        <v>83</v>
      </c>
      <c r="L44" s="64" t="s">
        <v>83</v>
      </c>
      <c r="M44" s="77" t="s">
        <v>83</v>
      </c>
      <c r="N44" s="106" t="str">
        <f t="shared" si="2"/>
        <v>三次</v>
      </c>
    </row>
    <row r="45" spans="1:14" ht="18" customHeight="1" x14ac:dyDescent="0.15">
      <c r="A45" s="89" t="s">
        <v>66</v>
      </c>
      <c r="B45" s="116">
        <v>2644830</v>
      </c>
      <c r="C45" s="117">
        <v>2605537</v>
      </c>
      <c r="D45" s="77">
        <v>39293</v>
      </c>
      <c r="E45" s="76">
        <v>8687</v>
      </c>
      <c r="F45" s="64">
        <v>8543</v>
      </c>
      <c r="G45" s="77">
        <v>144</v>
      </c>
      <c r="H45" s="76">
        <v>30</v>
      </c>
      <c r="I45" s="64">
        <v>30</v>
      </c>
      <c r="J45" s="99" t="s">
        <v>83</v>
      </c>
      <c r="K45" s="76" t="s">
        <v>83</v>
      </c>
      <c r="L45" s="64" t="s">
        <v>83</v>
      </c>
      <c r="M45" s="77" t="s">
        <v>83</v>
      </c>
      <c r="N45" s="106" t="str">
        <f t="shared" si="2"/>
        <v>庄原</v>
      </c>
    </row>
    <row r="46" spans="1:14" ht="18" customHeight="1" x14ac:dyDescent="0.15">
      <c r="A46" s="89" t="s">
        <v>67</v>
      </c>
      <c r="B46" s="116">
        <v>23302568</v>
      </c>
      <c r="C46" s="117">
        <v>23003264</v>
      </c>
      <c r="D46" s="77">
        <v>285540</v>
      </c>
      <c r="E46" s="76">
        <v>2269636</v>
      </c>
      <c r="F46" s="64">
        <v>2269311</v>
      </c>
      <c r="G46" s="77">
        <v>325</v>
      </c>
      <c r="H46" s="76">
        <v>160</v>
      </c>
      <c r="I46" s="64">
        <v>160</v>
      </c>
      <c r="J46" s="99" t="s">
        <v>83</v>
      </c>
      <c r="K46" s="76" t="s">
        <v>83</v>
      </c>
      <c r="L46" s="64" t="s">
        <v>83</v>
      </c>
      <c r="M46" s="77" t="s">
        <v>83</v>
      </c>
      <c r="N46" s="106" t="str">
        <f t="shared" si="2"/>
        <v>西条</v>
      </c>
    </row>
    <row r="47" spans="1:14" ht="18" customHeight="1" x14ac:dyDescent="0.15">
      <c r="A47" s="89" t="s">
        <v>68</v>
      </c>
      <c r="B47" s="116">
        <v>19010438</v>
      </c>
      <c r="C47" s="117">
        <v>18707052</v>
      </c>
      <c r="D47" s="77">
        <v>294065</v>
      </c>
      <c r="E47" s="76">
        <v>829458</v>
      </c>
      <c r="F47" s="64">
        <v>829458</v>
      </c>
      <c r="G47" s="77" t="s">
        <v>83</v>
      </c>
      <c r="H47" s="76">
        <v>188</v>
      </c>
      <c r="I47" s="64">
        <v>188</v>
      </c>
      <c r="J47" s="99" t="s">
        <v>83</v>
      </c>
      <c r="K47" s="76" t="s">
        <v>83</v>
      </c>
      <c r="L47" s="64" t="s">
        <v>83</v>
      </c>
      <c r="M47" s="77" t="s">
        <v>83</v>
      </c>
      <c r="N47" s="106" t="str">
        <f t="shared" si="2"/>
        <v>廿日市</v>
      </c>
    </row>
    <row r="48" spans="1:14" ht="18" customHeight="1" x14ac:dyDescent="0.15">
      <c r="A48" s="89" t="s">
        <v>69</v>
      </c>
      <c r="B48" s="116">
        <v>22054291</v>
      </c>
      <c r="C48" s="117">
        <v>21799601</v>
      </c>
      <c r="D48" s="118">
        <v>233283</v>
      </c>
      <c r="E48" s="116" t="s">
        <v>221</v>
      </c>
      <c r="F48" s="117" t="s">
        <v>221</v>
      </c>
      <c r="G48" s="118" t="s">
        <v>221</v>
      </c>
      <c r="H48" s="76">
        <v>17938972</v>
      </c>
      <c r="I48" s="64">
        <v>17938972</v>
      </c>
      <c r="J48" s="99" t="s">
        <v>83</v>
      </c>
      <c r="K48" s="116" t="s">
        <v>221</v>
      </c>
      <c r="L48" s="117" t="s">
        <v>221</v>
      </c>
      <c r="M48" s="118" t="s">
        <v>221</v>
      </c>
      <c r="N48" s="106" t="str">
        <f t="shared" si="2"/>
        <v>海田</v>
      </c>
    </row>
    <row r="49" spans="1:14" ht="18" customHeight="1" x14ac:dyDescent="0.15">
      <c r="A49" s="89" t="s">
        <v>70</v>
      </c>
      <c r="B49" s="116">
        <v>2596657</v>
      </c>
      <c r="C49" s="117">
        <v>2548037</v>
      </c>
      <c r="D49" s="118">
        <v>48191</v>
      </c>
      <c r="E49" s="116">
        <v>1766</v>
      </c>
      <c r="F49" s="117">
        <v>1766</v>
      </c>
      <c r="G49" s="118" t="s">
        <v>83</v>
      </c>
      <c r="H49" s="76">
        <v>25</v>
      </c>
      <c r="I49" s="64">
        <v>25</v>
      </c>
      <c r="J49" s="99" t="s">
        <v>83</v>
      </c>
      <c r="K49" s="116" t="s">
        <v>83</v>
      </c>
      <c r="L49" s="117" t="s">
        <v>83</v>
      </c>
      <c r="M49" s="118" t="s">
        <v>83</v>
      </c>
      <c r="N49" s="106" t="str">
        <f t="shared" si="2"/>
        <v>吉田</v>
      </c>
    </row>
    <row r="50" spans="1:14" s="3" customFormat="1" ht="18" customHeight="1" x14ac:dyDescent="0.15">
      <c r="A50" s="78" t="s">
        <v>33</v>
      </c>
      <c r="B50" s="122">
        <v>388761103</v>
      </c>
      <c r="C50" s="123">
        <v>384413025</v>
      </c>
      <c r="D50" s="124">
        <v>4174280</v>
      </c>
      <c r="E50" s="122">
        <v>3638793</v>
      </c>
      <c r="F50" s="123">
        <v>3638315</v>
      </c>
      <c r="G50" s="124">
        <v>479</v>
      </c>
      <c r="H50" s="79">
        <v>17941089</v>
      </c>
      <c r="I50" s="65">
        <v>17941089</v>
      </c>
      <c r="J50" s="100" t="s">
        <v>83</v>
      </c>
      <c r="K50" s="122" t="s">
        <v>221</v>
      </c>
      <c r="L50" s="123" t="s">
        <v>221</v>
      </c>
      <c r="M50" s="124" t="s">
        <v>221</v>
      </c>
      <c r="N50" s="107" t="str">
        <f>A50</f>
        <v>広島県計</v>
      </c>
    </row>
    <row r="51" spans="1:14" s="12" customFormat="1" ht="18" customHeight="1" x14ac:dyDescent="0.15">
      <c r="A51" s="13"/>
      <c r="B51" s="16"/>
      <c r="C51" s="17"/>
      <c r="D51" s="18"/>
      <c r="E51" s="16"/>
      <c r="F51" s="17"/>
      <c r="G51" s="18"/>
      <c r="H51" s="16"/>
      <c r="I51" s="17"/>
      <c r="J51" s="101"/>
      <c r="K51" s="16"/>
      <c r="L51" s="17"/>
      <c r="M51" s="18"/>
      <c r="N51" s="108"/>
    </row>
    <row r="52" spans="1:14" ht="18" customHeight="1" x14ac:dyDescent="0.15">
      <c r="A52" s="90" t="s">
        <v>71</v>
      </c>
      <c r="B52" s="81">
        <v>25149150</v>
      </c>
      <c r="C52" s="82">
        <v>24845498</v>
      </c>
      <c r="D52" s="83">
        <v>281108</v>
      </c>
      <c r="E52" s="81">
        <v>38103</v>
      </c>
      <c r="F52" s="82">
        <v>38103</v>
      </c>
      <c r="G52" s="83" t="s">
        <v>83</v>
      </c>
      <c r="H52" s="81">
        <v>321</v>
      </c>
      <c r="I52" s="82">
        <v>321</v>
      </c>
      <c r="J52" s="102" t="s">
        <v>83</v>
      </c>
      <c r="K52" s="81" t="s">
        <v>83</v>
      </c>
      <c r="L52" s="82" t="s">
        <v>83</v>
      </c>
      <c r="M52" s="83" t="s">
        <v>83</v>
      </c>
      <c r="N52" s="109" t="str">
        <f>IF(A52="","",A52)</f>
        <v>下関</v>
      </c>
    </row>
    <row r="53" spans="1:14" ht="18" customHeight="1" x14ac:dyDescent="0.15">
      <c r="A53" s="89" t="s">
        <v>72</v>
      </c>
      <c r="B53" s="76">
        <v>18560572</v>
      </c>
      <c r="C53" s="64">
        <v>18270937</v>
      </c>
      <c r="D53" s="77">
        <v>285287</v>
      </c>
      <c r="E53" s="76">
        <v>20505</v>
      </c>
      <c r="F53" s="64">
        <v>20505</v>
      </c>
      <c r="G53" s="77" t="s">
        <v>83</v>
      </c>
      <c r="H53" s="76">
        <v>245</v>
      </c>
      <c r="I53" s="64">
        <v>245</v>
      </c>
      <c r="J53" s="99" t="s">
        <v>83</v>
      </c>
      <c r="K53" s="76" t="s">
        <v>83</v>
      </c>
      <c r="L53" s="64" t="s">
        <v>83</v>
      </c>
      <c r="M53" s="77" t="s">
        <v>83</v>
      </c>
      <c r="N53" s="106" t="str">
        <f t="shared" ref="N53:N62" si="3">IF(A53="","",A53)</f>
        <v>宇部</v>
      </c>
    </row>
    <row r="54" spans="1:14" ht="18" customHeight="1" x14ac:dyDescent="0.15">
      <c r="A54" s="89" t="s">
        <v>73</v>
      </c>
      <c r="B54" s="76">
        <v>32580999</v>
      </c>
      <c r="C54" s="64">
        <v>32247369</v>
      </c>
      <c r="D54" s="77">
        <v>311057</v>
      </c>
      <c r="E54" s="76">
        <v>37116</v>
      </c>
      <c r="F54" s="64">
        <v>37031</v>
      </c>
      <c r="G54" s="77">
        <v>85</v>
      </c>
      <c r="H54" s="76">
        <v>169</v>
      </c>
      <c r="I54" s="64">
        <v>169</v>
      </c>
      <c r="J54" s="99" t="s">
        <v>83</v>
      </c>
      <c r="K54" s="76" t="s">
        <v>83</v>
      </c>
      <c r="L54" s="64" t="s">
        <v>83</v>
      </c>
      <c r="M54" s="77" t="s">
        <v>83</v>
      </c>
      <c r="N54" s="106" t="str">
        <f>IF(A54="","",A54)</f>
        <v>山口</v>
      </c>
    </row>
    <row r="55" spans="1:14" ht="18" customHeight="1" x14ac:dyDescent="0.15">
      <c r="A55" s="89" t="s">
        <v>74</v>
      </c>
      <c r="B55" s="76">
        <v>2752139</v>
      </c>
      <c r="C55" s="64">
        <v>2700096</v>
      </c>
      <c r="D55" s="77">
        <v>50420</v>
      </c>
      <c r="E55" s="76">
        <v>69043</v>
      </c>
      <c r="F55" s="64">
        <v>67573</v>
      </c>
      <c r="G55" s="77">
        <v>1470</v>
      </c>
      <c r="H55" s="76">
        <v>56</v>
      </c>
      <c r="I55" s="64">
        <v>56</v>
      </c>
      <c r="J55" s="99" t="s">
        <v>83</v>
      </c>
      <c r="K55" s="76" t="s">
        <v>83</v>
      </c>
      <c r="L55" s="64" t="s">
        <v>83</v>
      </c>
      <c r="M55" s="77" t="s">
        <v>83</v>
      </c>
      <c r="N55" s="106" t="str">
        <f>IF(A55="","",A55)</f>
        <v>萩</v>
      </c>
    </row>
    <row r="56" spans="1:14" ht="18" customHeight="1" x14ac:dyDescent="0.15">
      <c r="A56" s="89" t="s">
        <v>75</v>
      </c>
      <c r="B56" s="116">
        <v>26721327</v>
      </c>
      <c r="C56" s="117">
        <v>26484836</v>
      </c>
      <c r="D56" s="118">
        <v>226851</v>
      </c>
      <c r="E56" s="116">
        <v>23590</v>
      </c>
      <c r="F56" s="117">
        <v>23590</v>
      </c>
      <c r="G56" s="118" t="s">
        <v>83</v>
      </c>
      <c r="H56" s="76">
        <v>216</v>
      </c>
      <c r="I56" s="64">
        <v>216</v>
      </c>
      <c r="J56" s="99" t="s">
        <v>83</v>
      </c>
      <c r="K56" s="116" t="s">
        <v>224</v>
      </c>
      <c r="L56" s="117" t="s">
        <v>225</v>
      </c>
      <c r="M56" s="118" t="s">
        <v>225</v>
      </c>
      <c r="N56" s="106" t="str">
        <f>IF(A56="","",A56)</f>
        <v>徳山</v>
      </c>
    </row>
    <row r="57" spans="1:14" ht="18" customHeight="1" x14ac:dyDescent="0.15">
      <c r="A57" s="89" t="s">
        <v>76</v>
      </c>
      <c r="B57" s="116">
        <v>8510742</v>
      </c>
      <c r="C57" s="117">
        <v>8371888</v>
      </c>
      <c r="D57" s="118">
        <v>137705</v>
      </c>
      <c r="E57" s="116">
        <v>8214</v>
      </c>
      <c r="F57" s="117">
        <v>8214</v>
      </c>
      <c r="G57" s="118" t="s">
        <v>83</v>
      </c>
      <c r="H57" s="76">
        <v>147</v>
      </c>
      <c r="I57" s="64">
        <v>147</v>
      </c>
      <c r="J57" s="99" t="s">
        <v>83</v>
      </c>
      <c r="K57" s="116" t="s">
        <v>83</v>
      </c>
      <c r="L57" s="117" t="s">
        <v>83</v>
      </c>
      <c r="M57" s="118" t="s">
        <v>83</v>
      </c>
      <c r="N57" s="106" t="str">
        <f>IF(A57="","",A57)</f>
        <v>防府</v>
      </c>
    </row>
    <row r="58" spans="1:14" ht="18" customHeight="1" x14ac:dyDescent="0.15">
      <c r="A58" s="89" t="s">
        <v>77</v>
      </c>
      <c r="B58" s="116">
        <v>10949205</v>
      </c>
      <c r="C58" s="117">
        <v>10739940</v>
      </c>
      <c r="D58" s="118">
        <v>199560</v>
      </c>
      <c r="E58" s="116">
        <v>739486</v>
      </c>
      <c r="F58" s="117">
        <v>739486</v>
      </c>
      <c r="G58" s="118" t="s">
        <v>83</v>
      </c>
      <c r="H58" s="76">
        <v>111</v>
      </c>
      <c r="I58" s="64">
        <v>111</v>
      </c>
      <c r="J58" s="99" t="s">
        <v>83</v>
      </c>
      <c r="K58" s="116" t="s">
        <v>225</v>
      </c>
      <c r="L58" s="117" t="s">
        <v>225</v>
      </c>
      <c r="M58" s="118" t="s">
        <v>225</v>
      </c>
      <c r="N58" s="106" t="str">
        <f>IF(A58="","",A58)</f>
        <v>岩国</v>
      </c>
    </row>
    <row r="59" spans="1:14" ht="18" customHeight="1" x14ac:dyDescent="0.15">
      <c r="A59" s="89" t="s">
        <v>78</v>
      </c>
      <c r="B59" s="116">
        <v>4339887</v>
      </c>
      <c r="C59" s="117">
        <v>4257995</v>
      </c>
      <c r="D59" s="118">
        <v>81734</v>
      </c>
      <c r="E59" s="116">
        <v>57</v>
      </c>
      <c r="F59" s="117">
        <v>57</v>
      </c>
      <c r="G59" s="118" t="s">
        <v>83</v>
      </c>
      <c r="H59" s="76">
        <v>73</v>
      </c>
      <c r="I59" s="64">
        <v>73</v>
      </c>
      <c r="J59" s="99" t="s">
        <v>83</v>
      </c>
      <c r="K59" s="116" t="s">
        <v>83</v>
      </c>
      <c r="L59" s="117" t="s">
        <v>83</v>
      </c>
      <c r="M59" s="118" t="s">
        <v>83</v>
      </c>
      <c r="N59" s="106" t="str">
        <f t="shared" si="3"/>
        <v>光</v>
      </c>
    </row>
    <row r="60" spans="1:14" ht="18" customHeight="1" x14ac:dyDescent="0.15">
      <c r="A60" s="89" t="s">
        <v>79</v>
      </c>
      <c r="B60" s="116">
        <v>2841124</v>
      </c>
      <c r="C60" s="117">
        <v>2803112</v>
      </c>
      <c r="D60" s="118">
        <v>37289</v>
      </c>
      <c r="E60" s="116" t="s">
        <v>221</v>
      </c>
      <c r="F60" s="117" t="s">
        <v>221</v>
      </c>
      <c r="G60" s="118" t="s">
        <v>221</v>
      </c>
      <c r="H60" s="76">
        <v>38</v>
      </c>
      <c r="I60" s="64">
        <v>38</v>
      </c>
      <c r="J60" s="99" t="s">
        <v>83</v>
      </c>
      <c r="K60" s="116" t="s">
        <v>83</v>
      </c>
      <c r="L60" s="117" t="s">
        <v>83</v>
      </c>
      <c r="M60" s="118" t="s">
        <v>83</v>
      </c>
      <c r="N60" s="106" t="str">
        <f t="shared" si="3"/>
        <v>長門</v>
      </c>
    </row>
    <row r="61" spans="1:14" ht="18" customHeight="1" x14ac:dyDescent="0.15">
      <c r="A61" s="89" t="s">
        <v>80</v>
      </c>
      <c r="B61" s="116">
        <v>3171960</v>
      </c>
      <c r="C61" s="117">
        <v>3111549</v>
      </c>
      <c r="D61" s="118">
        <v>59862</v>
      </c>
      <c r="E61" s="116" t="s">
        <v>221</v>
      </c>
      <c r="F61" s="117" t="s">
        <v>221</v>
      </c>
      <c r="G61" s="118" t="s">
        <v>221</v>
      </c>
      <c r="H61" s="76">
        <v>68</v>
      </c>
      <c r="I61" s="64">
        <v>68</v>
      </c>
      <c r="J61" s="99" t="s">
        <v>83</v>
      </c>
      <c r="K61" s="116" t="s">
        <v>83</v>
      </c>
      <c r="L61" s="117" t="s">
        <v>83</v>
      </c>
      <c r="M61" s="118" t="s">
        <v>83</v>
      </c>
      <c r="N61" s="106" t="str">
        <f t="shared" si="3"/>
        <v>柳井</v>
      </c>
    </row>
    <row r="62" spans="1:14" ht="18" customHeight="1" x14ac:dyDescent="0.15">
      <c r="A62" s="89" t="s">
        <v>81</v>
      </c>
      <c r="B62" s="116">
        <v>6457051</v>
      </c>
      <c r="C62" s="117">
        <v>6327247</v>
      </c>
      <c r="D62" s="118">
        <v>120453</v>
      </c>
      <c r="E62" s="116" t="s">
        <v>221</v>
      </c>
      <c r="F62" s="117" t="s">
        <v>221</v>
      </c>
      <c r="G62" s="118" t="s">
        <v>221</v>
      </c>
      <c r="H62" s="76">
        <v>83</v>
      </c>
      <c r="I62" s="64">
        <v>83</v>
      </c>
      <c r="J62" s="99" t="s">
        <v>83</v>
      </c>
      <c r="K62" s="116" t="s">
        <v>225</v>
      </c>
      <c r="L62" s="117" t="s">
        <v>225</v>
      </c>
      <c r="M62" s="118" t="s">
        <v>225</v>
      </c>
      <c r="N62" s="106" t="str">
        <f t="shared" si="3"/>
        <v>厚狭</v>
      </c>
    </row>
    <row r="63" spans="1:14" s="3" customFormat="1" ht="18" customHeight="1" x14ac:dyDescent="0.15">
      <c r="A63" s="78" t="s">
        <v>34</v>
      </c>
      <c r="B63" s="79">
        <v>142034155</v>
      </c>
      <c r="C63" s="65">
        <v>140160468</v>
      </c>
      <c r="D63" s="80">
        <v>1791327</v>
      </c>
      <c r="E63" s="79">
        <v>952669</v>
      </c>
      <c r="F63" s="65">
        <v>951113</v>
      </c>
      <c r="G63" s="80">
        <v>1556</v>
      </c>
      <c r="H63" s="79">
        <v>1527</v>
      </c>
      <c r="I63" s="65">
        <v>1527</v>
      </c>
      <c r="J63" s="100" t="s">
        <v>83</v>
      </c>
      <c r="K63" s="79">
        <v>216191375</v>
      </c>
      <c r="L63" s="65">
        <v>200667642</v>
      </c>
      <c r="M63" s="80">
        <v>15523733</v>
      </c>
      <c r="N63" s="107" t="str">
        <f>A63</f>
        <v>山口県計</v>
      </c>
    </row>
    <row r="64" spans="1:14" s="12" customFormat="1" ht="18" customHeight="1" x14ac:dyDescent="0.15">
      <c r="A64" s="13"/>
      <c r="B64" s="55"/>
      <c r="C64" s="56"/>
      <c r="D64" s="57"/>
      <c r="E64" s="55"/>
      <c r="F64" s="56"/>
      <c r="G64" s="57"/>
      <c r="H64" s="55"/>
      <c r="I64" s="56"/>
      <c r="J64" s="57"/>
      <c r="K64" s="55"/>
      <c r="L64" s="56"/>
      <c r="M64" s="57"/>
      <c r="N64" s="14"/>
    </row>
    <row r="65" spans="1:14" s="3" customFormat="1" ht="18" customHeight="1" thickBot="1" x14ac:dyDescent="0.2">
      <c r="A65" s="88" t="s">
        <v>14</v>
      </c>
      <c r="B65" s="52">
        <v>3470798</v>
      </c>
      <c r="C65" s="53">
        <v>908939</v>
      </c>
      <c r="D65" s="54">
        <v>2205085</v>
      </c>
      <c r="E65" s="52">
        <v>118</v>
      </c>
      <c r="F65" s="53" t="s">
        <v>83</v>
      </c>
      <c r="G65" s="54">
        <v>118</v>
      </c>
      <c r="H65" s="52" t="s">
        <v>83</v>
      </c>
      <c r="I65" s="53" t="s">
        <v>83</v>
      </c>
      <c r="J65" s="54" t="s">
        <v>83</v>
      </c>
      <c r="K65" s="52" t="s">
        <v>83</v>
      </c>
      <c r="L65" s="53" t="s">
        <v>83</v>
      </c>
      <c r="M65" s="54" t="s">
        <v>83</v>
      </c>
      <c r="N65" s="95" t="str">
        <f>A65</f>
        <v>局引受分</v>
      </c>
    </row>
    <row r="66" spans="1:14" s="3" customFormat="1" ht="18" customHeight="1" thickTop="1" thickBot="1" x14ac:dyDescent="0.2">
      <c r="A66" s="92" t="s">
        <v>15</v>
      </c>
      <c r="B66" s="157">
        <v>851240572</v>
      </c>
      <c r="C66" s="158">
        <v>838410856</v>
      </c>
      <c r="D66" s="39">
        <v>12069934</v>
      </c>
      <c r="E66" s="38">
        <v>30982698</v>
      </c>
      <c r="F66" s="28">
        <v>30980211</v>
      </c>
      <c r="G66" s="39">
        <v>2488</v>
      </c>
      <c r="H66" s="38">
        <v>29768885</v>
      </c>
      <c r="I66" s="125">
        <v>29768885</v>
      </c>
      <c r="J66" s="39" t="s">
        <v>83</v>
      </c>
      <c r="K66" s="38">
        <v>391960235</v>
      </c>
      <c r="L66" s="28">
        <v>360684778</v>
      </c>
      <c r="M66" s="39">
        <v>31275457</v>
      </c>
      <c r="N66" s="126" t="s">
        <v>15</v>
      </c>
    </row>
    <row r="67" spans="1:14" ht="15" customHeight="1" x14ac:dyDescent="0.15"/>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51" orientation="portrait" r:id="rId1"/>
  <headerFooter alignWithMargins="0">
    <oddFooter>&amp;R広島国税局
国税徴収１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zoomScaleNormal="100" zoomScaleSheetLayoutView="55" workbookViewId="0">
      <selection activeCell="O8" sqref="O8"/>
    </sheetView>
  </sheetViews>
  <sheetFormatPr defaultColWidth="5.875" defaultRowHeight="11.25" x14ac:dyDescent="0.15"/>
  <cols>
    <col min="1" max="1" width="12" style="2" customWidth="1"/>
    <col min="2" max="4" width="12.5" style="2" customWidth="1"/>
    <col min="5" max="5" width="12.625" style="2" customWidth="1"/>
    <col min="6" max="7" width="11.375" style="2" bestFit="1" customWidth="1"/>
    <col min="8" max="8" width="11.875" style="5" customWidth="1"/>
    <col min="9" max="16384" width="5.875" style="2"/>
  </cols>
  <sheetData>
    <row r="1" spans="1:8" ht="12" thickBot="1" x14ac:dyDescent="0.2">
      <c r="A1" s="2" t="s">
        <v>19</v>
      </c>
    </row>
    <row r="2" spans="1:8" s="5" customFormat="1" ht="15" customHeight="1" x14ac:dyDescent="0.15">
      <c r="A2" s="369" t="s">
        <v>11</v>
      </c>
      <c r="B2" s="311" t="s">
        <v>104</v>
      </c>
      <c r="C2" s="312"/>
      <c r="D2" s="313"/>
      <c r="E2" s="311" t="s">
        <v>105</v>
      </c>
      <c r="F2" s="312"/>
      <c r="G2" s="313"/>
      <c r="H2" s="363" t="s">
        <v>18</v>
      </c>
    </row>
    <row r="3" spans="1:8" s="5" customFormat="1" ht="16.5" customHeight="1" x14ac:dyDescent="0.15">
      <c r="A3" s="370"/>
      <c r="B3" s="37" t="s">
        <v>12</v>
      </c>
      <c r="C3" s="20" t="s">
        <v>10</v>
      </c>
      <c r="D3" s="22" t="s">
        <v>13</v>
      </c>
      <c r="E3" s="37" t="s">
        <v>12</v>
      </c>
      <c r="F3" s="20" t="s">
        <v>10</v>
      </c>
      <c r="G3" s="22" t="s">
        <v>13</v>
      </c>
      <c r="H3" s="364"/>
    </row>
    <row r="4" spans="1:8" x14ac:dyDescent="0.15">
      <c r="A4" s="73"/>
      <c r="B4" s="71" t="s">
        <v>2</v>
      </c>
      <c r="C4" s="59" t="s">
        <v>2</v>
      </c>
      <c r="D4" s="72" t="s">
        <v>2</v>
      </c>
      <c r="E4" s="71" t="s">
        <v>2</v>
      </c>
      <c r="F4" s="59" t="s">
        <v>2</v>
      </c>
      <c r="G4" s="97" t="s">
        <v>2</v>
      </c>
      <c r="H4" s="104"/>
    </row>
    <row r="5" spans="1:8" ht="18" customHeight="1" x14ac:dyDescent="0.15">
      <c r="A5" s="91" t="s">
        <v>27</v>
      </c>
      <c r="B5" s="74">
        <v>180152</v>
      </c>
      <c r="C5" s="62">
        <v>179482</v>
      </c>
      <c r="D5" s="75">
        <v>595</v>
      </c>
      <c r="E5" s="74">
        <v>43864703</v>
      </c>
      <c r="F5" s="62">
        <v>43140267</v>
      </c>
      <c r="G5" s="98">
        <v>655774</v>
      </c>
      <c r="H5" s="105" t="str">
        <f>IF(A5="","",A5)</f>
        <v>鳥取</v>
      </c>
    </row>
    <row r="6" spans="1:8" ht="18" customHeight="1" x14ac:dyDescent="0.15">
      <c r="A6" s="89" t="s">
        <v>28</v>
      </c>
      <c r="B6" s="116">
        <v>69452</v>
      </c>
      <c r="C6" s="117">
        <v>68529</v>
      </c>
      <c r="D6" s="118">
        <v>888</v>
      </c>
      <c r="E6" s="76">
        <v>48190886</v>
      </c>
      <c r="F6" s="64">
        <v>47566318</v>
      </c>
      <c r="G6" s="99">
        <v>599118</v>
      </c>
      <c r="H6" s="106" t="str">
        <f>IF(A6="","",A6)</f>
        <v>米子</v>
      </c>
    </row>
    <row r="7" spans="1:8" ht="18" customHeight="1" x14ac:dyDescent="0.15">
      <c r="A7" s="89" t="s">
        <v>29</v>
      </c>
      <c r="B7" s="116">
        <v>21163</v>
      </c>
      <c r="C7" s="117">
        <v>20953</v>
      </c>
      <c r="D7" s="118">
        <v>191</v>
      </c>
      <c r="E7" s="76">
        <v>14698063</v>
      </c>
      <c r="F7" s="64">
        <v>14488804</v>
      </c>
      <c r="G7" s="99">
        <v>193745</v>
      </c>
      <c r="H7" s="106" t="str">
        <f>IF(A7="","",A7)</f>
        <v>倉吉</v>
      </c>
    </row>
    <row r="8" spans="1:8" s="3" customFormat="1" ht="18" customHeight="1" x14ac:dyDescent="0.15">
      <c r="A8" s="78" t="s">
        <v>30</v>
      </c>
      <c r="B8" s="122">
        <v>270767</v>
      </c>
      <c r="C8" s="123">
        <v>268964</v>
      </c>
      <c r="D8" s="124">
        <v>1673</v>
      </c>
      <c r="E8" s="79">
        <v>106753652</v>
      </c>
      <c r="F8" s="65">
        <v>105195389</v>
      </c>
      <c r="G8" s="100">
        <v>1448637</v>
      </c>
      <c r="H8" s="107" t="str">
        <f>A8</f>
        <v>鳥取県計</v>
      </c>
    </row>
    <row r="9" spans="1:8" s="12" customFormat="1" ht="18" customHeight="1" x14ac:dyDescent="0.15">
      <c r="A9" s="13"/>
      <c r="B9" s="16"/>
      <c r="C9" s="17"/>
      <c r="D9" s="18"/>
      <c r="E9" s="16"/>
      <c r="F9" s="17"/>
      <c r="G9" s="101"/>
      <c r="H9" s="108"/>
    </row>
    <row r="10" spans="1:8" ht="18" customHeight="1" x14ac:dyDescent="0.15">
      <c r="A10" s="90" t="s">
        <v>35</v>
      </c>
      <c r="B10" s="81">
        <v>497798</v>
      </c>
      <c r="C10" s="82">
        <v>497601</v>
      </c>
      <c r="D10" s="83">
        <v>197</v>
      </c>
      <c r="E10" s="81">
        <v>60787208</v>
      </c>
      <c r="F10" s="82">
        <v>60342620</v>
      </c>
      <c r="G10" s="102">
        <v>438842</v>
      </c>
      <c r="H10" s="109" t="str">
        <f t="shared" ref="H10:H16" si="0">IF(A10="","",A10)</f>
        <v>松江</v>
      </c>
    </row>
    <row r="11" spans="1:8" ht="18" customHeight="1" x14ac:dyDescent="0.15">
      <c r="A11" s="89" t="s">
        <v>36</v>
      </c>
      <c r="B11" s="76">
        <v>11615</v>
      </c>
      <c r="C11" s="64">
        <v>11604</v>
      </c>
      <c r="D11" s="77">
        <v>11</v>
      </c>
      <c r="E11" s="76">
        <v>13879243</v>
      </c>
      <c r="F11" s="64">
        <v>13710034</v>
      </c>
      <c r="G11" s="99">
        <v>167208</v>
      </c>
      <c r="H11" s="106" t="str">
        <f t="shared" si="0"/>
        <v>浜田</v>
      </c>
    </row>
    <row r="12" spans="1:8" ht="18" customHeight="1" x14ac:dyDescent="0.15">
      <c r="A12" s="89" t="s">
        <v>37</v>
      </c>
      <c r="B12" s="76">
        <v>65700</v>
      </c>
      <c r="C12" s="64">
        <v>65320</v>
      </c>
      <c r="D12" s="77">
        <v>379</v>
      </c>
      <c r="E12" s="76">
        <v>31679050</v>
      </c>
      <c r="F12" s="64">
        <v>31330131</v>
      </c>
      <c r="G12" s="99">
        <v>343479</v>
      </c>
      <c r="H12" s="106" t="str">
        <f t="shared" si="0"/>
        <v>出雲</v>
      </c>
    </row>
    <row r="13" spans="1:8" ht="18" customHeight="1" x14ac:dyDescent="0.15">
      <c r="A13" s="89" t="s">
        <v>38</v>
      </c>
      <c r="B13" s="116">
        <v>12375</v>
      </c>
      <c r="C13" s="117">
        <v>12332</v>
      </c>
      <c r="D13" s="118">
        <v>42</v>
      </c>
      <c r="E13" s="76">
        <v>9807043</v>
      </c>
      <c r="F13" s="64">
        <v>9710309</v>
      </c>
      <c r="G13" s="99">
        <v>92273</v>
      </c>
      <c r="H13" s="106" t="str">
        <f t="shared" si="0"/>
        <v>益田</v>
      </c>
    </row>
    <row r="14" spans="1:8" ht="18" customHeight="1" x14ac:dyDescent="0.15">
      <c r="A14" s="89" t="s">
        <v>39</v>
      </c>
      <c r="B14" s="116" t="s">
        <v>221</v>
      </c>
      <c r="C14" s="117" t="s">
        <v>221</v>
      </c>
      <c r="D14" s="118" t="s">
        <v>223</v>
      </c>
      <c r="E14" s="76">
        <v>4466544</v>
      </c>
      <c r="F14" s="64">
        <v>4442695</v>
      </c>
      <c r="G14" s="99">
        <v>23472</v>
      </c>
      <c r="H14" s="106" t="str">
        <f t="shared" si="0"/>
        <v>石見大田</v>
      </c>
    </row>
    <row r="15" spans="1:8" ht="18" customHeight="1" x14ac:dyDescent="0.15">
      <c r="A15" s="89" t="s">
        <v>40</v>
      </c>
      <c r="B15" s="116">
        <v>2853</v>
      </c>
      <c r="C15" s="117">
        <v>2831</v>
      </c>
      <c r="D15" s="118">
        <v>22</v>
      </c>
      <c r="E15" s="76">
        <v>7146669</v>
      </c>
      <c r="F15" s="64">
        <v>7080214</v>
      </c>
      <c r="G15" s="99">
        <v>64849</v>
      </c>
      <c r="H15" s="106" t="str">
        <f t="shared" si="0"/>
        <v>大東</v>
      </c>
    </row>
    <row r="16" spans="1:8" ht="18" customHeight="1" x14ac:dyDescent="0.15">
      <c r="A16" s="89" t="s">
        <v>41</v>
      </c>
      <c r="B16" s="116" t="s">
        <v>221</v>
      </c>
      <c r="C16" s="117" t="s">
        <v>221</v>
      </c>
      <c r="D16" s="118" t="s">
        <v>221</v>
      </c>
      <c r="E16" s="76">
        <v>3130507</v>
      </c>
      <c r="F16" s="64">
        <v>3111846</v>
      </c>
      <c r="G16" s="99">
        <v>18661</v>
      </c>
      <c r="H16" s="106" t="str">
        <f t="shared" si="0"/>
        <v>西郷</v>
      </c>
    </row>
    <row r="17" spans="1:8" s="3" customFormat="1" ht="18" customHeight="1" x14ac:dyDescent="0.15">
      <c r="A17" s="78" t="s">
        <v>31</v>
      </c>
      <c r="B17" s="122">
        <v>597311</v>
      </c>
      <c r="C17" s="123">
        <v>596657</v>
      </c>
      <c r="D17" s="124">
        <v>654</v>
      </c>
      <c r="E17" s="79">
        <v>130896263</v>
      </c>
      <c r="F17" s="65">
        <v>129727849</v>
      </c>
      <c r="G17" s="100">
        <v>1148784</v>
      </c>
      <c r="H17" s="107" t="str">
        <f>A17</f>
        <v>島根県計</v>
      </c>
    </row>
    <row r="18" spans="1:8" s="12" customFormat="1" ht="18" customHeight="1" x14ac:dyDescent="0.15">
      <c r="A18" s="13"/>
      <c r="B18" s="16"/>
      <c r="C18" s="17"/>
      <c r="D18" s="18"/>
      <c r="E18" s="16"/>
      <c r="F18" s="17"/>
      <c r="G18" s="101"/>
      <c r="H18" s="108"/>
    </row>
    <row r="19" spans="1:8" ht="18" customHeight="1" x14ac:dyDescent="0.15">
      <c r="A19" s="90" t="s">
        <v>42</v>
      </c>
      <c r="B19" s="81">
        <v>1032155</v>
      </c>
      <c r="C19" s="82">
        <v>1031578</v>
      </c>
      <c r="D19" s="83">
        <v>578</v>
      </c>
      <c r="E19" s="81">
        <v>149317788</v>
      </c>
      <c r="F19" s="82">
        <v>148445301</v>
      </c>
      <c r="G19" s="102">
        <v>847431</v>
      </c>
      <c r="H19" s="109" t="str">
        <f t="shared" ref="H19:H31" si="1">IF(A19="","",A19)</f>
        <v>岡山東</v>
      </c>
    </row>
    <row r="20" spans="1:8" ht="18" customHeight="1" x14ac:dyDescent="0.15">
      <c r="A20" s="89" t="s">
        <v>43</v>
      </c>
      <c r="B20" s="76">
        <v>184428</v>
      </c>
      <c r="C20" s="64">
        <v>182829</v>
      </c>
      <c r="D20" s="77">
        <v>1223</v>
      </c>
      <c r="E20" s="76">
        <v>110213000</v>
      </c>
      <c r="F20" s="64">
        <v>109097537</v>
      </c>
      <c r="G20" s="99">
        <v>1054186</v>
      </c>
      <c r="H20" s="106" t="str">
        <f t="shared" si="1"/>
        <v>岡山西</v>
      </c>
    </row>
    <row r="21" spans="1:8" ht="18" customHeight="1" x14ac:dyDescent="0.15">
      <c r="A21" s="89" t="s">
        <v>44</v>
      </c>
      <c r="B21" s="116" t="s">
        <v>221</v>
      </c>
      <c r="C21" s="117" t="s">
        <v>221</v>
      </c>
      <c r="D21" s="118" t="s">
        <v>221</v>
      </c>
      <c r="E21" s="76">
        <v>18997891</v>
      </c>
      <c r="F21" s="64">
        <v>18782085</v>
      </c>
      <c r="G21" s="99">
        <v>210386</v>
      </c>
      <c r="H21" s="106" t="str">
        <f t="shared" si="1"/>
        <v>西大寺</v>
      </c>
    </row>
    <row r="22" spans="1:8" ht="18" customHeight="1" x14ac:dyDescent="0.15">
      <c r="A22" s="89" t="s">
        <v>45</v>
      </c>
      <c r="B22" s="76">
        <v>44674</v>
      </c>
      <c r="C22" s="64">
        <v>44649</v>
      </c>
      <c r="D22" s="77">
        <v>25</v>
      </c>
      <c r="E22" s="76">
        <v>43155600</v>
      </c>
      <c r="F22" s="64">
        <v>43018561</v>
      </c>
      <c r="G22" s="99">
        <v>132775</v>
      </c>
      <c r="H22" s="106" t="str">
        <f t="shared" si="1"/>
        <v>瀬戸</v>
      </c>
    </row>
    <row r="23" spans="1:8" ht="18" customHeight="1" x14ac:dyDescent="0.15">
      <c r="A23" s="89" t="s">
        <v>46</v>
      </c>
      <c r="B23" s="76">
        <v>6925</v>
      </c>
      <c r="C23" s="64">
        <v>6925</v>
      </c>
      <c r="D23" s="77" t="s">
        <v>83</v>
      </c>
      <c r="E23" s="76">
        <v>14400391</v>
      </c>
      <c r="F23" s="64">
        <v>14277027</v>
      </c>
      <c r="G23" s="99">
        <v>119090</v>
      </c>
      <c r="H23" s="106" t="str">
        <f t="shared" si="1"/>
        <v>児島</v>
      </c>
    </row>
    <row r="24" spans="1:8" ht="18" customHeight="1" x14ac:dyDescent="0.15">
      <c r="A24" s="89" t="s">
        <v>47</v>
      </c>
      <c r="B24" s="116" t="s">
        <v>221</v>
      </c>
      <c r="C24" s="117" t="s">
        <v>221</v>
      </c>
      <c r="D24" s="118" t="s">
        <v>221</v>
      </c>
      <c r="E24" s="76">
        <v>272005730</v>
      </c>
      <c r="F24" s="64">
        <v>255224175</v>
      </c>
      <c r="G24" s="99">
        <v>16726639</v>
      </c>
      <c r="H24" s="106" t="str">
        <f t="shared" si="1"/>
        <v>倉敷</v>
      </c>
    </row>
    <row r="25" spans="1:8" ht="18" customHeight="1" x14ac:dyDescent="0.15">
      <c r="A25" s="89" t="s">
        <v>48</v>
      </c>
      <c r="B25" s="116">
        <v>39649</v>
      </c>
      <c r="C25" s="117">
        <v>39484</v>
      </c>
      <c r="D25" s="118">
        <v>165</v>
      </c>
      <c r="E25" s="76">
        <v>17102659</v>
      </c>
      <c r="F25" s="64">
        <v>16909372</v>
      </c>
      <c r="G25" s="99">
        <v>187507</v>
      </c>
      <c r="H25" s="106" t="str">
        <f t="shared" si="1"/>
        <v>玉島</v>
      </c>
    </row>
    <row r="26" spans="1:8" ht="18" customHeight="1" x14ac:dyDescent="0.15">
      <c r="A26" s="89" t="s">
        <v>49</v>
      </c>
      <c r="B26" s="116">
        <v>485047</v>
      </c>
      <c r="C26" s="117">
        <v>484891</v>
      </c>
      <c r="D26" s="118">
        <v>114</v>
      </c>
      <c r="E26" s="76">
        <v>29955297</v>
      </c>
      <c r="F26" s="64">
        <v>29575883</v>
      </c>
      <c r="G26" s="99">
        <v>357310</v>
      </c>
      <c r="H26" s="106" t="str">
        <f t="shared" si="1"/>
        <v>津山</v>
      </c>
    </row>
    <row r="27" spans="1:8" ht="18" customHeight="1" x14ac:dyDescent="0.15">
      <c r="A27" s="89" t="s">
        <v>50</v>
      </c>
      <c r="B27" s="116" t="s">
        <v>221</v>
      </c>
      <c r="C27" s="117" t="s">
        <v>221</v>
      </c>
      <c r="D27" s="118" t="s">
        <v>221</v>
      </c>
      <c r="E27" s="76">
        <v>10699671</v>
      </c>
      <c r="F27" s="64">
        <v>10534737</v>
      </c>
      <c r="G27" s="99">
        <v>156520</v>
      </c>
      <c r="H27" s="106" t="str">
        <f t="shared" si="1"/>
        <v>玉野</v>
      </c>
    </row>
    <row r="28" spans="1:8" ht="18" customHeight="1" x14ac:dyDescent="0.15">
      <c r="A28" s="89" t="s">
        <v>51</v>
      </c>
      <c r="B28" s="116">
        <v>29406</v>
      </c>
      <c r="C28" s="117">
        <v>29257</v>
      </c>
      <c r="D28" s="118">
        <v>149</v>
      </c>
      <c r="E28" s="76">
        <v>22710319</v>
      </c>
      <c r="F28" s="64">
        <v>22593033</v>
      </c>
      <c r="G28" s="99">
        <v>112133</v>
      </c>
      <c r="H28" s="106" t="str">
        <f t="shared" si="1"/>
        <v>笠岡</v>
      </c>
    </row>
    <row r="29" spans="1:8" ht="18" customHeight="1" x14ac:dyDescent="0.15">
      <c r="A29" s="89" t="s">
        <v>52</v>
      </c>
      <c r="B29" s="116">
        <v>10396</v>
      </c>
      <c r="C29" s="117">
        <v>10394</v>
      </c>
      <c r="D29" s="118">
        <v>2</v>
      </c>
      <c r="E29" s="76">
        <v>5911564</v>
      </c>
      <c r="F29" s="64">
        <v>5853222</v>
      </c>
      <c r="G29" s="99">
        <v>58036</v>
      </c>
      <c r="H29" s="106" t="str">
        <f t="shared" si="1"/>
        <v>高梁</v>
      </c>
    </row>
    <row r="30" spans="1:8" ht="18" customHeight="1" x14ac:dyDescent="0.15">
      <c r="A30" s="89" t="s">
        <v>53</v>
      </c>
      <c r="B30" s="116">
        <v>3532</v>
      </c>
      <c r="C30" s="117">
        <v>3389</v>
      </c>
      <c r="D30" s="118">
        <v>143</v>
      </c>
      <c r="E30" s="76">
        <v>5181676</v>
      </c>
      <c r="F30" s="64">
        <v>5133394</v>
      </c>
      <c r="G30" s="99">
        <v>46518</v>
      </c>
      <c r="H30" s="106" t="str">
        <f t="shared" si="1"/>
        <v>新見</v>
      </c>
    </row>
    <row r="31" spans="1:8" ht="18" customHeight="1" x14ac:dyDescent="0.15">
      <c r="A31" s="89" t="s">
        <v>54</v>
      </c>
      <c r="B31" s="76">
        <v>3928</v>
      </c>
      <c r="C31" s="64">
        <v>3928</v>
      </c>
      <c r="D31" s="77" t="s">
        <v>83</v>
      </c>
      <c r="E31" s="76">
        <v>7719451</v>
      </c>
      <c r="F31" s="64">
        <v>7624598</v>
      </c>
      <c r="G31" s="99">
        <v>94853</v>
      </c>
      <c r="H31" s="106" t="str">
        <f t="shared" si="1"/>
        <v>久世</v>
      </c>
    </row>
    <row r="32" spans="1:8" s="3" customFormat="1" ht="18" customHeight="1" x14ac:dyDescent="0.15">
      <c r="A32" s="78" t="s">
        <v>32</v>
      </c>
      <c r="B32" s="122" t="s">
        <v>221</v>
      </c>
      <c r="C32" s="123" t="s">
        <v>221</v>
      </c>
      <c r="D32" s="124" t="s">
        <v>221</v>
      </c>
      <c r="E32" s="79">
        <v>707371037</v>
      </c>
      <c r="F32" s="65">
        <v>687068925</v>
      </c>
      <c r="G32" s="100">
        <v>20103385</v>
      </c>
      <c r="H32" s="107" t="str">
        <f>A32</f>
        <v>岡山県計</v>
      </c>
    </row>
    <row r="33" spans="1:8" s="12" customFormat="1" ht="18" customHeight="1" x14ac:dyDescent="0.15">
      <c r="A33" s="13"/>
      <c r="B33" s="16"/>
      <c r="C33" s="17"/>
      <c r="D33" s="18"/>
      <c r="E33" s="16"/>
      <c r="F33" s="17"/>
      <c r="G33" s="101"/>
      <c r="H33" s="108"/>
    </row>
    <row r="34" spans="1:8" ht="18" customHeight="1" x14ac:dyDescent="0.15">
      <c r="A34" s="90" t="s">
        <v>55</v>
      </c>
      <c r="B34" s="119" t="s">
        <v>221</v>
      </c>
      <c r="C34" s="120" t="s">
        <v>221</v>
      </c>
      <c r="D34" s="121" t="s">
        <v>221</v>
      </c>
      <c r="E34" s="81">
        <v>211612807</v>
      </c>
      <c r="F34" s="82">
        <v>210372829</v>
      </c>
      <c r="G34" s="102">
        <v>1179200</v>
      </c>
      <c r="H34" s="109" t="str">
        <f t="shared" ref="H34:H49" si="2">IF(A34="","",A34)</f>
        <v>広島東</v>
      </c>
    </row>
    <row r="35" spans="1:8" ht="18" customHeight="1" x14ac:dyDescent="0.15">
      <c r="A35" s="89" t="s">
        <v>56</v>
      </c>
      <c r="B35" s="116" t="s">
        <v>221</v>
      </c>
      <c r="C35" s="117" t="s">
        <v>221</v>
      </c>
      <c r="D35" s="118" t="s">
        <v>221</v>
      </c>
      <c r="E35" s="76">
        <v>53966091</v>
      </c>
      <c r="F35" s="64">
        <v>53322479</v>
      </c>
      <c r="G35" s="99">
        <v>609338</v>
      </c>
      <c r="H35" s="106" t="str">
        <f t="shared" si="2"/>
        <v>広島南</v>
      </c>
    </row>
    <row r="36" spans="1:8" ht="18" customHeight="1" x14ac:dyDescent="0.15">
      <c r="A36" s="89" t="s">
        <v>57</v>
      </c>
      <c r="B36" s="116" t="s">
        <v>221</v>
      </c>
      <c r="C36" s="117" t="s">
        <v>221</v>
      </c>
      <c r="D36" s="118" t="s">
        <v>221</v>
      </c>
      <c r="E36" s="116">
        <v>170740998</v>
      </c>
      <c r="F36" s="117">
        <v>169513433</v>
      </c>
      <c r="G36" s="99">
        <v>1167748</v>
      </c>
      <c r="H36" s="106" t="str">
        <f t="shared" si="2"/>
        <v>広島西</v>
      </c>
    </row>
    <row r="37" spans="1:8" ht="18" customHeight="1" x14ac:dyDescent="0.15">
      <c r="A37" s="89" t="s">
        <v>58</v>
      </c>
      <c r="B37" s="116">
        <v>61368</v>
      </c>
      <c r="C37" s="117">
        <v>61010</v>
      </c>
      <c r="D37" s="118">
        <v>344</v>
      </c>
      <c r="E37" s="116">
        <v>59200959</v>
      </c>
      <c r="F37" s="117">
        <v>58292518</v>
      </c>
      <c r="G37" s="99">
        <v>869615</v>
      </c>
      <c r="H37" s="106" t="str">
        <f t="shared" si="2"/>
        <v>広島北</v>
      </c>
    </row>
    <row r="38" spans="1:8" ht="18" customHeight="1" x14ac:dyDescent="0.15">
      <c r="A38" s="89" t="s">
        <v>59</v>
      </c>
      <c r="B38" s="116">
        <v>120026</v>
      </c>
      <c r="C38" s="117">
        <v>119681</v>
      </c>
      <c r="D38" s="118">
        <v>322</v>
      </c>
      <c r="E38" s="116">
        <v>49623181</v>
      </c>
      <c r="F38" s="117">
        <v>49172908</v>
      </c>
      <c r="G38" s="99">
        <v>434272</v>
      </c>
      <c r="H38" s="106" t="str">
        <f t="shared" si="2"/>
        <v>呉</v>
      </c>
    </row>
    <row r="39" spans="1:8" ht="18" customHeight="1" x14ac:dyDescent="0.15">
      <c r="A39" s="89" t="s">
        <v>60</v>
      </c>
      <c r="B39" s="116">
        <v>5734</v>
      </c>
      <c r="C39" s="117">
        <v>5734</v>
      </c>
      <c r="D39" s="118" t="s">
        <v>83</v>
      </c>
      <c r="E39" s="116">
        <v>6782781</v>
      </c>
      <c r="F39" s="117">
        <v>6704828</v>
      </c>
      <c r="G39" s="99">
        <v>74566</v>
      </c>
      <c r="H39" s="106" t="str">
        <f t="shared" si="2"/>
        <v>竹原</v>
      </c>
    </row>
    <row r="40" spans="1:8" ht="18" customHeight="1" x14ac:dyDescent="0.15">
      <c r="A40" s="89" t="s">
        <v>61</v>
      </c>
      <c r="B40" s="116" t="s">
        <v>221</v>
      </c>
      <c r="C40" s="117" t="s">
        <v>221</v>
      </c>
      <c r="D40" s="118" t="s">
        <v>221</v>
      </c>
      <c r="E40" s="116">
        <v>14772488</v>
      </c>
      <c r="F40" s="117">
        <v>14533266</v>
      </c>
      <c r="G40" s="99">
        <v>227288</v>
      </c>
      <c r="H40" s="106" t="str">
        <f t="shared" si="2"/>
        <v>三原</v>
      </c>
    </row>
    <row r="41" spans="1:8" ht="18" customHeight="1" x14ac:dyDescent="0.15">
      <c r="A41" s="89" t="s">
        <v>62</v>
      </c>
      <c r="B41" s="116">
        <v>102330</v>
      </c>
      <c r="C41" s="117">
        <v>102258</v>
      </c>
      <c r="D41" s="118">
        <v>71</v>
      </c>
      <c r="E41" s="116">
        <v>32615730</v>
      </c>
      <c r="F41" s="117">
        <v>32270318</v>
      </c>
      <c r="G41" s="99">
        <v>318371</v>
      </c>
      <c r="H41" s="106" t="str">
        <f t="shared" si="2"/>
        <v>尾道</v>
      </c>
    </row>
    <row r="42" spans="1:8" ht="18" customHeight="1" x14ac:dyDescent="0.15">
      <c r="A42" s="89" t="s">
        <v>63</v>
      </c>
      <c r="B42" s="116">
        <v>226741</v>
      </c>
      <c r="C42" s="117">
        <v>224794</v>
      </c>
      <c r="D42" s="118">
        <v>1947</v>
      </c>
      <c r="E42" s="116">
        <v>148980507</v>
      </c>
      <c r="F42" s="117">
        <v>147725601</v>
      </c>
      <c r="G42" s="99">
        <v>1231189</v>
      </c>
      <c r="H42" s="106" t="str">
        <f t="shared" si="2"/>
        <v>福山</v>
      </c>
    </row>
    <row r="43" spans="1:8" ht="18" customHeight="1" x14ac:dyDescent="0.15">
      <c r="A43" s="89" t="s">
        <v>64</v>
      </c>
      <c r="B43" s="116" t="s">
        <v>221</v>
      </c>
      <c r="C43" s="117" t="s">
        <v>221</v>
      </c>
      <c r="D43" s="118" t="s">
        <v>221</v>
      </c>
      <c r="E43" s="116">
        <v>26146354</v>
      </c>
      <c r="F43" s="117">
        <v>25966368</v>
      </c>
      <c r="G43" s="99">
        <v>179091</v>
      </c>
      <c r="H43" s="106" t="str">
        <f t="shared" si="2"/>
        <v>府中</v>
      </c>
    </row>
    <row r="44" spans="1:8" ht="18" customHeight="1" x14ac:dyDescent="0.15">
      <c r="A44" s="89" t="s">
        <v>65</v>
      </c>
      <c r="B44" s="116">
        <v>45963</v>
      </c>
      <c r="C44" s="117">
        <v>45958</v>
      </c>
      <c r="D44" s="118">
        <v>4</v>
      </c>
      <c r="E44" s="116">
        <v>8235671</v>
      </c>
      <c r="F44" s="117">
        <v>8115265</v>
      </c>
      <c r="G44" s="99">
        <v>115446</v>
      </c>
      <c r="H44" s="106" t="str">
        <f t="shared" si="2"/>
        <v>三次</v>
      </c>
    </row>
    <row r="45" spans="1:8" ht="18" customHeight="1" x14ac:dyDescent="0.15">
      <c r="A45" s="89" t="s">
        <v>66</v>
      </c>
      <c r="B45" s="116">
        <v>10764</v>
      </c>
      <c r="C45" s="117">
        <v>10502</v>
      </c>
      <c r="D45" s="118">
        <v>263</v>
      </c>
      <c r="E45" s="116">
        <v>5273995</v>
      </c>
      <c r="F45" s="117">
        <v>5218272</v>
      </c>
      <c r="G45" s="99">
        <v>55723</v>
      </c>
      <c r="H45" s="106" t="str">
        <f t="shared" si="2"/>
        <v>庄原</v>
      </c>
    </row>
    <row r="46" spans="1:8" ht="18" customHeight="1" x14ac:dyDescent="0.15">
      <c r="A46" s="89" t="s">
        <v>67</v>
      </c>
      <c r="B46" s="116">
        <v>142719</v>
      </c>
      <c r="C46" s="117">
        <v>142097</v>
      </c>
      <c r="D46" s="118">
        <v>622</v>
      </c>
      <c r="E46" s="116">
        <v>69125013</v>
      </c>
      <c r="F46" s="117">
        <v>68607436</v>
      </c>
      <c r="G46" s="99">
        <v>496079</v>
      </c>
      <c r="H46" s="106" t="str">
        <f t="shared" si="2"/>
        <v>西条</v>
      </c>
    </row>
    <row r="47" spans="1:8" ht="18" customHeight="1" x14ac:dyDescent="0.15">
      <c r="A47" s="89" t="s">
        <v>68</v>
      </c>
      <c r="B47" s="116">
        <v>58984</v>
      </c>
      <c r="C47" s="117">
        <v>58826</v>
      </c>
      <c r="D47" s="118">
        <v>157</v>
      </c>
      <c r="E47" s="116">
        <v>47923984</v>
      </c>
      <c r="F47" s="117">
        <v>47322709</v>
      </c>
      <c r="G47" s="99">
        <v>567899</v>
      </c>
      <c r="H47" s="106" t="str">
        <f t="shared" si="2"/>
        <v>廿日市</v>
      </c>
    </row>
    <row r="48" spans="1:8" ht="18" customHeight="1" x14ac:dyDescent="0.15">
      <c r="A48" s="89" t="s">
        <v>69</v>
      </c>
      <c r="B48" s="116">
        <v>250302</v>
      </c>
      <c r="C48" s="117">
        <v>249655</v>
      </c>
      <c r="D48" s="118">
        <v>647</v>
      </c>
      <c r="E48" s="116">
        <v>82963124</v>
      </c>
      <c r="F48" s="117">
        <v>82499222</v>
      </c>
      <c r="G48" s="99">
        <v>423716</v>
      </c>
      <c r="H48" s="106" t="str">
        <f t="shared" si="2"/>
        <v>海田</v>
      </c>
    </row>
    <row r="49" spans="1:8" ht="18" customHeight="1" x14ac:dyDescent="0.15">
      <c r="A49" s="89" t="s">
        <v>70</v>
      </c>
      <c r="B49" s="116">
        <v>5822</v>
      </c>
      <c r="C49" s="117">
        <v>5818</v>
      </c>
      <c r="D49" s="118">
        <v>5</v>
      </c>
      <c r="E49" s="116">
        <v>5116766</v>
      </c>
      <c r="F49" s="117">
        <v>5022733</v>
      </c>
      <c r="G49" s="99">
        <v>93193</v>
      </c>
      <c r="H49" s="106" t="str">
        <f t="shared" si="2"/>
        <v>吉田</v>
      </c>
    </row>
    <row r="50" spans="1:8" s="3" customFormat="1" ht="18" customHeight="1" x14ac:dyDescent="0.15">
      <c r="A50" s="78" t="s">
        <v>33</v>
      </c>
      <c r="B50" s="122" t="s">
        <v>221</v>
      </c>
      <c r="C50" s="123" t="s">
        <v>221</v>
      </c>
      <c r="D50" s="124" t="s">
        <v>221</v>
      </c>
      <c r="E50" s="122">
        <v>993080449</v>
      </c>
      <c r="F50" s="123">
        <v>984660185</v>
      </c>
      <c r="G50" s="100">
        <v>8042733</v>
      </c>
      <c r="H50" s="107" t="str">
        <f>A50</f>
        <v>広島県計</v>
      </c>
    </row>
    <row r="51" spans="1:8" s="12" customFormat="1" ht="18" customHeight="1" x14ac:dyDescent="0.15">
      <c r="A51" s="13"/>
      <c r="B51" s="16"/>
      <c r="C51" s="17"/>
      <c r="D51" s="18"/>
      <c r="E51" s="16"/>
      <c r="F51" s="17"/>
      <c r="G51" s="101"/>
      <c r="H51" s="108"/>
    </row>
    <row r="52" spans="1:8" ht="18" customHeight="1" x14ac:dyDescent="0.15">
      <c r="A52" s="90" t="s">
        <v>71</v>
      </c>
      <c r="B52" s="81">
        <v>443243</v>
      </c>
      <c r="C52" s="82">
        <v>442402</v>
      </c>
      <c r="D52" s="83">
        <v>365</v>
      </c>
      <c r="E52" s="81">
        <v>67881413</v>
      </c>
      <c r="F52" s="82">
        <v>67325734</v>
      </c>
      <c r="G52" s="102">
        <v>514145</v>
      </c>
      <c r="H52" s="109" t="str">
        <f>IF(A52="","",A52)</f>
        <v>下関</v>
      </c>
    </row>
    <row r="53" spans="1:8" ht="18" customHeight="1" x14ac:dyDescent="0.15">
      <c r="A53" s="89" t="s">
        <v>72</v>
      </c>
      <c r="B53" s="76">
        <v>74380</v>
      </c>
      <c r="C53" s="64">
        <v>74302</v>
      </c>
      <c r="D53" s="77" t="s">
        <v>83</v>
      </c>
      <c r="E53" s="76">
        <v>46857941</v>
      </c>
      <c r="F53" s="64">
        <v>46233710</v>
      </c>
      <c r="G53" s="99">
        <v>613007</v>
      </c>
      <c r="H53" s="106" t="str">
        <f t="shared" ref="H53:H62" si="3">IF(A53="","",A53)</f>
        <v>宇部</v>
      </c>
    </row>
    <row r="54" spans="1:8" ht="18" customHeight="1" x14ac:dyDescent="0.15">
      <c r="A54" s="89" t="s">
        <v>73</v>
      </c>
      <c r="B54" s="76">
        <v>136493</v>
      </c>
      <c r="C54" s="64">
        <v>136462</v>
      </c>
      <c r="D54" s="77">
        <v>31</v>
      </c>
      <c r="E54" s="76">
        <v>95878952</v>
      </c>
      <c r="F54" s="64">
        <v>95162621</v>
      </c>
      <c r="G54" s="99">
        <v>686094</v>
      </c>
      <c r="H54" s="106" t="str">
        <f>IF(A54="","",A54)</f>
        <v>山口</v>
      </c>
    </row>
    <row r="55" spans="1:8" ht="18" customHeight="1" x14ac:dyDescent="0.15">
      <c r="A55" s="89" t="s">
        <v>74</v>
      </c>
      <c r="B55" s="76">
        <v>9471</v>
      </c>
      <c r="C55" s="64">
        <v>9463</v>
      </c>
      <c r="D55" s="77">
        <v>8</v>
      </c>
      <c r="E55" s="76">
        <v>6222368</v>
      </c>
      <c r="F55" s="64">
        <v>6080223</v>
      </c>
      <c r="G55" s="99">
        <v>140352</v>
      </c>
      <c r="H55" s="106" t="str">
        <f>IF(A55="","",A55)</f>
        <v>萩</v>
      </c>
    </row>
    <row r="56" spans="1:8" ht="18" customHeight="1" x14ac:dyDescent="0.15">
      <c r="A56" s="89" t="s">
        <v>75</v>
      </c>
      <c r="B56" s="116">
        <v>436081</v>
      </c>
      <c r="C56" s="117">
        <v>435841</v>
      </c>
      <c r="D56" s="118">
        <v>190</v>
      </c>
      <c r="E56" s="76">
        <v>111352883</v>
      </c>
      <c r="F56" s="64">
        <v>107937995</v>
      </c>
      <c r="G56" s="99">
        <v>3397082</v>
      </c>
      <c r="H56" s="106" t="str">
        <f>IF(A56="","",A56)</f>
        <v>徳山</v>
      </c>
    </row>
    <row r="57" spans="1:8" ht="18" customHeight="1" x14ac:dyDescent="0.15">
      <c r="A57" s="89" t="s">
        <v>76</v>
      </c>
      <c r="B57" s="116">
        <v>37288</v>
      </c>
      <c r="C57" s="117">
        <v>36948</v>
      </c>
      <c r="D57" s="118">
        <v>340</v>
      </c>
      <c r="E57" s="76">
        <v>19117796</v>
      </c>
      <c r="F57" s="64">
        <v>18840073</v>
      </c>
      <c r="G57" s="99">
        <v>275353</v>
      </c>
      <c r="H57" s="106" t="str">
        <f>IF(A57="","",A57)</f>
        <v>防府</v>
      </c>
    </row>
    <row r="58" spans="1:8" ht="18" customHeight="1" x14ac:dyDescent="0.15">
      <c r="A58" s="89" t="s">
        <v>77</v>
      </c>
      <c r="B58" s="116">
        <v>50138</v>
      </c>
      <c r="C58" s="117">
        <v>49939</v>
      </c>
      <c r="D58" s="118">
        <v>137</v>
      </c>
      <c r="E58" s="76">
        <v>103289149</v>
      </c>
      <c r="F58" s="64">
        <v>97949964</v>
      </c>
      <c r="G58" s="99">
        <v>5312604</v>
      </c>
      <c r="H58" s="106" t="str">
        <f>IF(A58="","",A58)</f>
        <v>岩国</v>
      </c>
    </row>
    <row r="59" spans="1:8" ht="18" customHeight="1" x14ac:dyDescent="0.15">
      <c r="A59" s="89" t="s">
        <v>78</v>
      </c>
      <c r="B59" s="116">
        <v>8161</v>
      </c>
      <c r="C59" s="117">
        <v>8112</v>
      </c>
      <c r="D59" s="118">
        <v>49</v>
      </c>
      <c r="E59" s="76">
        <v>10776446</v>
      </c>
      <c r="F59" s="64">
        <v>10627620</v>
      </c>
      <c r="G59" s="99">
        <v>148667</v>
      </c>
      <c r="H59" s="106" t="str">
        <f t="shared" si="3"/>
        <v>光</v>
      </c>
    </row>
    <row r="60" spans="1:8" ht="18" customHeight="1" x14ac:dyDescent="0.15">
      <c r="A60" s="89" t="s">
        <v>79</v>
      </c>
      <c r="B60" s="116" t="s">
        <v>221</v>
      </c>
      <c r="C60" s="117" t="s">
        <v>221</v>
      </c>
      <c r="D60" s="118" t="s">
        <v>221</v>
      </c>
      <c r="E60" s="76">
        <v>8302490</v>
      </c>
      <c r="F60" s="64">
        <v>8249394</v>
      </c>
      <c r="G60" s="99">
        <v>51047</v>
      </c>
      <c r="H60" s="106" t="str">
        <f t="shared" si="3"/>
        <v>長門</v>
      </c>
    </row>
    <row r="61" spans="1:8" ht="18" customHeight="1" x14ac:dyDescent="0.15">
      <c r="A61" s="89" t="s">
        <v>80</v>
      </c>
      <c r="B61" s="116" t="s">
        <v>221</v>
      </c>
      <c r="C61" s="117" t="s">
        <v>221</v>
      </c>
      <c r="D61" s="118" t="s">
        <v>222</v>
      </c>
      <c r="E61" s="76">
        <v>7689890</v>
      </c>
      <c r="F61" s="64">
        <v>7475954</v>
      </c>
      <c r="G61" s="99">
        <v>213314</v>
      </c>
      <c r="H61" s="106" t="str">
        <f t="shared" si="3"/>
        <v>柳井</v>
      </c>
    </row>
    <row r="62" spans="1:8" ht="18" customHeight="1" x14ac:dyDescent="0.15">
      <c r="A62" s="89" t="s">
        <v>81</v>
      </c>
      <c r="B62" s="116" t="s">
        <v>221</v>
      </c>
      <c r="C62" s="117" t="s">
        <v>221</v>
      </c>
      <c r="D62" s="118" t="s">
        <v>221</v>
      </c>
      <c r="E62" s="76">
        <v>126872010</v>
      </c>
      <c r="F62" s="64">
        <v>119026037</v>
      </c>
      <c r="G62" s="99">
        <v>7830570</v>
      </c>
      <c r="H62" s="106" t="str">
        <f t="shared" si="3"/>
        <v>厚狭</v>
      </c>
    </row>
    <row r="63" spans="1:8" s="3" customFormat="1" ht="18" customHeight="1" x14ac:dyDescent="0.15">
      <c r="A63" s="78" t="s">
        <v>34</v>
      </c>
      <c r="B63" s="79">
        <v>1222926</v>
      </c>
      <c r="C63" s="65">
        <v>1221033</v>
      </c>
      <c r="D63" s="80">
        <v>1228</v>
      </c>
      <c r="E63" s="79">
        <v>604241337</v>
      </c>
      <c r="F63" s="65">
        <v>584909327</v>
      </c>
      <c r="G63" s="100">
        <v>19182234</v>
      </c>
      <c r="H63" s="107" t="str">
        <f>A63</f>
        <v>山口県計</v>
      </c>
    </row>
    <row r="64" spans="1:8" s="12" customFormat="1" ht="18" customHeight="1" x14ac:dyDescent="0.15">
      <c r="A64" s="13"/>
      <c r="B64" s="55"/>
      <c r="C64" s="56"/>
      <c r="D64" s="57"/>
      <c r="E64" s="55"/>
      <c r="F64" s="56"/>
      <c r="G64" s="57"/>
      <c r="H64" s="14"/>
    </row>
    <row r="65" spans="1:8" s="3" customFormat="1" ht="18" customHeight="1" thickBot="1" x14ac:dyDescent="0.2">
      <c r="A65" s="88" t="s">
        <v>14</v>
      </c>
      <c r="B65" s="52">
        <v>39007</v>
      </c>
      <c r="C65" s="53">
        <v>3121</v>
      </c>
      <c r="D65" s="54">
        <v>34609</v>
      </c>
      <c r="E65" s="52">
        <v>13589912</v>
      </c>
      <c r="F65" s="156">
        <v>2287206</v>
      </c>
      <c r="G65" s="54">
        <v>10319206</v>
      </c>
      <c r="H65" s="95" t="str">
        <f>A65</f>
        <v>局引受分</v>
      </c>
    </row>
    <row r="66" spans="1:8" s="3" customFormat="1" ht="18" customHeight="1" thickTop="1" thickBot="1" x14ac:dyDescent="0.2">
      <c r="A66" s="92" t="s">
        <v>15</v>
      </c>
      <c r="B66" s="157">
        <v>30666179</v>
      </c>
      <c r="C66" s="158">
        <v>30614221</v>
      </c>
      <c r="D66" s="159">
        <v>49287</v>
      </c>
      <c r="E66" s="157">
        <v>2555932650</v>
      </c>
      <c r="F66" s="160">
        <v>2493848882</v>
      </c>
      <c r="G66" s="39">
        <v>60244980</v>
      </c>
      <c r="H66" s="126" t="s">
        <v>15</v>
      </c>
    </row>
    <row r="67" spans="1:8" ht="15" customHeight="1" x14ac:dyDescent="0.15"/>
  </sheetData>
  <mergeCells count="4">
    <mergeCell ref="A2:A3"/>
    <mergeCell ref="B2:D2"/>
    <mergeCell ref="E2:G2"/>
    <mergeCell ref="H2:H3"/>
  </mergeCells>
  <phoneticPr fontId="1"/>
  <pageMargins left="0.78740157480314965" right="0.78740157480314965" top="0.98425196850393704" bottom="0.98425196850393704" header="0.51181102362204722" footer="0.51181102362204722"/>
  <pageSetup paperSize="9" scale="62" orientation="portrait" r:id="rId1"/>
  <headerFooter alignWithMargins="0">
    <oddFooter>&amp;R広島国税局
国税徴収１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zoomScaleNormal="100" workbookViewId="0">
      <selection activeCell="K38" sqref="K38"/>
    </sheetView>
  </sheetViews>
  <sheetFormatPr defaultColWidth="8.625" defaultRowHeight="11.25" x14ac:dyDescent="0.15"/>
  <cols>
    <col min="1" max="1" width="10.625" style="161" customWidth="1"/>
    <col min="2" max="2" width="6.625" style="161" customWidth="1"/>
    <col min="3" max="3" width="13.875" style="161" customWidth="1"/>
    <col min="4" max="4" width="3" style="161" bestFit="1" customWidth="1"/>
    <col min="5" max="5" width="14.25" style="161" customWidth="1"/>
    <col min="6" max="6" width="16.75" style="161" customWidth="1"/>
    <col min="7" max="16384" width="8.625" style="161"/>
  </cols>
  <sheetData>
    <row r="1" spans="1:6" ht="15" x14ac:dyDescent="0.15">
      <c r="A1" s="371" t="s">
        <v>138</v>
      </c>
      <c r="B1" s="371"/>
      <c r="C1" s="371"/>
      <c r="D1" s="371"/>
      <c r="E1" s="371"/>
      <c r="F1" s="371"/>
    </row>
    <row r="2" spans="1:6" ht="14.25" customHeight="1" thickBot="1" x14ac:dyDescent="0.2">
      <c r="A2" s="372" t="s">
        <v>139</v>
      </c>
      <c r="B2" s="372"/>
      <c r="C2" s="372"/>
      <c r="D2" s="372"/>
      <c r="E2" s="372"/>
      <c r="F2" s="372"/>
    </row>
    <row r="3" spans="1:6" ht="18" customHeight="1" x14ac:dyDescent="0.15">
      <c r="A3" s="373" t="s">
        <v>140</v>
      </c>
      <c r="B3" s="374"/>
      <c r="C3" s="375"/>
      <c r="D3" s="379" t="s">
        <v>141</v>
      </c>
      <c r="E3" s="380"/>
      <c r="F3" s="381"/>
    </row>
    <row r="4" spans="1:6" ht="15" customHeight="1" x14ac:dyDescent="0.15">
      <c r="A4" s="376"/>
      <c r="B4" s="377"/>
      <c r="C4" s="378"/>
      <c r="D4" s="382" t="s">
        <v>142</v>
      </c>
      <c r="E4" s="383"/>
      <c r="F4" s="162" t="s">
        <v>143</v>
      </c>
    </row>
    <row r="5" spans="1:6" s="169" customFormat="1" ht="15" customHeight="1" x14ac:dyDescent="0.15">
      <c r="A5" s="163"/>
      <c r="B5" s="164"/>
      <c r="C5" s="165"/>
      <c r="D5" s="166"/>
      <c r="E5" s="167" t="s">
        <v>144</v>
      </c>
      <c r="F5" s="168" t="s">
        <v>2</v>
      </c>
    </row>
    <row r="6" spans="1:6" ht="27" customHeight="1" x14ac:dyDescent="0.15">
      <c r="A6" s="397" t="s">
        <v>145</v>
      </c>
      <c r="B6" s="400" t="s">
        <v>146</v>
      </c>
      <c r="C6" s="401"/>
      <c r="D6" s="170"/>
      <c r="E6" s="171" t="s">
        <v>83</v>
      </c>
      <c r="F6" s="172" t="s">
        <v>83</v>
      </c>
    </row>
    <row r="7" spans="1:6" ht="27" customHeight="1" x14ac:dyDescent="0.15">
      <c r="A7" s="398"/>
      <c r="B7" s="402" t="s">
        <v>147</v>
      </c>
      <c r="C7" s="403"/>
      <c r="D7" s="173"/>
      <c r="E7" s="174">
        <v>1</v>
      </c>
      <c r="F7" s="175">
        <v>5720</v>
      </c>
    </row>
    <row r="8" spans="1:6" ht="27" customHeight="1" x14ac:dyDescent="0.15">
      <c r="A8" s="398"/>
      <c r="B8" s="402" t="s">
        <v>148</v>
      </c>
      <c r="C8" s="403"/>
      <c r="D8" s="173"/>
      <c r="E8" s="174" t="s">
        <v>83</v>
      </c>
      <c r="F8" s="175" t="s">
        <v>83</v>
      </c>
    </row>
    <row r="9" spans="1:6" ht="27" customHeight="1" x14ac:dyDescent="0.15">
      <c r="A9" s="398"/>
      <c r="B9" s="404" t="s">
        <v>149</v>
      </c>
      <c r="C9" s="176" t="s">
        <v>150</v>
      </c>
      <c r="D9" s="173"/>
      <c r="E9" s="174" t="s">
        <v>83</v>
      </c>
      <c r="F9" s="175" t="s">
        <v>83</v>
      </c>
    </row>
    <row r="10" spans="1:6" ht="27" customHeight="1" x14ac:dyDescent="0.15">
      <c r="A10" s="398"/>
      <c r="B10" s="405"/>
      <c r="C10" s="176" t="s">
        <v>151</v>
      </c>
      <c r="D10" s="173"/>
      <c r="E10" s="174" t="s">
        <v>83</v>
      </c>
      <c r="F10" s="175" t="s">
        <v>83</v>
      </c>
    </row>
    <row r="11" spans="1:6" ht="27" customHeight="1" x14ac:dyDescent="0.15">
      <c r="A11" s="398"/>
      <c r="B11" s="405"/>
      <c r="C11" s="384" t="s">
        <v>152</v>
      </c>
      <c r="D11" s="177" t="s">
        <v>153</v>
      </c>
      <c r="E11" s="178" t="s">
        <v>83</v>
      </c>
      <c r="F11" s="179" t="s">
        <v>83</v>
      </c>
    </row>
    <row r="12" spans="1:6" ht="27" customHeight="1" x14ac:dyDescent="0.15">
      <c r="A12" s="398"/>
      <c r="B12" s="405"/>
      <c r="C12" s="385"/>
      <c r="D12" s="180"/>
      <c r="E12" s="181">
        <v>1</v>
      </c>
      <c r="F12" s="182">
        <v>5720</v>
      </c>
    </row>
    <row r="13" spans="1:6" s="187" customFormat="1" ht="27" customHeight="1" x14ac:dyDescent="0.15">
      <c r="A13" s="398"/>
      <c r="B13" s="405"/>
      <c r="C13" s="183" t="s">
        <v>1</v>
      </c>
      <c r="D13" s="184"/>
      <c r="E13" s="185">
        <v>1</v>
      </c>
      <c r="F13" s="186">
        <v>5720</v>
      </c>
    </row>
    <row r="14" spans="1:6" ht="27" customHeight="1" x14ac:dyDescent="0.15">
      <c r="A14" s="399"/>
      <c r="B14" s="386" t="s">
        <v>154</v>
      </c>
      <c r="C14" s="387"/>
      <c r="D14" s="188"/>
      <c r="E14" s="189" t="s">
        <v>83</v>
      </c>
      <c r="F14" s="190" t="s">
        <v>83</v>
      </c>
    </row>
    <row r="15" spans="1:6" ht="27" customHeight="1" x14ac:dyDescent="0.15">
      <c r="A15" s="388" t="s">
        <v>155</v>
      </c>
      <c r="B15" s="391" t="s">
        <v>156</v>
      </c>
      <c r="C15" s="391"/>
      <c r="D15" s="191"/>
      <c r="E15" s="192" t="s">
        <v>83</v>
      </c>
      <c r="F15" s="193" t="s">
        <v>83</v>
      </c>
    </row>
    <row r="16" spans="1:6" ht="27" customHeight="1" x14ac:dyDescent="0.15">
      <c r="A16" s="389"/>
      <c r="B16" s="392" t="s">
        <v>157</v>
      </c>
      <c r="C16" s="392"/>
      <c r="D16" s="173"/>
      <c r="E16" s="174" t="s">
        <v>83</v>
      </c>
      <c r="F16" s="175" t="s">
        <v>83</v>
      </c>
    </row>
    <row r="17" spans="1:6" ht="27" customHeight="1" x14ac:dyDescent="0.15">
      <c r="A17" s="389"/>
      <c r="B17" s="393" t="s">
        <v>158</v>
      </c>
      <c r="C17" s="394"/>
      <c r="D17" s="177" t="s">
        <v>153</v>
      </c>
      <c r="E17" s="194">
        <v>0</v>
      </c>
      <c r="F17" s="179" t="s">
        <v>83</v>
      </c>
    </row>
    <row r="18" spans="1:6" ht="27" customHeight="1" x14ac:dyDescent="0.15">
      <c r="A18" s="389"/>
      <c r="B18" s="395"/>
      <c r="C18" s="396"/>
      <c r="D18" s="180"/>
      <c r="E18" s="181">
        <v>1</v>
      </c>
      <c r="F18" s="182">
        <v>5720</v>
      </c>
    </row>
    <row r="19" spans="1:6" ht="27" customHeight="1" x14ac:dyDescent="0.15">
      <c r="A19" s="389"/>
      <c r="B19" s="392" t="s">
        <v>159</v>
      </c>
      <c r="C19" s="392"/>
      <c r="D19" s="184"/>
      <c r="E19" s="174" t="s">
        <v>83</v>
      </c>
      <c r="F19" s="175" t="s">
        <v>83</v>
      </c>
    </row>
    <row r="20" spans="1:6" ht="27" customHeight="1" x14ac:dyDescent="0.15">
      <c r="A20" s="389"/>
      <c r="B20" s="392" t="s">
        <v>160</v>
      </c>
      <c r="C20" s="392"/>
      <c r="D20" s="184"/>
      <c r="E20" s="174" t="s">
        <v>83</v>
      </c>
      <c r="F20" s="175" t="s">
        <v>83</v>
      </c>
    </row>
    <row r="21" spans="1:6" ht="27" customHeight="1" x14ac:dyDescent="0.15">
      <c r="A21" s="389"/>
      <c r="B21" s="392" t="s">
        <v>157</v>
      </c>
      <c r="C21" s="392"/>
      <c r="D21" s="184"/>
      <c r="E21" s="174" t="s">
        <v>83</v>
      </c>
      <c r="F21" s="175" t="s">
        <v>83</v>
      </c>
    </row>
    <row r="22" spans="1:6" ht="27" customHeight="1" x14ac:dyDescent="0.15">
      <c r="A22" s="389"/>
      <c r="B22" s="392" t="s">
        <v>161</v>
      </c>
      <c r="C22" s="392"/>
      <c r="D22" s="184"/>
      <c r="E22" s="174">
        <v>1</v>
      </c>
      <c r="F22" s="175">
        <v>5720</v>
      </c>
    </row>
    <row r="23" spans="1:6" ht="27" customHeight="1" x14ac:dyDescent="0.15">
      <c r="A23" s="390"/>
      <c r="B23" s="408" t="s">
        <v>162</v>
      </c>
      <c r="C23" s="408"/>
      <c r="D23" s="195"/>
      <c r="E23" s="196" t="s">
        <v>83</v>
      </c>
      <c r="F23" s="197" t="s">
        <v>83</v>
      </c>
    </row>
    <row r="24" spans="1:6" ht="27" customHeight="1" x14ac:dyDescent="0.15">
      <c r="A24" s="409" t="s">
        <v>163</v>
      </c>
      <c r="B24" s="411" t="s">
        <v>164</v>
      </c>
      <c r="C24" s="411"/>
      <c r="D24" s="198"/>
      <c r="E24" s="174" t="s">
        <v>83</v>
      </c>
      <c r="F24" s="175" t="s">
        <v>83</v>
      </c>
    </row>
    <row r="25" spans="1:6" ht="27" customHeight="1" x14ac:dyDescent="0.15">
      <c r="A25" s="389"/>
      <c r="B25" s="392" t="s">
        <v>147</v>
      </c>
      <c r="C25" s="392"/>
      <c r="D25" s="184"/>
      <c r="E25" s="174" t="s">
        <v>83</v>
      </c>
      <c r="F25" s="175" t="s">
        <v>83</v>
      </c>
    </row>
    <row r="26" spans="1:6" ht="27" customHeight="1" x14ac:dyDescent="0.15">
      <c r="A26" s="389"/>
      <c r="B26" s="392" t="s">
        <v>150</v>
      </c>
      <c r="C26" s="392"/>
      <c r="D26" s="184"/>
      <c r="E26" s="174" t="s">
        <v>83</v>
      </c>
      <c r="F26" s="175" t="s">
        <v>83</v>
      </c>
    </row>
    <row r="27" spans="1:6" ht="27" customHeight="1" x14ac:dyDescent="0.15">
      <c r="A27" s="389"/>
      <c r="B27" s="392" t="s">
        <v>151</v>
      </c>
      <c r="C27" s="392"/>
      <c r="D27" s="184"/>
      <c r="E27" s="174" t="s">
        <v>83</v>
      </c>
      <c r="F27" s="175" t="s">
        <v>83</v>
      </c>
    </row>
    <row r="28" spans="1:6" ht="27" customHeight="1" x14ac:dyDescent="0.15">
      <c r="A28" s="389"/>
      <c r="B28" s="392" t="s">
        <v>165</v>
      </c>
      <c r="C28" s="392"/>
      <c r="D28" s="184"/>
      <c r="E28" s="174" t="s">
        <v>83</v>
      </c>
      <c r="F28" s="175" t="s">
        <v>83</v>
      </c>
    </row>
    <row r="29" spans="1:6" ht="27" customHeight="1" thickBot="1" x14ac:dyDescent="0.2">
      <c r="A29" s="410"/>
      <c r="B29" s="412" t="s">
        <v>166</v>
      </c>
      <c r="C29" s="412"/>
      <c r="D29" s="199"/>
      <c r="E29" s="200" t="s">
        <v>83</v>
      </c>
      <c r="F29" s="201" t="s">
        <v>83</v>
      </c>
    </row>
    <row r="30" spans="1:6" ht="4.5" customHeight="1" x14ac:dyDescent="0.15">
      <c r="A30" s="202"/>
      <c r="B30" s="203"/>
      <c r="C30" s="203"/>
      <c r="D30" s="204"/>
      <c r="E30" s="204"/>
      <c r="F30" s="204"/>
    </row>
    <row r="31" spans="1:6" s="206" customFormat="1" ht="28.5" customHeight="1" x14ac:dyDescent="0.15">
      <c r="A31" s="205" t="s">
        <v>167</v>
      </c>
      <c r="B31" s="406" t="s">
        <v>168</v>
      </c>
      <c r="C31" s="406"/>
      <c r="D31" s="406"/>
      <c r="E31" s="406"/>
      <c r="F31" s="406"/>
    </row>
    <row r="32" spans="1:6" s="206" customFormat="1" ht="24.95" customHeight="1" x14ac:dyDescent="0.15">
      <c r="A32" s="207" t="s">
        <v>169</v>
      </c>
      <c r="B32" s="407" t="s">
        <v>170</v>
      </c>
      <c r="C32" s="407"/>
      <c r="D32" s="407"/>
      <c r="E32" s="407"/>
      <c r="F32" s="407"/>
    </row>
    <row r="33" spans="1:6" ht="24.95" customHeight="1" x14ac:dyDescent="0.15">
      <c r="A33" s="208" t="s">
        <v>171</v>
      </c>
      <c r="B33" s="407" t="s">
        <v>172</v>
      </c>
      <c r="C33" s="407"/>
      <c r="D33" s="407"/>
      <c r="E33" s="407"/>
      <c r="F33" s="407"/>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&amp;R広島国税局
国税徴収１
(H29)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zoomScaleNormal="100" workbookViewId="0">
      <selection activeCell="K38" sqref="K38"/>
    </sheetView>
  </sheetViews>
  <sheetFormatPr defaultRowHeight="13.5" x14ac:dyDescent="0.15"/>
  <cols>
    <col min="1" max="1" width="9" style="211"/>
    <col min="2" max="2" width="15.5" style="211" bestFit="1" customWidth="1"/>
    <col min="3" max="4" width="18" style="211" customWidth="1"/>
    <col min="5" max="16384" width="9" style="211"/>
  </cols>
  <sheetData>
    <row r="1" spans="1:7" s="210" customFormat="1" ht="14.25" thickBot="1" x14ac:dyDescent="0.2">
      <c r="A1" s="209" t="s">
        <v>173</v>
      </c>
    </row>
    <row r="2" spans="1:7" ht="19.5" customHeight="1" x14ac:dyDescent="0.15">
      <c r="A2" s="373" t="s">
        <v>174</v>
      </c>
      <c r="B2" s="375"/>
      <c r="C2" s="413" t="s">
        <v>175</v>
      </c>
      <c r="D2" s="414"/>
    </row>
    <row r="3" spans="1:7" ht="19.5" customHeight="1" x14ac:dyDescent="0.15">
      <c r="A3" s="376"/>
      <c r="B3" s="378"/>
      <c r="C3" s="212" t="s">
        <v>176</v>
      </c>
      <c r="D3" s="213" t="s">
        <v>177</v>
      </c>
    </row>
    <row r="4" spans="1:7" s="216" customFormat="1" x14ac:dyDescent="0.15">
      <c r="A4" s="415" t="s">
        <v>178</v>
      </c>
      <c r="B4" s="214"/>
      <c r="C4" s="215" t="s">
        <v>179</v>
      </c>
      <c r="D4" s="168" t="s">
        <v>180</v>
      </c>
    </row>
    <row r="5" spans="1:7" ht="30" customHeight="1" x14ac:dyDescent="0.15">
      <c r="A5" s="416"/>
      <c r="B5" s="217" t="s">
        <v>181</v>
      </c>
      <c r="C5" s="218">
        <v>1</v>
      </c>
      <c r="D5" s="219">
        <v>5720</v>
      </c>
      <c r="E5" s="161"/>
      <c r="F5" s="161"/>
      <c r="G5" s="161"/>
    </row>
    <row r="6" spans="1:7" ht="30" customHeight="1" x14ac:dyDescent="0.15">
      <c r="A6" s="416"/>
      <c r="B6" s="220" t="s">
        <v>182</v>
      </c>
      <c r="C6" s="221" t="s">
        <v>83</v>
      </c>
      <c r="D6" s="222" t="s">
        <v>83</v>
      </c>
      <c r="E6" s="161"/>
      <c r="F6" s="161"/>
      <c r="G6" s="161"/>
    </row>
    <row r="7" spans="1:7" ht="30" customHeight="1" x14ac:dyDescent="0.15">
      <c r="A7" s="416"/>
      <c r="B7" s="220" t="s">
        <v>183</v>
      </c>
      <c r="C7" s="221" t="s">
        <v>83</v>
      </c>
      <c r="D7" s="222" t="s">
        <v>83</v>
      </c>
      <c r="E7" s="161"/>
      <c r="F7" s="161"/>
      <c r="G7" s="161"/>
    </row>
    <row r="8" spans="1:7" ht="30" customHeight="1" x14ac:dyDescent="0.15">
      <c r="A8" s="416"/>
      <c r="B8" s="220" t="s">
        <v>184</v>
      </c>
      <c r="C8" s="221" t="s">
        <v>83</v>
      </c>
      <c r="D8" s="222" t="s">
        <v>83</v>
      </c>
      <c r="E8" s="161"/>
      <c r="F8" s="161"/>
      <c r="G8" s="161"/>
    </row>
    <row r="9" spans="1:7" ht="30" customHeight="1" thickBot="1" x14ac:dyDescent="0.2">
      <c r="A9" s="417"/>
      <c r="B9" s="223" t="s">
        <v>1</v>
      </c>
      <c r="C9" s="224">
        <v>1</v>
      </c>
      <c r="D9" s="225">
        <v>5720</v>
      </c>
      <c r="E9" s="161"/>
      <c r="F9" s="161"/>
      <c r="G9" s="161"/>
    </row>
    <row r="10" spans="1:7" x14ac:dyDescent="0.15">
      <c r="A10" s="161"/>
      <c r="B10" s="161"/>
      <c r="C10" s="161"/>
      <c r="D10" s="161"/>
      <c r="E10" s="161"/>
      <c r="F10" s="161"/>
      <c r="G10" s="161"/>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&amp;R広島国税局
国税徴収１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K38" sqref="K38"/>
    </sheetView>
  </sheetViews>
  <sheetFormatPr defaultColWidth="8.625" defaultRowHeight="11.25" x14ac:dyDescent="0.15"/>
  <cols>
    <col min="1" max="1" width="11.375" style="161" customWidth="1"/>
    <col min="2" max="2" width="8.25" style="161" customWidth="1"/>
    <col min="3" max="3" width="10.625" style="161" customWidth="1"/>
    <col min="4" max="4" width="8.25" style="161" customWidth="1"/>
    <col min="5" max="5" width="10.625" style="161" customWidth="1"/>
    <col min="6" max="6" width="8.25" style="161" customWidth="1"/>
    <col min="7" max="7" width="10.625" style="161" customWidth="1"/>
    <col min="8" max="8" width="9" style="161" bestFit="1" customWidth="1"/>
    <col min="9" max="9" width="3" style="161" bestFit="1" customWidth="1"/>
    <col min="10" max="10" width="8.25" style="161" bestFit="1" customWidth="1"/>
    <col min="11" max="11" width="10.375" style="161" customWidth="1"/>
    <col min="12" max="16384" width="8.625" style="161"/>
  </cols>
  <sheetData>
    <row r="1" spans="1:12" ht="12" thickBot="1" x14ac:dyDescent="0.2">
      <c r="A1" s="161" t="s">
        <v>185</v>
      </c>
    </row>
    <row r="2" spans="1:12" ht="16.5" customHeight="1" x14ac:dyDescent="0.15">
      <c r="A2" s="424" t="s">
        <v>186</v>
      </c>
      <c r="B2" s="426" t="s">
        <v>187</v>
      </c>
      <c r="C2" s="427"/>
      <c r="D2" s="428" t="s">
        <v>188</v>
      </c>
      <c r="E2" s="429"/>
      <c r="F2" s="426" t="s">
        <v>189</v>
      </c>
      <c r="G2" s="427"/>
      <c r="H2" s="430" t="s">
        <v>190</v>
      </c>
      <c r="I2" s="418" t="s">
        <v>191</v>
      </c>
      <c r="J2" s="419"/>
      <c r="K2" s="420"/>
    </row>
    <row r="3" spans="1:12" ht="16.5" customHeight="1" x14ac:dyDescent="0.15">
      <c r="A3" s="425"/>
      <c r="B3" s="226" t="s">
        <v>192</v>
      </c>
      <c r="C3" s="227" t="s">
        <v>193</v>
      </c>
      <c r="D3" s="226" t="s">
        <v>192</v>
      </c>
      <c r="E3" s="227" t="s">
        <v>193</v>
      </c>
      <c r="F3" s="226" t="s">
        <v>192</v>
      </c>
      <c r="G3" s="227" t="s">
        <v>193</v>
      </c>
      <c r="H3" s="431"/>
      <c r="I3" s="421"/>
      <c r="J3" s="422"/>
      <c r="K3" s="423"/>
    </row>
    <row r="4" spans="1:12" x14ac:dyDescent="0.15">
      <c r="A4" s="228"/>
      <c r="B4" s="229" t="s">
        <v>194</v>
      </c>
      <c r="C4" s="230" t="s">
        <v>195</v>
      </c>
      <c r="D4" s="229" t="s">
        <v>194</v>
      </c>
      <c r="E4" s="230" t="s">
        <v>195</v>
      </c>
      <c r="F4" s="229" t="s">
        <v>194</v>
      </c>
      <c r="G4" s="230" t="s">
        <v>195</v>
      </c>
      <c r="H4" s="231" t="s">
        <v>196</v>
      </c>
      <c r="I4" s="232"/>
      <c r="J4" s="233" t="s">
        <v>180</v>
      </c>
      <c r="K4" s="234" t="s">
        <v>197</v>
      </c>
    </row>
    <row r="5" spans="1:12" s="243" customFormat="1" ht="30" customHeight="1" x14ac:dyDescent="0.15">
      <c r="A5" s="235" t="s">
        <v>114</v>
      </c>
      <c r="B5" s="236" t="s">
        <v>83</v>
      </c>
      <c r="C5" s="237" t="s">
        <v>83</v>
      </c>
      <c r="D5" s="236" t="s">
        <v>83</v>
      </c>
      <c r="E5" s="237" t="s">
        <v>83</v>
      </c>
      <c r="F5" s="236" t="s">
        <v>83</v>
      </c>
      <c r="G5" s="237" t="s">
        <v>83</v>
      </c>
      <c r="H5" s="238" t="s">
        <v>83</v>
      </c>
      <c r="I5" s="239" t="s">
        <v>198</v>
      </c>
      <c r="J5" s="240" t="s">
        <v>83</v>
      </c>
      <c r="K5" s="241" t="s">
        <v>83</v>
      </c>
      <c r="L5" s="242"/>
    </row>
    <row r="6" spans="1:12" s="243" customFormat="1" ht="30" customHeight="1" x14ac:dyDescent="0.15">
      <c r="A6" s="244" t="s">
        <v>127</v>
      </c>
      <c r="B6" s="245">
        <v>1</v>
      </c>
      <c r="C6" s="246">
        <v>8446</v>
      </c>
      <c r="D6" s="245" t="s">
        <v>83</v>
      </c>
      <c r="E6" s="246" t="s">
        <v>83</v>
      </c>
      <c r="F6" s="245" t="s">
        <v>83</v>
      </c>
      <c r="G6" s="246" t="s">
        <v>83</v>
      </c>
      <c r="H6" s="247" t="s">
        <v>83</v>
      </c>
      <c r="I6" s="248" t="s">
        <v>198</v>
      </c>
      <c r="J6" s="249" t="s">
        <v>83</v>
      </c>
      <c r="K6" s="250" t="s">
        <v>83</v>
      </c>
      <c r="L6" s="242"/>
    </row>
    <row r="7" spans="1:12" s="243" customFormat="1" ht="30" customHeight="1" x14ac:dyDescent="0.15">
      <c r="A7" s="244" t="s">
        <v>128</v>
      </c>
      <c r="B7" s="245" t="s">
        <v>83</v>
      </c>
      <c r="C7" s="246" t="s">
        <v>83</v>
      </c>
      <c r="D7" s="245" t="s">
        <v>83</v>
      </c>
      <c r="E7" s="246" t="s">
        <v>83</v>
      </c>
      <c r="F7" s="245" t="s">
        <v>83</v>
      </c>
      <c r="G7" s="246" t="s">
        <v>83</v>
      </c>
      <c r="H7" s="247" t="s">
        <v>83</v>
      </c>
      <c r="I7" s="248" t="s">
        <v>198</v>
      </c>
      <c r="J7" s="249" t="s">
        <v>83</v>
      </c>
      <c r="K7" s="250" t="s">
        <v>83</v>
      </c>
      <c r="L7" s="242"/>
    </row>
    <row r="8" spans="1:12" s="243" customFormat="1" ht="30" customHeight="1" x14ac:dyDescent="0.15">
      <c r="A8" s="244" t="s">
        <v>135</v>
      </c>
      <c r="B8" s="245" t="s">
        <v>83</v>
      </c>
      <c r="C8" s="246" t="s">
        <v>83</v>
      </c>
      <c r="D8" s="245" t="s">
        <v>83</v>
      </c>
      <c r="E8" s="246" t="s">
        <v>83</v>
      </c>
      <c r="F8" s="245" t="s">
        <v>83</v>
      </c>
      <c r="G8" s="246" t="s">
        <v>83</v>
      </c>
      <c r="H8" s="247" t="s">
        <v>83</v>
      </c>
      <c r="I8" s="248" t="s">
        <v>153</v>
      </c>
      <c r="J8" s="249" t="s">
        <v>83</v>
      </c>
      <c r="K8" s="250" t="s">
        <v>83</v>
      </c>
      <c r="L8" s="242"/>
    </row>
    <row r="9" spans="1:12" ht="30" customHeight="1" thickBot="1" x14ac:dyDescent="0.2">
      <c r="A9" s="251" t="s">
        <v>218</v>
      </c>
      <c r="B9" s="252">
        <v>1</v>
      </c>
      <c r="C9" s="253">
        <v>5720</v>
      </c>
      <c r="D9" s="252">
        <v>1</v>
      </c>
      <c r="E9" s="253">
        <v>5720</v>
      </c>
      <c r="F9" s="252" t="s">
        <v>83</v>
      </c>
      <c r="G9" s="253" t="s">
        <v>83</v>
      </c>
      <c r="H9" s="254" t="s">
        <v>83</v>
      </c>
      <c r="I9" s="255" t="s">
        <v>199</v>
      </c>
      <c r="J9" s="256" t="s">
        <v>83</v>
      </c>
      <c r="K9" s="257">
        <v>5720</v>
      </c>
      <c r="L9" s="258"/>
    </row>
    <row r="10" spans="1:12" x14ac:dyDescent="0.15">
      <c r="A10" s="161" t="s">
        <v>200</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scale="92" orientation="landscape" r:id="rId1"/>
  <headerFooter alignWithMargins="0">
    <oddFooter>&amp;R広島国税局
国税徴収１
(H29)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16-2 (1)物納状況</vt:lpstr>
      <vt:lpstr>16-2 (2)物納財産の内訳</vt:lpstr>
      <vt:lpstr>16-2 (3)物納状況の累年比較</vt:lpstr>
      <vt:lpstr>16-2 (4)年賦延納状況</vt:lpstr>
      <vt:lpstr>'(1)徴収状況'!Print_Area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'16-2 (1)物納状況'!Print_Area</vt:lpstr>
      <vt:lpstr>'16-2 (3)物納状況の累年比較'!Print_Area</vt:lpstr>
      <vt:lpstr>'16-2 (4)年賦延納状況'!Print_Area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2017-06-16T07:46:39Z</dcterms:created>
  <dcterms:modified xsi:type="dcterms:W3CDTF">2019-06-05T07:25:54Z</dcterms:modified>
</cp:coreProperties>
</file>