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50" tabRatio="801"/>
  </bookViews>
  <sheets>
    <sheet name="(1)徴収状況" sheetId="2" r:id="rId1"/>
    <sheet name="(2)徴収状況の累年比較" sheetId="13" r:id="rId2"/>
    <sheet name="(3)税務署別徴収状況-1" sheetId="4" r:id="rId3"/>
    <sheet name="(3)税務署別徴収状況-2" sheetId="5" r:id="rId4"/>
    <sheet name="(3)税務署別徴収状況-3" sheetId="6" r:id="rId5"/>
    <sheet name="(3)税務署別徴収状況-4" sheetId="12" r:id="rId6"/>
    <sheet name="(1)物納状況" sheetId="11" r:id="rId7"/>
    <sheet name="（2）物納財産の内訳" sheetId="8" r:id="rId8"/>
    <sheet name="(3)物納状況の累年比較" sheetId="9" r:id="rId9"/>
    <sheet name="(4)年賦延納状況" sheetId="10" r:id="rId10"/>
  </sheets>
  <definedNames>
    <definedName name="_xlnm.Print_Area" localSheetId="0">'(1)徴収状況'!$A$1:$P$40</definedName>
    <definedName name="_xlnm.Print_Area" localSheetId="6">'(1)物納状況'!$A$1:$F$33</definedName>
    <definedName name="_xlnm.Print_Area" localSheetId="1">'(2)徴収状況の累年比較'!$A$1:$N$9</definedName>
    <definedName name="_xlnm.Print_Area" localSheetId="2">'(3)税務署別徴収状況-1'!$A$1:$N$67</definedName>
    <definedName name="_xlnm.Print_Area" localSheetId="3">'(3)税務署別徴収状況-2'!$A$1:$N$66</definedName>
    <definedName name="_xlnm.Print_Area" localSheetId="4">'(3)税務署別徴収状況-3'!$A$1:$N$67</definedName>
    <definedName name="_xlnm.Print_Area" localSheetId="5">'(3)税務署別徴収状況-4'!$A$1:$H$67</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H65" i="12" l="1"/>
  <c r="H63" i="12"/>
  <c r="H62" i="12"/>
  <c r="H61" i="12"/>
  <c r="H60" i="12"/>
  <c r="H59" i="12"/>
  <c r="H58" i="12"/>
  <c r="H57" i="12"/>
  <c r="H56" i="12"/>
  <c r="H55" i="12"/>
  <c r="H54" i="12"/>
  <c r="H53" i="12"/>
  <c r="H52" i="12"/>
  <c r="H50" i="12"/>
  <c r="H49" i="12"/>
  <c r="H48" i="12"/>
  <c r="H47" i="12"/>
  <c r="H46" i="12"/>
  <c r="H45" i="12"/>
  <c r="H44" i="12"/>
  <c r="H43" i="12"/>
  <c r="H42" i="12"/>
  <c r="H41" i="12"/>
  <c r="H40" i="12"/>
  <c r="H39" i="12"/>
  <c r="H38" i="12"/>
  <c r="H37" i="12"/>
  <c r="H36" i="12"/>
  <c r="H35" i="12"/>
  <c r="H34" i="12"/>
  <c r="H32" i="12"/>
  <c r="H31" i="12"/>
  <c r="H30" i="12"/>
  <c r="H29" i="12"/>
  <c r="H28" i="12"/>
  <c r="H27" i="12"/>
  <c r="H26" i="12"/>
  <c r="H25" i="12"/>
  <c r="H24" i="12"/>
  <c r="H23" i="12"/>
  <c r="H22" i="12"/>
  <c r="H21" i="12"/>
  <c r="H20" i="12"/>
  <c r="H19" i="12"/>
  <c r="H17" i="12"/>
  <c r="H16" i="12"/>
  <c r="H15" i="12"/>
  <c r="H14" i="12"/>
  <c r="H13" i="12"/>
  <c r="H12" i="12"/>
  <c r="H11" i="12"/>
  <c r="H10" i="12"/>
  <c r="H8" i="12"/>
  <c r="H7" i="12"/>
  <c r="H6" i="12"/>
  <c r="H5" i="12"/>
  <c r="N7" i="5"/>
  <c r="N6" i="5"/>
  <c r="N5" i="5"/>
  <c r="N65" i="6"/>
  <c r="N41" i="6"/>
  <c r="N40" i="6"/>
  <c r="N39" i="6"/>
  <c r="N38" i="6"/>
  <c r="N37" i="6"/>
  <c r="N36" i="6"/>
  <c r="N35" i="6"/>
  <c r="N30" i="6"/>
  <c r="N29" i="6"/>
  <c r="N28" i="6"/>
  <c r="N27" i="6"/>
  <c r="N26" i="6"/>
  <c r="N17" i="6"/>
  <c r="N31" i="6"/>
  <c r="N25" i="6"/>
  <c r="N24" i="6"/>
  <c r="N23" i="6"/>
  <c r="N22" i="6"/>
  <c r="N21" i="6"/>
  <c r="N16" i="6"/>
  <c r="N10" i="6"/>
  <c r="N32" i="6"/>
  <c r="N49" i="6"/>
  <c r="N48" i="6"/>
  <c r="N47" i="6"/>
  <c r="N46" i="6"/>
  <c r="N45" i="6"/>
  <c r="N44" i="6"/>
  <c r="N20" i="6"/>
  <c r="N19" i="6"/>
  <c r="N50" i="6"/>
  <c r="N58" i="6"/>
  <c r="N57" i="6"/>
  <c r="N56" i="6"/>
  <c r="N55" i="6"/>
  <c r="N54" i="6"/>
  <c r="N43" i="6"/>
  <c r="N42" i="6"/>
  <c r="N34" i="6"/>
  <c r="N13" i="5"/>
  <c r="N50" i="5"/>
  <c r="N55" i="5"/>
  <c r="N49" i="5"/>
  <c r="N48" i="5"/>
  <c r="N47" i="5"/>
  <c r="N46" i="5"/>
  <c r="N45" i="5"/>
  <c r="N44" i="5"/>
  <c r="N43" i="5"/>
  <c r="N37" i="5"/>
  <c r="N36" i="5"/>
  <c r="N35" i="5"/>
  <c r="N34" i="5"/>
  <c r="N32" i="5"/>
  <c r="N42" i="5"/>
  <c r="N41" i="5"/>
  <c r="N40" i="5"/>
  <c r="N39" i="5"/>
  <c r="N38" i="5"/>
  <c r="N31" i="5"/>
  <c r="N30" i="5"/>
  <c r="N29" i="5"/>
  <c r="N28" i="5"/>
  <c r="N27" i="5"/>
  <c r="N20" i="5"/>
  <c r="N19" i="5"/>
  <c r="N17" i="5"/>
  <c r="N26" i="5"/>
  <c r="N25" i="5"/>
  <c r="N24" i="5"/>
  <c r="N23" i="5"/>
  <c r="N22" i="5"/>
  <c r="N21" i="5"/>
  <c r="N16" i="5"/>
  <c r="N15" i="5"/>
  <c r="N14" i="5"/>
  <c r="N11" i="5"/>
  <c r="N10" i="5"/>
  <c r="N50" i="4"/>
  <c r="N58" i="4"/>
  <c r="N57" i="4"/>
  <c r="N56" i="4"/>
  <c r="N49" i="4"/>
  <c r="N48" i="4"/>
  <c r="N47" i="4"/>
  <c r="N46" i="4"/>
  <c r="N45" i="4"/>
  <c r="N44" i="4"/>
  <c r="N43" i="4"/>
  <c r="N36" i="4"/>
  <c r="N35" i="4"/>
  <c r="N34" i="4"/>
  <c r="N17" i="4"/>
  <c r="N27" i="4"/>
  <c r="N26" i="4"/>
  <c r="N25" i="4"/>
  <c r="N24" i="4"/>
  <c r="N23" i="4"/>
  <c r="N22" i="4"/>
  <c r="N16" i="4"/>
  <c r="N15" i="4"/>
  <c r="N14" i="4"/>
  <c r="N13" i="4"/>
  <c r="N12" i="4"/>
  <c r="N11" i="4"/>
  <c r="N10" i="4"/>
  <c r="N32" i="4"/>
  <c r="N42" i="4"/>
  <c r="N41" i="4"/>
  <c r="N40" i="4"/>
  <c r="N39" i="4"/>
  <c r="N38" i="4"/>
  <c r="N37" i="4"/>
  <c r="N31" i="4"/>
  <c r="N30" i="4"/>
  <c r="N29" i="4"/>
  <c r="N28" i="4"/>
  <c r="N21" i="4"/>
  <c r="N20" i="4"/>
  <c r="N19" i="4"/>
  <c r="N53" i="6"/>
  <c r="N59" i="6"/>
  <c r="N60" i="6"/>
  <c r="N61" i="6"/>
  <c r="N62" i="6"/>
  <c r="N52" i="6"/>
  <c r="N6" i="6"/>
  <c r="N7" i="6"/>
  <c r="N11" i="6"/>
  <c r="N12" i="6"/>
  <c r="N13" i="6"/>
  <c r="N14" i="6"/>
  <c r="N15" i="6"/>
  <c r="N5" i="6"/>
  <c r="N63" i="5"/>
  <c r="N8" i="5"/>
  <c r="N63" i="4"/>
  <c r="N8" i="4"/>
  <c r="N63" i="6"/>
  <c r="N8" i="6"/>
  <c r="N62" i="5"/>
  <c r="N61" i="5"/>
  <c r="N56" i="5"/>
  <c r="N54" i="5"/>
  <c r="N53" i="5"/>
  <c r="N52" i="5"/>
  <c r="N12" i="5"/>
  <c r="N57" i="5"/>
  <c r="N58" i="5"/>
  <c r="N59" i="5"/>
  <c r="N60" i="5"/>
  <c r="N62" i="4"/>
  <c r="N53" i="4"/>
  <c r="N52" i="4"/>
  <c r="N6" i="4"/>
  <c r="N7" i="4"/>
  <c r="N54" i="4"/>
  <c r="N55" i="4"/>
  <c r="N59" i="4"/>
  <c r="N60" i="4"/>
  <c r="N61" i="4"/>
  <c r="N5" i="4"/>
</calcChain>
</file>

<file path=xl/sharedStrings.xml><?xml version="1.0" encoding="utf-8"?>
<sst xmlns="http://schemas.openxmlformats.org/spreadsheetml/2006/main" count="1378" uniqueCount="222">
  <si>
    <t>本年度分</t>
  </si>
  <si>
    <t>計</t>
  </si>
  <si>
    <t>千円</t>
  </si>
  <si>
    <t>源泉所得税</t>
  </si>
  <si>
    <t>徴　収　決　定　済　額</t>
    <phoneticPr fontId="2"/>
  </si>
  <si>
    <t>収　　　納　　　済　　　額</t>
    <phoneticPr fontId="2"/>
  </si>
  <si>
    <t>不　　納　　欠　　損　　額</t>
    <phoneticPr fontId="2"/>
  </si>
  <si>
    <t>収　　納　　未　　済　　額</t>
    <phoneticPr fontId="2"/>
  </si>
  <si>
    <t>区　　　　　　分</t>
    <phoneticPr fontId="2"/>
  </si>
  <si>
    <t>繰　越　分</t>
    <phoneticPr fontId="2"/>
  </si>
  <si>
    <t>収納済額</t>
  </si>
  <si>
    <t>税務署名</t>
  </si>
  <si>
    <t>徴収決定済額</t>
  </si>
  <si>
    <t>収納未済額</t>
  </si>
  <si>
    <t>局引受分</t>
  </si>
  <si>
    <t>総計</t>
  </si>
  <si>
    <t>(1)　徴収状況</t>
    <phoneticPr fontId="2"/>
  </si>
  <si>
    <t>16－１　国税徴収状況</t>
    <rPh sb="5" eb="7">
      <t>コクゼイ</t>
    </rPh>
    <rPh sb="9" eb="11">
      <t>ジョウキョウ</t>
    </rPh>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</si>
  <si>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</si>
  <si>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</si>
  <si>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</si>
  <si>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</si>
  <si>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</si>
  <si>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</si>
  <si>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</si>
  <si>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</si>
  <si>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</si>
  <si>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</si>
  <si>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</si>
  <si>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</si>
  <si>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</si>
  <si>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</si>
  <si>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</si>
  <si>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</si>
  <si>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</si>
  <si>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</si>
  <si>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</si>
  <si>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</si>
  <si>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</si>
  <si>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</si>
  <si>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</si>
  <si>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</si>
  <si>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千円</t>
    <rPh sb="0" eb="2">
      <t>センエン</t>
    </rPh>
    <phoneticPr fontId="2"/>
  </si>
  <si>
    <t>本年度申請額</t>
  </si>
  <si>
    <t>許可額</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</si>
  <si>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</si>
  <si>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</si>
  <si>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</si>
  <si>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</si>
  <si>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</si>
  <si>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</si>
  <si>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</si>
  <si>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税務署名</t>
    <rPh sb="0" eb="2">
      <t>ゼイム</t>
    </rPh>
    <rPh sb="2" eb="4">
      <t>ショメイ</t>
    </rPh>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</si>
  <si>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</si>
  <si>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</si>
  <si>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</si>
  <si>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</si>
  <si>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</si>
  <si>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</si>
  <si>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</si>
  <si>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</si>
  <si>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</si>
  <si>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</si>
  <si>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</si>
  <si>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</si>
  <si>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</si>
  <si>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</si>
  <si>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</si>
  <si>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</si>
  <si>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</si>
  <si>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</si>
  <si>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</si>
  <si>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区　　　　　　分</t>
    <phoneticPr fontId="2"/>
  </si>
  <si>
    <t>金　　　　　額</t>
    <phoneticPr fontId="2"/>
  </si>
  <si>
    <t>物 納 財 産 の 種 類</t>
    <phoneticPr fontId="2"/>
  </si>
  <si>
    <t>土地</t>
    <phoneticPr fontId="2"/>
  </si>
  <si>
    <t>建物</t>
    <phoneticPr fontId="2"/>
  </si>
  <si>
    <t>有価証券</t>
    <phoneticPr fontId="2"/>
  </si>
  <si>
    <t>その他</t>
    <phoneticPr fontId="2"/>
  </si>
  <si>
    <t>16－２　物納及び年賦延納</t>
    <phoneticPr fontId="2"/>
  </si>
  <si>
    <t>(1)　物　納　状　況</t>
    <phoneticPr fontId="2"/>
  </si>
  <si>
    <t>区　　　　　　　　　　分</t>
    <phoneticPr fontId="2"/>
  </si>
  <si>
    <t>処　理</t>
    <phoneticPr fontId="2"/>
  </si>
  <si>
    <t>調査対象等：</t>
    <phoneticPr fontId="2"/>
  </si>
  <si>
    <t>(3)　税務署別徴収状況（続）</t>
    <phoneticPr fontId="2"/>
  </si>
  <si>
    <t>(3)　税務署別徴収状況</t>
    <phoneticPr fontId="2"/>
  </si>
  <si>
    <t>(2)　徴収状況の累年比較</t>
    <phoneticPr fontId="2"/>
  </si>
  <si>
    <t>年度</t>
    <phoneticPr fontId="2"/>
  </si>
  <si>
    <t>徴収決定済額</t>
    <phoneticPr fontId="2"/>
  </si>
  <si>
    <t>不納欠損額</t>
    <phoneticPr fontId="2"/>
  </si>
  <si>
    <t>収納未済額</t>
    <phoneticPr fontId="2"/>
  </si>
  <si>
    <t>繰越分</t>
    <phoneticPr fontId="2"/>
  </si>
  <si>
    <t>金額</t>
    <rPh sb="0" eb="2">
      <t>キンガク</t>
    </rPh>
    <phoneticPr fontId="2"/>
  </si>
  <si>
    <t>許可取消等</t>
    <phoneticPr fontId="2"/>
  </si>
  <si>
    <t>許可取消等</t>
    <phoneticPr fontId="2"/>
  </si>
  <si>
    <t>鳥取</t>
    <rPh sb="0" eb="2">
      <t>トットリ</t>
    </rPh>
    <phoneticPr fontId="2"/>
  </si>
  <si>
    <t>米子</t>
    <rPh sb="0" eb="2">
      <t>ヨナゴ</t>
    </rPh>
    <phoneticPr fontId="2"/>
  </si>
  <si>
    <t>倉吉</t>
    <rPh sb="0" eb="2">
      <t>クラヨシ</t>
    </rPh>
    <phoneticPr fontId="2"/>
  </si>
  <si>
    <t>鳥取県計</t>
    <rPh sb="0" eb="2">
      <t>トットリ</t>
    </rPh>
    <rPh sb="2" eb="3">
      <t>ケン</t>
    </rPh>
    <rPh sb="3" eb="4">
      <t>ケイ</t>
    </rPh>
    <phoneticPr fontId="2"/>
  </si>
  <si>
    <t>島根県計</t>
    <rPh sb="0" eb="2">
      <t>シマネ</t>
    </rPh>
    <rPh sb="2" eb="3">
      <t>ケン</t>
    </rPh>
    <rPh sb="3" eb="4">
      <t>ケイ</t>
    </rPh>
    <phoneticPr fontId="2"/>
  </si>
  <si>
    <t>岡山県計</t>
    <rPh sb="0" eb="2">
      <t>オカヤマ</t>
    </rPh>
    <rPh sb="2" eb="3">
      <t>ケン</t>
    </rPh>
    <rPh sb="3" eb="4">
      <t>ケイ</t>
    </rPh>
    <phoneticPr fontId="2"/>
  </si>
  <si>
    <t>広島県計</t>
    <rPh sb="0" eb="2">
      <t>ヒロシマ</t>
    </rPh>
    <rPh sb="2" eb="3">
      <t>ケン</t>
    </rPh>
    <rPh sb="3" eb="4">
      <t>ケイ</t>
    </rPh>
    <phoneticPr fontId="2"/>
  </si>
  <si>
    <t>山口県計</t>
    <rPh sb="0" eb="2">
      <t>ヤマグチ</t>
    </rPh>
    <rPh sb="2" eb="3">
      <t>ケン</t>
    </rPh>
    <rPh sb="3" eb="4">
      <t>ケイ</t>
    </rPh>
    <phoneticPr fontId="2"/>
  </si>
  <si>
    <t>松江</t>
    <rPh sb="0" eb="2">
      <t>マツエ</t>
    </rPh>
    <phoneticPr fontId="2"/>
  </si>
  <si>
    <t>浜田</t>
    <rPh sb="0" eb="2">
      <t>ハマダ</t>
    </rPh>
    <phoneticPr fontId="2"/>
  </si>
  <si>
    <t>出雲</t>
    <rPh sb="0" eb="2">
      <t>イズモ</t>
    </rPh>
    <phoneticPr fontId="2"/>
  </si>
  <si>
    <t>益田</t>
    <rPh sb="0" eb="2">
      <t>マスダ</t>
    </rPh>
    <phoneticPr fontId="2"/>
  </si>
  <si>
    <t>石見大田</t>
    <rPh sb="0" eb="2">
      <t>イワミ</t>
    </rPh>
    <rPh sb="2" eb="4">
      <t>オオタ</t>
    </rPh>
    <phoneticPr fontId="2"/>
  </si>
  <si>
    <t>大東</t>
    <rPh sb="0" eb="2">
      <t>ダイトウ</t>
    </rPh>
    <phoneticPr fontId="2"/>
  </si>
  <si>
    <t>西郷</t>
    <rPh sb="0" eb="2">
      <t>サイゴウ</t>
    </rPh>
    <phoneticPr fontId="2"/>
  </si>
  <si>
    <t>岡山東</t>
    <rPh sb="0" eb="3">
      <t>オカヤマヒガシ</t>
    </rPh>
    <phoneticPr fontId="2"/>
  </si>
  <si>
    <t>岡山西</t>
    <rPh sb="0" eb="2">
      <t>オカヤマ</t>
    </rPh>
    <rPh sb="2" eb="3">
      <t>ニシ</t>
    </rPh>
    <phoneticPr fontId="2"/>
  </si>
  <si>
    <t>西大寺</t>
    <rPh sb="0" eb="3">
      <t>サイダイジ</t>
    </rPh>
    <phoneticPr fontId="2"/>
  </si>
  <si>
    <t>瀬戸</t>
    <rPh sb="0" eb="2">
      <t>セト</t>
    </rPh>
    <phoneticPr fontId="2"/>
  </si>
  <si>
    <t>児島</t>
    <rPh sb="0" eb="2">
      <t>コジマ</t>
    </rPh>
    <phoneticPr fontId="2"/>
  </si>
  <si>
    <t>倉敷</t>
    <rPh sb="0" eb="2">
      <t>クラシキ</t>
    </rPh>
    <phoneticPr fontId="2"/>
  </si>
  <si>
    <t>玉島</t>
    <rPh sb="0" eb="2">
      <t>タマシマ</t>
    </rPh>
    <phoneticPr fontId="2"/>
  </si>
  <si>
    <t>津山</t>
    <rPh sb="0" eb="2">
      <t>ツヤマ</t>
    </rPh>
    <phoneticPr fontId="2"/>
  </si>
  <si>
    <t>玉野</t>
    <rPh sb="0" eb="2">
      <t>タマノ</t>
    </rPh>
    <phoneticPr fontId="2"/>
  </si>
  <si>
    <t>笠岡</t>
    <rPh sb="0" eb="2">
      <t>カサオカ</t>
    </rPh>
    <phoneticPr fontId="2"/>
  </si>
  <si>
    <t>高梁</t>
    <rPh sb="0" eb="2">
      <t>タカハシ</t>
    </rPh>
    <phoneticPr fontId="2"/>
  </si>
  <si>
    <t>新見</t>
    <rPh sb="0" eb="2">
      <t>ニイミ</t>
    </rPh>
    <phoneticPr fontId="2"/>
  </si>
  <si>
    <t>久世</t>
    <rPh sb="0" eb="2">
      <t>クセ</t>
    </rPh>
    <phoneticPr fontId="2"/>
  </si>
  <si>
    <t>広島東</t>
    <rPh sb="0" eb="2">
      <t>ヒロシマ</t>
    </rPh>
    <rPh sb="2" eb="3">
      <t>ヒガシ</t>
    </rPh>
    <phoneticPr fontId="2"/>
  </si>
  <si>
    <t>広島南</t>
    <rPh sb="0" eb="2">
      <t>ヒロシマ</t>
    </rPh>
    <rPh sb="2" eb="3">
      <t>ミナミ</t>
    </rPh>
    <phoneticPr fontId="2"/>
  </si>
  <si>
    <t>広島西</t>
    <rPh sb="0" eb="2">
      <t>ヒロシマ</t>
    </rPh>
    <rPh sb="2" eb="3">
      <t>ニシ</t>
    </rPh>
    <phoneticPr fontId="2"/>
  </si>
  <si>
    <t>広島北</t>
    <rPh sb="0" eb="2">
      <t>ヒロシマ</t>
    </rPh>
    <rPh sb="2" eb="3">
      <t>キタ</t>
    </rPh>
    <phoneticPr fontId="2"/>
  </si>
  <si>
    <t>呉</t>
    <rPh sb="0" eb="1">
      <t>クレ</t>
    </rPh>
    <phoneticPr fontId="2"/>
  </si>
  <si>
    <t>竹原</t>
    <rPh sb="0" eb="2">
      <t>タケハラ</t>
    </rPh>
    <phoneticPr fontId="2"/>
  </si>
  <si>
    <t>三原</t>
    <rPh sb="0" eb="2">
      <t>ミハラ</t>
    </rPh>
    <phoneticPr fontId="2"/>
  </si>
  <si>
    <t>尾道</t>
    <rPh sb="0" eb="2">
      <t>オノミチ</t>
    </rPh>
    <phoneticPr fontId="2"/>
  </si>
  <si>
    <t>福山</t>
    <rPh sb="0" eb="2">
      <t>フクヤマ</t>
    </rPh>
    <phoneticPr fontId="2"/>
  </si>
  <si>
    <t>府中</t>
    <rPh sb="0" eb="2">
      <t>フチュウ</t>
    </rPh>
    <phoneticPr fontId="2"/>
  </si>
  <si>
    <t>三次</t>
    <rPh sb="0" eb="2">
      <t>ミヨシ</t>
    </rPh>
    <phoneticPr fontId="2"/>
  </si>
  <si>
    <t>庄原</t>
    <rPh sb="0" eb="2">
      <t>ショウバラ</t>
    </rPh>
    <phoneticPr fontId="2"/>
  </si>
  <si>
    <t>西条</t>
    <rPh sb="0" eb="2">
      <t>サイジョウ</t>
    </rPh>
    <phoneticPr fontId="2"/>
  </si>
  <si>
    <t>廿日市</t>
    <rPh sb="0" eb="3">
      <t>ハツカイチ</t>
    </rPh>
    <phoneticPr fontId="2"/>
  </si>
  <si>
    <t>海田</t>
    <rPh sb="0" eb="2">
      <t>カイタ</t>
    </rPh>
    <phoneticPr fontId="2"/>
  </si>
  <si>
    <t>吉田</t>
    <rPh sb="0" eb="2">
      <t>ヨシダ</t>
    </rPh>
    <phoneticPr fontId="2"/>
  </si>
  <si>
    <t>下関</t>
    <rPh sb="0" eb="2">
      <t>シモノセキ</t>
    </rPh>
    <phoneticPr fontId="2"/>
  </si>
  <si>
    <t>宇部</t>
    <rPh sb="0" eb="2">
      <t>ウベ</t>
    </rPh>
    <phoneticPr fontId="2"/>
  </si>
  <si>
    <t>山口</t>
    <rPh sb="0" eb="2">
      <t>ヤマグチ</t>
    </rPh>
    <phoneticPr fontId="2"/>
  </si>
  <si>
    <t>萩</t>
    <rPh sb="0" eb="1">
      <t>ハギ</t>
    </rPh>
    <phoneticPr fontId="2"/>
  </si>
  <si>
    <t>徳山</t>
    <rPh sb="0" eb="2">
      <t>トクヤマ</t>
    </rPh>
    <phoneticPr fontId="2"/>
  </si>
  <si>
    <t>防府</t>
    <rPh sb="0" eb="2">
      <t>ホウフ</t>
    </rPh>
    <phoneticPr fontId="2"/>
  </si>
  <si>
    <t>岩国</t>
    <rPh sb="0" eb="2">
      <t>イワクニ</t>
    </rPh>
    <phoneticPr fontId="2"/>
  </si>
  <si>
    <t>光</t>
    <rPh sb="0" eb="1">
      <t>ヒカリ</t>
    </rPh>
    <phoneticPr fontId="2"/>
  </si>
  <si>
    <t>長門</t>
    <rPh sb="0" eb="2">
      <t>ナガト</t>
    </rPh>
    <phoneticPr fontId="2"/>
  </si>
  <si>
    <t>柳井</t>
    <rPh sb="0" eb="2">
      <t>ヤナイ</t>
    </rPh>
    <phoneticPr fontId="2"/>
  </si>
  <si>
    <t>厚狭</t>
    <rPh sb="0" eb="2">
      <t>アサ</t>
    </rPh>
    <phoneticPr fontId="2"/>
  </si>
  <si>
    <t>岡山県計</t>
    <rPh sb="0" eb="1">
      <t>オカ</t>
    </rPh>
    <rPh sb="1" eb="2">
      <t>ヤマ</t>
    </rPh>
    <rPh sb="2" eb="3">
      <t>ケン</t>
    </rPh>
    <rPh sb="3" eb="4">
      <t>ケイ</t>
    </rPh>
    <phoneticPr fontId="2"/>
  </si>
  <si>
    <t>-</t>
  </si>
  <si>
    <t>件</t>
    <rPh sb="0" eb="1">
      <t>ケン</t>
    </rPh>
    <phoneticPr fontId="2"/>
  </si>
  <si>
    <t>外</t>
    <rPh sb="0" eb="1">
      <t>ホカ</t>
    </rPh>
    <phoneticPr fontId="6"/>
  </si>
  <si>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</si>
  <si>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</si>
  <si>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</si>
  <si>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</si>
  <si>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</si>
  <si>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</si>
  <si>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</si>
  <si>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</si>
  <si>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</si>
  <si>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</si>
  <si>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</si>
  <si>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</si>
  <si>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</si>
  <si>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</si>
  <si>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</si>
  <si>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</si>
  <si>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</si>
  <si>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</si>
  <si>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</si>
  <si>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</si>
  <si>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</si>
  <si>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</si>
  <si>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</si>
  <si>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</si>
  <si>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</si>
  <si>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</si>
  <si>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</si>
  <si>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</si>
  <si>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</si>
  <si>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</si>
  <si>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平成24年度</t>
  </si>
  <si>
    <t>平成25年度</t>
  </si>
  <si>
    <t>地方法人税</t>
    <rPh sb="0" eb="2">
      <t>チホウ</t>
    </rPh>
    <rPh sb="2" eb="5">
      <t>ホウジンゼイ</t>
    </rPh>
    <phoneticPr fontId="2"/>
  </si>
  <si>
    <t>合            計</t>
    <phoneticPr fontId="2"/>
  </si>
  <si>
    <t>（内地方消費税）</t>
    <rPh sb="1" eb="2">
      <t>ウチ</t>
    </rPh>
    <rPh sb="2" eb="4">
      <t>チホウ</t>
    </rPh>
    <rPh sb="4" eb="7">
      <t>ショウヒゼイ</t>
    </rPh>
    <phoneticPr fontId="2"/>
  </si>
  <si>
    <t>（除く地方消費税）</t>
    <rPh sb="1" eb="2">
      <t>ノゾ</t>
    </rPh>
    <rPh sb="3" eb="5">
      <t>チホウ</t>
    </rPh>
    <rPh sb="5" eb="8">
      <t>ショウヒゼイ</t>
    </rPh>
    <phoneticPr fontId="2"/>
  </si>
  <si>
    <t>調査期間：</t>
    <phoneticPr fontId="2"/>
  </si>
  <si>
    <t>用語の説明：</t>
    <phoneticPr fontId="2"/>
  </si>
  <si>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2"/>
  </si>
  <si>
    <t>　　　　　　</t>
    <phoneticPr fontId="2"/>
  </si>
  <si>
    <r>
      <t>２　</t>
    </r>
    <r>
      <rPr>
        <sz val="9"/>
        <rFont val="ＭＳ ゴシック"/>
        <family val="3"/>
        <charset val="128"/>
      </rPr>
      <t>収納済額</t>
    </r>
    <r>
      <rPr>
        <sz val="9"/>
        <rFont val="ＭＳ 明朝"/>
        <family val="1"/>
        <charset val="128"/>
      </rPr>
      <t>とは、収納された国税の金額をいう。</t>
    </r>
    <phoneticPr fontId="2"/>
  </si>
  <si>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</si>
  <si>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2"/>
  </si>
  <si>
    <t>（注）　</t>
    <phoneticPr fontId="2"/>
  </si>
  <si>
    <t>１　「相続税」には贈与税を含む。</t>
    <phoneticPr fontId="2"/>
  </si>
  <si>
    <t>平成26年度</t>
  </si>
  <si>
    <t>平成27年度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</si>
  <si>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2"/>
  </si>
  <si>
    <t>２　「（内地方消費税）」は、「消費税及地方消費税」のうち、地方消費税の金額である。</t>
  </si>
  <si>
    <t>３　「（除く地方消費税）」は、「合計」から、地方消費税を除いた金額である。</t>
  </si>
  <si>
    <t>区　　　　　分</t>
    <phoneticPr fontId="2"/>
  </si>
  <si>
    <t>平成28年４月１日から平成29年３月31日</t>
    <phoneticPr fontId="2"/>
  </si>
  <si>
    <t>平成28年度</t>
    <phoneticPr fontId="2"/>
  </si>
  <si>
    <t>平成28年度</t>
    <phoneticPr fontId="2"/>
  </si>
  <si>
    <t>物　　　納　　　許　　　可</t>
  </si>
  <si>
    <t>物　　件　　数</t>
  </si>
  <si>
    <t>－</t>
  </si>
  <si>
    <t>　平成28年４月１日から平成29年３月31日までの間に相続税の物納に</t>
    <phoneticPr fontId="2"/>
  </si>
  <si>
    <t>ついて申請、許可、収納等のあったものを示した。</t>
    <phoneticPr fontId="2"/>
  </si>
  <si>
    <t xml:space="preserve">  （注）</t>
    <phoneticPr fontId="2"/>
  </si>
  <si>
    <t>１　「収納」欄は、国に完全に所有権が移転された物納財産の件数及</t>
    <phoneticPr fontId="2"/>
  </si>
  <si>
    <t>　び金額であり、外書は過誤納額である。</t>
    <phoneticPr fontId="2"/>
  </si>
  <si>
    <t>２　「引継」欄は、収納した物納財産を財務局へ引き渡した件数及び</t>
    <phoneticPr fontId="2"/>
  </si>
  <si>
    <t>　金額である。</t>
    <phoneticPr fontId="2"/>
  </si>
  <si>
    <t>X</t>
    <phoneticPr fontId="2"/>
  </si>
  <si>
    <t>X</t>
    <phoneticPr fontId="2"/>
  </si>
  <si>
    <t>　調査対象等：平成28年４月１日から平成29年３月31日までの間に相続税及び贈与税の年賦延納並びに所得税法第132条の規定
　　　　　　　による所得税の延納について、申請、許可、収納等のあったものを示した。</t>
    <phoneticPr fontId="2"/>
  </si>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</sst>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8.5"/>
      <name val="ＭＳ Ｐゴシック"/>
      <family val="3"/>
      <charset val="128"/>
    </font>
    <font>
      <sz val="10.5"/>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solid">
        <fgColor rgb="FFFFFF99"/>
        <bgColor indexed="64"/>
      </patternFill>
    </fill>
  </fills>
  <borders count="251">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right style="hair">
        <color indexed="64"/>
      </right>
      <top style="thin">
        <color indexed="64"/>
      </top>
      <bottom/>
      <diagonal/>
    </border>
    <border>
      <left/>
      <right style="thin">
        <color indexed="64"/>
      </right>
      <top style="thin">
        <color indexed="55"/>
      </top>
      <bottom style="thin">
        <color indexed="55"/>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medium">
        <color indexed="64"/>
      </left>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medium">
        <color indexed="64"/>
      </left>
      <right style="thin">
        <color indexed="55"/>
      </right>
      <top style="hair">
        <color indexed="55"/>
      </top>
      <bottom style="thin">
        <color indexed="55"/>
      </bottom>
      <diagonal/>
    </border>
    <border>
      <left style="medium">
        <color indexed="64"/>
      </left>
      <right/>
      <top style="thin">
        <color indexed="55"/>
      </top>
      <bottom style="double">
        <color indexed="64"/>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bottom style="medium">
        <color indexed="64"/>
      </bottom>
      <diagonal/>
    </border>
    <border>
      <left style="thin">
        <color indexed="64"/>
      </left>
      <right style="medium">
        <color indexed="64"/>
      </right>
      <top style="thin">
        <color indexed="55"/>
      </top>
      <bottom/>
      <diagonal/>
    </border>
    <border>
      <left/>
      <right style="medium">
        <color indexed="64"/>
      </right>
      <top style="thin">
        <color indexed="55"/>
      </top>
      <bottom style="double">
        <color indexed="64"/>
      </bottom>
      <diagonal/>
    </border>
    <border>
      <left style="thin">
        <color indexed="64"/>
      </left>
      <right style="medium">
        <color indexed="64"/>
      </right>
      <top style="thin">
        <color indexed="55"/>
      </top>
      <bottom style="double">
        <color indexed="64"/>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64"/>
      </bottom>
      <diagonal/>
    </border>
    <border>
      <left/>
      <right/>
      <top style="medium">
        <color indexed="64"/>
      </top>
      <bottom/>
      <diagonal/>
    </border>
    <border>
      <left style="thin">
        <color indexed="55"/>
      </left>
      <right style="thin">
        <color indexed="64"/>
      </right>
      <top style="thin">
        <color indexed="64"/>
      </top>
      <bottom/>
      <diagonal/>
    </border>
    <border>
      <left/>
      <right style="thin">
        <color indexed="64"/>
      </right>
      <top/>
      <bottom style="thin">
        <color indexed="55"/>
      </bottom>
      <diagonal/>
    </border>
    <border>
      <left style="thin">
        <color indexed="64"/>
      </left>
      <right style="medium">
        <color indexed="64"/>
      </right>
      <top style="thin">
        <color indexed="55"/>
      </top>
      <bottom style="thin">
        <color indexed="55"/>
      </bottom>
      <diagonal/>
    </border>
    <border>
      <left/>
      <right style="thin">
        <color indexed="64"/>
      </right>
      <top style="thin">
        <color indexed="55"/>
      </top>
      <bottom style="medium">
        <color indexed="64"/>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55"/>
      </left>
      <right/>
      <top style="thin">
        <color indexed="64"/>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hair">
        <color indexed="55"/>
      </bottom>
      <diagonal/>
    </border>
    <border>
      <left style="hair">
        <color indexed="64"/>
      </left>
      <right/>
      <top style="hair">
        <color indexed="55"/>
      </top>
      <bottom style="hair">
        <color indexed="55"/>
      </bottom>
      <diagonal/>
    </border>
    <border>
      <left style="hair">
        <color indexed="64"/>
      </left>
      <right/>
      <top style="hair">
        <color indexed="55"/>
      </top>
      <bottom style="thin">
        <color indexed="55"/>
      </bottom>
      <diagonal/>
    </border>
    <border>
      <left style="hair">
        <color indexed="64"/>
      </left>
      <right/>
      <top style="thin">
        <color indexed="55"/>
      </top>
      <bottom style="thin">
        <color indexed="55"/>
      </bottom>
      <diagonal/>
    </border>
    <border>
      <left style="hair">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style="thin">
        <color indexed="55"/>
      </top>
      <bottom style="hair">
        <color indexed="55"/>
      </bottom>
      <diagonal/>
    </border>
    <border>
      <left style="hair">
        <color indexed="64"/>
      </left>
      <right/>
      <top/>
      <bottom style="thin">
        <color indexed="55"/>
      </bottom>
      <diagonal/>
    </border>
    <border>
      <left style="hair">
        <color indexed="64"/>
      </left>
      <right style="medium">
        <color indexed="64"/>
      </right>
      <top style="thin">
        <color indexed="55"/>
      </top>
      <bottom style="medium">
        <color indexed="64"/>
      </bottom>
      <diagonal/>
    </border>
    <border>
      <left style="hair">
        <color indexed="64"/>
      </left>
      <right style="medium">
        <color indexed="64"/>
      </right>
      <top style="thin">
        <color indexed="55"/>
      </top>
      <bottom style="thin">
        <color indexed="55"/>
      </bottom>
      <diagonal/>
    </border>
    <border>
      <left style="hair">
        <color indexed="64"/>
      </left>
      <right style="medium">
        <color indexed="64"/>
      </right>
      <top style="thin">
        <color indexed="64"/>
      </top>
      <bottom style="thin">
        <color indexed="55"/>
      </bottom>
      <diagonal/>
    </border>
    <border>
      <left/>
      <right style="thin">
        <color indexed="64"/>
      </right>
      <top style="thin">
        <color indexed="64"/>
      </top>
      <bottom style="thin">
        <color indexed="55"/>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diagonal/>
    </border>
    <border>
      <left/>
      <right style="thin">
        <color indexed="64"/>
      </right>
      <top style="thin">
        <color indexed="55"/>
      </top>
      <bottom/>
      <diagonal/>
    </border>
    <border>
      <left/>
      <right/>
      <top/>
      <bottom style="thin">
        <color indexed="55"/>
      </bottom>
      <diagonal/>
    </border>
    <border>
      <left/>
      <right/>
      <top style="thin">
        <color indexed="55"/>
      </top>
      <bottom style="thin">
        <color indexed="55"/>
      </bottom>
      <diagonal/>
    </border>
    <border>
      <left style="thin">
        <color indexed="55"/>
      </left>
      <right/>
      <top style="thin">
        <color indexed="55"/>
      </top>
      <bottom/>
      <diagonal/>
    </border>
    <border>
      <left/>
      <right style="medium">
        <color indexed="64"/>
      </right>
      <top style="double">
        <color indexed="64"/>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top style="thin">
        <color indexed="55"/>
      </top>
      <bottom style="medium">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medium">
        <color indexed="64"/>
      </right>
      <top style="double">
        <color indexed="64"/>
      </top>
      <bottom style="thin">
        <color indexed="64"/>
      </bottom>
      <diagonal/>
    </border>
    <border>
      <left style="thin">
        <color indexed="64"/>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55"/>
      </top>
      <bottom/>
      <diagonal/>
    </border>
    <border>
      <left style="thin">
        <color indexed="64"/>
      </left>
      <right/>
      <top/>
      <bottom style="thin">
        <color indexed="55"/>
      </bottom>
      <diagonal/>
    </border>
    <border>
      <left style="thin">
        <color indexed="64"/>
      </left>
      <right style="thin">
        <color indexed="64"/>
      </right>
      <top style="thin">
        <color indexed="55"/>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thin">
        <color indexed="64"/>
      </left>
      <right style="thin">
        <color indexed="64"/>
      </right>
      <top style="medium">
        <color indexed="64"/>
      </top>
      <bottom style="thin">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64"/>
      </top>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rgb="FF969696"/>
      </right>
      <top style="thin">
        <color indexed="55"/>
      </top>
      <bottom style="medium">
        <color indexed="64"/>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s>
  <cellStyleXfs count="3">
    <xf numFmtId="0" fontId="0" fillId="0" borderId="0"/>
    <xf numFmtId="38" fontId="1" fillId="0" borderId="0" applyFont="0" applyFill="0" applyBorder="0" applyAlignment="0" applyProtection="0"/>
    <xf numFmtId="0" fontId="12" fillId="0" borderId="0"/>
  </cellStyleXfs>
  <cellXfs count="425">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3" fontId="3" fillId="2" borderId="1"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0" borderId="0" xfId="0" applyFont="1" applyFill="1" applyAlignment="1">
      <alignment horizontal="left" vertical="center"/>
    </xf>
    <xf numFmtId="0" fontId="3" fillId="0" borderId="7" xfId="0" applyFont="1" applyFill="1" applyBorder="1" applyAlignment="1">
      <alignment horizontal="distributed" vertical="center"/>
    </xf>
    <xf numFmtId="0" fontId="3" fillId="0" borderId="8" xfId="0" applyFont="1" applyFill="1" applyBorder="1" applyAlignment="1">
      <alignment horizontal="center" vertical="center"/>
    </xf>
    <xf numFmtId="176" fontId="3" fillId="2" borderId="2"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distributed" vertical="center" justifyLastLine="1"/>
    </xf>
    <xf numFmtId="176" fontId="3" fillId="2" borderId="13" xfId="0" applyNumberFormat="1" applyFont="1" applyFill="1" applyBorder="1" applyAlignment="1">
      <alignment horizontal="right" vertical="center"/>
    </xf>
    <xf numFmtId="0" fontId="3" fillId="0" borderId="14" xfId="0" applyFont="1" applyBorder="1" applyAlignment="1">
      <alignment horizontal="center" vertical="center"/>
    </xf>
    <xf numFmtId="176" fontId="3" fillId="2" borderId="15" xfId="0" applyNumberFormat="1" applyFont="1" applyFill="1" applyBorder="1" applyAlignment="1">
      <alignment horizontal="right" vertical="center"/>
    </xf>
    <xf numFmtId="176" fontId="5" fillId="2" borderId="16" xfId="0" applyNumberFormat="1" applyFont="1" applyFill="1" applyBorder="1" applyAlignment="1">
      <alignment horizontal="right" vertical="center"/>
    </xf>
    <xf numFmtId="176" fontId="5" fillId="2" borderId="17" xfId="0" applyNumberFormat="1" applyFont="1" applyFill="1" applyBorder="1" applyAlignment="1">
      <alignment horizontal="right"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20" xfId="0" applyFont="1" applyBorder="1" applyAlignment="1">
      <alignment horizontal="distributed" vertical="center"/>
    </xf>
    <xf numFmtId="3" fontId="3" fillId="2" borderId="21" xfId="0" applyNumberFormat="1" applyFont="1" applyFill="1" applyBorder="1" applyAlignment="1">
      <alignment horizontal="right" vertical="center"/>
    </xf>
    <xf numFmtId="3" fontId="3" fillId="2" borderId="22" xfId="0" applyNumberFormat="1" applyFont="1" applyFill="1" applyBorder="1" applyAlignment="1">
      <alignment horizontal="right" vertical="center"/>
    </xf>
    <xf numFmtId="3" fontId="3" fillId="2" borderId="23" xfId="0" applyNumberFormat="1" applyFont="1" applyFill="1" applyBorder="1" applyAlignment="1">
      <alignment horizontal="right" vertical="center"/>
    </xf>
    <xf numFmtId="0" fontId="3" fillId="0" borderId="24" xfId="0" applyFont="1" applyBorder="1" applyAlignment="1">
      <alignment horizontal="distributed" vertical="center"/>
    </xf>
    <xf numFmtId="0" fontId="3" fillId="0" borderId="0" xfId="0" applyFont="1" applyAlignment="1">
      <alignment horizontal="left"/>
    </xf>
    <xf numFmtId="0" fontId="3" fillId="0" borderId="9" xfId="0" applyFont="1" applyBorder="1" applyAlignment="1">
      <alignment horizontal="center" vertical="center"/>
    </xf>
    <xf numFmtId="176" fontId="5" fillId="2" borderId="25" xfId="0" applyNumberFormat="1" applyFont="1" applyFill="1" applyBorder="1" applyAlignment="1">
      <alignment horizontal="right" vertical="center"/>
    </xf>
    <xf numFmtId="176" fontId="5" fillId="2" borderId="26" xfId="0" applyNumberFormat="1" applyFont="1" applyFill="1" applyBorder="1" applyAlignment="1">
      <alignment horizontal="right" vertical="center"/>
    </xf>
    <xf numFmtId="176" fontId="5" fillId="2" borderId="27" xfId="0" applyNumberFormat="1" applyFont="1" applyFill="1" applyBorder="1" applyAlignment="1">
      <alignment horizontal="right" vertical="center"/>
    </xf>
    <xf numFmtId="0" fontId="5" fillId="0" borderId="7" xfId="0" applyFont="1" applyFill="1" applyBorder="1" applyAlignment="1">
      <alignment horizontal="distributed" vertical="center"/>
    </xf>
    <xf numFmtId="176"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0" fontId="5" fillId="0" borderId="0" xfId="0" applyFont="1" applyFill="1" applyAlignment="1">
      <alignment horizontal="left" vertical="center"/>
    </xf>
    <xf numFmtId="176" fontId="5" fillId="2" borderId="28" xfId="0" applyNumberFormat="1" applyFont="1" applyFill="1" applyBorder="1" applyAlignment="1">
      <alignment horizontal="right" vertical="center"/>
    </xf>
    <xf numFmtId="176" fontId="5" fillId="2" borderId="29" xfId="0" applyNumberFormat="1" applyFont="1" applyFill="1" applyBorder="1" applyAlignment="1">
      <alignment horizontal="right" vertical="center"/>
    </xf>
    <xf numFmtId="176" fontId="5" fillId="2" borderId="30" xfId="0" applyNumberFormat="1" applyFont="1" applyFill="1" applyBorder="1" applyAlignment="1">
      <alignment horizontal="right" vertical="center"/>
    </xf>
    <xf numFmtId="176" fontId="5" fillId="2" borderId="31" xfId="0" applyNumberFormat="1" applyFont="1" applyFill="1" applyBorder="1" applyAlignment="1">
      <alignment horizontal="right" vertical="center"/>
    </xf>
    <xf numFmtId="176" fontId="5" fillId="2" borderId="32" xfId="0" applyNumberFormat="1" applyFont="1" applyFill="1" applyBorder="1" applyAlignment="1">
      <alignment horizontal="right" vertical="center"/>
    </xf>
    <xf numFmtId="176" fontId="5" fillId="2" borderId="33" xfId="0" applyNumberFormat="1" applyFont="1" applyFill="1" applyBorder="1" applyAlignment="1">
      <alignment horizontal="right" vertical="center"/>
    </xf>
    <xf numFmtId="176" fontId="5" fillId="2" borderId="34" xfId="0" applyNumberFormat="1" applyFont="1" applyFill="1" applyBorder="1" applyAlignment="1">
      <alignment horizontal="right" vertical="center"/>
    </xf>
    <xf numFmtId="176" fontId="5" fillId="2" borderId="35" xfId="0" applyNumberFormat="1" applyFont="1" applyFill="1" applyBorder="1" applyAlignment="1">
      <alignment horizontal="right" vertical="center"/>
    </xf>
    <xf numFmtId="176" fontId="5" fillId="2" borderId="36" xfId="0" applyNumberFormat="1" applyFont="1" applyFill="1" applyBorder="1" applyAlignment="1">
      <alignment horizontal="right" vertical="center"/>
    </xf>
    <xf numFmtId="176" fontId="3" fillId="0" borderId="28" xfId="0" applyNumberFormat="1" applyFont="1" applyFill="1" applyBorder="1" applyAlignment="1">
      <alignment horizontal="right" vertical="center"/>
    </xf>
    <xf numFmtId="176" fontId="3" fillId="0" borderId="29" xfId="0" applyNumberFormat="1" applyFont="1" applyFill="1" applyBorder="1" applyAlignment="1">
      <alignment horizontal="right" vertical="center"/>
    </xf>
    <xf numFmtId="176" fontId="3" fillId="0" borderId="30" xfId="0" applyNumberFormat="1" applyFont="1" applyFill="1" applyBorder="1" applyAlignment="1">
      <alignment horizontal="right" vertical="center"/>
    </xf>
    <xf numFmtId="0" fontId="6" fillId="0" borderId="37" xfId="0" applyFont="1" applyBorder="1" applyAlignment="1">
      <alignment horizontal="center" vertical="center"/>
    </xf>
    <xf numFmtId="0" fontId="6" fillId="0" borderId="12" xfId="0" applyFont="1" applyBorder="1" applyAlignment="1">
      <alignment horizontal="center" vertical="center"/>
    </xf>
    <xf numFmtId="0" fontId="6" fillId="2" borderId="38"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39" xfId="0" applyFont="1" applyFill="1" applyBorder="1" applyAlignment="1">
      <alignment horizontal="right" vertical="center"/>
    </xf>
    <xf numFmtId="176" fontId="3" fillId="2" borderId="40" xfId="0" applyNumberFormat="1" applyFont="1" applyFill="1" applyBorder="1" applyAlignment="1">
      <alignment horizontal="right" vertical="center"/>
    </xf>
    <xf numFmtId="176" fontId="3" fillId="2" borderId="41" xfId="0" applyNumberFormat="1" applyFont="1" applyFill="1" applyBorder="1" applyAlignment="1">
      <alignment horizontal="right" vertical="center"/>
    </xf>
    <xf numFmtId="176" fontId="3" fillId="2" borderId="42" xfId="0" applyNumberFormat="1" applyFont="1" applyFill="1" applyBorder="1" applyAlignment="1">
      <alignment horizontal="right" vertical="center"/>
    </xf>
    <xf numFmtId="176" fontId="3" fillId="2" borderId="43" xfId="0" applyNumberFormat="1" applyFont="1" applyFill="1" applyBorder="1" applyAlignment="1">
      <alignment horizontal="right" vertical="center"/>
    </xf>
    <xf numFmtId="176" fontId="5" fillId="2" borderId="44" xfId="0" applyNumberFormat="1" applyFont="1" applyFill="1" applyBorder="1" applyAlignment="1">
      <alignment horizontal="right" vertical="center"/>
    </xf>
    <xf numFmtId="0" fontId="6" fillId="0" borderId="45" xfId="0" applyFont="1" applyBorder="1" applyAlignment="1">
      <alignment horizontal="distributed" vertical="center" justifyLastLine="1"/>
    </xf>
    <xf numFmtId="0" fontId="6" fillId="0" borderId="46" xfId="0" applyFont="1" applyBorder="1" applyAlignment="1">
      <alignment horizontal="distributed" vertical="center" justifyLastLine="1"/>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9" xfId="0" applyFont="1" applyFill="1" applyBorder="1" applyAlignment="1">
      <alignment horizontal="right" vertical="center"/>
    </xf>
    <xf numFmtId="0" fontId="6" fillId="2" borderId="11" xfId="0" applyFont="1" applyFill="1" applyBorder="1" applyAlignment="1">
      <alignment horizontal="right" vertical="center"/>
    </xf>
    <xf numFmtId="0" fontId="6" fillId="3" borderId="37" xfId="0" applyFont="1" applyFill="1" applyBorder="1" applyAlignment="1">
      <alignment horizontal="distributed" vertical="center" justifyLastLine="1"/>
    </xf>
    <xf numFmtId="176" fontId="3" fillId="2" borderId="47" xfId="0" applyNumberFormat="1" applyFont="1" applyFill="1" applyBorder="1" applyAlignment="1">
      <alignment horizontal="right" vertical="center"/>
    </xf>
    <xf numFmtId="176" fontId="3" fillId="2" borderId="48" xfId="0" applyNumberFormat="1" applyFont="1" applyFill="1" applyBorder="1" applyAlignment="1">
      <alignment horizontal="right" vertical="center"/>
    </xf>
    <xf numFmtId="176" fontId="3" fillId="2" borderId="49" xfId="0" applyNumberFormat="1" applyFont="1" applyFill="1" applyBorder="1" applyAlignment="1">
      <alignment horizontal="right" vertical="center"/>
    </xf>
    <xf numFmtId="176" fontId="3" fillId="2" borderId="50" xfId="0" applyNumberFormat="1" applyFont="1" applyFill="1" applyBorder="1" applyAlignment="1">
      <alignment horizontal="right" vertical="center"/>
    </xf>
    <xf numFmtId="0" fontId="5" fillId="4" borderId="51" xfId="0" applyFont="1" applyFill="1" applyBorder="1" applyAlignment="1">
      <alignment horizontal="distributed" vertical="center"/>
    </xf>
    <xf numFmtId="176" fontId="5" fillId="2" borderId="52" xfId="0" applyNumberFormat="1" applyFont="1" applyFill="1" applyBorder="1" applyAlignment="1">
      <alignment horizontal="right" vertical="center"/>
    </xf>
    <xf numFmtId="176" fontId="5" fillId="2" borderId="53" xfId="0" applyNumberFormat="1" applyFont="1" applyFill="1" applyBorder="1" applyAlignment="1">
      <alignment horizontal="right" vertical="center"/>
    </xf>
    <xf numFmtId="176" fontId="3" fillId="2" borderId="54" xfId="0" applyNumberFormat="1" applyFont="1" applyFill="1" applyBorder="1" applyAlignment="1">
      <alignment horizontal="right" vertical="center"/>
    </xf>
    <xf numFmtId="176" fontId="3" fillId="2" borderId="55" xfId="0" applyNumberFormat="1" applyFont="1" applyFill="1" applyBorder="1" applyAlignment="1">
      <alignment horizontal="right" vertical="center"/>
    </xf>
    <xf numFmtId="176" fontId="3" fillId="2" borderId="56" xfId="0" applyNumberFormat="1" applyFont="1" applyFill="1" applyBorder="1" applyAlignment="1">
      <alignment horizontal="right" vertical="center"/>
    </xf>
    <xf numFmtId="176" fontId="3" fillId="0" borderId="21" xfId="0" applyNumberFormat="1" applyFont="1" applyFill="1" applyBorder="1" applyAlignment="1">
      <alignment horizontal="right" vertical="center"/>
    </xf>
    <xf numFmtId="176" fontId="3" fillId="0" borderId="22"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xf>
    <xf numFmtId="0" fontId="5" fillId="4" borderId="57" xfId="0" applyFont="1" applyFill="1" applyBorder="1" applyAlignment="1">
      <alignment horizontal="distributed" vertical="center"/>
    </xf>
    <xf numFmtId="0" fontId="5" fillId="0" borderId="58" xfId="0" applyFont="1" applyBorder="1" applyAlignment="1">
      <alignment horizontal="distributed" vertical="center"/>
    </xf>
    <xf numFmtId="0" fontId="3" fillId="4" borderId="59" xfId="0" applyFont="1" applyFill="1" applyBorder="1" applyAlignment="1">
      <alignment horizontal="distributed" vertical="center"/>
    </xf>
    <xf numFmtId="0" fontId="3" fillId="4" borderId="60" xfId="0" applyFont="1" applyFill="1" applyBorder="1" applyAlignment="1">
      <alignment horizontal="distributed" vertical="center"/>
    </xf>
    <xf numFmtId="0" fontId="3" fillId="4" borderId="61" xfId="0" applyFont="1" applyFill="1" applyBorder="1" applyAlignment="1">
      <alignment horizontal="distributed" vertical="center"/>
    </xf>
    <xf numFmtId="0" fontId="5" fillId="0" borderId="62" xfId="0" applyFont="1" applyBorder="1" applyAlignment="1">
      <alignment horizontal="distributed" vertical="center" justifyLastLine="1"/>
    </xf>
    <xf numFmtId="0" fontId="5" fillId="0" borderId="63" xfId="0" applyFont="1" applyBorder="1" applyAlignment="1">
      <alignment horizontal="distributed" vertical="center"/>
    </xf>
    <xf numFmtId="0" fontId="5" fillId="0" borderId="64" xfId="0" applyFont="1" applyBorder="1" applyAlignment="1">
      <alignment horizontal="distributed" vertical="center"/>
    </xf>
    <xf numFmtId="0" fontId="5" fillId="0" borderId="65" xfId="0" applyFont="1" applyBorder="1" applyAlignment="1">
      <alignment horizontal="distributed" vertical="center"/>
    </xf>
    <xf numFmtId="0" fontId="3" fillId="0" borderId="66" xfId="0" applyFont="1" applyBorder="1" applyAlignment="1">
      <alignment horizontal="distributed" vertical="center"/>
    </xf>
    <xf numFmtId="0" fontId="6" fillId="0" borderId="39" xfId="0" applyFont="1" applyBorder="1" applyAlignment="1">
      <alignment horizontal="center" vertical="center"/>
    </xf>
    <xf numFmtId="0" fontId="6" fillId="2" borderId="67" xfId="0" applyFont="1" applyFill="1" applyBorder="1" applyAlignment="1">
      <alignment horizontal="right"/>
    </xf>
    <xf numFmtId="38" fontId="3" fillId="2" borderId="68" xfId="1" applyFont="1" applyFill="1" applyBorder="1" applyAlignment="1">
      <alignment horizontal="right" vertical="center"/>
    </xf>
    <xf numFmtId="0" fontId="5" fillId="0" borderId="66" xfId="0" applyFont="1" applyBorder="1" applyAlignment="1">
      <alignment horizontal="distributed" vertical="center"/>
    </xf>
    <xf numFmtId="38" fontId="3" fillId="2" borderId="69" xfId="1" applyFont="1" applyFill="1" applyBorder="1" applyAlignment="1">
      <alignment horizontal="right" vertical="center"/>
    </xf>
    <xf numFmtId="0" fontId="3" fillId="0" borderId="70" xfId="0" applyFont="1" applyFill="1" applyBorder="1" applyAlignment="1">
      <alignment horizontal="center" vertical="distributed" textRotation="255" indent="2"/>
    </xf>
    <xf numFmtId="0" fontId="3" fillId="0" borderId="70" xfId="0" applyFont="1" applyFill="1" applyBorder="1" applyAlignment="1">
      <alignment horizontal="distributed" vertical="center"/>
    </xf>
    <xf numFmtId="38" fontId="3" fillId="0" borderId="70" xfId="1" applyFont="1" applyFill="1" applyBorder="1" applyAlignment="1">
      <alignment horizontal="right" vertical="center"/>
    </xf>
    <xf numFmtId="0" fontId="3" fillId="0" borderId="0" xfId="0" applyFont="1" applyBorder="1" applyAlignment="1">
      <alignment horizontal="right" vertical="top" wrapText="1"/>
    </xf>
    <xf numFmtId="0" fontId="3" fillId="0" borderId="0" xfId="0" applyFont="1" applyAlignment="1">
      <alignment vertical="center"/>
    </xf>
    <xf numFmtId="0" fontId="7" fillId="0" borderId="0" xfId="0" applyFont="1" applyAlignment="1">
      <alignment vertical="center"/>
    </xf>
    <xf numFmtId="0" fontId="3" fillId="0" borderId="46" xfId="0" applyFont="1" applyBorder="1" applyAlignment="1">
      <alignment horizontal="center" vertical="center"/>
    </xf>
    <xf numFmtId="0" fontId="6" fillId="0" borderId="71" xfId="0" applyFont="1" applyBorder="1" applyAlignment="1">
      <alignment horizontal="center" vertical="center"/>
    </xf>
    <xf numFmtId="0" fontId="6" fillId="5" borderId="39" xfId="0" applyFont="1" applyFill="1" applyBorder="1" applyAlignment="1">
      <alignment horizontal="right"/>
    </xf>
    <xf numFmtId="0" fontId="6" fillId="2" borderId="46" xfId="0" applyFont="1" applyFill="1" applyBorder="1" applyAlignment="1">
      <alignment horizontal="right"/>
    </xf>
    <xf numFmtId="38" fontId="3" fillId="5" borderId="72" xfId="1" applyFont="1" applyFill="1" applyBorder="1" applyAlignment="1">
      <alignment horizontal="right" vertical="center" indent="1"/>
    </xf>
    <xf numFmtId="38" fontId="3" fillId="2" borderId="24" xfId="1" applyFont="1" applyFill="1" applyBorder="1" applyAlignment="1">
      <alignment horizontal="right" vertical="center" indent="1"/>
    </xf>
    <xf numFmtId="38" fontId="3" fillId="5" borderId="15" xfId="1" applyFont="1" applyFill="1" applyBorder="1" applyAlignment="1">
      <alignment horizontal="right" vertical="center" indent="1"/>
    </xf>
    <xf numFmtId="38" fontId="3" fillId="2" borderId="73" xfId="1" applyFont="1" applyFill="1" applyBorder="1" applyAlignment="1">
      <alignment horizontal="right" vertical="center" indent="1"/>
    </xf>
    <xf numFmtId="0" fontId="5" fillId="0" borderId="74" xfId="0" applyFont="1" applyBorder="1" applyAlignment="1">
      <alignment horizontal="center" vertical="center"/>
    </xf>
    <xf numFmtId="38" fontId="5" fillId="5" borderId="74" xfId="1" applyFont="1" applyFill="1" applyBorder="1" applyAlignment="1">
      <alignment horizontal="right" vertical="center" indent="1"/>
    </xf>
    <xf numFmtId="38" fontId="5" fillId="2" borderId="20" xfId="1" applyFont="1" applyFill="1" applyBorder="1" applyAlignment="1">
      <alignment horizontal="right" vertical="center" indent="1"/>
    </xf>
    <xf numFmtId="0" fontId="6" fillId="0" borderId="45" xfId="0" applyFont="1" applyBorder="1" applyAlignment="1">
      <alignment horizontal="center" vertical="center"/>
    </xf>
    <xf numFmtId="0" fontId="6" fillId="5" borderId="9" xfId="0" applyFont="1" applyFill="1" applyBorder="1" applyAlignment="1">
      <alignment horizontal="right" vertical="center"/>
    </xf>
    <xf numFmtId="0" fontId="6" fillId="2" borderId="75" xfId="0" applyFont="1" applyFill="1" applyBorder="1" applyAlignment="1">
      <alignment horizontal="right" vertical="center"/>
    </xf>
    <xf numFmtId="0" fontId="6" fillId="0" borderId="12" xfId="0" applyFont="1" applyBorder="1" applyAlignment="1">
      <alignment horizontal="right" vertical="center"/>
    </xf>
    <xf numFmtId="0" fontId="6" fillId="2" borderId="76" xfId="0" applyFont="1" applyFill="1" applyBorder="1" applyAlignment="1">
      <alignment horizontal="right" vertical="center"/>
    </xf>
    <xf numFmtId="0" fontId="6" fillId="2" borderId="77" xfId="0" applyFont="1" applyFill="1" applyBorder="1" applyAlignment="1">
      <alignment horizontal="right" vertical="center"/>
    </xf>
    <xf numFmtId="176" fontId="3" fillId="5" borderId="21"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6" fontId="3" fillId="2" borderId="78" xfId="0" applyNumberFormat="1" applyFont="1" applyFill="1" applyBorder="1" applyAlignment="1">
      <alignment horizontal="right" vertical="center"/>
    </xf>
    <xf numFmtId="176" fontId="6" fillId="0" borderId="21" xfId="0" applyNumberFormat="1" applyFont="1" applyBorder="1" applyAlignment="1">
      <alignment horizontal="right" vertical="center"/>
    </xf>
    <xf numFmtId="176" fontId="3" fillId="2" borderId="79" xfId="0" applyNumberFormat="1" applyFont="1" applyFill="1" applyBorder="1" applyAlignment="1">
      <alignment horizontal="right" vertical="center"/>
    </xf>
    <xf numFmtId="176" fontId="3" fillId="2" borderId="80" xfId="0" applyNumberFormat="1" applyFont="1" applyFill="1" applyBorder="1" applyAlignment="1">
      <alignment horizontal="right" vertical="center"/>
    </xf>
    <xf numFmtId="0" fontId="3" fillId="0" borderId="0" xfId="0" applyFont="1" applyAlignment="1">
      <alignment horizontal="right" vertical="center"/>
    </xf>
    <xf numFmtId="0" fontId="3" fillId="0" borderId="81" xfId="0" applyFont="1" applyBorder="1" applyAlignment="1">
      <alignment horizontal="distributed" vertical="center"/>
    </xf>
    <xf numFmtId="176" fontId="3" fillId="5"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82"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176" fontId="3" fillId="2" borderId="83" xfId="0" applyNumberFormat="1" applyFont="1" applyFill="1" applyBorder="1" applyAlignment="1">
      <alignment horizontal="right" vertical="center"/>
    </xf>
    <xf numFmtId="176" fontId="3" fillId="2" borderId="84" xfId="0" applyNumberFormat="1" applyFont="1" applyFill="1" applyBorder="1" applyAlignment="1">
      <alignment horizontal="right" vertical="center"/>
    </xf>
    <xf numFmtId="176" fontId="3" fillId="5" borderId="4" xfId="0" applyNumberFormat="1" applyFont="1" applyFill="1" applyBorder="1" applyAlignment="1">
      <alignment horizontal="right" vertical="center"/>
    </xf>
    <xf numFmtId="176" fontId="3" fillId="2" borderId="6" xfId="0" applyNumberFormat="1" applyFont="1" applyFill="1" applyBorder="1" applyAlignment="1">
      <alignment horizontal="right" vertical="center"/>
    </xf>
    <xf numFmtId="176" fontId="3" fillId="2" borderId="85" xfId="0" applyNumberFormat="1" applyFont="1" applyFill="1" applyBorder="1" applyAlignment="1">
      <alignment horizontal="right" vertical="center"/>
    </xf>
    <xf numFmtId="176" fontId="3" fillId="2" borderId="86" xfId="0" applyNumberFormat="1" applyFont="1" applyFill="1" applyBorder="1" applyAlignment="1">
      <alignment horizontal="right" vertical="center"/>
    </xf>
    <xf numFmtId="176" fontId="3" fillId="2" borderId="87" xfId="0" applyNumberFormat="1" applyFont="1" applyFill="1" applyBorder="1" applyAlignment="1">
      <alignment horizontal="right" vertical="center"/>
    </xf>
    <xf numFmtId="0" fontId="3" fillId="0" borderId="67" xfId="0" applyFont="1" applyBorder="1" applyAlignment="1">
      <alignment horizontal="center" vertical="center"/>
    </xf>
    <xf numFmtId="0" fontId="6" fillId="0" borderId="37"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39" xfId="0" applyFont="1" applyFill="1" applyBorder="1" applyAlignment="1">
      <alignment horizontal="center" vertical="center"/>
    </xf>
    <xf numFmtId="0" fontId="6" fillId="5" borderId="9" xfId="0" applyFont="1" applyFill="1" applyBorder="1" applyAlignment="1">
      <alignment horizontal="right"/>
    </xf>
    <xf numFmtId="38" fontId="3" fillId="5" borderId="89" xfId="1" applyFont="1" applyFill="1" applyBorder="1" applyAlignment="1">
      <alignment horizontal="right" vertical="center"/>
    </xf>
    <xf numFmtId="38" fontId="3" fillId="2" borderId="90" xfId="1" applyFont="1" applyFill="1" applyBorder="1" applyAlignment="1">
      <alignment horizontal="right" vertical="center"/>
    </xf>
    <xf numFmtId="38" fontId="3" fillId="2" borderId="91" xfId="1" applyFont="1" applyFill="1" applyBorder="1" applyAlignment="1">
      <alignment horizontal="right" vertical="center"/>
    </xf>
    <xf numFmtId="38" fontId="3" fillId="5" borderId="21" xfId="1" applyFont="1" applyFill="1" applyBorder="1" applyAlignment="1">
      <alignment horizontal="right" vertical="center"/>
    </xf>
    <xf numFmtId="38" fontId="3" fillId="2" borderId="23" xfId="1" applyFont="1" applyFill="1" applyBorder="1" applyAlignment="1">
      <alignment horizontal="right" vertical="center"/>
    </xf>
    <xf numFmtId="38" fontId="3" fillId="5" borderId="92" xfId="1" applyFont="1" applyFill="1" applyBorder="1" applyAlignment="1">
      <alignment horizontal="right" vertical="center"/>
    </xf>
    <xf numFmtId="38" fontId="3" fillId="2" borderId="93" xfId="1" applyFont="1" applyFill="1" applyBorder="1" applyAlignment="1">
      <alignment horizontal="right" vertical="center"/>
    </xf>
    <xf numFmtId="38" fontId="3" fillId="2" borderId="94" xfId="1" applyFont="1" applyFill="1" applyBorder="1" applyAlignment="1">
      <alignment horizontal="right" vertical="center"/>
    </xf>
    <xf numFmtId="0" fontId="3" fillId="0" borderId="95" xfId="0" applyFont="1" applyBorder="1" applyAlignment="1">
      <alignment horizontal="distributed" vertical="center"/>
    </xf>
    <xf numFmtId="38" fontId="3" fillId="5" borderId="96" xfId="1" applyFont="1" applyFill="1" applyBorder="1" applyAlignment="1">
      <alignment horizontal="right" vertical="center"/>
    </xf>
    <xf numFmtId="38" fontId="3" fillId="2" borderId="97" xfId="1" applyFont="1" applyFill="1" applyBorder="1" applyAlignment="1">
      <alignment horizontal="right" vertical="center"/>
    </xf>
    <xf numFmtId="38" fontId="3" fillId="2" borderId="98" xfId="1" applyFont="1" applyFill="1" applyBorder="1" applyAlignment="1">
      <alignment horizontal="right" vertical="center"/>
    </xf>
    <xf numFmtId="0" fontId="3" fillId="0" borderId="99" xfId="0" applyFont="1" applyBorder="1" applyAlignment="1">
      <alignment horizontal="distributed" vertical="center"/>
    </xf>
    <xf numFmtId="38" fontId="3" fillId="5" borderId="52" xfId="1" applyFont="1" applyFill="1" applyBorder="1" applyAlignment="1">
      <alignment horizontal="right" vertical="center"/>
    </xf>
    <xf numFmtId="38" fontId="3" fillId="2" borderId="53" xfId="1" applyFont="1" applyFill="1" applyBorder="1" applyAlignment="1">
      <alignment horizontal="right" vertical="center"/>
    </xf>
    <xf numFmtId="38" fontId="3" fillId="2" borderId="100" xfId="1" applyFont="1" applyFill="1" applyBorder="1" applyAlignment="1">
      <alignment horizontal="right" vertical="center"/>
    </xf>
    <xf numFmtId="38" fontId="3" fillId="5" borderId="101" xfId="1" applyFont="1" applyFill="1" applyBorder="1" applyAlignment="1">
      <alignment horizontal="right" vertical="center"/>
    </xf>
    <xf numFmtId="38" fontId="3" fillId="2" borderId="102" xfId="1" applyFont="1" applyFill="1" applyBorder="1" applyAlignment="1">
      <alignment horizontal="right" vertical="center"/>
    </xf>
    <xf numFmtId="38" fontId="3" fillId="5" borderId="25" xfId="1" applyFont="1" applyFill="1" applyBorder="1" applyAlignment="1">
      <alignment horizontal="right" vertical="center"/>
    </xf>
    <xf numFmtId="38" fontId="3" fillId="2" borderId="26" xfId="1" applyFont="1" applyFill="1" applyBorder="1" applyAlignment="1">
      <alignment horizontal="right" vertical="center"/>
    </xf>
    <xf numFmtId="38" fontId="3" fillId="2" borderId="103" xfId="1" applyFont="1" applyFill="1" applyBorder="1" applyAlignment="1">
      <alignment horizontal="right" vertical="center"/>
    </xf>
    <xf numFmtId="0" fontId="5" fillId="0" borderId="73" xfId="0" applyFont="1" applyFill="1" applyBorder="1" applyAlignment="1">
      <alignment horizontal="distributed" vertical="center"/>
    </xf>
    <xf numFmtId="0" fontId="6" fillId="2" borderId="104" xfId="0" applyFont="1" applyFill="1" applyBorder="1" applyAlignment="1">
      <alignment horizontal="right" vertical="center"/>
    </xf>
    <xf numFmtId="176" fontId="3" fillId="2" borderId="105" xfId="0" applyNumberFormat="1" applyFont="1" applyFill="1" applyBorder="1" applyAlignment="1">
      <alignment horizontal="right" vertical="center"/>
    </xf>
    <xf numFmtId="176" fontId="3" fillId="2" borderId="106" xfId="0" applyNumberFormat="1" applyFont="1" applyFill="1" applyBorder="1" applyAlignment="1">
      <alignment horizontal="right" vertical="center"/>
    </xf>
    <xf numFmtId="176" fontId="5" fillId="2" borderId="107" xfId="0" applyNumberFormat="1" applyFont="1" applyFill="1" applyBorder="1" applyAlignment="1">
      <alignment horizontal="right" vertical="center"/>
    </xf>
    <xf numFmtId="176" fontId="3" fillId="0" borderId="108" xfId="0" applyNumberFormat="1" applyFont="1" applyFill="1" applyBorder="1" applyAlignment="1">
      <alignment horizontal="right" vertical="center"/>
    </xf>
    <xf numFmtId="176" fontId="3" fillId="2" borderId="109" xfId="0" applyNumberFormat="1" applyFont="1" applyFill="1" applyBorder="1" applyAlignment="1">
      <alignment horizontal="right" vertical="center"/>
    </xf>
    <xf numFmtId="176" fontId="5" fillId="0" borderId="108" xfId="0" applyNumberFormat="1" applyFont="1" applyFill="1" applyBorder="1" applyAlignment="1">
      <alignment horizontal="right" vertical="center"/>
    </xf>
    <xf numFmtId="0" fontId="6" fillId="3" borderId="46" xfId="0" applyFont="1" applyFill="1" applyBorder="1" applyAlignment="1">
      <alignment horizontal="distributed" vertical="center" justifyLastLine="1"/>
    </xf>
    <xf numFmtId="0" fontId="3" fillId="4" borderId="110" xfId="0" applyFont="1" applyFill="1" applyBorder="1" applyAlignment="1">
      <alignment horizontal="distributed" vertical="center"/>
    </xf>
    <xf numFmtId="0" fontId="3" fillId="4" borderId="111" xfId="0" applyFont="1" applyFill="1" applyBorder="1" applyAlignment="1">
      <alignment horizontal="distributed" vertical="center"/>
    </xf>
    <xf numFmtId="0" fontId="5" fillId="4" borderId="112" xfId="0" applyFont="1" applyFill="1" applyBorder="1" applyAlignment="1">
      <alignment horizontal="distributed" vertical="center"/>
    </xf>
    <xf numFmtId="0" fontId="3" fillId="0" borderId="113" xfId="0" applyFont="1" applyFill="1" applyBorder="1" applyAlignment="1">
      <alignment horizontal="distributed" vertical="center"/>
    </xf>
    <xf numFmtId="0" fontId="3" fillId="4" borderId="114" xfId="0" applyFont="1" applyFill="1" applyBorder="1" applyAlignment="1">
      <alignment horizontal="distributed" vertical="center"/>
    </xf>
    <xf numFmtId="0" fontId="3" fillId="0" borderId="24" xfId="0" applyFont="1" applyFill="1" applyBorder="1" applyAlignment="1">
      <alignment horizontal="distributed" vertical="center"/>
    </xf>
    <xf numFmtId="0" fontId="6" fillId="2" borderId="104" xfId="0" applyFont="1" applyFill="1" applyBorder="1" applyAlignment="1">
      <alignment horizontal="right"/>
    </xf>
    <xf numFmtId="176" fontId="3" fillId="0" borderId="115" xfId="0" applyNumberFormat="1" applyFont="1" applyFill="1" applyBorder="1" applyAlignment="1">
      <alignment horizontal="right" vertical="center"/>
    </xf>
    <xf numFmtId="0" fontId="5" fillId="0" borderId="24" xfId="0" applyFont="1" applyBorder="1" applyAlignment="1">
      <alignment horizontal="center" vertical="center"/>
    </xf>
    <xf numFmtId="0" fontId="3" fillId="0" borderId="72"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0" fillId="0" borderId="0" xfId="0" applyFont="1" applyAlignment="1">
      <alignment vertical="center"/>
    </xf>
    <xf numFmtId="0" fontId="0" fillId="0" borderId="0" xfId="0" applyFont="1" applyAlignment="1"/>
    <xf numFmtId="41" fontId="3" fillId="2" borderId="116" xfId="1" applyNumberFormat="1" applyFont="1" applyFill="1" applyBorder="1" applyAlignment="1">
      <alignment horizontal="right" vertical="center"/>
    </xf>
    <xf numFmtId="41" fontId="3" fillId="5" borderId="74" xfId="1" applyNumberFormat="1" applyFont="1" applyFill="1" applyBorder="1" applyAlignment="1">
      <alignment horizontal="right" vertical="center"/>
    </xf>
    <xf numFmtId="38" fontId="3" fillId="0" borderId="206" xfId="1" applyFont="1" applyBorder="1" applyAlignment="1">
      <alignment horizontal="right" vertical="center"/>
    </xf>
    <xf numFmtId="41" fontId="3" fillId="2" borderId="117" xfId="1" applyNumberFormat="1" applyFont="1" applyFill="1" applyBorder="1" applyAlignment="1">
      <alignment horizontal="right" vertical="center"/>
    </xf>
    <xf numFmtId="41" fontId="3" fillId="5" borderId="15" xfId="1" applyNumberFormat="1" applyFont="1" applyFill="1" applyBorder="1" applyAlignment="1">
      <alignment horizontal="right" vertical="center"/>
    </xf>
    <xf numFmtId="38" fontId="3" fillId="0" borderId="207" xfId="1" applyFont="1" applyBorder="1" applyAlignment="1">
      <alignment horizontal="right" vertical="center"/>
    </xf>
    <xf numFmtId="41" fontId="3" fillId="2" borderId="118" xfId="1" applyNumberFormat="1" applyFont="1" applyFill="1" applyBorder="1" applyAlignment="1">
      <alignment horizontal="right" vertical="center"/>
    </xf>
    <xf numFmtId="41" fontId="3" fillId="5" borderId="119" xfId="1" applyNumberFormat="1" applyFont="1" applyFill="1" applyBorder="1" applyAlignment="1">
      <alignment horizontal="right" vertical="center"/>
    </xf>
    <xf numFmtId="38" fontId="3" fillId="0" borderId="208" xfId="1" applyFont="1" applyBorder="1" applyAlignment="1">
      <alignment horizontal="right" vertical="center"/>
    </xf>
    <xf numFmtId="41" fontId="3" fillId="2" borderId="69" xfId="1" applyNumberFormat="1" applyFont="1" applyFill="1" applyBorder="1" applyAlignment="1">
      <alignment horizontal="right" vertical="center"/>
    </xf>
    <xf numFmtId="41" fontId="3" fillId="5" borderId="120" xfId="1" applyNumberFormat="1" applyFont="1" applyFill="1" applyBorder="1" applyAlignment="1">
      <alignment horizontal="right" vertical="center"/>
    </xf>
    <xf numFmtId="38" fontId="3" fillId="0" borderId="209" xfId="1" applyFont="1" applyBorder="1" applyAlignment="1">
      <alignment horizontal="right" vertical="center"/>
    </xf>
    <xf numFmtId="41" fontId="3" fillId="2" borderId="68" xfId="1" applyNumberFormat="1" applyFont="1" applyFill="1" applyBorder="1" applyAlignment="1">
      <alignment horizontal="right" vertical="center"/>
    </xf>
    <xf numFmtId="41" fontId="3" fillId="5" borderId="72" xfId="1" applyNumberFormat="1" applyFont="1" applyFill="1" applyBorder="1" applyAlignment="1">
      <alignment horizontal="right" vertical="center"/>
    </xf>
    <xf numFmtId="38" fontId="6" fillId="0" borderId="210" xfId="1" applyFont="1" applyBorder="1" applyAlignment="1">
      <alignment horizontal="right" vertical="center"/>
    </xf>
    <xf numFmtId="41" fontId="3" fillId="2" borderId="121" xfId="1" applyNumberFormat="1" applyFont="1" applyFill="1" applyBorder="1" applyAlignment="1">
      <alignment horizontal="right" vertical="center"/>
    </xf>
    <xf numFmtId="41" fontId="3" fillId="6" borderId="122" xfId="1" applyNumberFormat="1" applyFont="1" applyFill="1" applyBorder="1" applyAlignment="1">
      <alignment horizontal="right" vertical="center"/>
    </xf>
    <xf numFmtId="38" fontId="6" fillId="0" borderId="211" xfId="1" applyFont="1" applyBorder="1" applyAlignment="1">
      <alignment horizontal="right" vertical="center"/>
    </xf>
    <xf numFmtId="41" fontId="3" fillId="0" borderId="207" xfId="1" applyNumberFormat="1" applyFont="1" applyBorder="1" applyAlignment="1">
      <alignment horizontal="right" vertical="center"/>
    </xf>
    <xf numFmtId="41" fontId="3" fillId="0" borderId="208" xfId="1" applyNumberFormat="1" applyFont="1" applyBorder="1" applyAlignment="1">
      <alignment horizontal="right" vertical="center"/>
    </xf>
    <xf numFmtId="41" fontId="3" fillId="2" borderId="123" xfId="1" applyNumberFormat="1" applyFont="1" applyFill="1" applyBorder="1" applyAlignment="1">
      <alignment horizontal="right" vertical="center"/>
    </xf>
    <xf numFmtId="41" fontId="3" fillId="5" borderId="124" xfId="1" applyNumberFormat="1" applyFont="1" applyFill="1" applyBorder="1" applyAlignment="1">
      <alignment horizontal="right" vertical="center"/>
    </xf>
    <xf numFmtId="38" fontId="3" fillId="0" borderId="212" xfId="1" applyFont="1" applyBorder="1" applyAlignment="1">
      <alignment horizontal="right" vertical="center"/>
    </xf>
    <xf numFmtId="41" fontId="5" fillId="2" borderId="117" xfId="1" applyNumberFormat="1" applyFont="1" applyFill="1" applyBorder="1" applyAlignment="1">
      <alignment horizontal="right" vertical="center"/>
    </xf>
    <xf numFmtId="41" fontId="5" fillId="5" borderId="15" xfId="1" applyNumberFormat="1" applyFont="1" applyFill="1" applyBorder="1" applyAlignment="1">
      <alignment horizontal="right" vertical="center"/>
    </xf>
    <xf numFmtId="41" fontId="3" fillId="2" borderId="24" xfId="1" applyNumberFormat="1" applyFont="1" applyFill="1" applyBorder="1" applyAlignment="1">
      <alignment horizontal="right" vertical="center"/>
    </xf>
    <xf numFmtId="41" fontId="3" fillId="5" borderId="125" xfId="1" applyNumberFormat="1" applyFont="1" applyFill="1" applyBorder="1" applyAlignment="1">
      <alignment horizontal="right" vertical="center"/>
    </xf>
    <xf numFmtId="41" fontId="3" fillId="0" borderId="210" xfId="1" applyNumberFormat="1" applyFont="1" applyBorder="1" applyAlignment="1">
      <alignment horizontal="right" vertical="center"/>
    </xf>
    <xf numFmtId="0" fontId="6" fillId="5" borderId="38" xfId="0" applyFont="1" applyFill="1" applyBorder="1" applyAlignment="1">
      <alignment horizontal="right"/>
    </xf>
    <xf numFmtId="0" fontId="6" fillId="0" borderId="213" xfId="0" applyFont="1" applyBorder="1" applyAlignment="1">
      <alignment horizontal="right"/>
    </xf>
    <xf numFmtId="0" fontId="3" fillId="0" borderId="46" xfId="0" applyFont="1" applyBorder="1" applyAlignment="1">
      <alignment horizontal="distributed" vertical="center" justifyLastLine="1"/>
    </xf>
    <xf numFmtId="176" fontId="3" fillId="2" borderId="126" xfId="0" applyNumberFormat="1" applyFont="1" applyFill="1" applyBorder="1" applyAlignment="1">
      <alignment horizontal="right" vertical="center"/>
    </xf>
    <xf numFmtId="176" fontId="3" fillId="2" borderId="127"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3" fillId="2" borderId="124" xfId="0" applyNumberFormat="1" applyFont="1" applyFill="1" applyBorder="1" applyAlignment="1">
      <alignment horizontal="right" vertical="center"/>
    </xf>
    <xf numFmtId="176" fontId="3" fillId="7" borderId="49" xfId="0" applyNumberFormat="1" applyFont="1" applyFill="1" applyBorder="1" applyAlignment="1">
      <alignment horizontal="right" vertical="center"/>
    </xf>
    <xf numFmtId="176" fontId="3" fillId="7" borderId="43" xfId="0" applyNumberFormat="1" applyFont="1" applyFill="1" applyBorder="1" applyAlignment="1">
      <alignment horizontal="right" vertical="center"/>
    </xf>
    <xf numFmtId="176" fontId="3" fillId="7" borderId="50" xfId="0" applyNumberFormat="1" applyFont="1" applyFill="1" applyBorder="1" applyAlignment="1">
      <alignment horizontal="right" vertical="center"/>
    </xf>
    <xf numFmtId="176" fontId="3" fillId="7" borderId="54" xfId="0" applyNumberFormat="1" applyFont="1" applyFill="1" applyBorder="1" applyAlignment="1">
      <alignment horizontal="right" vertical="center"/>
    </xf>
    <xf numFmtId="176" fontId="3" fillId="7" borderId="55" xfId="0" applyNumberFormat="1" applyFont="1" applyFill="1" applyBorder="1" applyAlignment="1">
      <alignment horizontal="right" vertical="center"/>
    </xf>
    <xf numFmtId="176" fontId="3" fillId="7" borderId="56" xfId="0" applyNumberFormat="1" applyFont="1" applyFill="1" applyBorder="1" applyAlignment="1">
      <alignment horizontal="right" vertical="center"/>
    </xf>
    <xf numFmtId="176" fontId="5" fillId="7" borderId="52" xfId="0" applyNumberFormat="1" applyFont="1" applyFill="1" applyBorder="1" applyAlignment="1">
      <alignment horizontal="right" vertical="center"/>
    </xf>
    <xf numFmtId="176" fontId="5" fillId="7" borderId="44" xfId="0" applyNumberFormat="1" applyFont="1" applyFill="1" applyBorder="1" applyAlignment="1">
      <alignment horizontal="right" vertical="center"/>
    </xf>
    <xf numFmtId="176" fontId="5" fillId="7" borderId="53" xfId="0" applyNumberFormat="1" applyFont="1" applyFill="1" applyBorder="1" applyAlignment="1">
      <alignment horizontal="right" vertical="center"/>
    </xf>
    <xf numFmtId="176" fontId="5" fillId="2" borderId="17" xfId="0" applyNumberFormat="1" applyFont="1" applyFill="1" applyBorder="1" applyAlignment="1">
      <alignment horizontal="right" vertical="center" shrinkToFit="1"/>
    </xf>
    <xf numFmtId="0" fontId="5" fillId="0" borderId="128" xfId="0" applyFont="1" applyBorder="1" applyAlignment="1">
      <alignment horizontal="distributed" vertical="center" justifyLastLine="1"/>
    </xf>
    <xf numFmtId="41" fontId="3" fillId="0" borderId="214" xfId="1" applyNumberFormat="1" applyFont="1" applyFill="1" applyBorder="1" applyAlignment="1">
      <alignment horizontal="right" vertical="center"/>
    </xf>
    <xf numFmtId="176" fontId="3" fillId="2" borderId="129" xfId="0" applyNumberFormat="1" applyFont="1" applyFill="1" applyBorder="1" applyAlignment="1">
      <alignment horizontal="right" vertical="center"/>
    </xf>
    <xf numFmtId="176" fontId="3" fillId="2" borderId="130" xfId="0" applyNumberFormat="1" applyFont="1" applyFill="1" applyBorder="1" applyAlignment="1">
      <alignment horizontal="right" vertical="center"/>
    </xf>
    <xf numFmtId="176" fontId="3" fillId="2" borderId="131" xfId="0" applyNumberFormat="1" applyFont="1" applyFill="1" applyBorder="1" applyAlignment="1">
      <alignment horizontal="right" vertical="center"/>
    </xf>
    <xf numFmtId="176" fontId="3" fillId="2" borderId="215" xfId="0" applyNumberFormat="1" applyFont="1" applyFill="1" applyBorder="1" applyAlignment="1">
      <alignment horizontal="right" vertical="center"/>
    </xf>
    <xf numFmtId="176" fontId="3" fillId="2" borderId="216" xfId="0" applyNumberFormat="1" applyFont="1" applyFill="1" applyBorder="1" applyAlignment="1">
      <alignment horizontal="right" vertical="center"/>
    </xf>
    <xf numFmtId="176" fontId="3" fillId="2" borderId="217" xfId="0" applyNumberFormat="1" applyFont="1" applyFill="1" applyBorder="1" applyAlignment="1">
      <alignment horizontal="right" vertical="center"/>
    </xf>
    <xf numFmtId="176" fontId="5" fillId="2" borderId="218" xfId="0" applyNumberFormat="1" applyFont="1" applyFill="1" applyBorder="1" applyAlignment="1">
      <alignment horizontal="right" vertical="center"/>
    </xf>
    <xf numFmtId="176" fontId="5" fillId="2" borderId="219" xfId="0" applyNumberFormat="1" applyFont="1" applyFill="1" applyBorder="1" applyAlignment="1">
      <alignment horizontal="right" vertical="center"/>
    </xf>
    <xf numFmtId="176" fontId="5" fillId="2" borderId="220" xfId="0" applyNumberFormat="1" applyFont="1" applyFill="1" applyBorder="1" applyAlignment="1">
      <alignment horizontal="right" vertical="center"/>
    </xf>
    <xf numFmtId="0" fontId="3" fillId="0" borderId="0" xfId="0" applyFont="1" applyAlignment="1">
      <alignment horizontal="center" vertical="top"/>
    </xf>
    <xf numFmtId="0" fontId="3" fillId="0" borderId="0" xfId="0" applyFont="1" applyAlignment="1">
      <alignment horizontal="right" vertical="top"/>
    </xf>
    <xf numFmtId="176" fontId="5" fillId="7" borderId="132" xfId="0" applyNumberFormat="1" applyFont="1" applyFill="1" applyBorder="1" applyAlignment="1">
      <alignment horizontal="right" vertical="center"/>
    </xf>
    <xf numFmtId="176" fontId="5" fillId="7" borderId="133" xfId="0" applyNumberFormat="1" applyFont="1" applyFill="1" applyBorder="1" applyAlignment="1">
      <alignment horizontal="right" vertical="center"/>
    </xf>
    <xf numFmtId="176" fontId="5" fillId="7" borderId="134" xfId="0" applyNumberFormat="1" applyFont="1" applyFill="1" applyBorder="1" applyAlignment="1">
      <alignment horizontal="right" vertical="center"/>
    </xf>
    <xf numFmtId="176" fontId="5" fillId="7" borderId="135" xfId="0" applyNumberFormat="1" applyFont="1" applyFill="1" applyBorder="1" applyAlignment="1">
      <alignment horizontal="right" vertical="center"/>
    </xf>
    <xf numFmtId="177" fontId="6" fillId="7" borderId="136" xfId="2" applyNumberFormat="1" applyFont="1" applyFill="1" applyBorder="1" applyAlignment="1" applyProtection="1">
      <alignment horizontal="right" vertical="center"/>
      <protection locked="0"/>
    </xf>
    <xf numFmtId="177" fontId="6" fillId="7" borderId="137" xfId="2" applyNumberFormat="1" applyFont="1" applyFill="1" applyBorder="1" applyAlignment="1" applyProtection="1">
      <alignment horizontal="right" vertical="center"/>
      <protection locked="0"/>
    </xf>
    <xf numFmtId="177" fontId="6" fillId="7" borderId="138" xfId="2" applyNumberFormat="1" applyFont="1" applyFill="1" applyBorder="1" applyAlignment="1" applyProtection="1">
      <alignment horizontal="right" vertical="center"/>
      <protection locked="0"/>
    </xf>
    <xf numFmtId="177" fontId="6" fillId="7" borderId="139" xfId="2" applyNumberFormat="1" applyFont="1" applyFill="1" applyBorder="1" applyAlignment="1" applyProtection="1">
      <alignment horizontal="right" vertical="center"/>
      <protection locked="0"/>
    </xf>
    <xf numFmtId="177" fontId="6" fillId="7" borderId="25" xfId="2" applyNumberFormat="1" applyFont="1" applyFill="1" applyBorder="1" applyAlignment="1" applyProtection="1">
      <alignment horizontal="right" vertical="center"/>
      <protection locked="0"/>
    </xf>
    <xf numFmtId="177" fontId="6" fillId="7" borderId="17" xfId="2" applyNumberFormat="1" applyFont="1" applyFill="1" applyBorder="1" applyAlignment="1" applyProtection="1">
      <alignment horizontal="right" vertical="center"/>
      <protection locked="0"/>
    </xf>
    <xf numFmtId="177" fontId="6" fillId="7" borderId="26" xfId="2" applyNumberFormat="1" applyFont="1" applyFill="1" applyBorder="1" applyAlignment="1" applyProtection="1">
      <alignment horizontal="right" vertical="center"/>
      <protection locked="0"/>
    </xf>
    <xf numFmtId="177" fontId="6" fillId="7" borderId="140" xfId="2" applyNumberFormat="1" applyFont="1" applyFill="1" applyBorder="1" applyAlignment="1" applyProtection="1">
      <alignment horizontal="right" vertical="center"/>
      <protection locked="0"/>
    </xf>
    <xf numFmtId="0" fontId="3" fillId="0" borderId="0" xfId="0" applyFont="1" applyAlignment="1">
      <alignment horizontal="distributed" vertical="top"/>
    </xf>
    <xf numFmtId="176" fontId="3" fillId="0" borderId="0" xfId="0" applyNumberFormat="1" applyFont="1" applyAlignment="1">
      <alignment horizontal="left" vertical="center"/>
    </xf>
    <xf numFmtId="176" fontId="5" fillId="7" borderId="141" xfId="0" applyNumberFormat="1" applyFont="1" applyFill="1" applyBorder="1" applyAlignment="1">
      <alignment horizontal="right" vertical="center"/>
    </xf>
    <xf numFmtId="177" fontId="6" fillId="7" borderId="142" xfId="2" applyNumberFormat="1" applyFont="1" applyFill="1" applyBorder="1" applyAlignment="1" applyProtection="1">
      <alignment horizontal="right" vertical="center"/>
      <protection locked="0"/>
    </xf>
    <xf numFmtId="177" fontId="6" fillId="7" borderId="143" xfId="2" applyNumberFormat="1" applyFont="1" applyFill="1" applyBorder="1" applyAlignment="1" applyProtection="1">
      <alignment horizontal="right" vertical="center"/>
      <protection locked="0"/>
    </xf>
    <xf numFmtId="0" fontId="3" fillId="0" borderId="39" xfId="0" applyFont="1" applyBorder="1" applyAlignment="1">
      <alignment horizontal="center" vertical="center"/>
    </xf>
    <xf numFmtId="176" fontId="6" fillId="0" borderId="144" xfId="0" applyNumberFormat="1"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top" wrapText="1"/>
    </xf>
    <xf numFmtId="0" fontId="3" fillId="0" borderId="159" xfId="0" applyFont="1" applyBorder="1" applyAlignment="1">
      <alignment horizontal="distributed" vertical="center"/>
    </xf>
    <xf numFmtId="0" fontId="3" fillId="0" borderId="160" xfId="0" applyFont="1" applyBorder="1" applyAlignment="1">
      <alignment horizontal="distributed" vertical="center"/>
    </xf>
    <xf numFmtId="0" fontId="3" fillId="0" borderId="161" xfId="0" applyFont="1" applyBorder="1" applyAlignment="1">
      <alignment horizontal="distributed" vertical="center"/>
    </xf>
    <xf numFmtId="0" fontId="3" fillId="0" borderId="162" xfId="0" applyFont="1" applyBorder="1" applyAlignment="1">
      <alignment horizontal="distributed" vertical="center"/>
    </xf>
    <xf numFmtId="0" fontId="3" fillId="0" borderId="62" xfId="0" applyFont="1" applyBorder="1" applyAlignment="1">
      <alignment horizontal="distributed" vertical="center"/>
    </xf>
    <xf numFmtId="0" fontId="3" fillId="0" borderId="16" xfId="0" applyFont="1" applyBorder="1" applyAlignment="1">
      <alignment horizontal="distributed" vertical="center"/>
    </xf>
    <xf numFmtId="0" fontId="3" fillId="0" borderId="27" xfId="0" applyFont="1" applyBorder="1" applyAlignment="1">
      <alignment horizontal="distributed" vertical="center"/>
    </xf>
    <xf numFmtId="0" fontId="3" fillId="0" borderId="163" xfId="0" applyFont="1" applyBorder="1" applyAlignment="1">
      <alignment horizontal="distributed" vertical="center"/>
    </xf>
    <xf numFmtId="0" fontId="3" fillId="0" borderId="0" xfId="0" applyFont="1" applyBorder="1" applyAlignment="1">
      <alignment horizontal="left" vertical="center"/>
    </xf>
    <xf numFmtId="0" fontId="3" fillId="0" borderId="148" xfId="0" applyFont="1" applyBorder="1" applyAlignment="1">
      <alignment horizontal="distributed" vertical="center"/>
    </xf>
    <xf numFmtId="0" fontId="3" fillId="0" borderId="15" xfId="0" applyFont="1" applyBorder="1" applyAlignment="1">
      <alignment horizontal="distributed" vertical="center"/>
    </xf>
    <xf numFmtId="0" fontId="3" fillId="0" borderId="230" xfId="0" applyFont="1" applyBorder="1" applyAlignment="1">
      <alignment horizontal="distributed" vertical="center"/>
    </xf>
    <xf numFmtId="0" fontId="3" fillId="0" borderId="151" xfId="0" applyFont="1" applyBorder="1" applyAlignment="1">
      <alignment horizontal="distributed" vertical="center"/>
    </xf>
    <xf numFmtId="0" fontId="4" fillId="0" borderId="0" xfId="0" applyFont="1" applyAlignment="1">
      <alignment horizontal="center" vertical="center"/>
    </xf>
    <xf numFmtId="0" fontId="3" fillId="0" borderId="145" xfId="0" applyFont="1" applyBorder="1" applyAlignment="1">
      <alignment horizontal="distributed" vertical="center"/>
    </xf>
    <xf numFmtId="0" fontId="3" fillId="0" borderId="146" xfId="0" applyFont="1" applyBorder="1" applyAlignment="1">
      <alignment horizontal="distributed" vertical="center"/>
    </xf>
    <xf numFmtId="0" fontId="3" fillId="0" borderId="153" xfId="0" applyFont="1" applyBorder="1" applyAlignment="1">
      <alignment horizontal="distributed" vertical="center" justifyLastLine="1"/>
    </xf>
    <xf numFmtId="0" fontId="3" fillId="0" borderId="154" xfId="0" applyFont="1" applyBorder="1" applyAlignment="1">
      <alignment horizontal="distributed" vertical="center" justifyLastLine="1"/>
    </xf>
    <xf numFmtId="0" fontId="3" fillId="0" borderId="155" xfId="0" applyFont="1" applyBorder="1" applyAlignment="1">
      <alignment horizontal="distributed" vertical="center" justifyLastLine="1"/>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8" xfId="0" applyFont="1" applyBorder="1" applyAlignment="1">
      <alignment horizontal="center"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3" fillId="0" borderId="243" xfId="0" applyFont="1" applyBorder="1" applyAlignment="1">
      <alignment horizontal="distributed" vertical="center"/>
    </xf>
    <xf numFmtId="0" fontId="0" fillId="0" borderId="244" xfId="0" applyBorder="1" applyAlignment="1">
      <alignment horizontal="distributed"/>
    </xf>
    <xf numFmtId="0" fontId="6" fillId="0" borderId="12" xfId="0" applyFont="1" applyBorder="1" applyAlignment="1">
      <alignment horizontal="center" vertical="center"/>
    </xf>
    <xf numFmtId="0" fontId="0" fillId="0" borderId="77" xfId="0" applyBorder="1" applyAlignment="1">
      <alignment vertical="center"/>
    </xf>
    <xf numFmtId="0" fontId="3" fillId="0" borderId="245" xfId="0" applyFont="1" applyBorder="1" applyAlignment="1">
      <alignment horizontal="distributed" vertical="center"/>
    </xf>
    <xf numFmtId="0" fontId="0" fillId="0" borderId="246" xfId="0" applyBorder="1" applyAlignment="1">
      <alignment vertical="center"/>
    </xf>
    <xf numFmtId="0" fontId="10" fillId="0" borderId="247" xfId="0" applyFont="1" applyBorder="1" applyAlignment="1">
      <alignment horizontal="distributed" vertical="center" shrinkToFit="1"/>
    </xf>
    <xf numFmtId="0" fontId="11" fillId="0" borderId="248" xfId="0" applyFont="1" applyBorder="1" applyAlignment="1">
      <alignment horizontal="distributed" vertical="center" shrinkToFit="1"/>
    </xf>
    <xf numFmtId="0" fontId="3" fillId="0" borderId="249" xfId="0" applyFont="1" applyBorder="1" applyAlignment="1">
      <alignment horizontal="distributed" vertical="center"/>
    </xf>
    <xf numFmtId="0" fontId="7" fillId="0" borderId="250" xfId="0" applyFont="1" applyBorder="1" applyAlignment="1">
      <alignment vertical="center"/>
    </xf>
    <xf numFmtId="0" fontId="3" fillId="0" borderId="164" xfId="0" applyFont="1" applyBorder="1" applyAlignment="1">
      <alignment horizontal="center" vertical="center"/>
    </xf>
    <xf numFmtId="0" fontId="3" fillId="0" borderId="165" xfId="0" applyFont="1" applyBorder="1" applyAlignment="1">
      <alignment horizontal="center" vertical="center"/>
    </xf>
    <xf numFmtId="0" fontId="3" fillId="0" borderId="7" xfId="0" applyFont="1" applyBorder="1" applyAlignment="1">
      <alignment horizontal="center" vertical="center"/>
    </xf>
    <xf numFmtId="0" fontId="3" fillId="0" borderId="166" xfId="0" applyFont="1" applyBorder="1" applyAlignment="1">
      <alignment horizontal="center" vertical="center"/>
    </xf>
    <xf numFmtId="0" fontId="10" fillId="0" borderId="236" xfId="0" applyFont="1" applyBorder="1" applyAlignment="1">
      <alignment horizontal="distributed" vertical="center" shrinkToFit="1"/>
    </xf>
    <xf numFmtId="0" fontId="10" fillId="0" borderId="237" xfId="0" applyFont="1" applyBorder="1" applyAlignment="1">
      <alignment horizontal="distributed" vertical="center" shrinkToFit="1"/>
    </xf>
    <xf numFmtId="0" fontId="10" fillId="0" borderId="238" xfId="0" applyFont="1" applyBorder="1" applyAlignment="1">
      <alignment horizontal="distributed" vertical="center" shrinkToFit="1"/>
    </xf>
    <xf numFmtId="0" fontId="10" fillId="0" borderId="239" xfId="0" applyFont="1" applyBorder="1" applyAlignment="1">
      <alignment horizontal="distributed" vertical="center" shrinkToFit="1"/>
    </xf>
    <xf numFmtId="0" fontId="5" fillId="0" borderId="240" xfId="0" applyFont="1" applyBorder="1" applyAlignment="1">
      <alignment horizontal="center" vertical="center"/>
    </xf>
    <xf numFmtId="0" fontId="5" fillId="0" borderId="220" xfId="0" applyFont="1" applyBorder="1" applyAlignment="1">
      <alignment horizontal="center" vertical="center"/>
    </xf>
    <xf numFmtId="0" fontId="5" fillId="0" borderId="241" xfId="0" applyFont="1" applyBorder="1" applyAlignment="1">
      <alignment horizontal="center" vertical="center"/>
    </xf>
    <xf numFmtId="0" fontId="5" fillId="0" borderId="242" xfId="0" applyFont="1" applyBorder="1" applyAlignment="1">
      <alignment horizontal="center" vertical="center"/>
    </xf>
    <xf numFmtId="0" fontId="3" fillId="0" borderId="147" xfId="0" applyFont="1" applyBorder="1" applyAlignment="1">
      <alignment horizontal="distributed" vertical="center"/>
    </xf>
    <xf numFmtId="0" fontId="3" fillId="0" borderId="66" xfId="0" applyFont="1" applyBorder="1" applyAlignment="1">
      <alignment horizontal="distributed" vertical="center"/>
    </xf>
    <xf numFmtId="0" fontId="5" fillId="0" borderId="132" xfId="0" applyFont="1" applyBorder="1" applyAlignment="1">
      <alignment horizontal="center" vertical="center"/>
    </xf>
    <xf numFmtId="0" fontId="5" fillId="0" borderId="149" xfId="0" applyFont="1" applyBorder="1" applyAlignment="1">
      <alignment horizontal="center" vertical="center"/>
    </xf>
    <xf numFmtId="0" fontId="3" fillId="0" borderId="228" xfId="0" applyFont="1" applyBorder="1" applyAlignment="1">
      <alignment horizontal="distributed" vertical="center"/>
    </xf>
    <xf numFmtId="0" fontId="0" fillId="0" borderId="229" xfId="0" applyBorder="1" applyAlignment="1">
      <alignment horizontal="distributed" vertical="center"/>
    </xf>
    <xf numFmtId="0" fontId="0" fillId="0" borderId="231" xfId="0" applyBorder="1" applyAlignment="1">
      <alignment horizontal="distributed" vertical="center"/>
    </xf>
    <xf numFmtId="0" fontId="3" fillId="0" borderId="232" xfId="0" applyFont="1" applyBorder="1" applyAlignment="1">
      <alignment horizontal="distributed" vertical="center"/>
    </xf>
    <xf numFmtId="0" fontId="0" fillId="0" borderId="233" xfId="0" applyBorder="1" applyAlignment="1">
      <alignment horizontal="distributed" vertical="center"/>
    </xf>
    <xf numFmtId="0" fontId="3" fillId="0" borderId="234" xfId="0" applyFont="1" applyBorder="1" applyAlignment="1">
      <alignment horizontal="distributed" vertical="center"/>
    </xf>
    <xf numFmtId="0" fontId="0" fillId="0" borderId="235" xfId="0" applyBorder="1" applyAlignment="1">
      <alignment horizontal="distributed" vertical="center"/>
    </xf>
    <xf numFmtId="0" fontId="5" fillId="0" borderId="152" xfId="0" applyFont="1" applyBorder="1" applyAlignment="1">
      <alignment horizontal="center" vertical="center"/>
    </xf>
    <xf numFmtId="0" fontId="5" fillId="0" borderId="134" xfId="0" applyFont="1" applyBorder="1" applyAlignment="1">
      <alignment horizontal="center" vertical="center"/>
    </xf>
    <xf numFmtId="0" fontId="10" fillId="0" borderId="221" xfId="0" applyFont="1" applyBorder="1" applyAlignment="1">
      <alignment horizontal="distributed" vertical="center" shrinkToFit="1"/>
    </xf>
    <xf numFmtId="0" fontId="11" fillId="0" borderId="222" xfId="0" applyFont="1" applyBorder="1" applyAlignment="1">
      <alignment horizontal="distributed" shrinkToFit="1"/>
    </xf>
    <xf numFmtId="0" fontId="3" fillId="0" borderId="223" xfId="0" applyFont="1" applyBorder="1" applyAlignment="1">
      <alignment horizontal="distributed" vertical="center"/>
    </xf>
    <xf numFmtId="0" fontId="7" fillId="0" borderId="217" xfId="0" applyFont="1" applyBorder="1" applyAlignment="1"/>
    <xf numFmtId="0" fontId="3" fillId="0" borderId="224" xfId="0" applyFont="1" applyBorder="1" applyAlignment="1">
      <alignment horizontal="distributed" vertical="center"/>
    </xf>
    <xf numFmtId="0" fontId="3" fillId="0" borderId="225" xfId="0" applyFont="1" applyBorder="1" applyAlignment="1">
      <alignment horizontal="distributed" vertical="center"/>
    </xf>
    <xf numFmtId="0" fontId="3" fillId="0" borderId="226" xfId="0" applyFont="1" applyBorder="1" applyAlignment="1">
      <alignment horizontal="distributed" vertical="center"/>
    </xf>
    <xf numFmtId="0" fontId="3" fillId="0" borderId="227" xfId="0" applyFont="1" applyBorder="1" applyAlignment="1">
      <alignment horizontal="distributed" vertical="center"/>
    </xf>
    <xf numFmtId="0" fontId="3" fillId="0" borderId="169" xfId="0" applyFont="1" applyBorder="1" applyAlignment="1">
      <alignment horizontal="distributed" vertical="center" justifyLastLine="1"/>
    </xf>
    <xf numFmtId="0" fontId="3" fillId="0" borderId="113" xfId="0" applyFont="1" applyBorder="1" applyAlignment="1">
      <alignment horizontal="distributed" vertical="center" justifyLastLine="1"/>
    </xf>
    <xf numFmtId="0" fontId="3" fillId="0" borderId="167" xfId="0" applyFont="1" applyBorder="1" applyAlignment="1">
      <alignment horizontal="distributed" vertical="center" justifyLastLine="1"/>
    </xf>
    <xf numFmtId="0" fontId="3" fillId="0" borderId="168" xfId="0" applyFont="1" applyBorder="1" applyAlignment="1">
      <alignment horizontal="distributed" vertical="center" justifyLastLine="1"/>
    </xf>
    <xf numFmtId="0" fontId="3" fillId="0" borderId="70" xfId="0" applyFont="1" applyBorder="1" applyAlignment="1">
      <alignment horizontal="left" vertical="center" wrapText="1"/>
    </xf>
    <xf numFmtId="0" fontId="3" fillId="0" borderId="70" xfId="0" applyFont="1" applyBorder="1" applyAlignment="1">
      <alignment horizontal="left" vertical="center"/>
    </xf>
    <xf numFmtId="0" fontId="3" fillId="0" borderId="164"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82" xfId="0" applyFont="1" applyBorder="1" applyAlignment="1">
      <alignment horizontal="center" vertical="distributed" textRotation="255" indent="2"/>
    </xf>
    <xf numFmtId="0" fontId="3" fillId="0" borderId="179" xfId="0" applyFont="1" applyBorder="1" applyAlignment="1">
      <alignment horizontal="center" vertical="distributed" textRotation="255" indent="2"/>
    </xf>
    <xf numFmtId="0" fontId="3" fillId="0" borderId="183" xfId="0" applyFont="1" applyBorder="1" applyAlignment="1">
      <alignment horizontal="center" vertical="distributed" textRotation="255" indent="2"/>
    </xf>
    <xf numFmtId="0" fontId="3" fillId="0" borderId="78" xfId="0" applyFont="1" applyBorder="1" applyAlignment="1">
      <alignment horizontal="distributed" vertical="center"/>
    </xf>
    <xf numFmtId="0" fontId="3" fillId="0" borderId="82" xfId="0" applyFont="1" applyBorder="1" applyAlignment="1">
      <alignment horizontal="distributed" vertical="center"/>
    </xf>
    <xf numFmtId="0" fontId="3" fillId="0" borderId="184" xfId="0" applyFont="1" applyBorder="1" applyAlignment="1">
      <alignment horizontal="distributed" vertical="center"/>
    </xf>
    <xf numFmtId="0" fontId="3" fillId="0" borderId="124" xfId="0" applyFont="1" applyBorder="1" applyAlignment="1">
      <alignment horizontal="distributed" vertical="center"/>
    </xf>
    <xf numFmtId="0" fontId="3" fillId="0" borderId="185" xfId="0" applyFont="1" applyBorder="1" applyAlignment="1">
      <alignment horizontal="distributed" vertical="center"/>
    </xf>
    <xf numFmtId="0" fontId="3" fillId="0" borderId="72" xfId="0" applyFont="1" applyBorder="1" applyAlignment="1">
      <alignment horizontal="distributed" vertical="center"/>
    </xf>
    <xf numFmtId="0" fontId="3" fillId="0" borderId="186" xfId="0" applyFont="1" applyBorder="1" applyAlignment="1">
      <alignment horizontal="distributed" vertical="center"/>
    </xf>
    <xf numFmtId="0" fontId="3" fillId="0" borderId="85" xfId="0" applyFont="1" applyBorder="1" applyAlignment="1">
      <alignment horizontal="distributed" vertical="center"/>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xf>
    <xf numFmtId="0" fontId="3" fillId="0" borderId="172" xfId="0" applyFont="1" applyBorder="1" applyAlignment="1">
      <alignment horizontal="distributed" vertical="center"/>
    </xf>
    <xf numFmtId="0" fontId="3" fillId="0" borderId="173" xfId="0" applyFont="1" applyBorder="1" applyAlignment="1">
      <alignment horizontal="left" vertical="center"/>
    </xf>
    <xf numFmtId="0" fontId="3" fillId="0" borderId="7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74" xfId="0" applyFont="1" applyBorder="1" applyAlignment="1">
      <alignment horizontal="center" vertical="distributed" textRotation="255" indent="2"/>
    </xf>
    <xf numFmtId="0" fontId="3" fillId="0" borderId="175" xfId="0" applyFont="1" applyBorder="1" applyAlignment="1">
      <alignment horizontal="center" vertical="distributed" textRotation="255" indent="2"/>
    </xf>
    <xf numFmtId="0" fontId="3" fillId="0" borderId="176" xfId="0" applyFont="1" applyBorder="1" applyAlignment="1">
      <alignment horizontal="center" vertical="distributed" textRotation="255" indent="2"/>
    </xf>
    <xf numFmtId="0" fontId="3" fillId="0" borderId="21" xfId="0" applyFont="1" applyBorder="1" applyAlignment="1">
      <alignment horizontal="distributed" vertical="center"/>
    </xf>
    <xf numFmtId="0" fontId="3" fillId="0" borderId="23" xfId="0" applyFont="1" applyBorder="1" applyAlignment="1">
      <alignment horizontal="distributed" vertical="center"/>
    </xf>
    <xf numFmtId="0" fontId="3" fillId="0" borderId="161"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50" xfId="0" applyFont="1" applyBorder="1" applyAlignment="1">
      <alignment horizontal="center" vertical="center" textRotation="255" wrapText="1"/>
    </xf>
    <xf numFmtId="0" fontId="3" fillId="0" borderId="150" xfId="0" applyFont="1" applyBorder="1" applyAlignment="1">
      <alignment horizontal="center" vertical="center" textRotation="255"/>
    </xf>
    <xf numFmtId="0" fontId="3" fillId="0" borderId="101" xfId="0" applyFont="1" applyBorder="1" applyAlignment="1">
      <alignment horizontal="distributed" vertical="center"/>
    </xf>
    <xf numFmtId="0" fontId="3" fillId="0" borderId="102" xfId="0" applyFont="1" applyBorder="1" applyAlignment="1">
      <alignment horizontal="distributed" vertical="center"/>
    </xf>
    <xf numFmtId="0" fontId="3" fillId="0" borderId="178" xfId="0" applyFont="1" applyBorder="1" applyAlignment="1">
      <alignment horizontal="center" vertical="distributed" textRotation="255" indent="2"/>
    </xf>
    <xf numFmtId="0" fontId="3" fillId="0" borderId="180" xfId="0" applyFont="1" applyBorder="1" applyAlignment="1">
      <alignment horizontal="center" vertical="distributed" textRotation="255" indent="2"/>
    </xf>
    <xf numFmtId="0" fontId="3" fillId="0" borderId="181" xfId="0" applyFont="1" applyBorder="1" applyAlignment="1">
      <alignment horizontal="distributed" vertical="center"/>
    </xf>
    <xf numFmtId="0" fontId="3" fillId="0" borderId="154" xfId="0" applyFont="1" applyBorder="1" applyAlignment="1">
      <alignment horizontal="center" vertical="center"/>
    </xf>
    <xf numFmtId="0" fontId="3" fillId="0" borderId="170" xfId="0" applyFont="1" applyBorder="1" applyAlignment="1">
      <alignment horizontal="center" vertical="center"/>
    </xf>
    <xf numFmtId="0" fontId="3" fillId="0" borderId="187" xfId="0" applyFont="1" applyBorder="1" applyAlignment="1">
      <alignment horizontal="center" vertical="center" textRotation="255"/>
    </xf>
    <xf numFmtId="0" fontId="0" fillId="0" borderId="188" xfId="0" applyFont="1" applyBorder="1" applyAlignment="1">
      <alignment horizontal="center" vertical="center"/>
    </xf>
    <xf numFmtId="0" fontId="0" fillId="0" borderId="189" xfId="0" applyFont="1" applyBorder="1" applyAlignment="1">
      <alignment horizontal="center" vertical="center"/>
    </xf>
    <xf numFmtId="0" fontId="3" fillId="0" borderId="167" xfId="0" applyFont="1" applyBorder="1" applyAlignment="1">
      <alignment horizontal="center" vertical="center"/>
    </xf>
    <xf numFmtId="0" fontId="3" fillId="0" borderId="168" xfId="0" applyFont="1" applyBorder="1" applyAlignment="1">
      <alignment horizontal="center" vertical="center"/>
    </xf>
    <xf numFmtId="0" fontId="3" fillId="0" borderId="190" xfId="0" applyFont="1" applyBorder="1" applyAlignment="1">
      <alignment horizontal="center" vertical="center" wrapText="1"/>
    </xf>
    <xf numFmtId="0" fontId="3" fillId="0" borderId="191" xfId="0" applyFont="1" applyBorder="1" applyAlignment="1">
      <alignment horizontal="center" vertical="center" wrapText="1"/>
    </xf>
    <xf numFmtId="0" fontId="3" fillId="0" borderId="156" xfId="0" applyFont="1" applyBorder="1" applyAlignment="1">
      <alignment horizontal="distributed" vertical="center" justifyLastLine="1"/>
    </xf>
    <xf numFmtId="0" fontId="0" fillId="0" borderId="70" xfId="0" applyFont="1" applyBorder="1" applyAlignment="1">
      <alignment horizontal="distributed" vertical="center" justifyLastLine="1"/>
    </xf>
    <xf numFmtId="0" fontId="0" fillId="0" borderId="157" xfId="0" applyFont="1" applyBorder="1" applyAlignment="1">
      <alignment horizontal="distributed" vertical="center" justifyLastLine="1"/>
    </xf>
    <xf numFmtId="0" fontId="0" fillId="0" borderId="158"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92" xfId="0" applyFont="1" applyBorder="1" applyAlignment="1">
      <alignment horizontal="distributed" vertical="center" justifyLastLine="1"/>
    </xf>
    <xf numFmtId="0" fontId="3" fillId="0" borderId="193" xfId="0" applyFont="1" applyBorder="1" applyAlignment="1">
      <alignment horizontal="distributed" vertical="center" justifyLastLine="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203" xfId="0" applyFont="1" applyBorder="1" applyAlignment="1">
      <alignment horizontal="distributed" vertical="center" wrapText="1"/>
    </xf>
    <xf numFmtId="0" fontId="0" fillId="0" borderId="202" xfId="0" applyFont="1" applyBorder="1" applyAlignment="1">
      <alignment horizontal="distributed" vertical="center" wrapText="1"/>
    </xf>
    <xf numFmtId="0" fontId="3" fillId="0" borderId="204" xfId="0" applyFont="1" applyBorder="1" applyAlignment="1">
      <alignment horizontal="distributed" vertical="center"/>
    </xf>
    <xf numFmtId="0" fontId="3" fillId="0" borderId="205" xfId="0" applyFont="1" applyBorder="1" applyAlignment="1">
      <alignment horizontal="distributed" vertical="center"/>
    </xf>
    <xf numFmtId="0" fontId="3" fillId="0" borderId="173" xfId="0" applyFont="1" applyBorder="1" applyAlignment="1">
      <alignment horizontal="distributed" vertical="center"/>
    </xf>
    <xf numFmtId="0" fontId="6" fillId="0" borderId="197" xfId="0" applyFont="1" applyBorder="1" applyAlignment="1">
      <alignment horizontal="right" vertical="center"/>
    </xf>
    <xf numFmtId="0" fontId="9" fillId="0" borderId="171" xfId="0" applyFont="1" applyBorder="1" applyAlignment="1">
      <alignment vertical="center"/>
    </xf>
    <xf numFmtId="0" fontId="3" fillId="0" borderId="198" xfId="0" applyFont="1" applyBorder="1" applyAlignment="1">
      <alignment horizontal="distributed" vertical="center"/>
    </xf>
    <xf numFmtId="0" fontId="3" fillId="0" borderId="188" xfId="0" applyFont="1" applyBorder="1" applyAlignment="1">
      <alignment horizontal="center" vertical="distributed" textRotation="255" indent="3"/>
    </xf>
    <xf numFmtId="0" fontId="3" fillId="0" borderId="194" xfId="0" applyFont="1" applyBorder="1" applyAlignment="1">
      <alignment horizontal="center" vertical="distributed" textRotation="255" indent="3"/>
    </xf>
    <xf numFmtId="0" fontId="6" fillId="0" borderId="195" xfId="0" applyFont="1" applyBorder="1" applyAlignment="1">
      <alignment horizontal="right" vertical="center"/>
    </xf>
    <xf numFmtId="0" fontId="9" fillId="0" borderId="196" xfId="0" applyFont="1" applyBorder="1" applyAlignment="1">
      <alignment vertical="center"/>
    </xf>
    <xf numFmtId="0" fontId="3" fillId="0" borderId="199" xfId="0" applyFont="1" applyBorder="1" applyAlignment="1">
      <alignment horizontal="center" vertical="center" textRotation="255"/>
    </xf>
    <xf numFmtId="0" fontId="3" fillId="0" borderId="147" xfId="0" applyFont="1" applyBorder="1" applyAlignment="1">
      <alignment horizontal="center" vertical="center" textRotation="255"/>
    </xf>
    <xf numFmtId="0" fontId="3" fillId="0" borderId="200" xfId="0" applyFont="1" applyBorder="1" applyAlignment="1">
      <alignment horizontal="center" vertical="center" textRotation="255"/>
    </xf>
    <xf numFmtId="0" fontId="3" fillId="0" borderId="201" xfId="0" applyFont="1" applyBorder="1" applyAlignment="1">
      <alignment horizontal="center" vertical="center"/>
    </xf>
    <xf numFmtId="0" fontId="8" fillId="0" borderId="154" xfId="0" applyFont="1" applyBorder="1" applyAlignment="1">
      <alignment horizontal="center" vertical="center"/>
    </xf>
    <xf numFmtId="0" fontId="8" fillId="0" borderId="170" xfId="0" applyFont="1" applyBorder="1" applyAlignment="1">
      <alignment horizontal="center" vertical="center"/>
    </xf>
    <xf numFmtId="0" fontId="3" fillId="0" borderId="202" xfId="0" applyFont="1" applyBorder="1" applyAlignment="1">
      <alignment horizontal="distributed" vertical="center"/>
    </xf>
    <xf numFmtId="0" fontId="0" fillId="0" borderId="172" xfId="0" applyFont="1" applyBorder="1" applyAlignment="1">
      <alignment vertical="center"/>
    </xf>
  </cellXfs>
  <cellStyles count="3">
    <cellStyle name="桁区切り" xfId="1" builtinId="6"/>
    <cellStyle name="標準" xfId="0" builtinId="0"/>
    <cellStyle name="標準_18-20徴収関係各表-18国税徴収224-24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zoomScale="91" zoomScaleNormal="91" workbookViewId="0">
      <selection activeCell="A3" sqref="A3:B4"/>
    </sheetView>
  </sheetViews>
  <sheetFormatPr defaultColWidth="12.625" defaultRowHeight="11.25"/>
  <cols>
    <col min="1" max="1" width="10.625" style="2" customWidth="1"/>
    <col min="2" max="2" width="12.625" style="2" customWidth="1"/>
    <col min="3" max="5" width="13.625" style="2" customWidth="1"/>
    <col min="6" max="6" width="13.75" style="2" customWidth="1"/>
    <col min="7" max="7" width="12.5" style="2" customWidth="1"/>
    <col min="8" max="8" width="14" style="2" customWidth="1"/>
    <col min="9" max="9" width="11.125" style="2" customWidth="1"/>
    <col min="10" max="10" width="11" style="2" customWidth="1"/>
    <col min="11" max="11" width="12" style="2" customWidth="1"/>
    <col min="12" max="14" width="12.5" style="2" customWidth="1"/>
    <col min="15" max="15" width="11.25" style="2" customWidth="1"/>
    <col min="16" max="16" width="11.875" style="2" customWidth="1"/>
    <col min="17" max="16384" width="12.625" style="2"/>
  </cols>
  <sheetData>
    <row r="1" spans="1:16" ht="15">
      <c r="A1" s="288" t="s">
        <v>17</v>
      </c>
      <c r="B1" s="288"/>
      <c r="C1" s="288"/>
      <c r="D1" s="288"/>
      <c r="E1" s="288"/>
      <c r="F1" s="288"/>
      <c r="G1" s="288"/>
      <c r="H1" s="288"/>
      <c r="I1" s="288"/>
      <c r="J1" s="288"/>
      <c r="K1" s="288"/>
      <c r="L1" s="288"/>
      <c r="M1" s="288"/>
      <c r="N1" s="288"/>
      <c r="O1" s="288"/>
      <c r="P1" s="288"/>
    </row>
    <row r="2" spans="1:16" ht="12" thickBot="1">
      <c r="A2" s="2" t="s">
        <v>16</v>
      </c>
    </row>
    <row r="3" spans="1:16" ht="19.5" customHeight="1">
      <c r="A3" s="310" t="s">
        <v>204</v>
      </c>
      <c r="B3" s="311"/>
      <c r="C3" s="291" t="s">
        <v>4</v>
      </c>
      <c r="D3" s="292"/>
      <c r="E3" s="293"/>
      <c r="F3" s="291" t="s">
        <v>5</v>
      </c>
      <c r="G3" s="292"/>
      <c r="H3" s="293"/>
      <c r="I3" s="291" t="s">
        <v>6</v>
      </c>
      <c r="J3" s="292"/>
      <c r="K3" s="293"/>
      <c r="L3" s="291" t="s">
        <v>7</v>
      </c>
      <c r="M3" s="292"/>
      <c r="N3" s="293"/>
      <c r="O3" s="294" t="s">
        <v>8</v>
      </c>
      <c r="P3" s="295"/>
    </row>
    <row r="4" spans="1:16" ht="15" customHeight="1">
      <c r="A4" s="312"/>
      <c r="B4" s="313"/>
      <c r="C4" s="23" t="s">
        <v>0</v>
      </c>
      <c r="D4" s="20" t="s">
        <v>9</v>
      </c>
      <c r="E4" s="25" t="s">
        <v>1</v>
      </c>
      <c r="F4" s="23" t="s">
        <v>0</v>
      </c>
      <c r="G4" s="20" t="s">
        <v>9</v>
      </c>
      <c r="H4" s="25" t="s">
        <v>1</v>
      </c>
      <c r="I4" s="23" t="s">
        <v>0</v>
      </c>
      <c r="J4" s="20" t="s">
        <v>9</v>
      </c>
      <c r="K4" s="25" t="s">
        <v>1</v>
      </c>
      <c r="L4" s="23" t="s">
        <v>0</v>
      </c>
      <c r="M4" s="20" t="s">
        <v>9</v>
      </c>
      <c r="N4" s="25" t="s">
        <v>1</v>
      </c>
      <c r="O4" s="296"/>
      <c r="P4" s="297"/>
    </row>
    <row r="5" spans="1:16" ht="13.5">
      <c r="A5" s="298"/>
      <c r="B5" s="299"/>
      <c r="C5" s="60" t="s">
        <v>2</v>
      </c>
      <c r="D5" s="61" t="s">
        <v>2</v>
      </c>
      <c r="E5" s="62" t="s">
        <v>2</v>
      </c>
      <c r="F5" s="60" t="s">
        <v>2</v>
      </c>
      <c r="G5" s="61" t="s">
        <v>2</v>
      </c>
      <c r="H5" s="62" t="s">
        <v>2</v>
      </c>
      <c r="I5" s="60" t="s">
        <v>2</v>
      </c>
      <c r="J5" s="61" t="s">
        <v>2</v>
      </c>
      <c r="K5" s="62" t="s">
        <v>2</v>
      </c>
      <c r="L5" s="60" t="s">
        <v>2</v>
      </c>
      <c r="M5" s="61" t="s">
        <v>2</v>
      </c>
      <c r="N5" s="62" t="s">
        <v>2</v>
      </c>
      <c r="O5" s="302"/>
      <c r="P5" s="303"/>
    </row>
    <row r="6" spans="1:16" ht="21" customHeight="1">
      <c r="A6" s="300" t="s">
        <v>154</v>
      </c>
      <c r="B6" s="301"/>
      <c r="C6" s="63">
        <v>456290</v>
      </c>
      <c r="D6" s="64">
        <v>3897007</v>
      </c>
      <c r="E6" s="65">
        <v>4353297</v>
      </c>
      <c r="F6" s="63">
        <v>437727</v>
      </c>
      <c r="G6" s="64">
        <v>231750</v>
      </c>
      <c r="H6" s="65">
        <v>669477</v>
      </c>
      <c r="I6" s="63" t="s">
        <v>210</v>
      </c>
      <c r="J6" s="64">
        <v>237846</v>
      </c>
      <c r="K6" s="65">
        <v>237846</v>
      </c>
      <c r="L6" s="63">
        <v>18563</v>
      </c>
      <c r="M6" s="64">
        <v>3427411</v>
      </c>
      <c r="N6" s="65">
        <v>3445974</v>
      </c>
      <c r="O6" s="304" t="s">
        <v>3</v>
      </c>
      <c r="P6" s="305"/>
    </row>
    <row r="7" spans="1:16" ht="21" customHeight="1">
      <c r="A7" s="335" t="s">
        <v>176</v>
      </c>
      <c r="B7" s="336"/>
      <c r="C7" s="243">
        <v>512749471</v>
      </c>
      <c r="D7" s="244">
        <v>1007109</v>
      </c>
      <c r="E7" s="245">
        <v>513756580</v>
      </c>
      <c r="F7" s="243">
        <v>512058407</v>
      </c>
      <c r="G7" s="244">
        <v>468595</v>
      </c>
      <c r="H7" s="245">
        <v>512527002</v>
      </c>
      <c r="I7" s="243">
        <v>1249</v>
      </c>
      <c r="J7" s="244">
        <v>49940</v>
      </c>
      <c r="K7" s="245">
        <v>51188</v>
      </c>
      <c r="L7" s="243">
        <v>689816</v>
      </c>
      <c r="M7" s="244">
        <v>488574</v>
      </c>
      <c r="N7" s="245">
        <v>1178390</v>
      </c>
      <c r="O7" s="306" t="s">
        <v>182</v>
      </c>
      <c r="P7" s="307"/>
    </row>
    <row r="8" spans="1:16" s="3" customFormat="1" ht="21" customHeight="1">
      <c r="A8" s="337" t="s">
        <v>155</v>
      </c>
      <c r="B8" s="338"/>
      <c r="C8" s="246">
        <v>843934</v>
      </c>
      <c r="D8" s="247">
        <v>5473122</v>
      </c>
      <c r="E8" s="248">
        <v>6317056</v>
      </c>
      <c r="F8" s="246">
        <v>651331</v>
      </c>
      <c r="G8" s="247">
        <v>676981</v>
      </c>
      <c r="H8" s="248">
        <v>1328311</v>
      </c>
      <c r="I8" s="246" t="s">
        <v>210</v>
      </c>
      <c r="J8" s="247">
        <v>711906</v>
      </c>
      <c r="K8" s="248">
        <v>711906</v>
      </c>
      <c r="L8" s="246">
        <v>192603</v>
      </c>
      <c r="M8" s="247">
        <v>4084235</v>
      </c>
      <c r="N8" s="248">
        <v>4276838</v>
      </c>
      <c r="O8" s="308" t="s">
        <v>155</v>
      </c>
      <c r="P8" s="309"/>
    </row>
    <row r="9" spans="1:16" ht="21" customHeight="1">
      <c r="A9" s="314" t="s">
        <v>177</v>
      </c>
      <c r="B9" s="315"/>
      <c r="C9" s="246">
        <v>133849574</v>
      </c>
      <c r="D9" s="247">
        <v>2608694</v>
      </c>
      <c r="E9" s="248">
        <v>136458267</v>
      </c>
      <c r="F9" s="246">
        <v>131932345</v>
      </c>
      <c r="G9" s="247">
        <v>1543803</v>
      </c>
      <c r="H9" s="248">
        <v>133476148</v>
      </c>
      <c r="I9" s="246">
        <v>0</v>
      </c>
      <c r="J9" s="247">
        <v>2734</v>
      </c>
      <c r="K9" s="248">
        <v>2735</v>
      </c>
      <c r="L9" s="246">
        <v>1917229</v>
      </c>
      <c r="M9" s="247">
        <v>1062156</v>
      </c>
      <c r="N9" s="248">
        <v>2979384</v>
      </c>
      <c r="O9" s="316" t="s">
        <v>177</v>
      </c>
      <c r="P9" s="317"/>
    </row>
    <row r="10" spans="1:16" ht="21" customHeight="1">
      <c r="A10" s="318" t="s">
        <v>156</v>
      </c>
      <c r="B10" s="319"/>
      <c r="C10" s="249">
        <v>647899269</v>
      </c>
      <c r="D10" s="250">
        <v>12985932</v>
      </c>
      <c r="E10" s="251">
        <v>660885200</v>
      </c>
      <c r="F10" s="249">
        <v>645079810</v>
      </c>
      <c r="G10" s="250">
        <v>2921129</v>
      </c>
      <c r="H10" s="251">
        <v>648000938</v>
      </c>
      <c r="I10" s="249">
        <v>1249</v>
      </c>
      <c r="J10" s="250">
        <v>1002426</v>
      </c>
      <c r="K10" s="251">
        <v>1003675</v>
      </c>
      <c r="L10" s="249">
        <v>2818210</v>
      </c>
      <c r="M10" s="250">
        <v>9062377</v>
      </c>
      <c r="N10" s="251">
        <v>11880587</v>
      </c>
      <c r="O10" s="320" t="s">
        <v>171</v>
      </c>
      <c r="P10" s="321"/>
    </row>
    <row r="11" spans="1:16" ht="21" customHeight="1">
      <c r="A11" s="322" t="s">
        <v>157</v>
      </c>
      <c r="B11" s="323"/>
      <c r="C11" s="24">
        <v>364746982</v>
      </c>
      <c r="D11" s="15">
        <v>2823878</v>
      </c>
      <c r="E11" s="26">
        <v>367570860</v>
      </c>
      <c r="F11" s="24">
        <v>363880797</v>
      </c>
      <c r="G11" s="15">
        <v>977366</v>
      </c>
      <c r="H11" s="26">
        <v>364858163</v>
      </c>
      <c r="I11" s="24">
        <v>22504</v>
      </c>
      <c r="J11" s="15">
        <v>425461</v>
      </c>
      <c r="K11" s="26">
        <v>447965</v>
      </c>
      <c r="L11" s="24">
        <v>843680</v>
      </c>
      <c r="M11" s="15">
        <v>1421051</v>
      </c>
      <c r="N11" s="26">
        <v>2264732</v>
      </c>
      <c r="O11" s="289" t="s">
        <v>157</v>
      </c>
      <c r="P11" s="290"/>
    </row>
    <row r="12" spans="1:16" ht="21" customHeight="1">
      <c r="A12" s="284" t="s">
        <v>186</v>
      </c>
      <c r="B12" s="285"/>
      <c r="C12" s="24">
        <v>19060965</v>
      </c>
      <c r="D12" s="15">
        <v>15479</v>
      </c>
      <c r="E12" s="26">
        <v>19076444</v>
      </c>
      <c r="F12" s="24">
        <v>19033514</v>
      </c>
      <c r="G12" s="15">
        <v>14906</v>
      </c>
      <c r="H12" s="26">
        <v>19048420</v>
      </c>
      <c r="I12" s="24">
        <v>91</v>
      </c>
      <c r="J12" s="15">
        <v>0</v>
      </c>
      <c r="K12" s="26">
        <v>91</v>
      </c>
      <c r="L12" s="24">
        <v>27360</v>
      </c>
      <c r="M12" s="15">
        <v>572</v>
      </c>
      <c r="N12" s="26">
        <v>27933</v>
      </c>
      <c r="O12" s="286" t="s">
        <v>186</v>
      </c>
      <c r="P12" s="287"/>
    </row>
    <row r="13" spans="1:16" ht="21" customHeight="1">
      <c r="A13" s="322" t="s">
        <v>158</v>
      </c>
      <c r="B13" s="323"/>
      <c r="C13" s="24">
        <v>197124</v>
      </c>
      <c r="D13" s="15">
        <v>48747</v>
      </c>
      <c r="E13" s="26">
        <v>245871</v>
      </c>
      <c r="F13" s="24">
        <v>189494</v>
      </c>
      <c r="G13" s="15">
        <v>19582</v>
      </c>
      <c r="H13" s="26">
        <v>209075</v>
      </c>
      <c r="I13" s="24">
        <v>899</v>
      </c>
      <c r="J13" s="15">
        <v>1814</v>
      </c>
      <c r="K13" s="26">
        <v>2713</v>
      </c>
      <c r="L13" s="24">
        <v>6732</v>
      </c>
      <c r="M13" s="15">
        <v>27351</v>
      </c>
      <c r="N13" s="26">
        <v>34083</v>
      </c>
      <c r="O13" s="289" t="s">
        <v>158</v>
      </c>
      <c r="P13" s="290"/>
    </row>
    <row r="14" spans="1:16" ht="21" customHeight="1">
      <c r="A14" s="322" t="s">
        <v>159</v>
      </c>
      <c r="B14" s="323"/>
      <c r="C14" s="24">
        <v>72705973</v>
      </c>
      <c r="D14" s="15">
        <v>1896617</v>
      </c>
      <c r="E14" s="26">
        <v>74602590</v>
      </c>
      <c r="F14" s="24">
        <v>70708919</v>
      </c>
      <c r="G14" s="15">
        <v>1347464</v>
      </c>
      <c r="H14" s="26">
        <v>72056382</v>
      </c>
      <c r="I14" s="24">
        <v>1</v>
      </c>
      <c r="J14" s="15">
        <v>8696</v>
      </c>
      <c r="K14" s="26">
        <v>8696</v>
      </c>
      <c r="L14" s="24">
        <v>1997053</v>
      </c>
      <c r="M14" s="15">
        <v>540458</v>
      </c>
      <c r="N14" s="26">
        <v>2537511</v>
      </c>
      <c r="O14" s="289" t="s">
        <v>159</v>
      </c>
      <c r="P14" s="290"/>
    </row>
    <row r="15" spans="1:16" ht="21" customHeight="1">
      <c r="A15" s="322" t="s">
        <v>160</v>
      </c>
      <c r="B15" s="323"/>
      <c r="C15" s="24" t="s">
        <v>210</v>
      </c>
      <c r="D15" s="15" t="s">
        <v>210</v>
      </c>
      <c r="E15" s="26" t="s">
        <v>210</v>
      </c>
      <c r="F15" s="24" t="s">
        <v>210</v>
      </c>
      <c r="G15" s="15" t="s">
        <v>210</v>
      </c>
      <c r="H15" s="26" t="s">
        <v>210</v>
      </c>
      <c r="I15" s="24" t="s">
        <v>210</v>
      </c>
      <c r="J15" s="15" t="s">
        <v>210</v>
      </c>
      <c r="K15" s="26" t="s">
        <v>210</v>
      </c>
      <c r="L15" s="24" t="s">
        <v>210</v>
      </c>
      <c r="M15" s="15" t="s">
        <v>210</v>
      </c>
      <c r="N15" s="26" t="s">
        <v>210</v>
      </c>
      <c r="O15" s="289" t="s">
        <v>160</v>
      </c>
      <c r="P15" s="290"/>
    </row>
    <row r="16" spans="1:16" ht="21" customHeight="1">
      <c r="A16" s="322" t="s">
        <v>161</v>
      </c>
      <c r="B16" s="323"/>
      <c r="C16" s="24" t="s">
        <v>210</v>
      </c>
      <c r="D16" s="15">
        <v>13728</v>
      </c>
      <c r="E16" s="26">
        <v>13728</v>
      </c>
      <c r="F16" s="24" t="s">
        <v>210</v>
      </c>
      <c r="G16" s="15">
        <v>2363</v>
      </c>
      <c r="H16" s="26">
        <v>2363</v>
      </c>
      <c r="I16" s="24" t="s">
        <v>210</v>
      </c>
      <c r="J16" s="15">
        <v>724</v>
      </c>
      <c r="K16" s="26">
        <v>724</v>
      </c>
      <c r="L16" s="24" t="s">
        <v>210</v>
      </c>
      <c r="M16" s="15">
        <v>10641</v>
      </c>
      <c r="N16" s="26">
        <v>10641</v>
      </c>
      <c r="O16" s="289" t="s">
        <v>161</v>
      </c>
      <c r="P16" s="290"/>
    </row>
    <row r="17" spans="1:16" ht="21" customHeight="1">
      <c r="A17" s="322" t="s">
        <v>178</v>
      </c>
      <c r="B17" s="323"/>
      <c r="C17" s="24">
        <v>823738408</v>
      </c>
      <c r="D17" s="15">
        <v>13574767</v>
      </c>
      <c r="E17" s="26">
        <v>837313175</v>
      </c>
      <c r="F17" s="24">
        <v>815729208</v>
      </c>
      <c r="G17" s="15">
        <v>8470496</v>
      </c>
      <c r="H17" s="26">
        <v>824199704</v>
      </c>
      <c r="I17" s="24">
        <v>59322</v>
      </c>
      <c r="J17" s="15">
        <v>814577</v>
      </c>
      <c r="K17" s="26">
        <v>873899</v>
      </c>
      <c r="L17" s="24">
        <v>7949878</v>
      </c>
      <c r="M17" s="15">
        <v>4289694</v>
      </c>
      <c r="N17" s="26">
        <v>12239572</v>
      </c>
      <c r="O17" s="289" t="s">
        <v>178</v>
      </c>
      <c r="P17" s="290"/>
    </row>
    <row r="18" spans="1:16" ht="21" customHeight="1">
      <c r="A18" s="322" t="s">
        <v>162</v>
      </c>
      <c r="B18" s="323"/>
      <c r="C18" s="24">
        <v>31123491</v>
      </c>
      <c r="D18" s="15">
        <v>5218</v>
      </c>
      <c r="E18" s="26">
        <v>31128710</v>
      </c>
      <c r="F18" s="24">
        <v>31120911</v>
      </c>
      <c r="G18" s="15">
        <v>4257</v>
      </c>
      <c r="H18" s="26">
        <v>31125168</v>
      </c>
      <c r="I18" s="24" t="s">
        <v>210</v>
      </c>
      <c r="J18" s="15" t="s">
        <v>210</v>
      </c>
      <c r="K18" s="26" t="s">
        <v>210</v>
      </c>
      <c r="L18" s="24">
        <v>2580</v>
      </c>
      <c r="M18" s="15">
        <v>961</v>
      </c>
      <c r="N18" s="26">
        <v>3541</v>
      </c>
      <c r="O18" s="289" t="s">
        <v>162</v>
      </c>
      <c r="P18" s="290"/>
    </row>
    <row r="19" spans="1:16" ht="21" customHeight="1">
      <c r="A19" s="322" t="s">
        <v>163</v>
      </c>
      <c r="B19" s="323"/>
      <c r="C19" s="24" t="s">
        <v>210</v>
      </c>
      <c r="D19" s="15" t="s">
        <v>210</v>
      </c>
      <c r="E19" s="26" t="s">
        <v>210</v>
      </c>
      <c r="F19" s="24" t="s">
        <v>210</v>
      </c>
      <c r="G19" s="15" t="s">
        <v>210</v>
      </c>
      <c r="H19" s="26" t="s">
        <v>210</v>
      </c>
      <c r="I19" s="24" t="s">
        <v>210</v>
      </c>
      <c r="J19" s="15" t="s">
        <v>210</v>
      </c>
      <c r="K19" s="26" t="s">
        <v>210</v>
      </c>
      <c r="L19" s="24" t="s">
        <v>210</v>
      </c>
      <c r="M19" s="15" t="s">
        <v>210</v>
      </c>
      <c r="N19" s="26" t="s">
        <v>210</v>
      </c>
      <c r="O19" s="289" t="s">
        <v>163</v>
      </c>
      <c r="P19" s="290"/>
    </row>
    <row r="20" spans="1:16" ht="21" customHeight="1">
      <c r="A20" s="322" t="s">
        <v>179</v>
      </c>
      <c r="B20" s="323"/>
      <c r="C20" s="24">
        <v>33054423</v>
      </c>
      <c r="D20" s="15" t="s">
        <v>210</v>
      </c>
      <c r="E20" s="26">
        <v>33054423</v>
      </c>
      <c r="F20" s="24">
        <v>33054422</v>
      </c>
      <c r="G20" s="15" t="s">
        <v>210</v>
      </c>
      <c r="H20" s="26">
        <v>33054422</v>
      </c>
      <c r="I20" s="24" t="s">
        <v>210</v>
      </c>
      <c r="J20" s="15" t="s">
        <v>210</v>
      </c>
      <c r="K20" s="26" t="s">
        <v>210</v>
      </c>
      <c r="L20" s="24">
        <v>1</v>
      </c>
      <c r="M20" s="15" t="s">
        <v>210</v>
      </c>
      <c r="N20" s="26">
        <v>1</v>
      </c>
      <c r="O20" s="289" t="s">
        <v>179</v>
      </c>
      <c r="P20" s="290"/>
    </row>
    <row r="21" spans="1:16" ht="21" customHeight="1">
      <c r="A21" s="322" t="s">
        <v>164</v>
      </c>
      <c r="B21" s="323"/>
      <c r="C21" s="24" t="s">
        <v>210</v>
      </c>
      <c r="D21" s="15" t="s">
        <v>210</v>
      </c>
      <c r="E21" s="26" t="s">
        <v>210</v>
      </c>
      <c r="F21" s="24" t="s">
        <v>210</v>
      </c>
      <c r="G21" s="15" t="s">
        <v>210</v>
      </c>
      <c r="H21" s="26" t="s">
        <v>210</v>
      </c>
      <c r="I21" s="24" t="s">
        <v>210</v>
      </c>
      <c r="J21" s="15" t="s">
        <v>210</v>
      </c>
      <c r="K21" s="26" t="s">
        <v>210</v>
      </c>
      <c r="L21" s="24" t="s">
        <v>210</v>
      </c>
      <c r="M21" s="15" t="s">
        <v>210</v>
      </c>
      <c r="N21" s="26" t="s">
        <v>210</v>
      </c>
      <c r="O21" s="289" t="s">
        <v>164</v>
      </c>
      <c r="P21" s="290"/>
    </row>
    <row r="22" spans="1:16" ht="21" customHeight="1">
      <c r="A22" s="322" t="s">
        <v>165</v>
      </c>
      <c r="B22" s="323"/>
      <c r="C22" s="24" t="s">
        <v>210</v>
      </c>
      <c r="D22" s="15" t="s">
        <v>210</v>
      </c>
      <c r="E22" s="26" t="s">
        <v>210</v>
      </c>
      <c r="F22" s="24" t="s">
        <v>210</v>
      </c>
      <c r="G22" s="15" t="s">
        <v>210</v>
      </c>
      <c r="H22" s="26" t="s">
        <v>210</v>
      </c>
      <c r="I22" s="24" t="s">
        <v>210</v>
      </c>
      <c r="J22" s="15" t="s">
        <v>210</v>
      </c>
      <c r="K22" s="26" t="s">
        <v>210</v>
      </c>
      <c r="L22" s="24" t="s">
        <v>210</v>
      </c>
      <c r="M22" s="15" t="s">
        <v>210</v>
      </c>
      <c r="N22" s="26" t="s">
        <v>210</v>
      </c>
      <c r="O22" s="289" t="s">
        <v>165</v>
      </c>
      <c r="P22" s="290"/>
    </row>
    <row r="23" spans="1:16" ht="21" customHeight="1">
      <c r="A23" s="284" t="s">
        <v>166</v>
      </c>
      <c r="B23" s="285"/>
      <c r="C23" s="24">
        <v>22948852</v>
      </c>
      <c r="D23" s="15" t="s">
        <v>210</v>
      </c>
      <c r="E23" s="26">
        <v>22948852</v>
      </c>
      <c r="F23" s="24">
        <v>22948852</v>
      </c>
      <c r="G23" s="15" t="s">
        <v>210</v>
      </c>
      <c r="H23" s="26">
        <v>22948852</v>
      </c>
      <c r="I23" s="24" t="s">
        <v>210</v>
      </c>
      <c r="J23" s="15" t="s">
        <v>210</v>
      </c>
      <c r="K23" s="26" t="s">
        <v>210</v>
      </c>
      <c r="L23" s="24" t="s">
        <v>210</v>
      </c>
      <c r="M23" s="15" t="s">
        <v>210</v>
      </c>
      <c r="N23" s="227" t="s">
        <v>210</v>
      </c>
      <c r="O23" s="286" t="s">
        <v>166</v>
      </c>
      <c r="P23" s="287"/>
    </row>
    <row r="24" spans="1:16" ht="21" customHeight="1">
      <c r="A24" s="322" t="s">
        <v>180</v>
      </c>
      <c r="B24" s="323"/>
      <c r="C24" s="24" t="s">
        <v>210</v>
      </c>
      <c r="D24" s="15" t="s">
        <v>210</v>
      </c>
      <c r="E24" s="26" t="s">
        <v>210</v>
      </c>
      <c r="F24" s="24" t="s">
        <v>210</v>
      </c>
      <c r="G24" s="15" t="s">
        <v>210</v>
      </c>
      <c r="H24" s="26" t="s">
        <v>210</v>
      </c>
      <c r="I24" s="24" t="s">
        <v>210</v>
      </c>
      <c r="J24" s="15" t="s">
        <v>210</v>
      </c>
      <c r="K24" s="26" t="s">
        <v>210</v>
      </c>
      <c r="L24" s="24" t="s">
        <v>210</v>
      </c>
      <c r="M24" s="15" t="s">
        <v>210</v>
      </c>
      <c r="N24" s="26" t="s">
        <v>210</v>
      </c>
      <c r="O24" s="289" t="s">
        <v>180</v>
      </c>
      <c r="P24" s="290"/>
    </row>
    <row r="25" spans="1:16" ht="21" customHeight="1">
      <c r="A25" s="322" t="s">
        <v>181</v>
      </c>
      <c r="B25" s="323"/>
      <c r="C25" s="24">
        <v>379894921</v>
      </c>
      <c r="D25" s="15">
        <v>32582035</v>
      </c>
      <c r="E25" s="26">
        <v>412476957</v>
      </c>
      <c r="F25" s="24">
        <v>348143805</v>
      </c>
      <c r="G25" s="15">
        <v>32582035</v>
      </c>
      <c r="H25" s="26">
        <v>380725840</v>
      </c>
      <c r="I25" s="24" t="s">
        <v>210</v>
      </c>
      <c r="J25" s="15" t="s">
        <v>210</v>
      </c>
      <c r="K25" s="26" t="s">
        <v>210</v>
      </c>
      <c r="L25" s="24">
        <v>31751117</v>
      </c>
      <c r="M25" s="15" t="s">
        <v>210</v>
      </c>
      <c r="N25" s="26">
        <v>31751117</v>
      </c>
      <c r="O25" s="289" t="s">
        <v>181</v>
      </c>
      <c r="P25" s="290"/>
    </row>
    <row r="26" spans="1:16" ht="21" customHeight="1">
      <c r="A26" s="322" t="s">
        <v>167</v>
      </c>
      <c r="B26" s="323"/>
      <c r="C26" s="24">
        <v>915292</v>
      </c>
      <c r="D26" s="15">
        <v>108</v>
      </c>
      <c r="E26" s="26">
        <v>915400</v>
      </c>
      <c r="F26" s="24">
        <v>915170</v>
      </c>
      <c r="G26" s="15">
        <v>108</v>
      </c>
      <c r="H26" s="26">
        <v>915278</v>
      </c>
      <c r="I26" s="24" t="s">
        <v>210</v>
      </c>
      <c r="J26" s="15" t="s">
        <v>210</v>
      </c>
      <c r="K26" s="26" t="s">
        <v>210</v>
      </c>
      <c r="L26" s="24">
        <v>122</v>
      </c>
      <c r="M26" s="15" t="s">
        <v>210</v>
      </c>
      <c r="N26" s="26">
        <v>122</v>
      </c>
      <c r="O26" s="289" t="s">
        <v>167</v>
      </c>
      <c r="P26" s="290"/>
    </row>
    <row r="27" spans="1:16" ht="21" customHeight="1">
      <c r="A27" s="341" t="s">
        <v>168</v>
      </c>
      <c r="B27" s="342"/>
      <c r="C27" s="24">
        <v>5258</v>
      </c>
      <c r="D27" s="15" t="s">
        <v>210</v>
      </c>
      <c r="E27" s="26">
        <v>5258</v>
      </c>
      <c r="F27" s="24">
        <v>5258</v>
      </c>
      <c r="G27" s="15" t="s">
        <v>210</v>
      </c>
      <c r="H27" s="26">
        <v>5258</v>
      </c>
      <c r="I27" s="24" t="s">
        <v>210</v>
      </c>
      <c r="J27" s="15" t="s">
        <v>210</v>
      </c>
      <c r="K27" s="26" t="s">
        <v>210</v>
      </c>
      <c r="L27" s="24" t="s">
        <v>210</v>
      </c>
      <c r="M27" s="15" t="s">
        <v>210</v>
      </c>
      <c r="N27" s="26" t="s">
        <v>210</v>
      </c>
      <c r="O27" s="339" t="s">
        <v>172</v>
      </c>
      <c r="P27" s="340"/>
    </row>
    <row r="28" spans="1:16" ht="21" customHeight="1">
      <c r="A28" s="326" t="s">
        <v>169</v>
      </c>
      <c r="B28" s="327"/>
      <c r="C28" s="24">
        <v>4260</v>
      </c>
      <c r="D28" s="15" t="s">
        <v>210</v>
      </c>
      <c r="E28" s="26">
        <v>4260</v>
      </c>
      <c r="F28" s="24">
        <v>4260</v>
      </c>
      <c r="G28" s="15" t="s">
        <v>210</v>
      </c>
      <c r="H28" s="26">
        <v>4260</v>
      </c>
      <c r="I28" s="24" t="s">
        <v>210</v>
      </c>
      <c r="J28" s="15" t="s">
        <v>210</v>
      </c>
      <c r="K28" s="26" t="s">
        <v>210</v>
      </c>
      <c r="L28" s="24" t="s">
        <v>210</v>
      </c>
      <c r="M28" s="15" t="s">
        <v>210</v>
      </c>
      <c r="N28" s="26" t="s">
        <v>210</v>
      </c>
      <c r="O28" s="286" t="s">
        <v>169</v>
      </c>
      <c r="P28" s="328"/>
    </row>
    <row r="29" spans="1:16" ht="21" customHeight="1" thickBot="1">
      <c r="A29" s="329" t="s">
        <v>170</v>
      </c>
      <c r="B29" s="330"/>
      <c r="C29" s="228">
        <v>6889357</v>
      </c>
      <c r="D29" s="229">
        <v>19679</v>
      </c>
      <c r="E29" s="230">
        <v>6909036</v>
      </c>
      <c r="F29" s="228">
        <v>6885896</v>
      </c>
      <c r="G29" s="229">
        <v>4634</v>
      </c>
      <c r="H29" s="230">
        <v>6890530</v>
      </c>
      <c r="I29" s="228" t="s">
        <v>210</v>
      </c>
      <c r="J29" s="229">
        <v>14538</v>
      </c>
      <c r="K29" s="230">
        <v>14538</v>
      </c>
      <c r="L29" s="228">
        <v>3462</v>
      </c>
      <c r="M29" s="229">
        <v>507</v>
      </c>
      <c r="N29" s="230">
        <v>3968</v>
      </c>
      <c r="O29" s="331" t="s">
        <v>170</v>
      </c>
      <c r="P29" s="332"/>
    </row>
    <row r="30" spans="1:16" s="3" customFormat="1" ht="21" customHeight="1" thickTop="1">
      <c r="A30" s="333" t="s">
        <v>187</v>
      </c>
      <c r="B30" s="334"/>
      <c r="C30" s="254">
        <v>2403184576</v>
      </c>
      <c r="D30" s="255">
        <v>63966188</v>
      </c>
      <c r="E30" s="256">
        <v>2467150763</v>
      </c>
      <c r="F30" s="254">
        <v>2357700315</v>
      </c>
      <c r="G30" s="255">
        <v>46344339</v>
      </c>
      <c r="H30" s="256">
        <v>2404044654</v>
      </c>
      <c r="I30" s="254">
        <v>84065</v>
      </c>
      <c r="J30" s="255">
        <v>2268237</v>
      </c>
      <c r="K30" s="256">
        <v>2352302</v>
      </c>
      <c r="L30" s="257">
        <v>45400196</v>
      </c>
      <c r="M30" s="255">
        <v>15353611</v>
      </c>
      <c r="N30" s="268">
        <v>60753807</v>
      </c>
      <c r="O30" s="324" t="s">
        <v>187</v>
      </c>
      <c r="P30" s="325"/>
    </row>
    <row r="31" spans="1:16" ht="19.5" customHeight="1">
      <c r="A31" s="275" t="s">
        <v>188</v>
      </c>
      <c r="B31" s="276"/>
      <c r="C31" s="258">
        <v>174649980</v>
      </c>
      <c r="D31" s="259">
        <v>2826451</v>
      </c>
      <c r="E31" s="260">
        <v>177476431</v>
      </c>
      <c r="F31" s="258">
        <v>172950330</v>
      </c>
      <c r="G31" s="259">
        <v>1784796</v>
      </c>
      <c r="H31" s="260">
        <v>174735127</v>
      </c>
      <c r="I31" s="258">
        <v>12518</v>
      </c>
      <c r="J31" s="259">
        <v>165940</v>
      </c>
      <c r="K31" s="260">
        <v>178459</v>
      </c>
      <c r="L31" s="261">
        <v>1687131</v>
      </c>
      <c r="M31" s="259">
        <v>875714</v>
      </c>
      <c r="N31" s="269">
        <v>2562846</v>
      </c>
      <c r="O31" s="277" t="s">
        <v>188</v>
      </c>
      <c r="P31" s="278"/>
    </row>
    <row r="32" spans="1:16" ht="19.5" customHeight="1" thickBot="1">
      <c r="A32" s="279" t="s">
        <v>189</v>
      </c>
      <c r="B32" s="280"/>
      <c r="C32" s="262">
        <v>2228534596</v>
      </c>
      <c r="D32" s="263">
        <v>61139737</v>
      </c>
      <c r="E32" s="264">
        <v>2289674332</v>
      </c>
      <c r="F32" s="262">
        <v>2184749985</v>
      </c>
      <c r="G32" s="263">
        <v>44559543</v>
      </c>
      <c r="H32" s="264">
        <v>2229309528</v>
      </c>
      <c r="I32" s="262">
        <v>71546</v>
      </c>
      <c r="J32" s="263">
        <v>2102297</v>
      </c>
      <c r="K32" s="264">
        <v>2173843</v>
      </c>
      <c r="L32" s="265">
        <v>43713064</v>
      </c>
      <c r="M32" s="263">
        <v>14477897</v>
      </c>
      <c r="N32" s="270">
        <v>58190961</v>
      </c>
      <c r="O32" s="281" t="s">
        <v>189</v>
      </c>
      <c r="P32" s="282"/>
    </row>
    <row r="33" spans="1:13">
      <c r="A33" s="266" t="s">
        <v>190</v>
      </c>
      <c r="B33" s="283" t="s">
        <v>205</v>
      </c>
      <c r="C33" s="283"/>
      <c r="D33" s="283"/>
      <c r="E33" s="283"/>
      <c r="F33" s="283"/>
      <c r="G33" s="283"/>
    </row>
    <row r="34" spans="1:13">
      <c r="A34" s="252" t="s">
        <v>191</v>
      </c>
      <c r="B34" s="2" t="s">
        <v>192</v>
      </c>
      <c r="K34" s="267"/>
    </row>
    <row r="35" spans="1:13">
      <c r="A35" s="1" t="s">
        <v>193</v>
      </c>
      <c r="B35" s="4" t="s">
        <v>194</v>
      </c>
    </row>
    <row r="36" spans="1:13">
      <c r="A36" s="1" t="s">
        <v>193</v>
      </c>
      <c r="B36" s="2" t="s">
        <v>195</v>
      </c>
    </row>
    <row r="37" spans="1:13">
      <c r="A37" s="1" t="s">
        <v>193</v>
      </c>
      <c r="B37" s="2" t="s">
        <v>196</v>
      </c>
    </row>
    <row r="38" spans="1:13">
      <c r="A38" s="253" t="s">
        <v>197</v>
      </c>
      <c r="B38" s="2" t="s">
        <v>198</v>
      </c>
    </row>
    <row r="39" spans="1:13">
      <c r="B39" s="2" t="s">
        <v>202</v>
      </c>
    </row>
    <row r="40" spans="1:13">
      <c r="B40" s="2" t="s">
        <v>203</v>
      </c>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sheetData>
  <mergeCells count="64">
    <mergeCell ref="A7:B7"/>
    <mergeCell ref="A8:B8"/>
    <mergeCell ref="O26:P26"/>
    <mergeCell ref="O27:P27"/>
    <mergeCell ref="O18:P18"/>
    <mergeCell ref="O19:P19"/>
    <mergeCell ref="O16:P16"/>
    <mergeCell ref="O17:P17"/>
    <mergeCell ref="A26:B26"/>
    <mergeCell ref="A27:B27"/>
    <mergeCell ref="A24:B24"/>
    <mergeCell ref="A22:B22"/>
    <mergeCell ref="A17:B17"/>
    <mergeCell ref="A16:B16"/>
    <mergeCell ref="A18:B18"/>
    <mergeCell ref="A23:B23"/>
    <mergeCell ref="O30:P30"/>
    <mergeCell ref="A28:B28"/>
    <mergeCell ref="O28:P28"/>
    <mergeCell ref="A29:B29"/>
    <mergeCell ref="O29:P29"/>
    <mergeCell ref="A30:B30"/>
    <mergeCell ref="A20:B20"/>
    <mergeCell ref="A19:B19"/>
    <mergeCell ref="A25:B25"/>
    <mergeCell ref="O25:P25"/>
    <mergeCell ref="O13:P13"/>
    <mergeCell ref="A13:B13"/>
    <mergeCell ref="A14:B14"/>
    <mergeCell ref="O24:P24"/>
    <mergeCell ref="O21:P21"/>
    <mergeCell ref="O22:P22"/>
    <mergeCell ref="O23:P23"/>
    <mergeCell ref="O14:P14"/>
    <mergeCell ref="A15:B15"/>
    <mergeCell ref="O15:P15"/>
    <mergeCell ref="O20:P20"/>
    <mergeCell ref="A21:B21"/>
    <mergeCell ref="A9:B9"/>
    <mergeCell ref="O9:P9"/>
    <mergeCell ref="A10:B10"/>
    <mergeCell ref="O10:P10"/>
    <mergeCell ref="A11:B11"/>
    <mergeCell ref="A12:B12"/>
    <mergeCell ref="O12:P12"/>
    <mergeCell ref="A1:P1"/>
    <mergeCell ref="O11:P11"/>
    <mergeCell ref="L3:N3"/>
    <mergeCell ref="O3:P4"/>
    <mergeCell ref="A5:B5"/>
    <mergeCell ref="A6:B6"/>
    <mergeCell ref="O5:P5"/>
    <mergeCell ref="O6:P6"/>
    <mergeCell ref="O7:P7"/>
    <mergeCell ref="O8:P8"/>
    <mergeCell ref="I3:K3"/>
    <mergeCell ref="F3:H3"/>
    <mergeCell ref="C3:E3"/>
    <mergeCell ref="A3:B4"/>
    <mergeCell ref="A31:B31"/>
    <mergeCell ref="O31:P31"/>
    <mergeCell ref="A32:B32"/>
    <mergeCell ref="O32:P32"/>
    <mergeCell ref="B33:G33"/>
  </mergeCells>
  <phoneticPr fontId="2"/>
  <printOptions horizontalCentered="1"/>
  <pageMargins left="0.78740157480314965" right="0.78740157480314965" top="0.98425196850393704" bottom="0.59055118110236227" header="0.51181102362204722" footer="0.51181102362204722"/>
  <pageSetup paperSize="9" scale="65" orientation="landscape" horizontalDpi="1200" verticalDpi="1200" r:id="rId1"/>
  <headerFooter alignWithMargins="0">
    <oddFooter>&amp;R広島国税局
国税徴収1
（H28）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Normal="100" workbookViewId="0">
      <selection sqref="A1:K1"/>
    </sheetView>
  </sheetViews>
  <sheetFormatPr defaultColWidth="5.875" defaultRowHeight="11.2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c r="A1" s="365" t="s">
        <v>53</v>
      </c>
      <c r="B1" s="365"/>
      <c r="C1" s="365"/>
      <c r="D1" s="365"/>
      <c r="E1" s="365"/>
      <c r="F1" s="365"/>
      <c r="G1" s="365"/>
      <c r="H1" s="365"/>
      <c r="I1" s="365"/>
      <c r="J1" s="365"/>
      <c r="K1" s="365"/>
    </row>
    <row r="2" spans="1:11" ht="16.5" customHeight="1">
      <c r="A2" s="310" t="s">
        <v>54</v>
      </c>
      <c r="B2" s="366"/>
      <c r="C2" s="311"/>
      <c r="D2" s="420" t="s">
        <v>55</v>
      </c>
      <c r="E2" s="420"/>
      <c r="F2" s="420" t="s">
        <v>56</v>
      </c>
      <c r="G2" s="420"/>
      <c r="H2" s="420" t="s">
        <v>57</v>
      </c>
      <c r="I2" s="420"/>
      <c r="J2" s="421" t="s">
        <v>46</v>
      </c>
      <c r="K2" s="422"/>
    </row>
    <row r="3" spans="1:11" ht="16.5" customHeight="1">
      <c r="A3" s="312"/>
      <c r="B3" s="367"/>
      <c r="C3" s="313"/>
      <c r="D3" s="37" t="s">
        <v>47</v>
      </c>
      <c r="E3" s="22" t="s">
        <v>58</v>
      </c>
      <c r="F3" s="37" t="s">
        <v>47</v>
      </c>
      <c r="G3" s="22" t="s">
        <v>58</v>
      </c>
      <c r="H3" s="37" t="s">
        <v>47</v>
      </c>
      <c r="I3" s="22" t="s">
        <v>58</v>
      </c>
      <c r="J3" s="37" t="s">
        <v>48</v>
      </c>
      <c r="K3" s="146" t="s">
        <v>49</v>
      </c>
    </row>
    <row r="4" spans="1:11" s="36" customFormat="1">
      <c r="A4" s="147"/>
      <c r="B4" s="148"/>
      <c r="C4" s="149"/>
      <c r="D4" s="150" t="s">
        <v>20</v>
      </c>
      <c r="E4" s="72" t="s">
        <v>2</v>
      </c>
      <c r="F4" s="150" t="s">
        <v>20</v>
      </c>
      <c r="G4" s="72" t="s">
        <v>2</v>
      </c>
      <c r="H4" s="150" t="s">
        <v>20</v>
      </c>
      <c r="I4" s="72" t="s">
        <v>2</v>
      </c>
      <c r="J4" s="150" t="s">
        <v>20</v>
      </c>
      <c r="K4" s="100" t="s">
        <v>2</v>
      </c>
    </row>
    <row r="5" spans="1:11" ht="28.5" customHeight="1">
      <c r="A5" s="413" t="s">
        <v>21</v>
      </c>
      <c r="B5" s="415" t="s">
        <v>50</v>
      </c>
      <c r="C5" s="416"/>
      <c r="D5" s="151" t="s">
        <v>151</v>
      </c>
      <c r="E5" s="152" t="s">
        <v>151</v>
      </c>
      <c r="F5" s="151" t="s">
        <v>151</v>
      </c>
      <c r="G5" s="152" t="s">
        <v>151</v>
      </c>
      <c r="H5" s="151" t="s">
        <v>151</v>
      </c>
      <c r="I5" s="152" t="s">
        <v>151</v>
      </c>
      <c r="J5" s="151" t="s">
        <v>151</v>
      </c>
      <c r="K5" s="153" t="s">
        <v>151</v>
      </c>
    </row>
    <row r="6" spans="1:11" ht="28.5" customHeight="1">
      <c r="A6" s="413"/>
      <c r="B6" s="423" t="s">
        <v>22</v>
      </c>
      <c r="C6" s="424"/>
      <c r="D6" s="154">
        <v>5</v>
      </c>
      <c r="E6" s="155">
        <v>59196</v>
      </c>
      <c r="F6" s="154">
        <v>11</v>
      </c>
      <c r="G6" s="155">
        <v>13484</v>
      </c>
      <c r="H6" s="154" t="s">
        <v>151</v>
      </c>
      <c r="I6" s="155" t="s">
        <v>151</v>
      </c>
      <c r="J6" s="154">
        <v>16</v>
      </c>
      <c r="K6" s="101">
        <v>72680</v>
      </c>
    </row>
    <row r="7" spans="1:11" ht="28.5" customHeight="1">
      <c r="A7" s="413"/>
      <c r="B7" s="410" t="s">
        <v>50</v>
      </c>
      <c r="C7" s="411"/>
      <c r="D7" s="151" t="s">
        <v>151</v>
      </c>
      <c r="E7" s="152" t="s">
        <v>151</v>
      </c>
      <c r="F7" s="151" t="s">
        <v>151</v>
      </c>
      <c r="G7" s="152" t="s">
        <v>151</v>
      </c>
      <c r="H7" s="151" t="s">
        <v>151</v>
      </c>
      <c r="I7" s="152" t="s">
        <v>151</v>
      </c>
      <c r="J7" s="151" t="s">
        <v>151</v>
      </c>
      <c r="K7" s="153" t="s">
        <v>151</v>
      </c>
    </row>
    <row r="8" spans="1:11" s="1" customFormat="1" ht="28.5" customHeight="1">
      <c r="A8" s="413"/>
      <c r="B8" s="423" t="s">
        <v>23</v>
      </c>
      <c r="C8" s="364"/>
      <c r="D8" s="154">
        <v>38</v>
      </c>
      <c r="E8" s="155">
        <v>900568</v>
      </c>
      <c r="F8" s="154">
        <v>7</v>
      </c>
      <c r="G8" s="155">
        <v>1942</v>
      </c>
      <c r="H8" s="154" t="s">
        <v>151</v>
      </c>
      <c r="I8" s="155" t="s">
        <v>151</v>
      </c>
      <c r="J8" s="154">
        <v>45</v>
      </c>
      <c r="K8" s="101">
        <v>902510</v>
      </c>
    </row>
    <row r="9" spans="1:11" ht="28.5" customHeight="1">
      <c r="A9" s="413"/>
      <c r="B9" s="410" t="s">
        <v>50</v>
      </c>
      <c r="C9" s="411"/>
      <c r="D9" s="151" t="s">
        <v>151</v>
      </c>
      <c r="E9" s="152" t="s">
        <v>151</v>
      </c>
      <c r="F9" s="151" t="s">
        <v>151</v>
      </c>
      <c r="G9" s="152" t="s">
        <v>151</v>
      </c>
      <c r="H9" s="151" t="s">
        <v>151</v>
      </c>
      <c r="I9" s="152" t="s">
        <v>151</v>
      </c>
      <c r="J9" s="151" t="s">
        <v>151</v>
      </c>
      <c r="K9" s="153" t="s">
        <v>151</v>
      </c>
    </row>
    <row r="10" spans="1:11" s="1" customFormat="1" ht="28.5" customHeight="1">
      <c r="A10" s="413"/>
      <c r="B10" s="423" t="s">
        <v>24</v>
      </c>
      <c r="C10" s="364"/>
      <c r="D10" s="154" t="s">
        <v>151</v>
      </c>
      <c r="E10" s="155" t="s">
        <v>151</v>
      </c>
      <c r="F10" s="154" t="s">
        <v>151</v>
      </c>
      <c r="G10" s="155" t="s">
        <v>151</v>
      </c>
      <c r="H10" s="154" t="s">
        <v>151</v>
      </c>
      <c r="I10" s="155" t="s">
        <v>151</v>
      </c>
      <c r="J10" s="154" t="s">
        <v>151</v>
      </c>
      <c r="K10" s="101" t="s">
        <v>151</v>
      </c>
    </row>
    <row r="11" spans="1:11" ht="28.5" customHeight="1">
      <c r="A11" s="413"/>
      <c r="B11" s="412" t="s">
        <v>25</v>
      </c>
      <c r="C11" s="323"/>
      <c r="D11" s="154">
        <v>5</v>
      </c>
      <c r="E11" s="155">
        <v>355002</v>
      </c>
      <c r="F11" s="154">
        <v>1</v>
      </c>
      <c r="G11" s="155">
        <v>130</v>
      </c>
      <c r="H11" s="154" t="s">
        <v>151</v>
      </c>
      <c r="I11" s="155" t="s">
        <v>151</v>
      </c>
      <c r="J11" s="154">
        <v>6</v>
      </c>
      <c r="K11" s="101">
        <v>355132</v>
      </c>
    </row>
    <row r="12" spans="1:11" ht="28.5" customHeight="1">
      <c r="A12" s="413"/>
      <c r="B12" s="412" t="s">
        <v>26</v>
      </c>
      <c r="C12" s="323"/>
      <c r="D12" s="154" t="s">
        <v>151</v>
      </c>
      <c r="E12" s="155" t="s">
        <v>151</v>
      </c>
      <c r="F12" s="154" t="s">
        <v>151</v>
      </c>
      <c r="G12" s="155" t="s">
        <v>151</v>
      </c>
      <c r="H12" s="154" t="s">
        <v>151</v>
      </c>
      <c r="I12" s="155" t="s">
        <v>151</v>
      </c>
      <c r="J12" s="154" t="s">
        <v>151</v>
      </c>
      <c r="K12" s="101" t="s">
        <v>151</v>
      </c>
    </row>
    <row r="13" spans="1:11" ht="28.5" customHeight="1">
      <c r="A13" s="413"/>
      <c r="B13" s="412" t="s">
        <v>27</v>
      </c>
      <c r="C13" s="323"/>
      <c r="D13" s="154">
        <v>23</v>
      </c>
      <c r="E13" s="155">
        <v>210626</v>
      </c>
      <c r="F13" s="154">
        <v>11</v>
      </c>
      <c r="G13" s="155">
        <v>13484</v>
      </c>
      <c r="H13" s="154" t="s">
        <v>151</v>
      </c>
      <c r="I13" s="155" t="s">
        <v>151</v>
      </c>
      <c r="J13" s="154">
        <v>34</v>
      </c>
      <c r="K13" s="101">
        <v>224110</v>
      </c>
    </row>
    <row r="14" spans="1:11" ht="28.5" customHeight="1">
      <c r="A14" s="414"/>
      <c r="B14" s="407" t="s">
        <v>29</v>
      </c>
      <c r="C14" s="408"/>
      <c r="D14" s="156">
        <v>15</v>
      </c>
      <c r="E14" s="157">
        <v>394136</v>
      </c>
      <c r="F14" s="156">
        <v>6</v>
      </c>
      <c r="G14" s="157">
        <v>1812</v>
      </c>
      <c r="H14" s="156" t="s">
        <v>151</v>
      </c>
      <c r="I14" s="157" t="s">
        <v>151</v>
      </c>
      <c r="J14" s="156">
        <v>21</v>
      </c>
      <c r="K14" s="158">
        <v>395948</v>
      </c>
    </row>
    <row r="15" spans="1:11" ht="28.5" customHeight="1">
      <c r="A15" s="417" t="s">
        <v>59</v>
      </c>
      <c r="B15" s="405" t="s">
        <v>60</v>
      </c>
      <c r="C15" s="159" t="s">
        <v>61</v>
      </c>
      <c r="D15" s="160">
        <v>395</v>
      </c>
      <c r="E15" s="161">
        <v>491450</v>
      </c>
      <c r="F15" s="160">
        <v>18</v>
      </c>
      <c r="G15" s="161">
        <v>4648</v>
      </c>
      <c r="H15" s="160" t="s">
        <v>151</v>
      </c>
      <c r="I15" s="161" t="s">
        <v>151</v>
      </c>
      <c r="J15" s="160">
        <v>413</v>
      </c>
      <c r="K15" s="162">
        <v>496098</v>
      </c>
    </row>
    <row r="16" spans="1:11" ht="28.5" customHeight="1">
      <c r="A16" s="418"/>
      <c r="B16" s="406"/>
      <c r="C16" s="163" t="s">
        <v>51</v>
      </c>
      <c r="D16" s="164">
        <v>15</v>
      </c>
      <c r="E16" s="165">
        <v>90265</v>
      </c>
      <c r="F16" s="164">
        <v>22</v>
      </c>
      <c r="G16" s="165">
        <v>15705</v>
      </c>
      <c r="H16" s="164" t="s">
        <v>151</v>
      </c>
      <c r="I16" s="165" t="s">
        <v>151</v>
      </c>
      <c r="J16" s="164">
        <v>37</v>
      </c>
      <c r="K16" s="166">
        <v>105970</v>
      </c>
    </row>
    <row r="17" spans="1:11" ht="28.5" customHeight="1">
      <c r="A17" s="419"/>
      <c r="B17" s="407" t="s">
        <v>33</v>
      </c>
      <c r="C17" s="408"/>
      <c r="D17" s="167">
        <v>9</v>
      </c>
      <c r="E17" s="168">
        <v>2973</v>
      </c>
      <c r="F17" s="167">
        <v>3</v>
      </c>
      <c r="G17" s="168">
        <v>430</v>
      </c>
      <c r="H17" s="167" t="s">
        <v>151</v>
      </c>
      <c r="I17" s="168" t="s">
        <v>151</v>
      </c>
      <c r="J17" s="167">
        <v>12</v>
      </c>
      <c r="K17" s="103">
        <v>3402</v>
      </c>
    </row>
    <row r="18" spans="1:11" ht="28.5" customHeight="1" thickBot="1">
      <c r="A18" s="279" t="s">
        <v>62</v>
      </c>
      <c r="B18" s="409"/>
      <c r="C18" s="280"/>
      <c r="D18" s="169">
        <v>279</v>
      </c>
      <c r="E18" s="170">
        <v>1857079</v>
      </c>
      <c r="F18" s="169">
        <v>21</v>
      </c>
      <c r="G18" s="170">
        <v>19634</v>
      </c>
      <c r="H18" s="169" t="s">
        <v>151</v>
      </c>
      <c r="I18" s="170" t="s">
        <v>151</v>
      </c>
      <c r="J18" s="169">
        <v>300</v>
      </c>
      <c r="K18" s="171">
        <v>1876713</v>
      </c>
    </row>
    <row r="19" spans="1:11" s="273" customFormat="1" ht="22.5" customHeight="1">
      <c r="A19" s="347" t="s">
        <v>220</v>
      </c>
      <c r="B19" s="347"/>
      <c r="C19" s="347"/>
      <c r="D19" s="347"/>
      <c r="E19" s="347"/>
      <c r="F19" s="347"/>
      <c r="G19" s="347"/>
      <c r="H19" s="347"/>
      <c r="I19" s="347"/>
      <c r="J19" s="347"/>
      <c r="K19" s="347"/>
    </row>
    <row r="20" spans="1:11" s="273" customFormat="1" ht="30.75" customHeight="1">
      <c r="A20" s="403" t="s">
        <v>221</v>
      </c>
      <c r="B20" s="404"/>
      <c r="C20" s="404"/>
      <c r="D20" s="404"/>
      <c r="E20" s="404"/>
      <c r="F20" s="404"/>
      <c r="G20" s="404"/>
      <c r="H20" s="404"/>
      <c r="I20" s="404"/>
      <c r="J20" s="404"/>
      <c r="K20" s="404"/>
    </row>
  </sheetData>
  <mergeCells count="23">
    <mergeCell ref="A1:K1"/>
    <mergeCell ref="F2:G2"/>
    <mergeCell ref="H2:I2"/>
    <mergeCell ref="B11:C11"/>
    <mergeCell ref="A2:C3"/>
    <mergeCell ref="J2:K2"/>
    <mergeCell ref="D2:E2"/>
    <mergeCell ref="B6:C6"/>
    <mergeCell ref="B8:C8"/>
    <mergeCell ref="B10:C10"/>
    <mergeCell ref="A20:K20"/>
    <mergeCell ref="B15:B16"/>
    <mergeCell ref="B17:C17"/>
    <mergeCell ref="A18:C18"/>
    <mergeCell ref="B9:C9"/>
    <mergeCell ref="B13:C13"/>
    <mergeCell ref="B14:C14"/>
    <mergeCell ref="A5:A14"/>
    <mergeCell ref="B5:C5"/>
    <mergeCell ref="B7:C7"/>
    <mergeCell ref="B12:C12"/>
    <mergeCell ref="A19:K19"/>
    <mergeCell ref="A15:A17"/>
  </mergeCells>
  <phoneticPr fontId="2"/>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&amp;R広島国税局
国税徴収2
（H28）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selection activeCell="A2" sqref="A2:A3"/>
    </sheetView>
  </sheetViews>
  <sheetFormatPr defaultColWidth="12.625" defaultRowHeight="11.25"/>
  <cols>
    <col min="1" max="16384" width="12.625" style="2"/>
  </cols>
  <sheetData>
    <row r="1" spans="1:14" ht="12" thickBot="1">
      <c r="A1" s="2" t="s">
        <v>86</v>
      </c>
    </row>
    <row r="2" spans="1:14" ht="15" customHeight="1">
      <c r="A2" s="345" t="s">
        <v>87</v>
      </c>
      <c r="B2" s="291" t="s">
        <v>88</v>
      </c>
      <c r="C2" s="292"/>
      <c r="D2" s="293"/>
      <c r="E2" s="291" t="s">
        <v>10</v>
      </c>
      <c r="F2" s="292"/>
      <c r="G2" s="293"/>
      <c r="H2" s="291" t="s">
        <v>89</v>
      </c>
      <c r="I2" s="292"/>
      <c r="J2" s="293"/>
      <c r="K2" s="291" t="s">
        <v>90</v>
      </c>
      <c r="L2" s="292"/>
      <c r="M2" s="292"/>
      <c r="N2" s="343" t="s">
        <v>87</v>
      </c>
    </row>
    <row r="3" spans="1:14" ht="18" customHeight="1">
      <c r="A3" s="346"/>
      <c r="B3" s="19" t="s">
        <v>0</v>
      </c>
      <c r="C3" s="20" t="s">
        <v>91</v>
      </c>
      <c r="D3" s="22" t="s">
        <v>1</v>
      </c>
      <c r="E3" s="19" t="s">
        <v>0</v>
      </c>
      <c r="F3" s="21" t="s">
        <v>9</v>
      </c>
      <c r="G3" s="22" t="s">
        <v>1</v>
      </c>
      <c r="H3" s="19" t="s">
        <v>0</v>
      </c>
      <c r="I3" s="21" t="s">
        <v>9</v>
      </c>
      <c r="J3" s="22" t="s">
        <v>1</v>
      </c>
      <c r="K3" s="19" t="s">
        <v>0</v>
      </c>
      <c r="L3" s="21" t="s">
        <v>9</v>
      </c>
      <c r="M3" s="22" t="s">
        <v>1</v>
      </c>
      <c r="N3" s="344"/>
    </row>
    <row r="4" spans="1:14" s="36" customFormat="1">
      <c r="A4" s="68"/>
      <c r="B4" s="70" t="s">
        <v>2</v>
      </c>
      <c r="C4" s="71" t="s">
        <v>2</v>
      </c>
      <c r="D4" s="72" t="s">
        <v>2</v>
      </c>
      <c r="E4" s="70" t="s">
        <v>2</v>
      </c>
      <c r="F4" s="71" t="s">
        <v>2</v>
      </c>
      <c r="G4" s="72" t="s">
        <v>2</v>
      </c>
      <c r="H4" s="70" t="s">
        <v>2</v>
      </c>
      <c r="I4" s="71" t="s">
        <v>2</v>
      </c>
      <c r="J4" s="72" t="s">
        <v>2</v>
      </c>
      <c r="K4" s="70" t="s">
        <v>2</v>
      </c>
      <c r="L4" s="71" t="s">
        <v>2</v>
      </c>
      <c r="M4" s="72" t="s">
        <v>2</v>
      </c>
      <c r="N4" s="69"/>
    </row>
    <row r="5" spans="1:14" s="192" customFormat="1" ht="30" customHeight="1">
      <c r="A5" s="29" t="s">
        <v>184</v>
      </c>
      <c r="B5" s="32">
        <v>1930875348</v>
      </c>
      <c r="C5" s="33">
        <v>67829769</v>
      </c>
      <c r="D5" s="34">
        <v>1998705117</v>
      </c>
      <c r="E5" s="32">
        <v>1884306156</v>
      </c>
      <c r="F5" s="33">
        <v>43661793</v>
      </c>
      <c r="G5" s="34">
        <v>1927967949</v>
      </c>
      <c r="H5" s="32">
        <v>52277</v>
      </c>
      <c r="I5" s="33">
        <v>2421173</v>
      </c>
      <c r="J5" s="34">
        <v>2473450</v>
      </c>
      <c r="K5" s="32">
        <v>46516915</v>
      </c>
      <c r="L5" s="33">
        <v>21746803</v>
      </c>
      <c r="M5" s="34">
        <v>68263718</v>
      </c>
      <c r="N5" s="35" t="s">
        <v>184</v>
      </c>
    </row>
    <row r="6" spans="1:14" s="192" customFormat="1" ht="30" customHeight="1">
      <c r="A6" s="29" t="s">
        <v>185</v>
      </c>
      <c r="B6" s="6">
        <v>2046810521</v>
      </c>
      <c r="C6" s="7">
        <v>68203392</v>
      </c>
      <c r="D6" s="8">
        <v>2115013913</v>
      </c>
      <c r="E6" s="6">
        <v>2000396154</v>
      </c>
      <c r="F6" s="7">
        <v>45645842</v>
      </c>
      <c r="G6" s="8">
        <v>2046041996</v>
      </c>
      <c r="H6" s="6">
        <v>77807</v>
      </c>
      <c r="I6" s="7">
        <v>2497978</v>
      </c>
      <c r="J6" s="8">
        <v>2575785</v>
      </c>
      <c r="K6" s="6">
        <v>46336560</v>
      </c>
      <c r="L6" s="7">
        <v>20059572</v>
      </c>
      <c r="M6" s="8">
        <v>66396132</v>
      </c>
      <c r="N6" s="35" t="s">
        <v>185</v>
      </c>
    </row>
    <row r="7" spans="1:14" s="192" customFormat="1" ht="30" customHeight="1">
      <c r="A7" s="29" t="s">
        <v>199</v>
      </c>
      <c r="B7" s="6">
        <v>2245486871</v>
      </c>
      <c r="C7" s="7">
        <v>67017054</v>
      </c>
      <c r="D7" s="8">
        <v>2312503925</v>
      </c>
      <c r="E7" s="6">
        <v>2197401197</v>
      </c>
      <c r="F7" s="7">
        <v>46696469</v>
      </c>
      <c r="G7" s="8">
        <v>2244097666</v>
      </c>
      <c r="H7" s="6">
        <v>30863</v>
      </c>
      <c r="I7" s="7">
        <v>2590399</v>
      </c>
      <c r="J7" s="8">
        <v>2621262</v>
      </c>
      <c r="K7" s="6">
        <v>48054810</v>
      </c>
      <c r="L7" s="7">
        <v>17730186</v>
      </c>
      <c r="M7" s="8">
        <v>65784997</v>
      </c>
      <c r="N7" s="35" t="s">
        <v>199</v>
      </c>
    </row>
    <row r="8" spans="1:14" s="192" customFormat="1" ht="30" customHeight="1">
      <c r="A8" s="29" t="s">
        <v>200</v>
      </c>
      <c r="B8" s="6">
        <v>2463991998</v>
      </c>
      <c r="C8" s="7">
        <v>65979592</v>
      </c>
      <c r="D8" s="8">
        <v>2529971590</v>
      </c>
      <c r="E8" s="6">
        <v>2415293297</v>
      </c>
      <c r="F8" s="7">
        <v>47087284</v>
      </c>
      <c r="G8" s="8">
        <v>2462380580</v>
      </c>
      <c r="H8" s="6">
        <v>592322</v>
      </c>
      <c r="I8" s="7">
        <v>2410796</v>
      </c>
      <c r="J8" s="8">
        <v>3003118</v>
      </c>
      <c r="K8" s="6">
        <v>48106379</v>
      </c>
      <c r="L8" s="7">
        <v>16481513</v>
      </c>
      <c r="M8" s="8">
        <v>64587892</v>
      </c>
      <c r="N8" s="35" t="s">
        <v>200</v>
      </c>
    </row>
    <row r="9" spans="1:14" ht="30" customHeight="1" thickBot="1">
      <c r="A9" s="30" t="s">
        <v>206</v>
      </c>
      <c r="B9" s="9">
        <v>2403184576</v>
      </c>
      <c r="C9" s="10">
        <v>63966188</v>
      </c>
      <c r="D9" s="11">
        <v>2467150763</v>
      </c>
      <c r="E9" s="9">
        <v>2357700315</v>
      </c>
      <c r="F9" s="10">
        <v>46344339</v>
      </c>
      <c r="G9" s="11">
        <v>2404044654</v>
      </c>
      <c r="H9" s="9">
        <v>84065</v>
      </c>
      <c r="I9" s="10">
        <v>2268237</v>
      </c>
      <c r="J9" s="11">
        <v>2352302</v>
      </c>
      <c r="K9" s="9">
        <v>45400196</v>
      </c>
      <c r="L9" s="10">
        <v>15353611</v>
      </c>
      <c r="M9" s="11">
        <v>60753807</v>
      </c>
      <c r="N9" s="31" t="s">
        <v>207</v>
      </c>
    </row>
    <row r="24" spans="1:12">
      <c r="A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sheetData>
  <mergeCells count="6">
    <mergeCell ref="N2:N3"/>
    <mergeCell ref="A2:A3"/>
    <mergeCell ref="B2:D2"/>
    <mergeCell ref="E2:G2"/>
    <mergeCell ref="H2:J2"/>
    <mergeCell ref="K2:M2"/>
  </mergeCells>
  <phoneticPr fontId="2"/>
  <pageMargins left="0.78740157480314965" right="0.78740157480314965" top="0.98425196850393704" bottom="0.98425196850393704" header="0.51181102362204722" footer="0.51181102362204722"/>
  <pageSetup paperSize="9" scale="74" orientation="landscape" r:id="rId1"/>
  <headerFooter alignWithMargins="0">
    <oddFooter>&amp;R広島国税局
国税徴収1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zoomScaleNormal="100" workbookViewId="0">
      <selection activeCell="A2" sqref="A2:A3"/>
    </sheetView>
  </sheetViews>
  <sheetFormatPr defaultColWidth="5.875" defaultRowHeight="11.25"/>
  <cols>
    <col min="1" max="1" width="10.625" style="2" customWidth="1"/>
    <col min="2" max="4" width="10.5" style="2" customWidth="1"/>
    <col min="5" max="7" width="11.75" style="2" customWidth="1"/>
    <col min="8" max="10" width="10.625" style="2" customWidth="1"/>
    <col min="11" max="13" width="11.625" style="2" customWidth="1"/>
    <col min="14" max="14" width="10.625" style="5" customWidth="1"/>
    <col min="15" max="16384" width="5.875" style="2"/>
  </cols>
  <sheetData>
    <row r="1" spans="1:14" ht="12" thickBot="1">
      <c r="A1" s="2" t="s">
        <v>85</v>
      </c>
    </row>
    <row r="2" spans="1:14" s="5" customFormat="1" ht="14.25" customHeight="1">
      <c r="A2" s="349" t="s">
        <v>11</v>
      </c>
      <c r="B2" s="291" t="s">
        <v>173</v>
      </c>
      <c r="C2" s="292"/>
      <c r="D2" s="293"/>
      <c r="E2" s="291" t="s">
        <v>183</v>
      </c>
      <c r="F2" s="292"/>
      <c r="G2" s="293"/>
      <c r="H2" s="291" t="s">
        <v>155</v>
      </c>
      <c r="I2" s="292"/>
      <c r="J2" s="293"/>
      <c r="K2" s="291" t="s">
        <v>177</v>
      </c>
      <c r="L2" s="292"/>
      <c r="M2" s="293"/>
      <c r="N2" s="343" t="s">
        <v>52</v>
      </c>
    </row>
    <row r="3" spans="1:14" s="5" customFormat="1" ht="18" customHeight="1">
      <c r="A3" s="350"/>
      <c r="B3" s="37" t="s">
        <v>12</v>
      </c>
      <c r="C3" s="20" t="s">
        <v>10</v>
      </c>
      <c r="D3" s="22" t="s">
        <v>13</v>
      </c>
      <c r="E3" s="37" t="s">
        <v>12</v>
      </c>
      <c r="F3" s="20" t="s">
        <v>10</v>
      </c>
      <c r="G3" s="22" t="s">
        <v>13</v>
      </c>
      <c r="H3" s="37" t="s">
        <v>12</v>
      </c>
      <c r="I3" s="20" t="s">
        <v>10</v>
      </c>
      <c r="J3" s="22" t="s">
        <v>13</v>
      </c>
      <c r="K3" s="37" t="s">
        <v>12</v>
      </c>
      <c r="L3" s="20" t="s">
        <v>10</v>
      </c>
      <c r="M3" s="22" t="s">
        <v>13</v>
      </c>
      <c r="N3" s="344"/>
    </row>
    <row r="4" spans="1:14">
      <c r="A4" s="75"/>
      <c r="B4" s="73" t="s">
        <v>2</v>
      </c>
      <c r="C4" s="61" t="s">
        <v>2</v>
      </c>
      <c r="D4" s="74" t="s">
        <v>2</v>
      </c>
      <c r="E4" s="73" t="s">
        <v>2</v>
      </c>
      <c r="F4" s="61" t="s">
        <v>2</v>
      </c>
      <c r="G4" s="74" t="s">
        <v>2</v>
      </c>
      <c r="H4" s="73" t="s">
        <v>2</v>
      </c>
      <c r="I4" s="61" t="s">
        <v>2</v>
      </c>
      <c r="J4" s="74" t="s">
        <v>2</v>
      </c>
      <c r="K4" s="73" t="s">
        <v>2</v>
      </c>
      <c r="L4" s="61" t="s">
        <v>2</v>
      </c>
      <c r="M4" s="173" t="s">
        <v>2</v>
      </c>
      <c r="N4" s="180"/>
    </row>
    <row r="5" spans="1:14" ht="18" customHeight="1">
      <c r="A5" s="93" t="s">
        <v>95</v>
      </c>
      <c r="B5" s="76">
        <v>26322</v>
      </c>
      <c r="C5" s="64">
        <v>9308</v>
      </c>
      <c r="D5" s="77">
        <v>16235</v>
      </c>
      <c r="E5" s="76">
        <v>12140551</v>
      </c>
      <c r="F5" s="64">
        <v>12111855</v>
      </c>
      <c r="G5" s="77">
        <v>27381</v>
      </c>
      <c r="H5" s="76">
        <v>113224</v>
      </c>
      <c r="I5" s="64">
        <v>14801</v>
      </c>
      <c r="J5" s="77">
        <v>88922</v>
      </c>
      <c r="K5" s="76">
        <v>2813304</v>
      </c>
      <c r="L5" s="64">
        <v>2721078</v>
      </c>
      <c r="M5" s="174">
        <v>92144</v>
      </c>
      <c r="N5" s="181" t="str">
        <f>IF('(3)税務署別徴収状況-2'!A5="","",'(3)税務署別徴収状況-2'!A5)</f>
        <v>鳥取</v>
      </c>
    </row>
    <row r="6" spans="1:14" ht="18" customHeight="1">
      <c r="A6" s="91" t="s">
        <v>96</v>
      </c>
      <c r="B6" s="78">
        <v>35473</v>
      </c>
      <c r="C6" s="66">
        <v>21247</v>
      </c>
      <c r="D6" s="79">
        <v>11070</v>
      </c>
      <c r="E6" s="78">
        <v>10716602</v>
      </c>
      <c r="F6" s="66">
        <v>10698619</v>
      </c>
      <c r="G6" s="79">
        <v>17846</v>
      </c>
      <c r="H6" s="78">
        <v>91591</v>
      </c>
      <c r="I6" s="66">
        <v>23314</v>
      </c>
      <c r="J6" s="79">
        <v>62394</v>
      </c>
      <c r="K6" s="78">
        <v>3269609</v>
      </c>
      <c r="L6" s="66">
        <v>3181642</v>
      </c>
      <c r="M6" s="175">
        <v>87854</v>
      </c>
      <c r="N6" s="182" t="str">
        <f>IF('(3)税務署別徴収状況-2'!A6="","",'(3)税務署別徴収状況-2'!A6)</f>
        <v>米子</v>
      </c>
    </row>
    <row r="7" spans="1:14" ht="18" customHeight="1">
      <c r="A7" s="91" t="s">
        <v>97</v>
      </c>
      <c r="B7" s="78">
        <v>6971</v>
      </c>
      <c r="C7" s="66">
        <v>2238</v>
      </c>
      <c r="D7" s="79">
        <v>3935</v>
      </c>
      <c r="E7" s="78">
        <v>3651097</v>
      </c>
      <c r="F7" s="66">
        <v>3642988</v>
      </c>
      <c r="G7" s="79">
        <v>8093</v>
      </c>
      <c r="H7" s="78">
        <v>22038</v>
      </c>
      <c r="I7" s="66">
        <v>6224</v>
      </c>
      <c r="J7" s="79">
        <v>15350</v>
      </c>
      <c r="K7" s="78">
        <v>1161022</v>
      </c>
      <c r="L7" s="66">
        <v>1141372</v>
      </c>
      <c r="M7" s="175">
        <v>19649</v>
      </c>
      <c r="N7" s="182" t="str">
        <f>IF('(3)税務署別徴収状況-2'!A7="","",'(3)税務署別徴収状況-2'!A7)</f>
        <v>倉吉</v>
      </c>
    </row>
    <row r="8" spans="1:14" s="3" customFormat="1" ht="18" customHeight="1">
      <c r="A8" s="80" t="s">
        <v>98</v>
      </c>
      <c r="B8" s="81">
        <v>68766</v>
      </c>
      <c r="C8" s="67">
        <v>32792</v>
      </c>
      <c r="D8" s="82">
        <v>31241</v>
      </c>
      <c r="E8" s="81">
        <v>26508250</v>
      </c>
      <c r="F8" s="67">
        <v>26453462</v>
      </c>
      <c r="G8" s="82">
        <v>53321</v>
      </c>
      <c r="H8" s="81">
        <v>226853</v>
      </c>
      <c r="I8" s="67">
        <v>44338</v>
      </c>
      <c r="J8" s="82">
        <v>166666</v>
      </c>
      <c r="K8" s="81">
        <v>7243935</v>
      </c>
      <c r="L8" s="67">
        <v>7044092</v>
      </c>
      <c r="M8" s="176">
        <v>199648</v>
      </c>
      <c r="N8" s="183" t="str">
        <f>IF(A8="","",A8)</f>
        <v>鳥取県計</v>
      </c>
    </row>
    <row r="9" spans="1:14" s="12" customFormat="1" ht="18" customHeight="1">
      <c r="A9" s="13"/>
      <c r="B9" s="16"/>
      <c r="C9" s="17"/>
      <c r="D9" s="18"/>
      <c r="E9" s="16"/>
      <c r="F9" s="17"/>
      <c r="G9" s="18"/>
      <c r="H9" s="16"/>
      <c r="I9" s="17"/>
      <c r="J9" s="18"/>
      <c r="K9" s="16"/>
      <c r="L9" s="17"/>
      <c r="M9" s="177"/>
      <c r="N9" s="184"/>
    </row>
    <row r="10" spans="1:14" ht="18" customHeight="1">
      <c r="A10" s="92" t="s">
        <v>103</v>
      </c>
      <c r="B10" s="83">
        <v>13640</v>
      </c>
      <c r="C10" s="84">
        <v>7512</v>
      </c>
      <c r="D10" s="85">
        <v>5250</v>
      </c>
      <c r="E10" s="83">
        <v>19489950</v>
      </c>
      <c r="F10" s="84">
        <v>19469461</v>
      </c>
      <c r="G10" s="85">
        <v>19279</v>
      </c>
      <c r="H10" s="83">
        <v>53653</v>
      </c>
      <c r="I10" s="84">
        <v>25512</v>
      </c>
      <c r="J10" s="85">
        <v>27412</v>
      </c>
      <c r="K10" s="83">
        <v>3755140</v>
      </c>
      <c r="L10" s="84">
        <v>3689875</v>
      </c>
      <c r="M10" s="178">
        <v>65265</v>
      </c>
      <c r="N10" s="185" t="str">
        <f t="shared" ref="N10:N17" si="0">IF(A10="","",A10)</f>
        <v>松江</v>
      </c>
    </row>
    <row r="11" spans="1:14" ht="18" customHeight="1">
      <c r="A11" s="91" t="s">
        <v>104</v>
      </c>
      <c r="B11" s="78">
        <v>3262</v>
      </c>
      <c r="C11" s="66">
        <v>1624</v>
      </c>
      <c r="D11" s="79">
        <v>1638</v>
      </c>
      <c r="E11" s="78">
        <v>3697785</v>
      </c>
      <c r="F11" s="66">
        <v>3687014</v>
      </c>
      <c r="G11" s="79">
        <v>10771</v>
      </c>
      <c r="H11" s="78">
        <v>14501</v>
      </c>
      <c r="I11" s="66">
        <v>9188</v>
      </c>
      <c r="J11" s="79">
        <v>4941</v>
      </c>
      <c r="K11" s="78">
        <v>965906</v>
      </c>
      <c r="L11" s="66">
        <v>948869</v>
      </c>
      <c r="M11" s="175">
        <v>16977</v>
      </c>
      <c r="N11" s="182" t="str">
        <f t="shared" si="0"/>
        <v>浜田</v>
      </c>
    </row>
    <row r="12" spans="1:14" ht="18" customHeight="1">
      <c r="A12" s="91" t="s">
        <v>105</v>
      </c>
      <c r="B12" s="78">
        <v>6755</v>
      </c>
      <c r="C12" s="66">
        <v>1615</v>
      </c>
      <c r="D12" s="79">
        <v>4715</v>
      </c>
      <c r="E12" s="78">
        <v>6634835</v>
      </c>
      <c r="F12" s="66">
        <v>6626082</v>
      </c>
      <c r="G12" s="79">
        <v>8129</v>
      </c>
      <c r="H12" s="78">
        <v>37707</v>
      </c>
      <c r="I12" s="66">
        <v>5984</v>
      </c>
      <c r="J12" s="79">
        <v>25761</v>
      </c>
      <c r="K12" s="78">
        <v>2601348</v>
      </c>
      <c r="L12" s="66">
        <v>2550709</v>
      </c>
      <c r="M12" s="175">
        <v>50640</v>
      </c>
      <c r="N12" s="182" t="str">
        <f t="shared" si="0"/>
        <v>出雲</v>
      </c>
    </row>
    <row r="13" spans="1:14" ht="18" customHeight="1">
      <c r="A13" s="91" t="s">
        <v>106</v>
      </c>
      <c r="B13" s="78">
        <v>6734</v>
      </c>
      <c r="C13" s="66">
        <v>4361</v>
      </c>
      <c r="D13" s="79">
        <v>2373</v>
      </c>
      <c r="E13" s="78">
        <v>2500691</v>
      </c>
      <c r="F13" s="66">
        <v>2497965</v>
      </c>
      <c r="G13" s="79">
        <v>2721</v>
      </c>
      <c r="H13" s="78">
        <v>29560</v>
      </c>
      <c r="I13" s="66">
        <v>20996</v>
      </c>
      <c r="J13" s="79">
        <v>8553</v>
      </c>
      <c r="K13" s="78">
        <v>712091</v>
      </c>
      <c r="L13" s="66">
        <v>698895</v>
      </c>
      <c r="M13" s="175">
        <v>13196</v>
      </c>
      <c r="N13" s="182" t="str">
        <f t="shared" si="0"/>
        <v>益田</v>
      </c>
    </row>
    <row r="14" spans="1:14" ht="18" customHeight="1">
      <c r="A14" s="91" t="s">
        <v>107</v>
      </c>
      <c r="B14" s="78">
        <v>976</v>
      </c>
      <c r="C14" s="66">
        <v>820</v>
      </c>
      <c r="D14" s="79">
        <v>156</v>
      </c>
      <c r="E14" s="78">
        <v>1122997</v>
      </c>
      <c r="F14" s="66">
        <v>1122346</v>
      </c>
      <c r="G14" s="79">
        <v>651</v>
      </c>
      <c r="H14" s="78">
        <v>16615</v>
      </c>
      <c r="I14" s="66">
        <v>16571</v>
      </c>
      <c r="J14" s="79">
        <v>21</v>
      </c>
      <c r="K14" s="78">
        <v>329798</v>
      </c>
      <c r="L14" s="66">
        <v>325400</v>
      </c>
      <c r="M14" s="175">
        <v>4377</v>
      </c>
      <c r="N14" s="182" t="str">
        <f t="shared" si="0"/>
        <v>石見大田</v>
      </c>
    </row>
    <row r="15" spans="1:14" ht="18" customHeight="1">
      <c r="A15" s="91" t="s">
        <v>108</v>
      </c>
      <c r="B15" s="78">
        <v>389</v>
      </c>
      <c r="C15" s="66">
        <v>78</v>
      </c>
      <c r="D15" s="79">
        <v>311</v>
      </c>
      <c r="E15" s="78">
        <v>1502582</v>
      </c>
      <c r="F15" s="66">
        <v>1500856</v>
      </c>
      <c r="G15" s="79">
        <v>1727</v>
      </c>
      <c r="H15" s="78">
        <v>5691</v>
      </c>
      <c r="I15" s="66">
        <v>3245</v>
      </c>
      <c r="J15" s="79">
        <v>2445</v>
      </c>
      <c r="K15" s="78">
        <v>600598</v>
      </c>
      <c r="L15" s="66">
        <v>588610</v>
      </c>
      <c r="M15" s="175">
        <v>11988</v>
      </c>
      <c r="N15" s="182" t="str">
        <f t="shared" si="0"/>
        <v>大東</v>
      </c>
    </row>
    <row r="16" spans="1:14" ht="18" customHeight="1">
      <c r="A16" s="91" t="s">
        <v>109</v>
      </c>
      <c r="B16" s="78">
        <v>43</v>
      </c>
      <c r="C16" s="66">
        <v>43</v>
      </c>
      <c r="D16" s="79" t="s">
        <v>151</v>
      </c>
      <c r="E16" s="78">
        <v>966233</v>
      </c>
      <c r="F16" s="66">
        <v>966158</v>
      </c>
      <c r="G16" s="79">
        <v>75</v>
      </c>
      <c r="H16" s="78">
        <v>1337</v>
      </c>
      <c r="I16" s="66">
        <v>473</v>
      </c>
      <c r="J16" s="79">
        <v>865</v>
      </c>
      <c r="K16" s="78">
        <v>184100</v>
      </c>
      <c r="L16" s="66">
        <v>178134</v>
      </c>
      <c r="M16" s="175">
        <v>5967</v>
      </c>
      <c r="N16" s="182" t="str">
        <f t="shared" si="0"/>
        <v>西郷</v>
      </c>
    </row>
    <row r="17" spans="1:14" s="3" customFormat="1" ht="18" customHeight="1">
      <c r="A17" s="80" t="s">
        <v>99</v>
      </c>
      <c r="B17" s="81">
        <v>31798</v>
      </c>
      <c r="C17" s="67">
        <v>16054</v>
      </c>
      <c r="D17" s="82">
        <v>14443</v>
      </c>
      <c r="E17" s="81">
        <v>35915074</v>
      </c>
      <c r="F17" s="67">
        <v>35869881</v>
      </c>
      <c r="G17" s="82">
        <v>43353</v>
      </c>
      <c r="H17" s="81">
        <v>159064</v>
      </c>
      <c r="I17" s="67">
        <v>81968</v>
      </c>
      <c r="J17" s="82">
        <v>69999</v>
      </c>
      <c r="K17" s="81">
        <v>9148982</v>
      </c>
      <c r="L17" s="67">
        <v>8980490</v>
      </c>
      <c r="M17" s="176">
        <v>168410</v>
      </c>
      <c r="N17" s="183" t="str">
        <f t="shared" si="0"/>
        <v>島根県計</v>
      </c>
    </row>
    <row r="18" spans="1:14" s="12" customFormat="1" ht="18" customHeight="1">
      <c r="A18" s="13"/>
      <c r="B18" s="16"/>
      <c r="C18" s="17"/>
      <c r="D18" s="18"/>
      <c r="E18" s="16"/>
      <c r="F18" s="17"/>
      <c r="G18" s="18"/>
      <c r="H18" s="16"/>
      <c r="I18" s="17"/>
      <c r="J18" s="18"/>
      <c r="K18" s="16"/>
      <c r="L18" s="17"/>
      <c r="M18" s="177"/>
      <c r="N18" s="184"/>
    </row>
    <row r="19" spans="1:14" ht="18" customHeight="1">
      <c r="A19" s="92" t="s">
        <v>110</v>
      </c>
      <c r="B19" s="83">
        <v>261688</v>
      </c>
      <c r="C19" s="84">
        <v>239876</v>
      </c>
      <c r="D19" s="85">
        <v>18949</v>
      </c>
      <c r="E19" s="83">
        <v>34883098</v>
      </c>
      <c r="F19" s="84">
        <v>34837438</v>
      </c>
      <c r="G19" s="85">
        <v>45009</v>
      </c>
      <c r="H19" s="83">
        <v>163694</v>
      </c>
      <c r="I19" s="84">
        <v>52437</v>
      </c>
      <c r="J19" s="85">
        <v>100667</v>
      </c>
      <c r="K19" s="83">
        <v>6102042</v>
      </c>
      <c r="L19" s="84">
        <v>5976272</v>
      </c>
      <c r="M19" s="178">
        <v>125770</v>
      </c>
      <c r="N19" s="185" t="str">
        <f t="shared" ref="N19:N32" si="1">IF(A19="","",A19)</f>
        <v>岡山東</v>
      </c>
    </row>
    <row r="20" spans="1:14" ht="18" customHeight="1">
      <c r="A20" s="91" t="s">
        <v>111</v>
      </c>
      <c r="B20" s="78">
        <v>48807</v>
      </c>
      <c r="C20" s="66">
        <v>20510</v>
      </c>
      <c r="D20" s="79">
        <v>23647</v>
      </c>
      <c r="E20" s="78">
        <v>25916489</v>
      </c>
      <c r="F20" s="66">
        <v>25875783</v>
      </c>
      <c r="G20" s="79">
        <v>39769</v>
      </c>
      <c r="H20" s="78">
        <v>182403</v>
      </c>
      <c r="I20" s="66">
        <v>77452</v>
      </c>
      <c r="J20" s="79">
        <v>99908</v>
      </c>
      <c r="K20" s="78">
        <v>8117389</v>
      </c>
      <c r="L20" s="66">
        <v>7986392</v>
      </c>
      <c r="M20" s="175">
        <v>130997</v>
      </c>
      <c r="N20" s="182" t="str">
        <f t="shared" si="1"/>
        <v>岡山西</v>
      </c>
    </row>
    <row r="21" spans="1:14" ht="18" customHeight="1">
      <c r="A21" s="91" t="s">
        <v>112</v>
      </c>
      <c r="B21" s="78">
        <v>7205</v>
      </c>
      <c r="C21" s="66">
        <v>3571</v>
      </c>
      <c r="D21" s="79">
        <v>2565</v>
      </c>
      <c r="E21" s="78">
        <v>5100615</v>
      </c>
      <c r="F21" s="66">
        <v>5079814</v>
      </c>
      <c r="G21" s="79">
        <v>18799</v>
      </c>
      <c r="H21" s="78">
        <v>27228</v>
      </c>
      <c r="I21" s="66">
        <v>8260</v>
      </c>
      <c r="J21" s="79">
        <v>13846</v>
      </c>
      <c r="K21" s="78">
        <v>1359477</v>
      </c>
      <c r="L21" s="66">
        <v>1339140</v>
      </c>
      <c r="M21" s="175">
        <v>20003</v>
      </c>
      <c r="N21" s="182" t="str">
        <f t="shared" si="1"/>
        <v>西大寺</v>
      </c>
    </row>
    <row r="22" spans="1:14" ht="18" customHeight="1">
      <c r="A22" s="91" t="s">
        <v>113</v>
      </c>
      <c r="B22" s="78">
        <v>3755</v>
      </c>
      <c r="C22" s="66">
        <v>1142</v>
      </c>
      <c r="D22" s="79">
        <v>2613</v>
      </c>
      <c r="E22" s="78">
        <v>4763646</v>
      </c>
      <c r="F22" s="66">
        <v>4756777</v>
      </c>
      <c r="G22" s="79">
        <v>6604</v>
      </c>
      <c r="H22" s="78">
        <v>19927</v>
      </c>
      <c r="I22" s="66">
        <v>13148</v>
      </c>
      <c r="J22" s="79">
        <v>6750</v>
      </c>
      <c r="K22" s="78">
        <v>791470</v>
      </c>
      <c r="L22" s="66">
        <v>778295</v>
      </c>
      <c r="M22" s="175">
        <v>13176</v>
      </c>
      <c r="N22" s="182" t="str">
        <f t="shared" si="1"/>
        <v>瀬戸</v>
      </c>
    </row>
    <row r="23" spans="1:14" ht="18" customHeight="1">
      <c r="A23" s="91" t="s">
        <v>114</v>
      </c>
      <c r="B23" s="78">
        <v>807</v>
      </c>
      <c r="C23" s="66">
        <v>86</v>
      </c>
      <c r="D23" s="79">
        <v>720</v>
      </c>
      <c r="E23" s="78">
        <v>3124459</v>
      </c>
      <c r="F23" s="66">
        <v>3120877</v>
      </c>
      <c r="G23" s="79">
        <v>3581</v>
      </c>
      <c r="H23" s="78">
        <v>14098</v>
      </c>
      <c r="I23" s="66">
        <v>8909</v>
      </c>
      <c r="J23" s="79">
        <v>5183</v>
      </c>
      <c r="K23" s="78">
        <v>897461</v>
      </c>
      <c r="L23" s="66">
        <v>873723</v>
      </c>
      <c r="M23" s="175">
        <v>23739</v>
      </c>
      <c r="N23" s="182" t="str">
        <f t="shared" si="1"/>
        <v>児島</v>
      </c>
    </row>
    <row r="24" spans="1:14" ht="18" customHeight="1">
      <c r="A24" s="91" t="s">
        <v>115</v>
      </c>
      <c r="B24" s="78">
        <v>30506</v>
      </c>
      <c r="C24" s="66">
        <v>11849</v>
      </c>
      <c r="D24" s="79">
        <v>15001</v>
      </c>
      <c r="E24" s="78">
        <v>21887747</v>
      </c>
      <c r="F24" s="66">
        <v>21850988</v>
      </c>
      <c r="G24" s="79">
        <v>33809</v>
      </c>
      <c r="H24" s="78">
        <v>211250</v>
      </c>
      <c r="I24" s="66">
        <v>65843</v>
      </c>
      <c r="J24" s="79">
        <v>138002</v>
      </c>
      <c r="K24" s="78">
        <v>7159907</v>
      </c>
      <c r="L24" s="66">
        <v>7015020</v>
      </c>
      <c r="M24" s="175">
        <v>143912</v>
      </c>
      <c r="N24" s="182" t="str">
        <f t="shared" si="1"/>
        <v>倉敷</v>
      </c>
    </row>
    <row r="25" spans="1:14" ht="18" customHeight="1">
      <c r="A25" s="91" t="s">
        <v>116</v>
      </c>
      <c r="B25" s="78">
        <v>7679</v>
      </c>
      <c r="C25" s="66">
        <v>6011</v>
      </c>
      <c r="D25" s="79">
        <v>1667</v>
      </c>
      <c r="E25" s="78">
        <v>3928493</v>
      </c>
      <c r="F25" s="66">
        <v>3924337</v>
      </c>
      <c r="G25" s="79">
        <v>1771</v>
      </c>
      <c r="H25" s="78">
        <v>40715</v>
      </c>
      <c r="I25" s="66">
        <v>13911</v>
      </c>
      <c r="J25" s="79">
        <v>24328</v>
      </c>
      <c r="K25" s="78">
        <v>1434153</v>
      </c>
      <c r="L25" s="66">
        <v>1398520</v>
      </c>
      <c r="M25" s="175">
        <v>35632</v>
      </c>
      <c r="N25" s="182" t="str">
        <f t="shared" si="1"/>
        <v>玉島</v>
      </c>
    </row>
    <row r="26" spans="1:14" ht="18" customHeight="1">
      <c r="A26" s="91" t="s">
        <v>117</v>
      </c>
      <c r="B26" s="78">
        <v>7106</v>
      </c>
      <c r="C26" s="66">
        <v>2769</v>
      </c>
      <c r="D26" s="79">
        <v>4211</v>
      </c>
      <c r="E26" s="78">
        <v>7397307</v>
      </c>
      <c r="F26" s="66">
        <v>7388201</v>
      </c>
      <c r="G26" s="79">
        <v>8970</v>
      </c>
      <c r="H26" s="78">
        <v>39648</v>
      </c>
      <c r="I26" s="66">
        <v>17081</v>
      </c>
      <c r="J26" s="79">
        <v>18992</v>
      </c>
      <c r="K26" s="78">
        <v>1992020</v>
      </c>
      <c r="L26" s="66">
        <v>1967396</v>
      </c>
      <c r="M26" s="175">
        <v>24624</v>
      </c>
      <c r="N26" s="182" t="str">
        <f t="shared" si="1"/>
        <v>津山</v>
      </c>
    </row>
    <row r="27" spans="1:14" ht="18" customHeight="1">
      <c r="A27" s="91" t="s">
        <v>118</v>
      </c>
      <c r="B27" s="78">
        <v>20863</v>
      </c>
      <c r="C27" s="66">
        <v>20419</v>
      </c>
      <c r="D27" s="79">
        <v>444</v>
      </c>
      <c r="E27" s="78">
        <v>2645152</v>
      </c>
      <c r="F27" s="66">
        <v>2643416</v>
      </c>
      <c r="G27" s="79">
        <v>1736</v>
      </c>
      <c r="H27" s="78">
        <v>37299</v>
      </c>
      <c r="I27" s="66">
        <v>15484</v>
      </c>
      <c r="J27" s="79">
        <v>21814</v>
      </c>
      <c r="K27" s="78">
        <v>564136</v>
      </c>
      <c r="L27" s="66">
        <v>542614</v>
      </c>
      <c r="M27" s="175">
        <v>21522</v>
      </c>
      <c r="N27" s="182" t="str">
        <f t="shared" si="1"/>
        <v>玉野</v>
      </c>
    </row>
    <row r="28" spans="1:14" ht="18" customHeight="1">
      <c r="A28" s="91" t="s">
        <v>119</v>
      </c>
      <c r="B28" s="78">
        <v>3155</v>
      </c>
      <c r="C28" s="66">
        <v>1379</v>
      </c>
      <c r="D28" s="79">
        <v>446</v>
      </c>
      <c r="E28" s="78">
        <v>5315263</v>
      </c>
      <c r="F28" s="66">
        <v>5311305</v>
      </c>
      <c r="G28" s="79">
        <v>3958</v>
      </c>
      <c r="H28" s="78">
        <v>19306</v>
      </c>
      <c r="I28" s="66">
        <v>5314</v>
      </c>
      <c r="J28" s="79">
        <v>13570</v>
      </c>
      <c r="K28" s="78">
        <v>1278837</v>
      </c>
      <c r="L28" s="66">
        <v>1261854</v>
      </c>
      <c r="M28" s="175">
        <v>16984</v>
      </c>
      <c r="N28" s="182" t="str">
        <f t="shared" si="1"/>
        <v>笠岡</v>
      </c>
    </row>
    <row r="29" spans="1:14" ht="18" customHeight="1">
      <c r="A29" s="91" t="s">
        <v>120</v>
      </c>
      <c r="B29" s="78">
        <v>219</v>
      </c>
      <c r="C29" s="66">
        <v>219</v>
      </c>
      <c r="D29" s="79" t="s">
        <v>151</v>
      </c>
      <c r="E29" s="78">
        <v>1711346</v>
      </c>
      <c r="F29" s="66">
        <v>1708949</v>
      </c>
      <c r="G29" s="79">
        <v>2342</v>
      </c>
      <c r="H29" s="78">
        <v>4636</v>
      </c>
      <c r="I29" s="66">
        <v>4201</v>
      </c>
      <c r="J29" s="79">
        <v>435</v>
      </c>
      <c r="K29" s="78">
        <v>221984</v>
      </c>
      <c r="L29" s="66">
        <v>220345</v>
      </c>
      <c r="M29" s="175">
        <v>1639</v>
      </c>
      <c r="N29" s="182" t="str">
        <f t="shared" si="1"/>
        <v>高梁</v>
      </c>
    </row>
    <row r="30" spans="1:14" ht="18" customHeight="1">
      <c r="A30" s="91" t="s">
        <v>121</v>
      </c>
      <c r="B30" s="78">
        <v>1126</v>
      </c>
      <c r="C30" s="66">
        <v>513</v>
      </c>
      <c r="D30" s="79">
        <v>431</v>
      </c>
      <c r="E30" s="78">
        <v>1020069</v>
      </c>
      <c r="F30" s="66">
        <v>1017196</v>
      </c>
      <c r="G30" s="79">
        <v>2741</v>
      </c>
      <c r="H30" s="78">
        <v>2862</v>
      </c>
      <c r="I30" s="66">
        <v>2472</v>
      </c>
      <c r="J30" s="79">
        <v>391</v>
      </c>
      <c r="K30" s="78">
        <v>246750</v>
      </c>
      <c r="L30" s="66">
        <v>243291</v>
      </c>
      <c r="M30" s="175">
        <v>3458</v>
      </c>
      <c r="N30" s="182" t="str">
        <f t="shared" si="1"/>
        <v>新見</v>
      </c>
    </row>
    <row r="31" spans="1:14" ht="18" customHeight="1">
      <c r="A31" s="91" t="s">
        <v>122</v>
      </c>
      <c r="B31" s="78">
        <v>1018</v>
      </c>
      <c r="C31" s="66">
        <v>979</v>
      </c>
      <c r="D31" s="79">
        <v>40</v>
      </c>
      <c r="E31" s="78">
        <v>1806564</v>
      </c>
      <c r="F31" s="66">
        <v>1805591</v>
      </c>
      <c r="G31" s="79">
        <v>973</v>
      </c>
      <c r="H31" s="78">
        <v>6522</v>
      </c>
      <c r="I31" s="66">
        <v>1714</v>
      </c>
      <c r="J31" s="79">
        <v>4672</v>
      </c>
      <c r="K31" s="78">
        <v>453683</v>
      </c>
      <c r="L31" s="66">
        <v>443131</v>
      </c>
      <c r="M31" s="175">
        <v>10552</v>
      </c>
      <c r="N31" s="182" t="str">
        <f t="shared" si="1"/>
        <v>久世</v>
      </c>
    </row>
    <row r="32" spans="1:14" s="3" customFormat="1" ht="18" customHeight="1">
      <c r="A32" s="80" t="s">
        <v>100</v>
      </c>
      <c r="B32" s="81">
        <v>393934</v>
      </c>
      <c r="C32" s="67">
        <v>309324</v>
      </c>
      <c r="D32" s="82">
        <v>70734</v>
      </c>
      <c r="E32" s="81">
        <v>119500247</v>
      </c>
      <c r="F32" s="67">
        <v>119320673</v>
      </c>
      <c r="G32" s="82">
        <v>170060</v>
      </c>
      <c r="H32" s="81">
        <v>769588</v>
      </c>
      <c r="I32" s="67">
        <v>286226</v>
      </c>
      <c r="J32" s="82">
        <v>448558</v>
      </c>
      <c r="K32" s="81">
        <v>30619308</v>
      </c>
      <c r="L32" s="67">
        <v>30045991</v>
      </c>
      <c r="M32" s="176">
        <v>572008</v>
      </c>
      <c r="N32" s="183" t="str">
        <f t="shared" si="1"/>
        <v>岡山県計</v>
      </c>
    </row>
    <row r="33" spans="1:14" s="12" customFormat="1" ht="18" customHeight="1">
      <c r="A33" s="13"/>
      <c r="B33" s="16"/>
      <c r="C33" s="17"/>
      <c r="D33" s="18"/>
      <c r="E33" s="16"/>
      <c r="F33" s="17"/>
      <c r="G33" s="18"/>
      <c r="H33" s="16"/>
      <c r="I33" s="17"/>
      <c r="J33" s="18"/>
      <c r="K33" s="16"/>
      <c r="L33" s="17"/>
      <c r="M33" s="177"/>
      <c r="N33" s="184"/>
    </row>
    <row r="34" spans="1:14" ht="18" customHeight="1">
      <c r="A34" s="92" t="s">
        <v>123</v>
      </c>
      <c r="B34" s="83">
        <v>105566</v>
      </c>
      <c r="C34" s="84">
        <v>29164</v>
      </c>
      <c r="D34" s="85">
        <v>69024</v>
      </c>
      <c r="E34" s="83">
        <v>59689140</v>
      </c>
      <c r="F34" s="84">
        <v>59560277</v>
      </c>
      <c r="G34" s="85">
        <v>119428</v>
      </c>
      <c r="H34" s="83">
        <v>154318</v>
      </c>
      <c r="I34" s="84">
        <v>35406</v>
      </c>
      <c r="J34" s="85">
        <v>86187</v>
      </c>
      <c r="K34" s="83">
        <v>7406461</v>
      </c>
      <c r="L34" s="84">
        <v>7326483</v>
      </c>
      <c r="M34" s="178">
        <v>79949</v>
      </c>
      <c r="N34" s="185" t="str">
        <f t="shared" ref="N34:N50" si="2">IF(A34="","",A34)</f>
        <v>広島東</v>
      </c>
    </row>
    <row r="35" spans="1:14" ht="18" customHeight="1">
      <c r="A35" s="91" t="s">
        <v>124</v>
      </c>
      <c r="B35" s="78">
        <v>23629</v>
      </c>
      <c r="C35" s="66">
        <v>3797</v>
      </c>
      <c r="D35" s="79">
        <v>17154</v>
      </c>
      <c r="E35" s="78">
        <v>13015284</v>
      </c>
      <c r="F35" s="66">
        <v>12995244</v>
      </c>
      <c r="G35" s="79">
        <v>19479</v>
      </c>
      <c r="H35" s="78">
        <v>70446</v>
      </c>
      <c r="I35" s="66">
        <v>20142</v>
      </c>
      <c r="J35" s="79">
        <v>42891</v>
      </c>
      <c r="K35" s="78">
        <v>4416490</v>
      </c>
      <c r="L35" s="66">
        <v>4370193</v>
      </c>
      <c r="M35" s="175">
        <v>46298</v>
      </c>
      <c r="N35" s="182" t="str">
        <f t="shared" si="2"/>
        <v>広島南</v>
      </c>
    </row>
    <row r="36" spans="1:14" ht="18" customHeight="1">
      <c r="A36" s="91" t="s">
        <v>125</v>
      </c>
      <c r="B36" s="78">
        <v>49786</v>
      </c>
      <c r="C36" s="66">
        <v>17294</v>
      </c>
      <c r="D36" s="79">
        <v>26191</v>
      </c>
      <c r="E36" s="78">
        <v>33947114</v>
      </c>
      <c r="F36" s="66">
        <v>33895425</v>
      </c>
      <c r="G36" s="79">
        <v>49953</v>
      </c>
      <c r="H36" s="78">
        <v>176342</v>
      </c>
      <c r="I36" s="66">
        <v>40398</v>
      </c>
      <c r="J36" s="79">
        <v>122848</v>
      </c>
      <c r="K36" s="78">
        <v>8826115</v>
      </c>
      <c r="L36" s="66">
        <v>8694415</v>
      </c>
      <c r="M36" s="175">
        <v>131700</v>
      </c>
      <c r="N36" s="182" t="str">
        <f t="shared" si="2"/>
        <v>広島西</v>
      </c>
    </row>
    <row r="37" spans="1:14" ht="18" customHeight="1">
      <c r="A37" s="91" t="s">
        <v>126</v>
      </c>
      <c r="B37" s="78">
        <v>38573</v>
      </c>
      <c r="C37" s="66">
        <v>8502</v>
      </c>
      <c r="D37" s="79">
        <v>26911</v>
      </c>
      <c r="E37" s="78">
        <v>12778248</v>
      </c>
      <c r="F37" s="66">
        <v>12724794</v>
      </c>
      <c r="G37" s="79">
        <v>49743</v>
      </c>
      <c r="H37" s="78">
        <v>163965</v>
      </c>
      <c r="I37" s="66">
        <v>58537</v>
      </c>
      <c r="J37" s="79">
        <v>93987</v>
      </c>
      <c r="K37" s="78">
        <v>7379343</v>
      </c>
      <c r="L37" s="66">
        <v>7257140</v>
      </c>
      <c r="M37" s="175">
        <v>122203</v>
      </c>
      <c r="N37" s="182" t="str">
        <f t="shared" si="2"/>
        <v>広島北</v>
      </c>
    </row>
    <row r="38" spans="1:14" ht="18" customHeight="1">
      <c r="A38" s="91" t="s">
        <v>127</v>
      </c>
      <c r="B38" s="78">
        <v>22827</v>
      </c>
      <c r="C38" s="66">
        <v>9060</v>
      </c>
      <c r="D38" s="79">
        <v>10806</v>
      </c>
      <c r="E38" s="78">
        <v>14426821</v>
      </c>
      <c r="F38" s="66">
        <v>14402066</v>
      </c>
      <c r="G38" s="79">
        <v>22955</v>
      </c>
      <c r="H38" s="78">
        <v>94386</v>
      </c>
      <c r="I38" s="66">
        <v>55248</v>
      </c>
      <c r="J38" s="79">
        <v>37014</v>
      </c>
      <c r="K38" s="78">
        <v>3832883</v>
      </c>
      <c r="L38" s="66">
        <v>3766637</v>
      </c>
      <c r="M38" s="175">
        <v>66015</v>
      </c>
      <c r="N38" s="182" t="str">
        <f t="shared" si="2"/>
        <v>呉</v>
      </c>
    </row>
    <row r="39" spans="1:14" ht="18" customHeight="1">
      <c r="A39" s="91" t="s">
        <v>128</v>
      </c>
      <c r="B39" s="78">
        <v>1386</v>
      </c>
      <c r="C39" s="66">
        <v>742</v>
      </c>
      <c r="D39" s="79">
        <v>625</v>
      </c>
      <c r="E39" s="78">
        <v>1526722</v>
      </c>
      <c r="F39" s="66">
        <v>1520106</v>
      </c>
      <c r="G39" s="79">
        <v>6598</v>
      </c>
      <c r="H39" s="78">
        <v>15552</v>
      </c>
      <c r="I39" s="66">
        <v>9085</v>
      </c>
      <c r="J39" s="79">
        <v>5270</v>
      </c>
      <c r="K39" s="78">
        <v>352387</v>
      </c>
      <c r="L39" s="66">
        <v>334624</v>
      </c>
      <c r="M39" s="175">
        <v>17763</v>
      </c>
      <c r="N39" s="182" t="str">
        <f t="shared" si="2"/>
        <v>竹原</v>
      </c>
    </row>
    <row r="40" spans="1:14" ht="18" customHeight="1">
      <c r="A40" s="91" t="s">
        <v>129</v>
      </c>
      <c r="B40" s="78">
        <v>6297</v>
      </c>
      <c r="C40" s="66">
        <v>2085</v>
      </c>
      <c r="D40" s="79">
        <v>2848</v>
      </c>
      <c r="E40" s="78">
        <v>4016394</v>
      </c>
      <c r="F40" s="66">
        <v>4008827</v>
      </c>
      <c r="G40" s="79">
        <v>6890</v>
      </c>
      <c r="H40" s="78">
        <v>38220</v>
      </c>
      <c r="I40" s="66">
        <v>14931</v>
      </c>
      <c r="J40" s="79">
        <v>22738</v>
      </c>
      <c r="K40" s="78">
        <v>1281206</v>
      </c>
      <c r="L40" s="66">
        <v>1248983</v>
      </c>
      <c r="M40" s="175">
        <v>32223</v>
      </c>
      <c r="N40" s="182" t="str">
        <f t="shared" si="2"/>
        <v>三原</v>
      </c>
    </row>
    <row r="41" spans="1:14" ht="18" customHeight="1">
      <c r="A41" s="91" t="s">
        <v>130</v>
      </c>
      <c r="B41" s="78">
        <v>10955</v>
      </c>
      <c r="C41" s="66">
        <v>2263</v>
      </c>
      <c r="D41" s="79">
        <v>5917</v>
      </c>
      <c r="E41" s="78">
        <v>8218330</v>
      </c>
      <c r="F41" s="66">
        <v>8208513</v>
      </c>
      <c r="G41" s="79">
        <v>8548</v>
      </c>
      <c r="H41" s="78">
        <v>86363</v>
      </c>
      <c r="I41" s="66">
        <v>24185</v>
      </c>
      <c r="J41" s="79">
        <v>55993</v>
      </c>
      <c r="K41" s="78">
        <v>2448909</v>
      </c>
      <c r="L41" s="66">
        <v>2419085</v>
      </c>
      <c r="M41" s="175">
        <v>29824</v>
      </c>
      <c r="N41" s="182" t="str">
        <f t="shared" si="2"/>
        <v>尾道</v>
      </c>
    </row>
    <row r="42" spans="1:14" ht="18" customHeight="1">
      <c r="A42" s="91" t="s">
        <v>131</v>
      </c>
      <c r="B42" s="78">
        <v>61742</v>
      </c>
      <c r="C42" s="66">
        <v>17478</v>
      </c>
      <c r="D42" s="79">
        <v>33864</v>
      </c>
      <c r="E42" s="78">
        <v>30815970</v>
      </c>
      <c r="F42" s="66">
        <v>30758392</v>
      </c>
      <c r="G42" s="79">
        <v>55797</v>
      </c>
      <c r="H42" s="78">
        <v>236942</v>
      </c>
      <c r="I42" s="66">
        <v>130931</v>
      </c>
      <c r="J42" s="79">
        <v>96189</v>
      </c>
      <c r="K42" s="78">
        <v>8149865</v>
      </c>
      <c r="L42" s="66">
        <v>7997157</v>
      </c>
      <c r="M42" s="175">
        <v>152628</v>
      </c>
      <c r="N42" s="182" t="str">
        <f t="shared" si="2"/>
        <v>福山</v>
      </c>
    </row>
    <row r="43" spans="1:14" ht="18" customHeight="1">
      <c r="A43" s="91" t="s">
        <v>132</v>
      </c>
      <c r="B43" s="78">
        <v>8853</v>
      </c>
      <c r="C43" s="66">
        <v>4075</v>
      </c>
      <c r="D43" s="79">
        <v>4778</v>
      </c>
      <c r="E43" s="78">
        <v>6286227</v>
      </c>
      <c r="F43" s="66">
        <v>6280005</v>
      </c>
      <c r="G43" s="79">
        <v>6221</v>
      </c>
      <c r="H43" s="78">
        <v>44951</v>
      </c>
      <c r="I43" s="66">
        <v>21012</v>
      </c>
      <c r="J43" s="79">
        <v>22570</v>
      </c>
      <c r="K43" s="78">
        <v>1207465</v>
      </c>
      <c r="L43" s="66">
        <v>1172621</v>
      </c>
      <c r="M43" s="175">
        <v>34844</v>
      </c>
      <c r="N43" s="182" t="str">
        <f t="shared" si="2"/>
        <v>府中</v>
      </c>
    </row>
    <row r="44" spans="1:14" ht="18" customHeight="1">
      <c r="A44" s="91" t="s">
        <v>133</v>
      </c>
      <c r="B44" s="78">
        <v>6723</v>
      </c>
      <c r="C44" s="66">
        <v>1373</v>
      </c>
      <c r="D44" s="79">
        <v>5349</v>
      </c>
      <c r="E44" s="78">
        <v>2138959</v>
      </c>
      <c r="F44" s="66">
        <v>2136728</v>
      </c>
      <c r="G44" s="79">
        <v>2232</v>
      </c>
      <c r="H44" s="78">
        <v>16724</v>
      </c>
      <c r="I44" s="66">
        <v>4666</v>
      </c>
      <c r="J44" s="79">
        <v>12058</v>
      </c>
      <c r="K44" s="78">
        <v>574004</v>
      </c>
      <c r="L44" s="66">
        <v>561240</v>
      </c>
      <c r="M44" s="175">
        <v>12764</v>
      </c>
      <c r="N44" s="182" t="str">
        <f t="shared" si="2"/>
        <v>三次</v>
      </c>
    </row>
    <row r="45" spans="1:14" ht="18" customHeight="1">
      <c r="A45" s="91" t="s">
        <v>134</v>
      </c>
      <c r="B45" s="78">
        <v>1848</v>
      </c>
      <c r="C45" s="66">
        <v>258</v>
      </c>
      <c r="D45" s="79">
        <v>1591</v>
      </c>
      <c r="E45" s="78">
        <v>1291490</v>
      </c>
      <c r="F45" s="66">
        <v>1289456</v>
      </c>
      <c r="G45" s="79">
        <v>2034</v>
      </c>
      <c r="H45" s="78">
        <v>4930</v>
      </c>
      <c r="I45" s="66">
        <v>1435</v>
      </c>
      <c r="J45" s="79">
        <v>3494</v>
      </c>
      <c r="K45" s="78">
        <v>572835</v>
      </c>
      <c r="L45" s="66">
        <v>563406</v>
      </c>
      <c r="M45" s="175">
        <v>9429</v>
      </c>
      <c r="N45" s="182" t="str">
        <f t="shared" si="2"/>
        <v>庄原</v>
      </c>
    </row>
    <row r="46" spans="1:14" ht="18" customHeight="1">
      <c r="A46" s="91" t="s">
        <v>135</v>
      </c>
      <c r="B46" s="78">
        <v>13553</v>
      </c>
      <c r="C46" s="66">
        <v>2832</v>
      </c>
      <c r="D46" s="79">
        <v>10154</v>
      </c>
      <c r="E46" s="78">
        <v>9792810</v>
      </c>
      <c r="F46" s="66">
        <v>9775782</v>
      </c>
      <c r="G46" s="79">
        <v>16801</v>
      </c>
      <c r="H46" s="78">
        <v>88287</v>
      </c>
      <c r="I46" s="66">
        <v>26991</v>
      </c>
      <c r="J46" s="79">
        <v>55832</v>
      </c>
      <c r="K46" s="78">
        <v>13616033</v>
      </c>
      <c r="L46" s="66">
        <v>13546567</v>
      </c>
      <c r="M46" s="175">
        <v>69466</v>
      </c>
      <c r="N46" s="182" t="str">
        <f t="shared" si="2"/>
        <v>西条</v>
      </c>
    </row>
    <row r="47" spans="1:14" ht="18" customHeight="1">
      <c r="A47" s="91" t="s">
        <v>136</v>
      </c>
      <c r="B47" s="78">
        <v>34815</v>
      </c>
      <c r="C47" s="66">
        <v>11877</v>
      </c>
      <c r="D47" s="79">
        <v>20601</v>
      </c>
      <c r="E47" s="78">
        <v>10989018</v>
      </c>
      <c r="F47" s="66">
        <v>10962299</v>
      </c>
      <c r="G47" s="79">
        <v>26522</v>
      </c>
      <c r="H47" s="78">
        <v>176881</v>
      </c>
      <c r="I47" s="66">
        <v>51154</v>
      </c>
      <c r="J47" s="79">
        <v>99644</v>
      </c>
      <c r="K47" s="78">
        <v>5181646</v>
      </c>
      <c r="L47" s="66">
        <v>5103898</v>
      </c>
      <c r="M47" s="175">
        <v>77223</v>
      </c>
      <c r="N47" s="182" t="str">
        <f t="shared" si="2"/>
        <v>廿日市</v>
      </c>
    </row>
    <row r="48" spans="1:14" ht="18" customHeight="1">
      <c r="A48" s="91" t="s">
        <v>137</v>
      </c>
      <c r="B48" s="78">
        <v>17303</v>
      </c>
      <c r="C48" s="66">
        <v>4590</v>
      </c>
      <c r="D48" s="79">
        <v>11406</v>
      </c>
      <c r="E48" s="78">
        <v>19708020</v>
      </c>
      <c r="F48" s="66">
        <v>19693991</v>
      </c>
      <c r="G48" s="79">
        <v>11988</v>
      </c>
      <c r="H48" s="78">
        <v>88482</v>
      </c>
      <c r="I48" s="66">
        <v>26052</v>
      </c>
      <c r="J48" s="79">
        <v>55262</v>
      </c>
      <c r="K48" s="78">
        <v>3903409</v>
      </c>
      <c r="L48" s="66">
        <v>3823341</v>
      </c>
      <c r="M48" s="175">
        <v>80069</v>
      </c>
      <c r="N48" s="182" t="str">
        <f t="shared" si="2"/>
        <v>海田</v>
      </c>
    </row>
    <row r="49" spans="1:14" ht="18" customHeight="1">
      <c r="A49" s="91" t="s">
        <v>138</v>
      </c>
      <c r="B49" s="78">
        <v>2978</v>
      </c>
      <c r="C49" s="66">
        <v>2020</v>
      </c>
      <c r="D49" s="79">
        <v>871</v>
      </c>
      <c r="E49" s="78">
        <v>1262411</v>
      </c>
      <c r="F49" s="66">
        <v>1254197</v>
      </c>
      <c r="G49" s="79">
        <v>7927</v>
      </c>
      <c r="H49" s="78">
        <v>12380</v>
      </c>
      <c r="I49" s="66">
        <v>4988</v>
      </c>
      <c r="J49" s="79">
        <v>7392</v>
      </c>
      <c r="K49" s="78">
        <v>461783</v>
      </c>
      <c r="L49" s="66">
        <v>451984</v>
      </c>
      <c r="M49" s="175">
        <v>9799</v>
      </c>
      <c r="N49" s="182" t="str">
        <f t="shared" si="2"/>
        <v>吉田</v>
      </c>
    </row>
    <row r="50" spans="1:14" s="3" customFormat="1" ht="18" customHeight="1">
      <c r="A50" s="80" t="s">
        <v>101</v>
      </c>
      <c r="B50" s="81">
        <v>406834</v>
      </c>
      <c r="C50" s="67">
        <v>117410</v>
      </c>
      <c r="D50" s="82">
        <v>248092</v>
      </c>
      <c r="E50" s="81">
        <v>229902957</v>
      </c>
      <c r="F50" s="67">
        <v>229466103</v>
      </c>
      <c r="G50" s="82">
        <v>413115</v>
      </c>
      <c r="H50" s="81">
        <v>1469169</v>
      </c>
      <c r="I50" s="67">
        <v>525162</v>
      </c>
      <c r="J50" s="82">
        <v>819369</v>
      </c>
      <c r="K50" s="81">
        <v>69610834</v>
      </c>
      <c r="L50" s="67">
        <v>68637773</v>
      </c>
      <c r="M50" s="176">
        <v>972196</v>
      </c>
      <c r="N50" s="183" t="str">
        <f t="shared" si="2"/>
        <v>広島県計</v>
      </c>
    </row>
    <row r="51" spans="1:14" s="12" customFormat="1" ht="18" customHeight="1">
      <c r="A51" s="13"/>
      <c r="B51" s="16"/>
      <c r="C51" s="17"/>
      <c r="D51" s="18"/>
      <c r="E51" s="16"/>
      <c r="F51" s="17"/>
      <c r="G51" s="18"/>
      <c r="H51" s="16"/>
      <c r="I51" s="17"/>
      <c r="J51" s="18"/>
      <c r="K51" s="16"/>
      <c r="L51" s="17"/>
      <c r="M51" s="177"/>
      <c r="N51" s="184"/>
    </row>
    <row r="52" spans="1:14" ht="18" customHeight="1">
      <c r="A52" s="92" t="s">
        <v>139</v>
      </c>
      <c r="B52" s="83">
        <v>31868</v>
      </c>
      <c r="C52" s="84">
        <v>9498</v>
      </c>
      <c r="D52" s="85">
        <v>11253</v>
      </c>
      <c r="E52" s="83">
        <v>17228116</v>
      </c>
      <c r="F52" s="84">
        <v>17209430</v>
      </c>
      <c r="G52" s="85">
        <v>17832</v>
      </c>
      <c r="H52" s="83">
        <v>108416</v>
      </c>
      <c r="I52" s="84">
        <v>36757</v>
      </c>
      <c r="J52" s="85">
        <v>54051</v>
      </c>
      <c r="K52" s="83">
        <v>3276178</v>
      </c>
      <c r="L52" s="84">
        <v>3202220</v>
      </c>
      <c r="M52" s="178">
        <v>73959</v>
      </c>
      <c r="N52" s="185" t="str">
        <f t="shared" ref="N52:N63" si="3">IF(A52="","",A52)</f>
        <v>下関</v>
      </c>
    </row>
    <row r="53" spans="1:14" ht="18" customHeight="1">
      <c r="A53" s="91" t="s">
        <v>140</v>
      </c>
      <c r="B53" s="78">
        <v>35842</v>
      </c>
      <c r="C53" s="66">
        <v>17605</v>
      </c>
      <c r="D53" s="79">
        <v>16439</v>
      </c>
      <c r="E53" s="78">
        <v>11720531</v>
      </c>
      <c r="F53" s="66">
        <v>11698788</v>
      </c>
      <c r="G53" s="79">
        <v>20015</v>
      </c>
      <c r="H53" s="78">
        <v>99909</v>
      </c>
      <c r="I53" s="66">
        <v>25817</v>
      </c>
      <c r="J53" s="79">
        <v>59679</v>
      </c>
      <c r="K53" s="78">
        <v>2604708</v>
      </c>
      <c r="L53" s="66">
        <v>2497086</v>
      </c>
      <c r="M53" s="175">
        <v>107621</v>
      </c>
      <c r="N53" s="182" t="str">
        <f t="shared" si="3"/>
        <v>宇部</v>
      </c>
    </row>
    <row r="54" spans="1:14" ht="18" customHeight="1">
      <c r="A54" s="91" t="s">
        <v>141</v>
      </c>
      <c r="B54" s="78">
        <v>43169</v>
      </c>
      <c r="C54" s="66">
        <v>26558</v>
      </c>
      <c r="D54" s="79">
        <v>13535</v>
      </c>
      <c r="E54" s="78">
        <v>34269787</v>
      </c>
      <c r="F54" s="66">
        <v>34261045</v>
      </c>
      <c r="G54" s="79">
        <v>8556</v>
      </c>
      <c r="H54" s="78">
        <v>89297</v>
      </c>
      <c r="I54" s="66">
        <v>17996</v>
      </c>
      <c r="J54" s="79">
        <v>67698</v>
      </c>
      <c r="K54" s="78">
        <v>2723784</v>
      </c>
      <c r="L54" s="66">
        <v>2648017</v>
      </c>
      <c r="M54" s="175">
        <v>75767</v>
      </c>
      <c r="N54" s="182" t="str">
        <f t="shared" si="3"/>
        <v>山口</v>
      </c>
    </row>
    <row r="55" spans="1:14" ht="18" customHeight="1">
      <c r="A55" s="91" t="s">
        <v>142</v>
      </c>
      <c r="B55" s="78">
        <v>1802</v>
      </c>
      <c r="C55" s="66">
        <v>854</v>
      </c>
      <c r="D55" s="79">
        <v>729</v>
      </c>
      <c r="E55" s="78">
        <v>1747925</v>
      </c>
      <c r="F55" s="66">
        <v>1744824</v>
      </c>
      <c r="G55" s="79">
        <v>3018</v>
      </c>
      <c r="H55" s="78">
        <v>19576</v>
      </c>
      <c r="I55" s="66">
        <v>3481</v>
      </c>
      <c r="J55" s="79">
        <v>15944</v>
      </c>
      <c r="K55" s="78">
        <v>560310</v>
      </c>
      <c r="L55" s="66">
        <v>536769</v>
      </c>
      <c r="M55" s="175">
        <v>23541</v>
      </c>
      <c r="N55" s="182" t="str">
        <f t="shared" si="3"/>
        <v>萩</v>
      </c>
    </row>
    <row r="56" spans="1:14" ht="18" customHeight="1">
      <c r="A56" s="91" t="s">
        <v>143</v>
      </c>
      <c r="B56" s="78">
        <v>41333</v>
      </c>
      <c r="C56" s="66">
        <v>12368</v>
      </c>
      <c r="D56" s="79">
        <v>24032</v>
      </c>
      <c r="E56" s="78">
        <v>13496418</v>
      </c>
      <c r="F56" s="66">
        <v>13485417</v>
      </c>
      <c r="G56" s="79">
        <v>10511</v>
      </c>
      <c r="H56" s="78">
        <v>149561</v>
      </c>
      <c r="I56" s="66">
        <v>46548</v>
      </c>
      <c r="J56" s="79">
        <v>95531</v>
      </c>
      <c r="K56" s="78">
        <v>3275138</v>
      </c>
      <c r="L56" s="66">
        <v>3191789</v>
      </c>
      <c r="M56" s="175">
        <v>83175</v>
      </c>
      <c r="N56" s="182" t="str">
        <f t="shared" si="3"/>
        <v>徳山</v>
      </c>
    </row>
    <row r="57" spans="1:14" ht="18" customHeight="1">
      <c r="A57" s="91" t="s">
        <v>144</v>
      </c>
      <c r="B57" s="78">
        <v>9065</v>
      </c>
      <c r="C57" s="66">
        <v>2879</v>
      </c>
      <c r="D57" s="79">
        <v>6038</v>
      </c>
      <c r="E57" s="78">
        <v>5146786</v>
      </c>
      <c r="F57" s="66">
        <v>5133151</v>
      </c>
      <c r="G57" s="79">
        <v>13464</v>
      </c>
      <c r="H57" s="78">
        <v>40712</v>
      </c>
      <c r="I57" s="66">
        <v>11227</v>
      </c>
      <c r="J57" s="79">
        <v>24160</v>
      </c>
      <c r="K57" s="78">
        <v>1524955</v>
      </c>
      <c r="L57" s="66">
        <v>1477039</v>
      </c>
      <c r="M57" s="175">
        <v>47852</v>
      </c>
      <c r="N57" s="182" t="str">
        <f t="shared" si="3"/>
        <v>防府</v>
      </c>
    </row>
    <row r="58" spans="1:14" ht="18" customHeight="1">
      <c r="A58" s="91" t="s">
        <v>145</v>
      </c>
      <c r="B58" s="78">
        <v>10218</v>
      </c>
      <c r="C58" s="66">
        <v>2124</v>
      </c>
      <c r="D58" s="79">
        <v>6990</v>
      </c>
      <c r="E58" s="78">
        <v>7141478</v>
      </c>
      <c r="F58" s="66">
        <v>7127440</v>
      </c>
      <c r="G58" s="79">
        <v>14038</v>
      </c>
      <c r="H58" s="78">
        <v>41319</v>
      </c>
      <c r="I58" s="66">
        <v>10947</v>
      </c>
      <c r="J58" s="79">
        <v>23667</v>
      </c>
      <c r="K58" s="78">
        <v>2146248</v>
      </c>
      <c r="L58" s="66">
        <v>2094975</v>
      </c>
      <c r="M58" s="175">
        <v>51273</v>
      </c>
      <c r="N58" s="182" t="str">
        <f t="shared" si="3"/>
        <v>岩国</v>
      </c>
    </row>
    <row r="59" spans="1:14" ht="18" customHeight="1">
      <c r="A59" s="91" t="s">
        <v>146</v>
      </c>
      <c r="B59" s="78">
        <v>4406</v>
      </c>
      <c r="C59" s="66">
        <v>1549</v>
      </c>
      <c r="D59" s="79">
        <v>2840</v>
      </c>
      <c r="E59" s="78">
        <v>3302224</v>
      </c>
      <c r="F59" s="66">
        <v>3299775</v>
      </c>
      <c r="G59" s="79">
        <v>2449</v>
      </c>
      <c r="H59" s="78">
        <v>35929</v>
      </c>
      <c r="I59" s="66">
        <v>11207</v>
      </c>
      <c r="J59" s="79">
        <v>24668</v>
      </c>
      <c r="K59" s="78">
        <v>1369759</v>
      </c>
      <c r="L59" s="66">
        <v>1343104</v>
      </c>
      <c r="M59" s="175">
        <v>26655</v>
      </c>
      <c r="N59" s="182" t="str">
        <f t="shared" si="3"/>
        <v>光</v>
      </c>
    </row>
    <row r="60" spans="1:14" ht="18" customHeight="1">
      <c r="A60" s="91" t="s">
        <v>147</v>
      </c>
      <c r="B60" s="78">
        <v>3559</v>
      </c>
      <c r="C60" s="66">
        <v>3025</v>
      </c>
      <c r="D60" s="79">
        <v>534</v>
      </c>
      <c r="E60" s="78">
        <v>1486082</v>
      </c>
      <c r="F60" s="66">
        <v>1485397</v>
      </c>
      <c r="G60" s="79">
        <v>686</v>
      </c>
      <c r="H60" s="78">
        <v>7432</v>
      </c>
      <c r="I60" s="66">
        <v>4526</v>
      </c>
      <c r="J60" s="79">
        <v>1824</v>
      </c>
      <c r="K60" s="78">
        <v>418791</v>
      </c>
      <c r="L60" s="66">
        <v>411296</v>
      </c>
      <c r="M60" s="175">
        <v>7495</v>
      </c>
      <c r="N60" s="182" t="str">
        <f t="shared" si="3"/>
        <v>長門</v>
      </c>
    </row>
    <row r="61" spans="1:14" ht="18" customHeight="1">
      <c r="A61" s="91" t="s">
        <v>148</v>
      </c>
      <c r="B61" s="78">
        <v>11798</v>
      </c>
      <c r="C61" s="66">
        <v>8744</v>
      </c>
      <c r="D61" s="79">
        <v>3041</v>
      </c>
      <c r="E61" s="78">
        <v>2105784</v>
      </c>
      <c r="F61" s="66">
        <v>2104648</v>
      </c>
      <c r="G61" s="79">
        <v>1136</v>
      </c>
      <c r="H61" s="78">
        <v>23871</v>
      </c>
      <c r="I61" s="66">
        <v>9778</v>
      </c>
      <c r="J61" s="79">
        <v>13921</v>
      </c>
      <c r="K61" s="78">
        <v>604800</v>
      </c>
      <c r="L61" s="66">
        <v>594442</v>
      </c>
      <c r="M61" s="175">
        <v>10358</v>
      </c>
      <c r="N61" s="182" t="str">
        <f t="shared" si="3"/>
        <v>柳井</v>
      </c>
    </row>
    <row r="62" spans="1:14" ht="18" customHeight="1">
      <c r="A62" s="91" t="s">
        <v>149</v>
      </c>
      <c r="B62" s="78">
        <v>9612</v>
      </c>
      <c r="C62" s="66">
        <v>3174</v>
      </c>
      <c r="D62" s="79">
        <v>6282</v>
      </c>
      <c r="E62" s="78">
        <v>3778492</v>
      </c>
      <c r="F62" s="66">
        <v>3772361</v>
      </c>
      <c r="G62" s="79">
        <v>6116</v>
      </c>
      <c r="H62" s="78">
        <v>45397</v>
      </c>
      <c r="I62" s="66">
        <v>19337</v>
      </c>
      <c r="J62" s="79">
        <v>25340</v>
      </c>
      <c r="K62" s="78">
        <v>743878</v>
      </c>
      <c r="L62" s="66">
        <v>706706</v>
      </c>
      <c r="M62" s="175">
        <v>37172</v>
      </c>
      <c r="N62" s="182" t="str">
        <f t="shared" si="3"/>
        <v>厚狭</v>
      </c>
    </row>
    <row r="63" spans="1:14" s="3" customFormat="1" ht="18" customHeight="1">
      <c r="A63" s="80" t="s">
        <v>102</v>
      </c>
      <c r="B63" s="81">
        <v>202671</v>
      </c>
      <c r="C63" s="67">
        <v>88378</v>
      </c>
      <c r="D63" s="82">
        <v>91715</v>
      </c>
      <c r="E63" s="81">
        <v>101423623</v>
      </c>
      <c r="F63" s="67">
        <v>101322277</v>
      </c>
      <c r="G63" s="82">
        <v>97821</v>
      </c>
      <c r="H63" s="81">
        <v>661420</v>
      </c>
      <c r="I63" s="67">
        <v>197622</v>
      </c>
      <c r="J63" s="82">
        <v>406483</v>
      </c>
      <c r="K63" s="81">
        <v>19248549</v>
      </c>
      <c r="L63" s="67">
        <v>18703442</v>
      </c>
      <c r="M63" s="176">
        <v>544869</v>
      </c>
      <c r="N63" s="183" t="str">
        <f t="shared" si="3"/>
        <v>山口県計</v>
      </c>
    </row>
    <row r="64" spans="1:14" s="45" customFormat="1" ht="18" customHeight="1">
      <c r="A64" s="41"/>
      <c r="B64" s="42"/>
      <c r="C64" s="43"/>
      <c r="D64" s="44"/>
      <c r="E64" s="42"/>
      <c r="F64" s="43"/>
      <c r="G64" s="44"/>
      <c r="H64" s="42"/>
      <c r="I64" s="43"/>
      <c r="J64" s="44"/>
      <c r="K64" s="42"/>
      <c r="L64" s="43"/>
      <c r="M64" s="179"/>
      <c r="N64" s="172"/>
    </row>
    <row r="65" spans="1:14" s="3" customFormat="1" ht="18" customHeight="1" thickBot="1">
      <c r="A65" s="90" t="s">
        <v>14</v>
      </c>
      <c r="B65" s="46">
        <v>3249294</v>
      </c>
      <c r="C65" s="47">
        <v>105519</v>
      </c>
      <c r="D65" s="48">
        <v>2989750</v>
      </c>
      <c r="E65" s="46">
        <v>506429</v>
      </c>
      <c r="F65" s="47">
        <v>94606</v>
      </c>
      <c r="G65" s="48">
        <v>400720</v>
      </c>
      <c r="H65" s="46">
        <v>3030962</v>
      </c>
      <c r="I65" s="47">
        <v>192995</v>
      </c>
      <c r="J65" s="48">
        <v>2365764</v>
      </c>
      <c r="K65" s="46">
        <v>586658</v>
      </c>
      <c r="L65" s="47">
        <v>64360</v>
      </c>
      <c r="M65" s="48">
        <v>522254</v>
      </c>
      <c r="N65" s="95" t="s">
        <v>14</v>
      </c>
    </row>
    <row r="66" spans="1:14" s="3" customFormat="1" ht="24.75" customHeight="1" thickTop="1" thickBot="1">
      <c r="A66" s="94" t="s">
        <v>15</v>
      </c>
      <c r="B66" s="49">
        <v>4353297</v>
      </c>
      <c r="C66" s="50">
        <v>669477</v>
      </c>
      <c r="D66" s="51">
        <v>3445974</v>
      </c>
      <c r="E66" s="49">
        <v>513756580</v>
      </c>
      <c r="F66" s="50">
        <v>512527002</v>
      </c>
      <c r="G66" s="51">
        <v>1178390</v>
      </c>
      <c r="H66" s="49">
        <v>6317056</v>
      </c>
      <c r="I66" s="50">
        <v>1328311</v>
      </c>
      <c r="J66" s="51">
        <v>4276838</v>
      </c>
      <c r="K66" s="49">
        <v>136458267</v>
      </c>
      <c r="L66" s="50">
        <v>133476148</v>
      </c>
      <c r="M66" s="51">
        <v>2979384</v>
      </c>
      <c r="N66" s="241" t="s">
        <v>15</v>
      </c>
    </row>
    <row r="67" spans="1:14" ht="26.25" customHeight="1">
      <c r="A67" s="347" t="s">
        <v>201</v>
      </c>
      <c r="B67" s="348"/>
      <c r="C67" s="348"/>
      <c r="D67" s="348"/>
      <c r="E67" s="348"/>
      <c r="F67" s="348"/>
      <c r="G67" s="348"/>
      <c r="H67" s="348"/>
      <c r="I67" s="348"/>
      <c r="J67" s="348"/>
    </row>
  </sheetData>
  <mergeCells count="7">
    <mergeCell ref="A67:J67"/>
    <mergeCell ref="A2:A3"/>
    <mergeCell ref="N2:N3"/>
    <mergeCell ref="H2:J2"/>
    <mergeCell ref="B2:D2"/>
    <mergeCell ref="E2:G2"/>
    <mergeCell ref="K2:M2"/>
  </mergeCells>
  <phoneticPr fontId="2"/>
  <printOptions horizontalCentered="1"/>
  <pageMargins left="0.78740157480314965" right="0.78740157480314965" top="0.98425196850393704" bottom="0.98425196850393704" header="0.51181102362204722" footer="0.51181102362204722"/>
  <pageSetup paperSize="9" scale="55" orientation="portrait" r:id="rId1"/>
  <headerFooter alignWithMargins="0">
    <oddFooter>&amp;R広島国税局
国税徴収1
（H28）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zoomScaleNormal="100" workbookViewId="0">
      <pane ySplit="3" topLeftCell="A4" activePane="bottomLeft" state="frozen"/>
      <selection activeCell="F15" sqref="F15"/>
      <selection pane="bottomLeft" activeCell="A2" sqref="A2:A3"/>
    </sheetView>
  </sheetViews>
  <sheetFormatPr defaultColWidth="10.625" defaultRowHeight="11.25"/>
  <cols>
    <col min="1" max="1" width="12" style="2" customWidth="1"/>
    <col min="2" max="10" width="11.125" style="2" customWidth="1"/>
    <col min="11" max="13" width="10.875" style="2" customWidth="1"/>
    <col min="14" max="14" width="11.875" style="5" customWidth="1"/>
    <col min="15" max="16384" width="10.625" style="2"/>
  </cols>
  <sheetData>
    <row r="1" spans="1:14" ht="12" thickBot="1">
      <c r="A1" s="2" t="s">
        <v>84</v>
      </c>
    </row>
    <row r="2" spans="1:14" s="5" customFormat="1" ht="15.75" customHeight="1">
      <c r="A2" s="349" t="s">
        <v>11</v>
      </c>
      <c r="B2" s="291" t="s">
        <v>157</v>
      </c>
      <c r="C2" s="292"/>
      <c r="D2" s="293"/>
      <c r="E2" s="291" t="s">
        <v>186</v>
      </c>
      <c r="F2" s="292"/>
      <c r="G2" s="293"/>
      <c r="H2" s="291" t="s">
        <v>159</v>
      </c>
      <c r="I2" s="292"/>
      <c r="J2" s="293"/>
      <c r="K2" s="291" t="s">
        <v>161</v>
      </c>
      <c r="L2" s="292"/>
      <c r="M2" s="293"/>
      <c r="N2" s="343" t="s">
        <v>52</v>
      </c>
    </row>
    <row r="3" spans="1:14" s="5" customFormat="1" ht="16.5" customHeight="1">
      <c r="A3" s="350"/>
      <c r="B3" s="37" t="s">
        <v>12</v>
      </c>
      <c r="C3" s="20" t="s">
        <v>10</v>
      </c>
      <c r="D3" s="22" t="s">
        <v>13</v>
      </c>
      <c r="E3" s="37" t="s">
        <v>12</v>
      </c>
      <c r="F3" s="20" t="s">
        <v>10</v>
      </c>
      <c r="G3" s="22" t="s">
        <v>13</v>
      </c>
      <c r="H3" s="37" t="s">
        <v>12</v>
      </c>
      <c r="I3" s="20" t="s">
        <v>10</v>
      </c>
      <c r="J3" s="22" t="s">
        <v>13</v>
      </c>
      <c r="K3" s="37" t="s">
        <v>12</v>
      </c>
      <c r="L3" s="20" t="s">
        <v>10</v>
      </c>
      <c r="M3" s="22" t="s">
        <v>13</v>
      </c>
      <c r="N3" s="344"/>
    </row>
    <row r="4" spans="1:14" s="36" customFormat="1">
      <c r="A4" s="75"/>
      <c r="B4" s="70" t="s">
        <v>2</v>
      </c>
      <c r="C4" s="71" t="s">
        <v>2</v>
      </c>
      <c r="D4" s="72" t="s">
        <v>2</v>
      </c>
      <c r="E4" s="70" t="s">
        <v>2</v>
      </c>
      <c r="F4" s="71" t="s">
        <v>2</v>
      </c>
      <c r="G4" s="72" t="s">
        <v>2</v>
      </c>
      <c r="H4" s="70" t="s">
        <v>2</v>
      </c>
      <c r="I4" s="71" t="s">
        <v>2</v>
      </c>
      <c r="J4" s="187" t="s">
        <v>2</v>
      </c>
      <c r="K4" s="73" t="s">
        <v>2</v>
      </c>
      <c r="L4" s="61" t="s">
        <v>2</v>
      </c>
      <c r="M4" s="74" t="s">
        <v>2</v>
      </c>
      <c r="N4" s="180"/>
    </row>
    <row r="5" spans="1:14" ht="18" customHeight="1">
      <c r="A5" s="93" t="s">
        <v>95</v>
      </c>
      <c r="B5" s="76">
        <v>6742493</v>
      </c>
      <c r="C5" s="64">
        <v>6671494</v>
      </c>
      <c r="D5" s="77">
        <v>70971</v>
      </c>
      <c r="E5" s="76">
        <v>321794</v>
      </c>
      <c r="F5" s="64">
        <v>319595</v>
      </c>
      <c r="G5" s="77">
        <v>2199</v>
      </c>
      <c r="H5" s="76">
        <v>1686642</v>
      </c>
      <c r="I5" s="64">
        <v>1683331</v>
      </c>
      <c r="J5" s="174">
        <v>3311</v>
      </c>
      <c r="K5" s="76" t="s">
        <v>151</v>
      </c>
      <c r="L5" s="64" t="s">
        <v>151</v>
      </c>
      <c r="M5" s="77" t="s">
        <v>151</v>
      </c>
      <c r="N5" s="181" t="str">
        <f>IF(A5="","",A5)</f>
        <v>鳥取</v>
      </c>
    </row>
    <row r="6" spans="1:14" ht="18" customHeight="1">
      <c r="A6" s="91" t="s">
        <v>96</v>
      </c>
      <c r="B6" s="78">
        <v>6515690</v>
      </c>
      <c r="C6" s="66">
        <v>6465634</v>
      </c>
      <c r="D6" s="79">
        <v>49954</v>
      </c>
      <c r="E6" s="78">
        <v>325156</v>
      </c>
      <c r="F6" s="66">
        <v>324615</v>
      </c>
      <c r="G6" s="79">
        <v>542</v>
      </c>
      <c r="H6" s="78">
        <v>1561321</v>
      </c>
      <c r="I6" s="66">
        <v>1521815</v>
      </c>
      <c r="J6" s="175">
        <v>39506</v>
      </c>
      <c r="K6" s="231">
        <v>1</v>
      </c>
      <c r="L6" s="232" t="s">
        <v>151</v>
      </c>
      <c r="M6" s="233" t="s">
        <v>151</v>
      </c>
      <c r="N6" s="182" t="str">
        <f>IF(A6="","",A6)</f>
        <v>米子</v>
      </c>
    </row>
    <row r="7" spans="1:14" ht="18" customHeight="1">
      <c r="A7" s="91" t="s">
        <v>97</v>
      </c>
      <c r="B7" s="78">
        <v>1455587</v>
      </c>
      <c r="C7" s="66">
        <v>1444814</v>
      </c>
      <c r="D7" s="79">
        <v>10772</v>
      </c>
      <c r="E7" s="78">
        <v>70812</v>
      </c>
      <c r="F7" s="66">
        <v>70612</v>
      </c>
      <c r="G7" s="79">
        <v>201</v>
      </c>
      <c r="H7" s="78">
        <v>644071</v>
      </c>
      <c r="I7" s="66">
        <v>632914</v>
      </c>
      <c r="J7" s="175">
        <v>11157</v>
      </c>
      <c r="K7" s="231" t="s">
        <v>151</v>
      </c>
      <c r="L7" s="232" t="s">
        <v>151</v>
      </c>
      <c r="M7" s="233" t="s">
        <v>151</v>
      </c>
      <c r="N7" s="182" t="str">
        <f>IF(A7="","",A7)</f>
        <v>倉吉</v>
      </c>
    </row>
    <row r="8" spans="1:14" s="3" customFormat="1" ht="18" customHeight="1">
      <c r="A8" s="89" t="s">
        <v>98</v>
      </c>
      <c r="B8" s="81">
        <v>14713769</v>
      </c>
      <c r="C8" s="67">
        <v>14581942</v>
      </c>
      <c r="D8" s="82">
        <v>131697</v>
      </c>
      <c r="E8" s="81">
        <v>717762</v>
      </c>
      <c r="F8" s="67">
        <v>714821</v>
      </c>
      <c r="G8" s="82">
        <v>2941</v>
      </c>
      <c r="H8" s="81">
        <v>3892034</v>
      </c>
      <c r="I8" s="67">
        <v>3838060</v>
      </c>
      <c r="J8" s="176">
        <v>53974</v>
      </c>
      <c r="K8" s="237">
        <v>1</v>
      </c>
      <c r="L8" s="238" t="s">
        <v>151</v>
      </c>
      <c r="M8" s="239" t="s">
        <v>151</v>
      </c>
      <c r="N8" s="183" t="str">
        <f>IF(A8="","",A8)</f>
        <v>鳥取県計</v>
      </c>
    </row>
    <row r="9" spans="1:14" s="12" customFormat="1" ht="18" customHeight="1">
      <c r="A9" s="13"/>
      <c r="B9" s="86"/>
      <c r="C9" s="87"/>
      <c r="D9" s="88"/>
      <c r="E9" s="86"/>
      <c r="F9" s="87"/>
      <c r="G9" s="88"/>
      <c r="H9" s="86"/>
      <c r="I9" s="87"/>
      <c r="J9" s="188"/>
      <c r="K9" s="16"/>
      <c r="L9" s="17"/>
      <c r="M9" s="18"/>
      <c r="N9" s="186"/>
    </row>
    <row r="10" spans="1:14" ht="18" customHeight="1">
      <c r="A10" s="92" t="s">
        <v>103</v>
      </c>
      <c r="B10" s="83">
        <v>12873226</v>
      </c>
      <c r="C10" s="84">
        <v>12860765</v>
      </c>
      <c r="D10" s="85">
        <v>12453</v>
      </c>
      <c r="E10" s="83">
        <v>686413</v>
      </c>
      <c r="F10" s="84">
        <v>686171</v>
      </c>
      <c r="G10" s="85">
        <v>242</v>
      </c>
      <c r="H10" s="83">
        <v>2217796</v>
      </c>
      <c r="I10" s="84">
        <v>2197238</v>
      </c>
      <c r="J10" s="178">
        <v>20558</v>
      </c>
      <c r="K10" s="83" t="s">
        <v>151</v>
      </c>
      <c r="L10" s="84" t="s">
        <v>151</v>
      </c>
      <c r="M10" s="85" t="s">
        <v>151</v>
      </c>
      <c r="N10" s="185" t="str">
        <f t="shared" ref="N10:N17" si="0">IF(A10="","",A10)</f>
        <v>松江</v>
      </c>
    </row>
    <row r="11" spans="1:14" ht="18" customHeight="1">
      <c r="A11" s="91" t="s">
        <v>104</v>
      </c>
      <c r="B11" s="78">
        <v>1639420</v>
      </c>
      <c r="C11" s="66">
        <v>1622979</v>
      </c>
      <c r="D11" s="79">
        <v>12535</v>
      </c>
      <c r="E11" s="78">
        <v>80499</v>
      </c>
      <c r="F11" s="66">
        <v>80450</v>
      </c>
      <c r="G11" s="79">
        <v>49</v>
      </c>
      <c r="H11" s="78">
        <v>347488</v>
      </c>
      <c r="I11" s="66">
        <v>343183</v>
      </c>
      <c r="J11" s="175">
        <v>4306</v>
      </c>
      <c r="K11" s="78" t="s">
        <v>151</v>
      </c>
      <c r="L11" s="66" t="s">
        <v>151</v>
      </c>
      <c r="M11" s="79" t="s">
        <v>151</v>
      </c>
      <c r="N11" s="182" t="str">
        <f t="shared" si="0"/>
        <v>浜田</v>
      </c>
    </row>
    <row r="12" spans="1:14" ht="18" customHeight="1">
      <c r="A12" s="91" t="s">
        <v>105</v>
      </c>
      <c r="B12" s="78">
        <v>3168930</v>
      </c>
      <c r="C12" s="66">
        <v>3158270</v>
      </c>
      <c r="D12" s="79">
        <v>10661</v>
      </c>
      <c r="E12" s="78">
        <v>157209</v>
      </c>
      <c r="F12" s="66">
        <v>156904</v>
      </c>
      <c r="G12" s="79">
        <v>305</v>
      </c>
      <c r="H12" s="78">
        <v>919989</v>
      </c>
      <c r="I12" s="66">
        <v>914818</v>
      </c>
      <c r="J12" s="175">
        <v>5171</v>
      </c>
      <c r="K12" s="78" t="s">
        <v>151</v>
      </c>
      <c r="L12" s="66" t="s">
        <v>151</v>
      </c>
      <c r="M12" s="79" t="s">
        <v>151</v>
      </c>
      <c r="N12" s="182" t="str">
        <f t="shared" si="0"/>
        <v>出雲</v>
      </c>
    </row>
    <row r="13" spans="1:14" ht="18" customHeight="1">
      <c r="A13" s="91" t="s">
        <v>106</v>
      </c>
      <c r="B13" s="78">
        <v>1468720</v>
      </c>
      <c r="C13" s="66">
        <v>1466886</v>
      </c>
      <c r="D13" s="79">
        <v>1834</v>
      </c>
      <c r="E13" s="78">
        <v>72031</v>
      </c>
      <c r="F13" s="66">
        <v>71990</v>
      </c>
      <c r="G13" s="79">
        <v>41</v>
      </c>
      <c r="H13" s="78">
        <v>1025849</v>
      </c>
      <c r="I13" s="66">
        <v>960799</v>
      </c>
      <c r="J13" s="175">
        <v>65049</v>
      </c>
      <c r="K13" s="231" t="s">
        <v>151</v>
      </c>
      <c r="L13" s="232" t="s">
        <v>151</v>
      </c>
      <c r="M13" s="233" t="s">
        <v>151</v>
      </c>
      <c r="N13" s="182" t="str">
        <f t="shared" si="0"/>
        <v>益田</v>
      </c>
    </row>
    <row r="14" spans="1:14" ht="18" customHeight="1">
      <c r="A14" s="91" t="s">
        <v>107</v>
      </c>
      <c r="B14" s="78">
        <v>523748</v>
      </c>
      <c r="C14" s="66">
        <v>522927</v>
      </c>
      <c r="D14" s="79">
        <v>821</v>
      </c>
      <c r="E14" s="78">
        <v>22169</v>
      </c>
      <c r="F14" s="66">
        <v>22146</v>
      </c>
      <c r="G14" s="79">
        <v>23</v>
      </c>
      <c r="H14" s="78">
        <v>243072</v>
      </c>
      <c r="I14" s="66">
        <v>242854</v>
      </c>
      <c r="J14" s="175">
        <v>217</v>
      </c>
      <c r="K14" s="231" t="s">
        <v>151</v>
      </c>
      <c r="L14" s="232" t="s">
        <v>151</v>
      </c>
      <c r="M14" s="233" t="s">
        <v>151</v>
      </c>
      <c r="N14" s="182" t="str">
        <f t="shared" si="0"/>
        <v>石見大田</v>
      </c>
    </row>
    <row r="15" spans="1:14" ht="18" customHeight="1">
      <c r="A15" s="91" t="s">
        <v>108</v>
      </c>
      <c r="B15" s="78">
        <v>923085</v>
      </c>
      <c r="C15" s="66">
        <v>922371</v>
      </c>
      <c r="D15" s="79">
        <v>692</v>
      </c>
      <c r="E15" s="78">
        <v>43096</v>
      </c>
      <c r="F15" s="66">
        <v>43076</v>
      </c>
      <c r="G15" s="79">
        <v>20</v>
      </c>
      <c r="H15" s="78">
        <v>201579</v>
      </c>
      <c r="I15" s="66">
        <v>201413</v>
      </c>
      <c r="J15" s="175">
        <v>166</v>
      </c>
      <c r="K15" s="231" t="s">
        <v>151</v>
      </c>
      <c r="L15" s="232" t="s">
        <v>151</v>
      </c>
      <c r="M15" s="233" t="s">
        <v>151</v>
      </c>
      <c r="N15" s="182" t="str">
        <f t="shared" si="0"/>
        <v>大東</v>
      </c>
    </row>
    <row r="16" spans="1:14" ht="18" customHeight="1">
      <c r="A16" s="91" t="s">
        <v>109</v>
      </c>
      <c r="B16" s="78">
        <v>455024</v>
      </c>
      <c r="C16" s="66">
        <v>454964</v>
      </c>
      <c r="D16" s="79">
        <v>61</v>
      </c>
      <c r="E16" s="78">
        <v>20809</v>
      </c>
      <c r="F16" s="66">
        <v>20807</v>
      </c>
      <c r="G16" s="79">
        <v>3</v>
      </c>
      <c r="H16" s="78">
        <v>30717</v>
      </c>
      <c r="I16" s="66">
        <v>30694</v>
      </c>
      <c r="J16" s="175">
        <v>23</v>
      </c>
      <c r="K16" s="231" t="s">
        <v>151</v>
      </c>
      <c r="L16" s="232" t="s">
        <v>151</v>
      </c>
      <c r="M16" s="233" t="s">
        <v>151</v>
      </c>
      <c r="N16" s="182" t="str">
        <f t="shared" si="0"/>
        <v>西郷</v>
      </c>
    </row>
    <row r="17" spans="1:14" s="3" customFormat="1" ht="18" customHeight="1">
      <c r="A17" s="89" t="s">
        <v>99</v>
      </c>
      <c r="B17" s="81">
        <v>21052153</v>
      </c>
      <c r="C17" s="67">
        <v>21009161</v>
      </c>
      <c r="D17" s="82">
        <v>39056</v>
      </c>
      <c r="E17" s="81">
        <v>1082225</v>
      </c>
      <c r="F17" s="67">
        <v>1081543</v>
      </c>
      <c r="G17" s="82">
        <v>682</v>
      </c>
      <c r="H17" s="81">
        <v>4986489</v>
      </c>
      <c r="I17" s="67">
        <v>4890998</v>
      </c>
      <c r="J17" s="176">
        <v>95491</v>
      </c>
      <c r="K17" s="237" t="s">
        <v>151</v>
      </c>
      <c r="L17" s="238" t="s">
        <v>151</v>
      </c>
      <c r="M17" s="239" t="s">
        <v>151</v>
      </c>
      <c r="N17" s="183" t="str">
        <f t="shared" si="0"/>
        <v>島根県計</v>
      </c>
    </row>
    <row r="18" spans="1:14" s="12" customFormat="1" ht="18" customHeight="1">
      <c r="A18" s="13"/>
      <c r="B18" s="86"/>
      <c r="C18" s="87"/>
      <c r="D18" s="88"/>
      <c r="E18" s="86"/>
      <c r="F18" s="87"/>
      <c r="G18" s="88"/>
      <c r="H18" s="86"/>
      <c r="I18" s="87"/>
      <c r="J18" s="188"/>
      <c r="K18" s="16"/>
      <c r="L18" s="17"/>
      <c r="M18" s="18"/>
      <c r="N18" s="186"/>
    </row>
    <row r="19" spans="1:14" ht="18" customHeight="1">
      <c r="A19" s="92" t="s">
        <v>110</v>
      </c>
      <c r="B19" s="83">
        <v>24732045</v>
      </c>
      <c r="C19" s="84">
        <v>24666907</v>
      </c>
      <c r="D19" s="85">
        <v>64549</v>
      </c>
      <c r="E19" s="83">
        <v>1279979</v>
      </c>
      <c r="F19" s="84">
        <v>1277407</v>
      </c>
      <c r="G19" s="85">
        <v>2572</v>
      </c>
      <c r="H19" s="83">
        <v>3328391</v>
      </c>
      <c r="I19" s="84">
        <v>3291836</v>
      </c>
      <c r="J19" s="178">
        <v>36555</v>
      </c>
      <c r="K19" s="83" t="s">
        <v>151</v>
      </c>
      <c r="L19" s="84" t="s">
        <v>151</v>
      </c>
      <c r="M19" s="85" t="s">
        <v>151</v>
      </c>
      <c r="N19" s="185" t="str">
        <f t="shared" ref="N19:N32" si="1">IF(A19="","",A19)</f>
        <v>岡山東</v>
      </c>
    </row>
    <row r="20" spans="1:14" ht="18" customHeight="1">
      <c r="A20" s="91" t="s">
        <v>111</v>
      </c>
      <c r="B20" s="78">
        <v>17654649</v>
      </c>
      <c r="C20" s="66">
        <v>17597560</v>
      </c>
      <c r="D20" s="79">
        <v>48050</v>
      </c>
      <c r="E20" s="78">
        <v>852586</v>
      </c>
      <c r="F20" s="66">
        <v>851909</v>
      </c>
      <c r="G20" s="79">
        <v>677</v>
      </c>
      <c r="H20" s="78">
        <v>4194821</v>
      </c>
      <c r="I20" s="66">
        <v>4147884</v>
      </c>
      <c r="J20" s="175">
        <v>46328</v>
      </c>
      <c r="K20" s="78" t="s">
        <v>151</v>
      </c>
      <c r="L20" s="66" t="s">
        <v>151</v>
      </c>
      <c r="M20" s="79" t="s">
        <v>151</v>
      </c>
      <c r="N20" s="182" t="str">
        <f t="shared" si="1"/>
        <v>岡山西</v>
      </c>
    </row>
    <row r="21" spans="1:14" ht="18" customHeight="1">
      <c r="A21" s="91" t="s">
        <v>112</v>
      </c>
      <c r="B21" s="78">
        <v>2441341</v>
      </c>
      <c r="C21" s="66">
        <v>2426272</v>
      </c>
      <c r="D21" s="79">
        <v>12062</v>
      </c>
      <c r="E21" s="78">
        <v>120121</v>
      </c>
      <c r="F21" s="66">
        <v>119735</v>
      </c>
      <c r="G21" s="79">
        <v>339</v>
      </c>
      <c r="H21" s="78">
        <v>758776</v>
      </c>
      <c r="I21" s="66">
        <v>757673</v>
      </c>
      <c r="J21" s="175">
        <v>1103</v>
      </c>
      <c r="K21" s="78" t="s">
        <v>151</v>
      </c>
      <c r="L21" s="66" t="s">
        <v>151</v>
      </c>
      <c r="M21" s="79" t="s">
        <v>151</v>
      </c>
      <c r="N21" s="182" t="str">
        <f t="shared" si="1"/>
        <v>西大寺</v>
      </c>
    </row>
    <row r="22" spans="1:14" ht="18" customHeight="1">
      <c r="A22" s="91" t="s">
        <v>113</v>
      </c>
      <c r="B22" s="78">
        <v>2922923</v>
      </c>
      <c r="C22" s="66">
        <v>2918567</v>
      </c>
      <c r="D22" s="79">
        <v>4356</v>
      </c>
      <c r="E22" s="78">
        <v>147538</v>
      </c>
      <c r="F22" s="66">
        <v>147416</v>
      </c>
      <c r="G22" s="79">
        <v>122</v>
      </c>
      <c r="H22" s="78">
        <v>1020033</v>
      </c>
      <c r="I22" s="66">
        <v>979676</v>
      </c>
      <c r="J22" s="175">
        <v>40357</v>
      </c>
      <c r="K22" s="78" t="s">
        <v>151</v>
      </c>
      <c r="L22" s="66" t="s">
        <v>151</v>
      </c>
      <c r="M22" s="79" t="s">
        <v>151</v>
      </c>
      <c r="N22" s="182" t="str">
        <f t="shared" si="1"/>
        <v>瀬戸</v>
      </c>
    </row>
    <row r="23" spans="1:14" ht="18" customHeight="1">
      <c r="A23" s="91" t="s">
        <v>114</v>
      </c>
      <c r="B23" s="78">
        <v>2661700</v>
      </c>
      <c r="C23" s="66">
        <v>2660622</v>
      </c>
      <c r="D23" s="79">
        <v>1078</v>
      </c>
      <c r="E23" s="78">
        <v>129866</v>
      </c>
      <c r="F23" s="66">
        <v>129822</v>
      </c>
      <c r="G23" s="79">
        <v>44</v>
      </c>
      <c r="H23" s="78">
        <v>2210359</v>
      </c>
      <c r="I23" s="66">
        <v>2210358</v>
      </c>
      <c r="J23" s="175">
        <v>1</v>
      </c>
      <c r="K23" s="78" t="s">
        <v>151</v>
      </c>
      <c r="L23" s="66" t="s">
        <v>151</v>
      </c>
      <c r="M23" s="79" t="s">
        <v>151</v>
      </c>
      <c r="N23" s="182" t="str">
        <f t="shared" si="1"/>
        <v>児島</v>
      </c>
    </row>
    <row r="24" spans="1:14" ht="18" customHeight="1">
      <c r="A24" s="91" t="s">
        <v>115</v>
      </c>
      <c r="B24" s="78">
        <v>19949029</v>
      </c>
      <c r="C24" s="66">
        <v>19918572</v>
      </c>
      <c r="D24" s="79">
        <v>30223</v>
      </c>
      <c r="E24" s="78">
        <v>1108483</v>
      </c>
      <c r="F24" s="66">
        <v>1107706</v>
      </c>
      <c r="G24" s="79">
        <v>777</v>
      </c>
      <c r="H24" s="78">
        <v>3263170</v>
      </c>
      <c r="I24" s="66">
        <v>3239124</v>
      </c>
      <c r="J24" s="175">
        <v>24046</v>
      </c>
      <c r="K24" s="231">
        <v>136</v>
      </c>
      <c r="L24" s="232" t="s">
        <v>151</v>
      </c>
      <c r="M24" s="233">
        <v>136</v>
      </c>
      <c r="N24" s="182" t="str">
        <f t="shared" si="1"/>
        <v>倉敷</v>
      </c>
    </row>
    <row r="25" spans="1:14" ht="18" customHeight="1">
      <c r="A25" s="91" t="s">
        <v>116</v>
      </c>
      <c r="B25" s="78">
        <v>1900109</v>
      </c>
      <c r="C25" s="66">
        <v>1888631</v>
      </c>
      <c r="D25" s="79">
        <v>11478</v>
      </c>
      <c r="E25" s="78">
        <v>99287</v>
      </c>
      <c r="F25" s="66">
        <v>98969</v>
      </c>
      <c r="G25" s="79">
        <v>317</v>
      </c>
      <c r="H25" s="78">
        <v>1801473</v>
      </c>
      <c r="I25" s="66">
        <v>1705900</v>
      </c>
      <c r="J25" s="175">
        <v>95573</v>
      </c>
      <c r="K25" s="231" t="s">
        <v>151</v>
      </c>
      <c r="L25" s="232" t="s">
        <v>151</v>
      </c>
      <c r="M25" s="233" t="s">
        <v>151</v>
      </c>
      <c r="N25" s="182" t="str">
        <f t="shared" si="1"/>
        <v>玉島</v>
      </c>
    </row>
    <row r="26" spans="1:14" ht="18" customHeight="1">
      <c r="A26" s="91" t="s">
        <v>117</v>
      </c>
      <c r="B26" s="78">
        <v>3883949</v>
      </c>
      <c r="C26" s="66">
        <v>3827013</v>
      </c>
      <c r="D26" s="79">
        <v>53901</v>
      </c>
      <c r="E26" s="78">
        <v>210794</v>
      </c>
      <c r="F26" s="66">
        <v>209475</v>
      </c>
      <c r="G26" s="79">
        <v>1319</v>
      </c>
      <c r="H26" s="78">
        <v>720068</v>
      </c>
      <c r="I26" s="66">
        <v>707494</v>
      </c>
      <c r="J26" s="175">
        <v>12574</v>
      </c>
      <c r="K26" s="231" t="s">
        <v>151</v>
      </c>
      <c r="L26" s="232" t="s">
        <v>151</v>
      </c>
      <c r="M26" s="233" t="s">
        <v>151</v>
      </c>
      <c r="N26" s="182" t="str">
        <f t="shared" si="1"/>
        <v>津山</v>
      </c>
    </row>
    <row r="27" spans="1:14" ht="18" customHeight="1">
      <c r="A27" s="91" t="s">
        <v>118</v>
      </c>
      <c r="B27" s="78">
        <v>1996022</v>
      </c>
      <c r="C27" s="66">
        <v>1994464</v>
      </c>
      <c r="D27" s="79">
        <v>942</v>
      </c>
      <c r="E27" s="78">
        <v>94314</v>
      </c>
      <c r="F27" s="66">
        <v>94280</v>
      </c>
      <c r="G27" s="79">
        <v>33</v>
      </c>
      <c r="H27" s="78">
        <v>298691</v>
      </c>
      <c r="I27" s="66">
        <v>291338</v>
      </c>
      <c r="J27" s="175">
        <v>7353</v>
      </c>
      <c r="K27" s="231" t="s">
        <v>151</v>
      </c>
      <c r="L27" s="232" t="s">
        <v>151</v>
      </c>
      <c r="M27" s="233" t="s">
        <v>151</v>
      </c>
      <c r="N27" s="182" t="str">
        <f t="shared" si="1"/>
        <v>玉野</v>
      </c>
    </row>
    <row r="28" spans="1:14" ht="18" customHeight="1">
      <c r="A28" s="91" t="s">
        <v>119</v>
      </c>
      <c r="B28" s="78">
        <v>4774710</v>
      </c>
      <c r="C28" s="66">
        <v>4772388</v>
      </c>
      <c r="D28" s="79">
        <v>2322</v>
      </c>
      <c r="E28" s="78">
        <v>238017</v>
      </c>
      <c r="F28" s="66">
        <v>237988</v>
      </c>
      <c r="G28" s="79">
        <v>29</v>
      </c>
      <c r="H28" s="78">
        <v>938249</v>
      </c>
      <c r="I28" s="66">
        <v>915435</v>
      </c>
      <c r="J28" s="175">
        <v>22814</v>
      </c>
      <c r="K28" s="231" t="s">
        <v>151</v>
      </c>
      <c r="L28" s="232" t="s">
        <v>151</v>
      </c>
      <c r="M28" s="233" t="s">
        <v>151</v>
      </c>
      <c r="N28" s="182" t="str">
        <f t="shared" si="1"/>
        <v>笠岡</v>
      </c>
    </row>
    <row r="29" spans="1:14" ht="18" customHeight="1">
      <c r="A29" s="91" t="s">
        <v>120</v>
      </c>
      <c r="B29" s="78">
        <v>854325</v>
      </c>
      <c r="C29" s="66">
        <v>853697</v>
      </c>
      <c r="D29" s="79">
        <v>628</v>
      </c>
      <c r="E29" s="78">
        <v>47711</v>
      </c>
      <c r="F29" s="66">
        <v>47684</v>
      </c>
      <c r="G29" s="79">
        <v>28</v>
      </c>
      <c r="H29" s="78">
        <v>97015</v>
      </c>
      <c r="I29" s="66">
        <v>96270</v>
      </c>
      <c r="J29" s="175">
        <v>745</v>
      </c>
      <c r="K29" s="231" t="s">
        <v>151</v>
      </c>
      <c r="L29" s="232" t="s">
        <v>151</v>
      </c>
      <c r="M29" s="233" t="s">
        <v>151</v>
      </c>
      <c r="N29" s="182" t="str">
        <f t="shared" si="1"/>
        <v>高梁</v>
      </c>
    </row>
    <row r="30" spans="1:14" ht="18" customHeight="1">
      <c r="A30" s="91" t="s">
        <v>121</v>
      </c>
      <c r="B30" s="78">
        <v>450947</v>
      </c>
      <c r="C30" s="66">
        <v>446761</v>
      </c>
      <c r="D30" s="79">
        <v>4186</v>
      </c>
      <c r="E30" s="78">
        <v>21174</v>
      </c>
      <c r="F30" s="66">
        <v>21003</v>
      </c>
      <c r="G30" s="79">
        <v>171</v>
      </c>
      <c r="H30" s="78">
        <v>73898</v>
      </c>
      <c r="I30" s="66">
        <v>73898</v>
      </c>
      <c r="J30" s="175" t="s">
        <v>151</v>
      </c>
      <c r="K30" s="231" t="s">
        <v>151</v>
      </c>
      <c r="L30" s="232" t="s">
        <v>151</v>
      </c>
      <c r="M30" s="233" t="s">
        <v>151</v>
      </c>
      <c r="N30" s="182" t="str">
        <f t="shared" si="1"/>
        <v>新見</v>
      </c>
    </row>
    <row r="31" spans="1:14" ht="18" customHeight="1">
      <c r="A31" s="91" t="s">
        <v>122</v>
      </c>
      <c r="B31" s="78">
        <v>1283105</v>
      </c>
      <c r="C31" s="66">
        <v>1280790</v>
      </c>
      <c r="D31" s="79">
        <v>2315</v>
      </c>
      <c r="E31" s="78">
        <v>64260</v>
      </c>
      <c r="F31" s="66">
        <v>64258</v>
      </c>
      <c r="G31" s="79">
        <v>2</v>
      </c>
      <c r="H31" s="78">
        <v>220783</v>
      </c>
      <c r="I31" s="66">
        <v>219602</v>
      </c>
      <c r="J31" s="175">
        <v>948</v>
      </c>
      <c r="K31" s="78" t="s">
        <v>151</v>
      </c>
      <c r="L31" s="66" t="s">
        <v>151</v>
      </c>
      <c r="M31" s="79" t="s">
        <v>151</v>
      </c>
      <c r="N31" s="182" t="str">
        <f t="shared" si="1"/>
        <v>久世</v>
      </c>
    </row>
    <row r="32" spans="1:14" s="3" customFormat="1" ht="18" customHeight="1">
      <c r="A32" s="89" t="s">
        <v>150</v>
      </c>
      <c r="B32" s="81">
        <v>85504852</v>
      </c>
      <c r="C32" s="67">
        <v>85252245</v>
      </c>
      <c r="D32" s="82">
        <v>236089</v>
      </c>
      <c r="E32" s="81">
        <v>4414129</v>
      </c>
      <c r="F32" s="67">
        <v>4407652</v>
      </c>
      <c r="G32" s="82">
        <v>6429</v>
      </c>
      <c r="H32" s="81">
        <v>18925726</v>
      </c>
      <c r="I32" s="67">
        <v>18636488</v>
      </c>
      <c r="J32" s="176">
        <v>288396</v>
      </c>
      <c r="K32" s="81">
        <v>136</v>
      </c>
      <c r="L32" s="67" t="s">
        <v>151</v>
      </c>
      <c r="M32" s="82">
        <v>136</v>
      </c>
      <c r="N32" s="183" t="str">
        <f t="shared" si="1"/>
        <v>岡山県計</v>
      </c>
    </row>
    <row r="33" spans="1:14" s="12" customFormat="1" ht="18" customHeight="1">
      <c r="A33" s="13"/>
      <c r="B33" s="86"/>
      <c r="C33" s="87"/>
      <c r="D33" s="88"/>
      <c r="E33" s="86"/>
      <c r="F33" s="87"/>
      <c r="G33" s="88"/>
      <c r="H33" s="86"/>
      <c r="I33" s="87"/>
      <c r="J33" s="188"/>
      <c r="K33" s="16"/>
      <c r="L33" s="17"/>
      <c r="M33" s="18"/>
      <c r="N33" s="186"/>
    </row>
    <row r="34" spans="1:14" ht="18" customHeight="1">
      <c r="A34" s="92" t="s">
        <v>123</v>
      </c>
      <c r="B34" s="83">
        <v>37106844</v>
      </c>
      <c r="C34" s="84">
        <v>37026789</v>
      </c>
      <c r="D34" s="85">
        <v>76927</v>
      </c>
      <c r="E34" s="83">
        <v>1823702</v>
      </c>
      <c r="F34" s="84">
        <v>1820567</v>
      </c>
      <c r="G34" s="85">
        <v>3105</v>
      </c>
      <c r="H34" s="83">
        <v>3220298</v>
      </c>
      <c r="I34" s="84">
        <v>2856189</v>
      </c>
      <c r="J34" s="178">
        <v>362338</v>
      </c>
      <c r="K34" s="83" t="s">
        <v>151</v>
      </c>
      <c r="L34" s="84" t="s">
        <v>151</v>
      </c>
      <c r="M34" s="85" t="s">
        <v>151</v>
      </c>
      <c r="N34" s="185" t="str">
        <f t="shared" ref="N34:N50" si="2">IF(A34="","",A34)</f>
        <v>広島東</v>
      </c>
    </row>
    <row r="35" spans="1:14" ht="18" customHeight="1">
      <c r="A35" s="91" t="s">
        <v>124</v>
      </c>
      <c r="B35" s="78">
        <v>8263371</v>
      </c>
      <c r="C35" s="66">
        <v>8242579</v>
      </c>
      <c r="D35" s="79">
        <v>18423</v>
      </c>
      <c r="E35" s="78">
        <v>398014</v>
      </c>
      <c r="F35" s="66">
        <v>397725</v>
      </c>
      <c r="G35" s="79">
        <v>289</v>
      </c>
      <c r="H35" s="78">
        <v>3082414</v>
      </c>
      <c r="I35" s="66">
        <v>3021969</v>
      </c>
      <c r="J35" s="175">
        <v>60445</v>
      </c>
      <c r="K35" s="78" t="s">
        <v>151</v>
      </c>
      <c r="L35" s="66" t="s">
        <v>151</v>
      </c>
      <c r="M35" s="79" t="s">
        <v>151</v>
      </c>
      <c r="N35" s="182" t="str">
        <f t="shared" si="2"/>
        <v>広島南</v>
      </c>
    </row>
    <row r="36" spans="1:14" ht="18" customHeight="1">
      <c r="A36" s="91" t="s">
        <v>125</v>
      </c>
      <c r="B36" s="78">
        <v>34451195</v>
      </c>
      <c r="C36" s="66">
        <v>34412691</v>
      </c>
      <c r="D36" s="79">
        <v>29179</v>
      </c>
      <c r="E36" s="78">
        <v>1814135</v>
      </c>
      <c r="F36" s="66">
        <v>1813307</v>
      </c>
      <c r="G36" s="79">
        <v>828</v>
      </c>
      <c r="H36" s="78">
        <v>6807836</v>
      </c>
      <c r="I36" s="66">
        <v>6525372</v>
      </c>
      <c r="J36" s="175">
        <v>282463</v>
      </c>
      <c r="K36" s="78">
        <v>186</v>
      </c>
      <c r="L36" s="66" t="s">
        <v>151</v>
      </c>
      <c r="M36" s="79">
        <v>186</v>
      </c>
      <c r="N36" s="182" t="str">
        <f t="shared" si="2"/>
        <v>広島西</v>
      </c>
    </row>
    <row r="37" spans="1:14" ht="18" customHeight="1">
      <c r="A37" s="91" t="s">
        <v>126</v>
      </c>
      <c r="B37" s="78">
        <v>7428372</v>
      </c>
      <c r="C37" s="66">
        <v>7382443</v>
      </c>
      <c r="D37" s="79">
        <v>45898</v>
      </c>
      <c r="E37" s="78">
        <v>374482</v>
      </c>
      <c r="F37" s="66">
        <v>373027</v>
      </c>
      <c r="G37" s="79">
        <v>1455</v>
      </c>
      <c r="H37" s="78">
        <v>3985142</v>
      </c>
      <c r="I37" s="66">
        <v>3883870</v>
      </c>
      <c r="J37" s="175">
        <v>101273</v>
      </c>
      <c r="K37" s="78" t="s">
        <v>151</v>
      </c>
      <c r="L37" s="66" t="s">
        <v>151</v>
      </c>
      <c r="M37" s="79" t="s">
        <v>151</v>
      </c>
      <c r="N37" s="182" t="str">
        <f t="shared" si="2"/>
        <v>広島北</v>
      </c>
    </row>
    <row r="38" spans="1:14" ht="18" customHeight="1">
      <c r="A38" s="91" t="s">
        <v>127</v>
      </c>
      <c r="B38" s="78">
        <v>8127571</v>
      </c>
      <c r="C38" s="66">
        <v>8110959</v>
      </c>
      <c r="D38" s="79">
        <v>16612</v>
      </c>
      <c r="E38" s="78">
        <v>443680</v>
      </c>
      <c r="F38" s="66">
        <v>443394</v>
      </c>
      <c r="G38" s="79">
        <v>286</v>
      </c>
      <c r="H38" s="78">
        <v>2828692</v>
      </c>
      <c r="I38" s="66">
        <v>2822401</v>
      </c>
      <c r="J38" s="175">
        <v>6291</v>
      </c>
      <c r="K38" s="78" t="s">
        <v>151</v>
      </c>
      <c r="L38" s="66" t="s">
        <v>151</v>
      </c>
      <c r="M38" s="79" t="s">
        <v>151</v>
      </c>
      <c r="N38" s="182" t="str">
        <f t="shared" si="2"/>
        <v>呉</v>
      </c>
    </row>
    <row r="39" spans="1:14" ht="18" customHeight="1">
      <c r="A39" s="91" t="s">
        <v>128</v>
      </c>
      <c r="B39" s="78">
        <v>727778</v>
      </c>
      <c r="C39" s="66">
        <v>726817</v>
      </c>
      <c r="D39" s="79">
        <v>961</v>
      </c>
      <c r="E39" s="78">
        <v>35080</v>
      </c>
      <c r="F39" s="66">
        <v>35075</v>
      </c>
      <c r="G39" s="79">
        <v>6</v>
      </c>
      <c r="H39" s="78">
        <v>241378</v>
      </c>
      <c r="I39" s="66">
        <v>240884</v>
      </c>
      <c r="J39" s="175">
        <v>494</v>
      </c>
      <c r="K39" s="78" t="s">
        <v>151</v>
      </c>
      <c r="L39" s="66" t="s">
        <v>151</v>
      </c>
      <c r="M39" s="79" t="s">
        <v>151</v>
      </c>
      <c r="N39" s="182" t="str">
        <f t="shared" si="2"/>
        <v>竹原</v>
      </c>
    </row>
    <row r="40" spans="1:14" ht="18" customHeight="1">
      <c r="A40" s="91" t="s">
        <v>129</v>
      </c>
      <c r="B40" s="78">
        <v>2154766</v>
      </c>
      <c r="C40" s="66">
        <v>2119338</v>
      </c>
      <c r="D40" s="79">
        <v>35428</v>
      </c>
      <c r="E40" s="78">
        <v>106955</v>
      </c>
      <c r="F40" s="66">
        <v>105660</v>
      </c>
      <c r="G40" s="79">
        <v>1296</v>
      </c>
      <c r="H40" s="78">
        <v>1122518</v>
      </c>
      <c r="I40" s="66">
        <v>988031</v>
      </c>
      <c r="J40" s="175">
        <v>134488</v>
      </c>
      <c r="K40" s="78" t="s">
        <v>151</v>
      </c>
      <c r="L40" s="66" t="s">
        <v>151</v>
      </c>
      <c r="M40" s="79" t="s">
        <v>151</v>
      </c>
      <c r="N40" s="182" t="str">
        <f t="shared" si="2"/>
        <v>三原</v>
      </c>
    </row>
    <row r="41" spans="1:14" ht="18" customHeight="1">
      <c r="A41" s="91" t="s">
        <v>130</v>
      </c>
      <c r="B41" s="78">
        <v>4984238</v>
      </c>
      <c r="C41" s="66">
        <v>4970836</v>
      </c>
      <c r="D41" s="79">
        <v>13402</v>
      </c>
      <c r="E41" s="78">
        <v>247908</v>
      </c>
      <c r="F41" s="66">
        <v>247771</v>
      </c>
      <c r="G41" s="79">
        <v>137</v>
      </c>
      <c r="H41" s="78">
        <v>1569862</v>
      </c>
      <c r="I41" s="66">
        <v>1488275</v>
      </c>
      <c r="J41" s="175">
        <v>81586</v>
      </c>
      <c r="K41" s="78" t="s">
        <v>151</v>
      </c>
      <c r="L41" s="66" t="s">
        <v>151</v>
      </c>
      <c r="M41" s="79" t="s">
        <v>151</v>
      </c>
      <c r="N41" s="182" t="str">
        <f t="shared" si="2"/>
        <v>尾道</v>
      </c>
    </row>
    <row r="42" spans="1:14" ht="18" customHeight="1">
      <c r="A42" s="91" t="s">
        <v>131</v>
      </c>
      <c r="B42" s="78">
        <v>29653221</v>
      </c>
      <c r="C42" s="66">
        <v>29597952</v>
      </c>
      <c r="D42" s="79">
        <v>55134</v>
      </c>
      <c r="E42" s="78">
        <v>1437742</v>
      </c>
      <c r="F42" s="66">
        <v>1436091</v>
      </c>
      <c r="G42" s="79">
        <v>1651</v>
      </c>
      <c r="H42" s="78">
        <v>4711975</v>
      </c>
      <c r="I42" s="66">
        <v>4542618</v>
      </c>
      <c r="J42" s="175">
        <v>169358</v>
      </c>
      <c r="K42" s="78">
        <v>1797</v>
      </c>
      <c r="L42" s="66" t="s">
        <v>151</v>
      </c>
      <c r="M42" s="79">
        <v>1797</v>
      </c>
      <c r="N42" s="182" t="str">
        <f t="shared" si="2"/>
        <v>福山</v>
      </c>
    </row>
    <row r="43" spans="1:14" ht="18" customHeight="1">
      <c r="A43" s="91" t="s">
        <v>132</v>
      </c>
      <c r="B43" s="78">
        <v>4636549</v>
      </c>
      <c r="C43" s="66">
        <v>4630745</v>
      </c>
      <c r="D43" s="79">
        <v>5803</v>
      </c>
      <c r="E43" s="78">
        <v>237173</v>
      </c>
      <c r="F43" s="66">
        <v>236925</v>
      </c>
      <c r="G43" s="79">
        <v>249</v>
      </c>
      <c r="H43" s="78">
        <v>1097533</v>
      </c>
      <c r="I43" s="66">
        <v>1084235</v>
      </c>
      <c r="J43" s="175">
        <v>13298</v>
      </c>
      <c r="K43" s="78" t="s">
        <v>151</v>
      </c>
      <c r="L43" s="66" t="s">
        <v>151</v>
      </c>
      <c r="M43" s="79" t="s">
        <v>151</v>
      </c>
      <c r="N43" s="182" t="str">
        <f t="shared" si="2"/>
        <v>府中</v>
      </c>
    </row>
    <row r="44" spans="1:14" ht="18" customHeight="1">
      <c r="A44" s="91" t="s">
        <v>133</v>
      </c>
      <c r="B44" s="78">
        <v>847580</v>
      </c>
      <c r="C44" s="66">
        <v>844505</v>
      </c>
      <c r="D44" s="79">
        <v>3075</v>
      </c>
      <c r="E44" s="78">
        <v>44820</v>
      </c>
      <c r="F44" s="66">
        <v>44765</v>
      </c>
      <c r="G44" s="79">
        <v>55</v>
      </c>
      <c r="H44" s="78">
        <v>320929</v>
      </c>
      <c r="I44" s="66">
        <v>315176</v>
      </c>
      <c r="J44" s="175">
        <v>5753</v>
      </c>
      <c r="K44" s="78" t="s">
        <v>151</v>
      </c>
      <c r="L44" s="66" t="s">
        <v>151</v>
      </c>
      <c r="M44" s="79" t="s">
        <v>151</v>
      </c>
      <c r="N44" s="182" t="str">
        <f t="shared" si="2"/>
        <v>三次</v>
      </c>
    </row>
    <row r="45" spans="1:14" ht="18" customHeight="1">
      <c r="A45" s="91" t="s">
        <v>134</v>
      </c>
      <c r="B45" s="78">
        <v>775869</v>
      </c>
      <c r="C45" s="66">
        <v>768125</v>
      </c>
      <c r="D45" s="79">
        <v>7745</v>
      </c>
      <c r="E45" s="78">
        <v>36134</v>
      </c>
      <c r="F45" s="66">
        <v>36082</v>
      </c>
      <c r="G45" s="79">
        <v>52</v>
      </c>
      <c r="H45" s="78">
        <v>561554</v>
      </c>
      <c r="I45" s="66">
        <v>556787</v>
      </c>
      <c r="J45" s="175">
        <v>4768</v>
      </c>
      <c r="K45" s="78" t="s">
        <v>151</v>
      </c>
      <c r="L45" s="66" t="s">
        <v>151</v>
      </c>
      <c r="M45" s="79" t="s">
        <v>151</v>
      </c>
      <c r="N45" s="182" t="str">
        <f t="shared" si="2"/>
        <v>庄原</v>
      </c>
    </row>
    <row r="46" spans="1:14" ht="18" customHeight="1">
      <c r="A46" s="91" t="s">
        <v>135</v>
      </c>
      <c r="B46" s="78">
        <v>17684551</v>
      </c>
      <c r="C46" s="66">
        <v>17654361</v>
      </c>
      <c r="D46" s="79">
        <v>30190</v>
      </c>
      <c r="E46" s="78">
        <v>836107</v>
      </c>
      <c r="F46" s="66">
        <v>835532</v>
      </c>
      <c r="G46" s="79">
        <v>575</v>
      </c>
      <c r="H46" s="78">
        <v>1371839</v>
      </c>
      <c r="I46" s="66">
        <v>1272362</v>
      </c>
      <c r="J46" s="175">
        <v>99237</v>
      </c>
      <c r="K46" s="78" t="s">
        <v>151</v>
      </c>
      <c r="L46" s="66" t="s">
        <v>151</v>
      </c>
      <c r="M46" s="79" t="s">
        <v>151</v>
      </c>
      <c r="N46" s="182" t="str">
        <f t="shared" si="2"/>
        <v>西条</v>
      </c>
    </row>
    <row r="47" spans="1:14" ht="18" customHeight="1">
      <c r="A47" s="91" t="s">
        <v>136</v>
      </c>
      <c r="B47" s="78">
        <v>7185869</v>
      </c>
      <c r="C47" s="66">
        <v>7150305</v>
      </c>
      <c r="D47" s="79">
        <v>35541</v>
      </c>
      <c r="E47" s="78">
        <v>376986</v>
      </c>
      <c r="F47" s="66">
        <v>376048</v>
      </c>
      <c r="G47" s="79">
        <v>938</v>
      </c>
      <c r="H47" s="78">
        <v>2967561</v>
      </c>
      <c r="I47" s="66">
        <v>2916424</v>
      </c>
      <c r="J47" s="175">
        <v>46176</v>
      </c>
      <c r="K47" s="78" t="s">
        <v>151</v>
      </c>
      <c r="L47" s="66" t="s">
        <v>151</v>
      </c>
      <c r="M47" s="79" t="s">
        <v>151</v>
      </c>
      <c r="N47" s="182" t="str">
        <f t="shared" si="2"/>
        <v>廿日市</v>
      </c>
    </row>
    <row r="48" spans="1:14" ht="18" customHeight="1">
      <c r="A48" s="91" t="s">
        <v>137</v>
      </c>
      <c r="B48" s="78">
        <v>13061182</v>
      </c>
      <c r="C48" s="66">
        <v>13021559</v>
      </c>
      <c r="D48" s="79">
        <v>39359</v>
      </c>
      <c r="E48" s="78">
        <v>652699</v>
      </c>
      <c r="F48" s="66">
        <v>651278</v>
      </c>
      <c r="G48" s="79">
        <v>1421</v>
      </c>
      <c r="H48" s="78">
        <v>1564969</v>
      </c>
      <c r="I48" s="66">
        <v>1532428</v>
      </c>
      <c r="J48" s="175">
        <v>32541</v>
      </c>
      <c r="K48" s="231" t="s">
        <v>151</v>
      </c>
      <c r="L48" s="232" t="s">
        <v>151</v>
      </c>
      <c r="M48" s="233" t="s">
        <v>151</v>
      </c>
      <c r="N48" s="182" t="str">
        <f t="shared" si="2"/>
        <v>海田</v>
      </c>
    </row>
    <row r="49" spans="1:14" ht="18" customHeight="1">
      <c r="A49" s="91" t="s">
        <v>138</v>
      </c>
      <c r="B49" s="78">
        <v>448174</v>
      </c>
      <c r="C49" s="66">
        <v>435427</v>
      </c>
      <c r="D49" s="79">
        <v>12741</v>
      </c>
      <c r="E49" s="78">
        <v>21004</v>
      </c>
      <c r="F49" s="66">
        <v>20699</v>
      </c>
      <c r="G49" s="79">
        <v>305</v>
      </c>
      <c r="H49" s="78">
        <v>87285</v>
      </c>
      <c r="I49" s="66">
        <v>87225</v>
      </c>
      <c r="J49" s="175">
        <v>59</v>
      </c>
      <c r="K49" s="231" t="s">
        <v>151</v>
      </c>
      <c r="L49" s="232" t="s">
        <v>151</v>
      </c>
      <c r="M49" s="233" t="s">
        <v>151</v>
      </c>
      <c r="N49" s="182" t="str">
        <f t="shared" si="2"/>
        <v>吉田</v>
      </c>
    </row>
    <row r="50" spans="1:14" s="3" customFormat="1" ht="18" customHeight="1">
      <c r="A50" s="89" t="s">
        <v>101</v>
      </c>
      <c r="B50" s="81">
        <v>177537130</v>
      </c>
      <c r="C50" s="67">
        <v>177095430</v>
      </c>
      <c r="D50" s="82">
        <v>426418</v>
      </c>
      <c r="E50" s="81">
        <v>8886622</v>
      </c>
      <c r="F50" s="67">
        <v>8873945</v>
      </c>
      <c r="G50" s="82">
        <v>12648</v>
      </c>
      <c r="H50" s="81">
        <v>35541786</v>
      </c>
      <c r="I50" s="67">
        <v>34134246</v>
      </c>
      <c r="J50" s="176">
        <v>1400567</v>
      </c>
      <c r="K50" s="237">
        <v>1983</v>
      </c>
      <c r="L50" s="238" t="s">
        <v>151</v>
      </c>
      <c r="M50" s="239">
        <v>1983</v>
      </c>
      <c r="N50" s="183" t="str">
        <f t="shared" si="2"/>
        <v>広島県計</v>
      </c>
    </row>
    <row r="51" spans="1:14" s="12" customFormat="1" ht="18" customHeight="1">
      <c r="A51" s="13"/>
      <c r="B51" s="86"/>
      <c r="C51" s="87"/>
      <c r="D51" s="88"/>
      <c r="E51" s="86"/>
      <c r="F51" s="87"/>
      <c r="G51" s="88"/>
      <c r="H51" s="86"/>
      <c r="I51" s="87"/>
      <c r="J51" s="188"/>
      <c r="K51" s="16"/>
      <c r="L51" s="17"/>
      <c r="M51" s="18"/>
      <c r="N51" s="186"/>
    </row>
    <row r="52" spans="1:14" ht="18" customHeight="1">
      <c r="A52" s="92" t="s">
        <v>139</v>
      </c>
      <c r="B52" s="83">
        <v>12326313</v>
      </c>
      <c r="C52" s="84">
        <v>12293022</v>
      </c>
      <c r="D52" s="85">
        <v>32356</v>
      </c>
      <c r="E52" s="83">
        <v>777448</v>
      </c>
      <c r="F52" s="84">
        <v>776743</v>
      </c>
      <c r="G52" s="85">
        <v>705</v>
      </c>
      <c r="H52" s="83">
        <v>2315842</v>
      </c>
      <c r="I52" s="84">
        <v>2230070</v>
      </c>
      <c r="J52" s="178">
        <v>85247</v>
      </c>
      <c r="K52" s="83">
        <v>73</v>
      </c>
      <c r="L52" s="84" t="s">
        <v>151</v>
      </c>
      <c r="M52" s="85" t="s">
        <v>151</v>
      </c>
      <c r="N52" s="185" t="str">
        <f>IF(A52="","",A52)</f>
        <v>下関</v>
      </c>
    </row>
    <row r="53" spans="1:14" ht="18" customHeight="1">
      <c r="A53" s="91" t="s">
        <v>140</v>
      </c>
      <c r="B53" s="78">
        <v>8446541</v>
      </c>
      <c r="C53" s="66">
        <v>8432010</v>
      </c>
      <c r="D53" s="79">
        <v>12941</v>
      </c>
      <c r="E53" s="78">
        <v>447749</v>
      </c>
      <c r="F53" s="66">
        <v>447443</v>
      </c>
      <c r="G53" s="79">
        <v>306</v>
      </c>
      <c r="H53" s="78">
        <v>944345</v>
      </c>
      <c r="I53" s="66">
        <v>940094</v>
      </c>
      <c r="J53" s="175">
        <v>4251</v>
      </c>
      <c r="K53" s="78" t="s">
        <v>151</v>
      </c>
      <c r="L53" s="66" t="s">
        <v>151</v>
      </c>
      <c r="M53" s="79" t="s">
        <v>151</v>
      </c>
      <c r="N53" s="182" t="str">
        <f t="shared" ref="N53:N63" si="3">IF(A53="","",A53)</f>
        <v>宇部</v>
      </c>
    </row>
    <row r="54" spans="1:14" ht="18" customHeight="1">
      <c r="A54" s="91" t="s">
        <v>141</v>
      </c>
      <c r="B54" s="78">
        <v>4583074</v>
      </c>
      <c r="C54" s="66">
        <v>4566138</v>
      </c>
      <c r="D54" s="79">
        <v>16435</v>
      </c>
      <c r="E54" s="78">
        <v>782382</v>
      </c>
      <c r="F54" s="66">
        <v>781868</v>
      </c>
      <c r="G54" s="79">
        <v>501</v>
      </c>
      <c r="H54" s="78">
        <v>994363</v>
      </c>
      <c r="I54" s="66">
        <v>988919</v>
      </c>
      <c r="J54" s="175">
        <v>5444</v>
      </c>
      <c r="K54" s="78">
        <v>10</v>
      </c>
      <c r="L54" s="66" t="s">
        <v>151</v>
      </c>
      <c r="M54" s="79">
        <v>10</v>
      </c>
      <c r="N54" s="182" t="str">
        <f t="shared" si="3"/>
        <v>山口</v>
      </c>
    </row>
    <row r="55" spans="1:14" ht="18" customHeight="1">
      <c r="A55" s="91" t="s">
        <v>142</v>
      </c>
      <c r="B55" s="78">
        <v>520368</v>
      </c>
      <c r="C55" s="66">
        <v>518493</v>
      </c>
      <c r="D55" s="79">
        <v>908</v>
      </c>
      <c r="E55" s="78">
        <v>27969</v>
      </c>
      <c r="F55" s="66">
        <v>27956</v>
      </c>
      <c r="G55" s="79">
        <v>13</v>
      </c>
      <c r="H55" s="78">
        <v>962205</v>
      </c>
      <c r="I55" s="66">
        <v>961807</v>
      </c>
      <c r="J55" s="175">
        <v>398</v>
      </c>
      <c r="K55" s="78" t="s">
        <v>151</v>
      </c>
      <c r="L55" s="66" t="s">
        <v>151</v>
      </c>
      <c r="M55" s="79" t="s">
        <v>151</v>
      </c>
      <c r="N55" s="182" t="str">
        <f>IF(A55="","",A55)</f>
        <v>萩</v>
      </c>
    </row>
    <row r="56" spans="1:14" ht="18" customHeight="1">
      <c r="A56" s="91" t="s">
        <v>143</v>
      </c>
      <c r="B56" s="78">
        <v>26705179</v>
      </c>
      <c r="C56" s="66">
        <v>26660246</v>
      </c>
      <c r="D56" s="79">
        <v>42543</v>
      </c>
      <c r="E56" s="78">
        <v>1277193</v>
      </c>
      <c r="F56" s="66">
        <v>1275575</v>
      </c>
      <c r="G56" s="79">
        <v>1618</v>
      </c>
      <c r="H56" s="78">
        <v>1616872</v>
      </c>
      <c r="I56" s="66">
        <v>1579233</v>
      </c>
      <c r="J56" s="175">
        <v>37639</v>
      </c>
      <c r="K56" s="231" t="s">
        <v>151</v>
      </c>
      <c r="L56" s="232" t="s">
        <v>151</v>
      </c>
      <c r="M56" s="233" t="s">
        <v>151</v>
      </c>
      <c r="N56" s="182" t="str">
        <f t="shared" si="3"/>
        <v>徳山</v>
      </c>
    </row>
    <row r="57" spans="1:14" ht="18" customHeight="1">
      <c r="A57" s="91" t="s">
        <v>144</v>
      </c>
      <c r="B57" s="78">
        <v>3258493</v>
      </c>
      <c r="C57" s="66">
        <v>3243431</v>
      </c>
      <c r="D57" s="79">
        <v>14707</v>
      </c>
      <c r="E57" s="78">
        <v>152010</v>
      </c>
      <c r="F57" s="66">
        <v>151452</v>
      </c>
      <c r="G57" s="79">
        <v>558</v>
      </c>
      <c r="H57" s="78">
        <v>928044</v>
      </c>
      <c r="I57" s="66">
        <v>926223</v>
      </c>
      <c r="J57" s="175">
        <v>1822</v>
      </c>
      <c r="K57" s="231" t="s">
        <v>151</v>
      </c>
      <c r="L57" s="232" t="s">
        <v>151</v>
      </c>
      <c r="M57" s="233" t="s">
        <v>151</v>
      </c>
      <c r="N57" s="182" t="str">
        <f>IF(A57="","",A57)</f>
        <v>防府</v>
      </c>
    </row>
    <row r="58" spans="1:14" ht="18" customHeight="1">
      <c r="A58" s="91" t="s">
        <v>145</v>
      </c>
      <c r="B58" s="78">
        <v>4045274</v>
      </c>
      <c r="C58" s="66">
        <v>4035395</v>
      </c>
      <c r="D58" s="79">
        <v>9879</v>
      </c>
      <c r="E58" s="78">
        <v>189547</v>
      </c>
      <c r="F58" s="66">
        <v>189308</v>
      </c>
      <c r="G58" s="79">
        <v>239</v>
      </c>
      <c r="H58" s="78">
        <v>1111696</v>
      </c>
      <c r="I58" s="66">
        <v>1091367</v>
      </c>
      <c r="J58" s="175">
        <v>20328</v>
      </c>
      <c r="K58" s="231">
        <v>344</v>
      </c>
      <c r="L58" s="232">
        <v>250</v>
      </c>
      <c r="M58" s="233">
        <v>94</v>
      </c>
      <c r="N58" s="182" t="str">
        <f>IF(A58="","",A58)</f>
        <v>岩国</v>
      </c>
    </row>
    <row r="59" spans="1:14" ht="18" customHeight="1">
      <c r="A59" s="91" t="s">
        <v>146</v>
      </c>
      <c r="B59" s="78">
        <v>1579456</v>
      </c>
      <c r="C59" s="66">
        <v>1567864</v>
      </c>
      <c r="D59" s="79">
        <v>11592</v>
      </c>
      <c r="E59" s="78">
        <v>76624</v>
      </c>
      <c r="F59" s="66">
        <v>76171</v>
      </c>
      <c r="G59" s="79">
        <v>453</v>
      </c>
      <c r="H59" s="78">
        <v>588142</v>
      </c>
      <c r="I59" s="66">
        <v>580600</v>
      </c>
      <c r="J59" s="175">
        <v>7542</v>
      </c>
      <c r="K59" s="231">
        <v>69</v>
      </c>
      <c r="L59" s="232" t="s">
        <v>151</v>
      </c>
      <c r="M59" s="233">
        <v>69</v>
      </c>
      <c r="N59" s="182" t="str">
        <f>IF(A59="","",A59)</f>
        <v>光</v>
      </c>
    </row>
    <row r="60" spans="1:14" ht="18" customHeight="1">
      <c r="A60" s="91" t="s">
        <v>147</v>
      </c>
      <c r="B60" s="78">
        <v>1513460</v>
      </c>
      <c r="C60" s="66">
        <v>1513210</v>
      </c>
      <c r="D60" s="79">
        <v>249</v>
      </c>
      <c r="E60" s="78">
        <v>69265</v>
      </c>
      <c r="F60" s="66">
        <v>69255</v>
      </c>
      <c r="G60" s="79">
        <v>11</v>
      </c>
      <c r="H60" s="78">
        <v>294385</v>
      </c>
      <c r="I60" s="66">
        <v>293024</v>
      </c>
      <c r="J60" s="175">
        <v>1361</v>
      </c>
      <c r="K60" s="231" t="s">
        <v>151</v>
      </c>
      <c r="L60" s="232" t="s">
        <v>151</v>
      </c>
      <c r="M60" s="233" t="s">
        <v>151</v>
      </c>
      <c r="N60" s="182" t="str">
        <f>IF(A60="","",A60)</f>
        <v>長門</v>
      </c>
    </row>
    <row r="61" spans="1:14" ht="18" customHeight="1">
      <c r="A61" s="91" t="s">
        <v>148</v>
      </c>
      <c r="B61" s="78">
        <v>734031</v>
      </c>
      <c r="C61" s="66">
        <v>732080</v>
      </c>
      <c r="D61" s="79">
        <v>1951</v>
      </c>
      <c r="E61" s="78">
        <v>37527</v>
      </c>
      <c r="F61" s="66">
        <v>37463</v>
      </c>
      <c r="G61" s="79">
        <v>64</v>
      </c>
      <c r="H61" s="78">
        <v>623783</v>
      </c>
      <c r="I61" s="66">
        <v>621345</v>
      </c>
      <c r="J61" s="175">
        <v>2438</v>
      </c>
      <c r="K61" s="231" t="s">
        <v>151</v>
      </c>
      <c r="L61" s="232" t="s">
        <v>151</v>
      </c>
      <c r="M61" s="233" t="s">
        <v>151</v>
      </c>
      <c r="N61" s="182" t="str">
        <f t="shared" si="3"/>
        <v>柳井</v>
      </c>
    </row>
    <row r="62" spans="1:14" ht="18" customHeight="1">
      <c r="A62" s="91" t="s">
        <v>149</v>
      </c>
      <c r="B62" s="78">
        <v>2965636</v>
      </c>
      <c r="C62" s="66">
        <v>2961000</v>
      </c>
      <c r="D62" s="79">
        <v>4636</v>
      </c>
      <c r="E62" s="78">
        <v>135381</v>
      </c>
      <c r="F62" s="66">
        <v>135224</v>
      </c>
      <c r="G62" s="79">
        <v>157</v>
      </c>
      <c r="H62" s="78">
        <v>348546</v>
      </c>
      <c r="I62" s="66">
        <v>336688</v>
      </c>
      <c r="J62" s="175">
        <v>11841</v>
      </c>
      <c r="K62" s="231" t="s">
        <v>151</v>
      </c>
      <c r="L62" s="232" t="s">
        <v>151</v>
      </c>
      <c r="M62" s="233" t="s">
        <v>151</v>
      </c>
      <c r="N62" s="182" t="str">
        <f t="shared" si="3"/>
        <v>厚狭</v>
      </c>
    </row>
    <row r="63" spans="1:14" s="3" customFormat="1" ht="18" customHeight="1">
      <c r="A63" s="89" t="s">
        <v>102</v>
      </c>
      <c r="B63" s="81">
        <v>66677826</v>
      </c>
      <c r="C63" s="67">
        <v>66522890</v>
      </c>
      <c r="D63" s="82">
        <v>148196</v>
      </c>
      <c r="E63" s="81">
        <v>3973093</v>
      </c>
      <c r="F63" s="67">
        <v>3968456</v>
      </c>
      <c r="G63" s="82">
        <v>4624</v>
      </c>
      <c r="H63" s="81">
        <v>10728222</v>
      </c>
      <c r="I63" s="67">
        <v>10549369</v>
      </c>
      <c r="J63" s="176">
        <v>178311</v>
      </c>
      <c r="K63" s="81">
        <v>497</v>
      </c>
      <c r="L63" s="67">
        <v>250</v>
      </c>
      <c r="M63" s="82">
        <v>173</v>
      </c>
      <c r="N63" s="183" t="str">
        <f t="shared" si="3"/>
        <v>山口県計</v>
      </c>
    </row>
    <row r="64" spans="1:14" s="12" customFormat="1" ht="18" customHeight="1">
      <c r="A64" s="13"/>
      <c r="B64" s="86"/>
      <c r="C64" s="87"/>
      <c r="D64" s="88"/>
      <c r="E64" s="86"/>
      <c r="F64" s="87"/>
      <c r="G64" s="88"/>
      <c r="H64" s="86"/>
      <c r="I64" s="87"/>
      <c r="J64" s="188"/>
      <c r="K64" s="55"/>
      <c r="L64" s="56"/>
      <c r="M64" s="57"/>
      <c r="N64" s="189"/>
    </row>
    <row r="65" spans="1:14" s="3" customFormat="1" ht="18" customHeight="1" thickBot="1">
      <c r="A65" s="90" t="s">
        <v>14</v>
      </c>
      <c r="B65" s="52">
        <v>2085129</v>
      </c>
      <c r="C65" s="53">
        <v>396496</v>
      </c>
      <c r="D65" s="54">
        <v>1283274</v>
      </c>
      <c r="E65" s="52">
        <v>2612</v>
      </c>
      <c r="F65" s="53">
        <v>2003</v>
      </c>
      <c r="G65" s="54">
        <v>609</v>
      </c>
      <c r="H65" s="52">
        <v>528334</v>
      </c>
      <c r="I65" s="53">
        <v>7221</v>
      </c>
      <c r="J65" s="54">
        <v>520773</v>
      </c>
      <c r="K65" s="52">
        <v>11111</v>
      </c>
      <c r="L65" s="53">
        <v>2113</v>
      </c>
      <c r="M65" s="54">
        <v>8348</v>
      </c>
      <c r="N65" s="96" t="s">
        <v>14</v>
      </c>
    </row>
    <row r="66" spans="1:14" s="3" customFormat="1" ht="18" customHeight="1" thickTop="1" thickBot="1">
      <c r="A66" s="94" t="s">
        <v>15</v>
      </c>
      <c r="B66" s="38">
        <v>367570860</v>
      </c>
      <c r="C66" s="28">
        <v>364858163</v>
      </c>
      <c r="D66" s="39">
        <v>2264732</v>
      </c>
      <c r="E66" s="38">
        <v>19076444</v>
      </c>
      <c r="F66" s="28">
        <v>19048420</v>
      </c>
      <c r="G66" s="39">
        <v>27933</v>
      </c>
      <c r="H66" s="40">
        <v>74602590</v>
      </c>
      <c r="I66" s="28">
        <v>72056382</v>
      </c>
      <c r="J66" s="27">
        <v>2537511</v>
      </c>
      <c r="K66" s="38">
        <v>13728</v>
      </c>
      <c r="L66" s="28">
        <v>2363</v>
      </c>
      <c r="M66" s="39">
        <v>10641</v>
      </c>
      <c r="N66" s="241" t="s">
        <v>15</v>
      </c>
    </row>
  </sheetData>
  <mergeCells count="6">
    <mergeCell ref="B2:D2"/>
    <mergeCell ref="A2:A3"/>
    <mergeCell ref="N2:N3"/>
    <mergeCell ref="E2:G2"/>
    <mergeCell ref="H2:J2"/>
    <mergeCell ref="K2:M2"/>
  </mergeCells>
  <phoneticPr fontId="2"/>
  <printOptions horizontalCentered="1"/>
  <pageMargins left="0.78740157480314965" right="0.78740157480314965" top="0.98425196850393704" bottom="0.98425196850393704" header="0.51181102362204722" footer="0.51181102362204722"/>
  <pageSetup paperSize="9" scale="55" orientation="portrait" r:id="rId1"/>
  <headerFooter alignWithMargins="0">
    <oddFooter>&amp;R広島国税局
国税徴収1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zoomScaleNormal="100" zoomScaleSheetLayoutView="55" workbookViewId="0"/>
  </sheetViews>
  <sheetFormatPr defaultColWidth="5.875" defaultRowHeight="11.25"/>
  <cols>
    <col min="1" max="1" width="12" style="2" customWidth="1"/>
    <col min="2" max="10" width="10.875" style="2" customWidth="1"/>
    <col min="11" max="13" width="12.5" style="2" customWidth="1"/>
    <col min="14" max="14" width="11.875" style="5" customWidth="1"/>
    <col min="15" max="16" width="8.25" style="2" bestFit="1" customWidth="1"/>
    <col min="17" max="16384" width="5.875" style="2"/>
  </cols>
  <sheetData>
    <row r="1" spans="1:14" ht="12" thickBot="1">
      <c r="A1" s="2" t="s">
        <v>84</v>
      </c>
    </row>
    <row r="2" spans="1:14" s="5" customFormat="1" ht="15" customHeight="1">
      <c r="A2" s="349" t="s">
        <v>11</v>
      </c>
      <c r="B2" s="291" t="s">
        <v>178</v>
      </c>
      <c r="C2" s="292"/>
      <c r="D2" s="293"/>
      <c r="E2" s="291" t="s">
        <v>162</v>
      </c>
      <c r="F2" s="292"/>
      <c r="G2" s="293"/>
      <c r="H2" s="291" t="s">
        <v>179</v>
      </c>
      <c r="I2" s="292"/>
      <c r="J2" s="293"/>
      <c r="K2" s="291" t="s">
        <v>181</v>
      </c>
      <c r="L2" s="292"/>
      <c r="M2" s="293"/>
      <c r="N2" s="343" t="s">
        <v>52</v>
      </c>
    </row>
    <row r="3" spans="1:14" s="5" customFormat="1" ht="16.5" customHeight="1">
      <c r="A3" s="350"/>
      <c r="B3" s="37" t="s">
        <v>12</v>
      </c>
      <c r="C3" s="20" t="s">
        <v>10</v>
      </c>
      <c r="D3" s="22" t="s">
        <v>13</v>
      </c>
      <c r="E3" s="37" t="s">
        <v>12</v>
      </c>
      <c r="F3" s="20" t="s">
        <v>10</v>
      </c>
      <c r="G3" s="22" t="s">
        <v>13</v>
      </c>
      <c r="H3" s="37" t="s">
        <v>12</v>
      </c>
      <c r="I3" s="20" t="s">
        <v>10</v>
      </c>
      <c r="J3" s="22" t="s">
        <v>13</v>
      </c>
      <c r="K3" s="37" t="s">
        <v>12</v>
      </c>
      <c r="L3" s="20" t="s">
        <v>10</v>
      </c>
      <c r="M3" s="22" t="s">
        <v>13</v>
      </c>
      <c r="N3" s="344"/>
    </row>
    <row r="4" spans="1:14">
      <c r="A4" s="75"/>
      <c r="B4" s="73" t="s">
        <v>2</v>
      </c>
      <c r="C4" s="61" t="s">
        <v>2</v>
      </c>
      <c r="D4" s="74" t="s">
        <v>2</v>
      </c>
      <c r="E4" s="73" t="s">
        <v>2</v>
      </c>
      <c r="F4" s="61" t="s">
        <v>2</v>
      </c>
      <c r="G4" s="74" t="s">
        <v>2</v>
      </c>
      <c r="H4" s="73" t="s">
        <v>2</v>
      </c>
      <c r="I4" s="61" t="s">
        <v>2</v>
      </c>
      <c r="J4" s="173" t="s">
        <v>2</v>
      </c>
      <c r="K4" s="73" t="s">
        <v>2</v>
      </c>
      <c r="L4" s="61" t="s">
        <v>2</v>
      </c>
      <c r="M4" s="74" t="s">
        <v>2</v>
      </c>
      <c r="N4" s="180"/>
    </row>
    <row r="5" spans="1:14" ht="18" customHeight="1">
      <c r="A5" s="93" t="s">
        <v>95</v>
      </c>
      <c r="B5" s="76">
        <v>18431971</v>
      </c>
      <c r="C5" s="64">
        <v>18050238</v>
      </c>
      <c r="D5" s="77">
        <v>367430</v>
      </c>
      <c r="E5" s="76">
        <v>68484</v>
      </c>
      <c r="F5" s="64">
        <v>67706</v>
      </c>
      <c r="G5" s="77">
        <v>778</v>
      </c>
      <c r="H5" s="76">
        <v>241</v>
      </c>
      <c r="I5" s="64">
        <v>241</v>
      </c>
      <c r="J5" s="174" t="s">
        <v>151</v>
      </c>
      <c r="K5" s="76" t="s">
        <v>151</v>
      </c>
      <c r="L5" s="64" t="s">
        <v>151</v>
      </c>
      <c r="M5" s="77" t="s">
        <v>151</v>
      </c>
      <c r="N5" s="181" t="str">
        <f>IF(A5="","",A5)</f>
        <v>鳥取</v>
      </c>
    </row>
    <row r="6" spans="1:14" ht="18" customHeight="1">
      <c r="A6" s="91" t="s">
        <v>96</v>
      </c>
      <c r="B6" s="231">
        <v>20261918</v>
      </c>
      <c r="C6" s="232">
        <v>19914877</v>
      </c>
      <c r="D6" s="233">
        <v>336706</v>
      </c>
      <c r="E6" s="231">
        <v>71474</v>
      </c>
      <c r="F6" s="232">
        <v>71474</v>
      </c>
      <c r="G6" s="233" t="s">
        <v>151</v>
      </c>
      <c r="H6" s="78">
        <v>4966879</v>
      </c>
      <c r="I6" s="66">
        <v>4966879</v>
      </c>
      <c r="J6" s="175" t="s">
        <v>151</v>
      </c>
      <c r="K6" s="231" t="s">
        <v>151</v>
      </c>
      <c r="L6" s="232" t="s">
        <v>151</v>
      </c>
      <c r="M6" s="233" t="s">
        <v>151</v>
      </c>
      <c r="N6" s="182" t="str">
        <f>IF(A6="","",A6)</f>
        <v>米子</v>
      </c>
    </row>
    <row r="7" spans="1:14" ht="18" customHeight="1">
      <c r="A7" s="91" t="s">
        <v>97</v>
      </c>
      <c r="B7" s="231">
        <v>6906715</v>
      </c>
      <c r="C7" s="232">
        <v>6753695</v>
      </c>
      <c r="D7" s="233">
        <v>149900</v>
      </c>
      <c r="E7" s="231">
        <v>46569</v>
      </c>
      <c r="F7" s="232">
        <v>46569</v>
      </c>
      <c r="G7" s="233" t="s">
        <v>151</v>
      </c>
      <c r="H7" s="78">
        <v>177</v>
      </c>
      <c r="I7" s="66">
        <v>177</v>
      </c>
      <c r="J7" s="175" t="s">
        <v>151</v>
      </c>
      <c r="K7" s="231" t="s">
        <v>151</v>
      </c>
      <c r="L7" s="232" t="s">
        <v>151</v>
      </c>
      <c r="M7" s="233" t="s">
        <v>151</v>
      </c>
      <c r="N7" s="182" t="str">
        <f>IF(A7="","",A7)</f>
        <v>倉吉</v>
      </c>
    </row>
    <row r="8" spans="1:14" s="3" customFormat="1" ht="18" customHeight="1">
      <c r="A8" s="80" t="s">
        <v>98</v>
      </c>
      <c r="B8" s="237">
        <v>45600604</v>
      </c>
      <c r="C8" s="238">
        <v>44718810</v>
      </c>
      <c r="D8" s="239">
        <v>854037</v>
      </c>
      <c r="E8" s="237">
        <v>186527</v>
      </c>
      <c r="F8" s="238">
        <v>185749</v>
      </c>
      <c r="G8" s="239">
        <v>778</v>
      </c>
      <c r="H8" s="81">
        <v>4967297</v>
      </c>
      <c r="I8" s="67">
        <v>4967297</v>
      </c>
      <c r="J8" s="176" t="s">
        <v>151</v>
      </c>
      <c r="K8" s="237" t="s">
        <v>151</v>
      </c>
      <c r="L8" s="238" t="s">
        <v>151</v>
      </c>
      <c r="M8" s="239" t="s">
        <v>151</v>
      </c>
      <c r="N8" s="183" t="str">
        <f>A8</f>
        <v>鳥取県計</v>
      </c>
    </row>
    <row r="9" spans="1:14" s="12" customFormat="1" ht="18" customHeight="1">
      <c r="A9" s="13"/>
      <c r="B9" s="16"/>
      <c r="C9" s="17"/>
      <c r="D9" s="18"/>
      <c r="E9" s="16"/>
      <c r="F9" s="17"/>
      <c r="G9" s="18"/>
      <c r="H9" s="16"/>
      <c r="I9" s="17"/>
      <c r="J9" s="177"/>
      <c r="K9" s="16"/>
      <c r="L9" s="17"/>
      <c r="M9" s="18"/>
      <c r="N9" s="184"/>
    </row>
    <row r="10" spans="1:14" ht="18" customHeight="1">
      <c r="A10" s="92" t="s">
        <v>103</v>
      </c>
      <c r="B10" s="83">
        <v>24534959</v>
      </c>
      <c r="C10" s="84">
        <v>24286814</v>
      </c>
      <c r="D10" s="85">
        <v>234252</v>
      </c>
      <c r="E10" s="83">
        <v>109817</v>
      </c>
      <c r="F10" s="84">
        <v>109817</v>
      </c>
      <c r="G10" s="85" t="s">
        <v>151</v>
      </c>
      <c r="H10" s="83">
        <v>180</v>
      </c>
      <c r="I10" s="84">
        <v>180</v>
      </c>
      <c r="J10" s="178" t="s">
        <v>151</v>
      </c>
      <c r="K10" s="83" t="s">
        <v>151</v>
      </c>
      <c r="L10" s="84" t="s">
        <v>151</v>
      </c>
      <c r="M10" s="85" t="s">
        <v>151</v>
      </c>
      <c r="N10" s="185" t="str">
        <f t="shared" ref="N10:N16" si="0">IF(A10="","",A10)</f>
        <v>松江</v>
      </c>
    </row>
    <row r="11" spans="1:14" ht="18" customHeight="1">
      <c r="A11" s="91" t="s">
        <v>104</v>
      </c>
      <c r="B11" s="78">
        <v>7373364</v>
      </c>
      <c r="C11" s="66">
        <v>7258630</v>
      </c>
      <c r="D11" s="79">
        <v>114146</v>
      </c>
      <c r="E11" s="78">
        <v>28960</v>
      </c>
      <c r="F11" s="66">
        <v>28934</v>
      </c>
      <c r="G11" s="79">
        <v>26</v>
      </c>
      <c r="H11" s="78">
        <v>75</v>
      </c>
      <c r="I11" s="66">
        <v>75</v>
      </c>
      <c r="J11" s="175" t="s">
        <v>151</v>
      </c>
      <c r="K11" s="78" t="s">
        <v>151</v>
      </c>
      <c r="L11" s="66" t="s">
        <v>151</v>
      </c>
      <c r="M11" s="79" t="s">
        <v>151</v>
      </c>
      <c r="N11" s="182" t="str">
        <f t="shared" si="0"/>
        <v>浜田</v>
      </c>
    </row>
    <row r="12" spans="1:14" ht="18" customHeight="1">
      <c r="A12" s="91" t="s">
        <v>105</v>
      </c>
      <c r="B12" s="78">
        <v>16192547</v>
      </c>
      <c r="C12" s="66">
        <v>16005669</v>
      </c>
      <c r="D12" s="79">
        <v>177495</v>
      </c>
      <c r="E12" s="78">
        <v>87024</v>
      </c>
      <c r="F12" s="66">
        <v>87024</v>
      </c>
      <c r="G12" s="79" t="s">
        <v>151</v>
      </c>
      <c r="H12" s="78">
        <v>181</v>
      </c>
      <c r="I12" s="66">
        <v>181</v>
      </c>
      <c r="J12" s="175" t="s">
        <v>151</v>
      </c>
      <c r="K12" s="78" t="s">
        <v>151</v>
      </c>
      <c r="L12" s="66" t="s">
        <v>151</v>
      </c>
      <c r="M12" s="79" t="s">
        <v>151</v>
      </c>
      <c r="N12" s="182" t="str">
        <f t="shared" si="0"/>
        <v>出雲</v>
      </c>
    </row>
    <row r="13" spans="1:14" ht="18" customHeight="1">
      <c r="A13" s="91" t="s">
        <v>106</v>
      </c>
      <c r="B13" s="231">
        <v>5241561</v>
      </c>
      <c r="C13" s="232">
        <v>5186890</v>
      </c>
      <c r="D13" s="233">
        <v>53817</v>
      </c>
      <c r="E13" s="231">
        <v>27417</v>
      </c>
      <c r="F13" s="232">
        <v>27417</v>
      </c>
      <c r="G13" s="233" t="s">
        <v>151</v>
      </c>
      <c r="H13" s="78">
        <v>68</v>
      </c>
      <c r="I13" s="66">
        <v>68</v>
      </c>
      <c r="J13" s="175" t="s">
        <v>151</v>
      </c>
      <c r="K13" s="231" t="s">
        <v>151</v>
      </c>
      <c r="L13" s="232" t="s">
        <v>151</v>
      </c>
      <c r="M13" s="233" t="s">
        <v>151</v>
      </c>
      <c r="N13" s="182" t="str">
        <f t="shared" si="0"/>
        <v>益田</v>
      </c>
    </row>
    <row r="14" spans="1:14" ht="18" customHeight="1">
      <c r="A14" s="91" t="s">
        <v>107</v>
      </c>
      <c r="B14" s="231">
        <v>2258915</v>
      </c>
      <c r="C14" s="232">
        <v>2220217</v>
      </c>
      <c r="D14" s="233">
        <v>35449</v>
      </c>
      <c r="E14" s="231" t="s">
        <v>218</v>
      </c>
      <c r="F14" s="232" t="s">
        <v>219</v>
      </c>
      <c r="G14" s="233" t="s">
        <v>219</v>
      </c>
      <c r="H14" s="78">
        <v>19</v>
      </c>
      <c r="I14" s="66">
        <v>19</v>
      </c>
      <c r="J14" s="175" t="s">
        <v>151</v>
      </c>
      <c r="K14" s="231" t="s">
        <v>151</v>
      </c>
      <c r="L14" s="232" t="s">
        <v>151</v>
      </c>
      <c r="M14" s="233" t="s">
        <v>151</v>
      </c>
      <c r="N14" s="182" t="str">
        <f t="shared" si="0"/>
        <v>石見大田</v>
      </c>
    </row>
    <row r="15" spans="1:14" ht="18" customHeight="1">
      <c r="A15" s="91" t="s">
        <v>108</v>
      </c>
      <c r="B15" s="231">
        <v>3346058</v>
      </c>
      <c r="C15" s="232">
        <v>3290401</v>
      </c>
      <c r="D15" s="233">
        <v>54787</v>
      </c>
      <c r="E15" s="231">
        <v>40450</v>
      </c>
      <c r="F15" s="232">
        <v>40450</v>
      </c>
      <c r="G15" s="233" t="s">
        <v>151</v>
      </c>
      <c r="H15" s="78">
        <v>31</v>
      </c>
      <c r="I15" s="66">
        <v>31</v>
      </c>
      <c r="J15" s="175" t="s">
        <v>151</v>
      </c>
      <c r="K15" s="231" t="s">
        <v>151</v>
      </c>
      <c r="L15" s="232" t="s">
        <v>151</v>
      </c>
      <c r="M15" s="233" t="s">
        <v>151</v>
      </c>
      <c r="N15" s="182" t="str">
        <f t="shared" si="0"/>
        <v>大東</v>
      </c>
    </row>
    <row r="16" spans="1:14" ht="18" customHeight="1">
      <c r="A16" s="91" t="s">
        <v>109</v>
      </c>
      <c r="B16" s="231">
        <v>1701363</v>
      </c>
      <c r="C16" s="232">
        <v>1685863</v>
      </c>
      <c r="D16" s="233">
        <v>14931</v>
      </c>
      <c r="E16" s="231" t="s">
        <v>219</v>
      </c>
      <c r="F16" s="232" t="s">
        <v>219</v>
      </c>
      <c r="G16" s="233" t="s">
        <v>219</v>
      </c>
      <c r="H16" s="78">
        <v>2</v>
      </c>
      <c r="I16" s="66">
        <v>2</v>
      </c>
      <c r="J16" s="175" t="s">
        <v>151</v>
      </c>
      <c r="K16" s="231" t="s">
        <v>151</v>
      </c>
      <c r="L16" s="232" t="s">
        <v>151</v>
      </c>
      <c r="M16" s="233" t="s">
        <v>151</v>
      </c>
      <c r="N16" s="182" t="str">
        <f t="shared" si="0"/>
        <v>西郷</v>
      </c>
    </row>
    <row r="17" spans="1:14" s="3" customFormat="1" ht="18" customHeight="1">
      <c r="A17" s="80" t="s">
        <v>99</v>
      </c>
      <c r="B17" s="237">
        <v>60648767</v>
      </c>
      <c r="C17" s="238">
        <v>59934484</v>
      </c>
      <c r="D17" s="239">
        <v>684878</v>
      </c>
      <c r="E17" s="237">
        <v>328554</v>
      </c>
      <c r="F17" s="238">
        <v>328523</v>
      </c>
      <c r="G17" s="239">
        <v>30</v>
      </c>
      <c r="H17" s="81">
        <v>556</v>
      </c>
      <c r="I17" s="67">
        <v>556</v>
      </c>
      <c r="J17" s="176" t="s">
        <v>151</v>
      </c>
      <c r="K17" s="237" t="s">
        <v>151</v>
      </c>
      <c r="L17" s="238" t="s">
        <v>151</v>
      </c>
      <c r="M17" s="239" t="s">
        <v>151</v>
      </c>
      <c r="N17" s="183" t="str">
        <f>A17</f>
        <v>島根県計</v>
      </c>
    </row>
    <row r="18" spans="1:14" s="12" customFormat="1" ht="18" customHeight="1">
      <c r="A18" s="13"/>
      <c r="B18" s="16"/>
      <c r="C18" s="17"/>
      <c r="D18" s="18"/>
      <c r="E18" s="16"/>
      <c r="F18" s="17"/>
      <c r="G18" s="18"/>
      <c r="H18" s="16"/>
      <c r="I18" s="17"/>
      <c r="J18" s="177"/>
      <c r="K18" s="16"/>
      <c r="L18" s="17"/>
      <c r="M18" s="18"/>
      <c r="N18" s="184"/>
    </row>
    <row r="19" spans="1:14" ht="18" customHeight="1">
      <c r="A19" s="92" t="s">
        <v>110</v>
      </c>
      <c r="B19" s="83">
        <v>50690595</v>
      </c>
      <c r="C19" s="84">
        <v>50178565</v>
      </c>
      <c r="D19" s="85">
        <v>502776</v>
      </c>
      <c r="E19" s="83">
        <v>69143</v>
      </c>
      <c r="F19" s="84">
        <v>69143</v>
      </c>
      <c r="G19" s="85" t="s">
        <v>151</v>
      </c>
      <c r="H19" s="83">
        <v>8216904</v>
      </c>
      <c r="I19" s="84">
        <v>8216904</v>
      </c>
      <c r="J19" s="178" t="s">
        <v>151</v>
      </c>
      <c r="K19" s="83" t="s">
        <v>151</v>
      </c>
      <c r="L19" s="84" t="s">
        <v>151</v>
      </c>
      <c r="M19" s="85" t="s">
        <v>151</v>
      </c>
      <c r="N19" s="185" t="str">
        <f t="shared" ref="N19:N31" si="1">IF(A19="","",A19)</f>
        <v>岡山東</v>
      </c>
    </row>
    <row r="20" spans="1:14" ht="18" customHeight="1">
      <c r="A20" s="91" t="s">
        <v>111</v>
      </c>
      <c r="B20" s="78">
        <v>46764581</v>
      </c>
      <c r="C20" s="66">
        <v>46201076</v>
      </c>
      <c r="D20" s="79">
        <v>536865</v>
      </c>
      <c r="E20" s="78">
        <v>10601</v>
      </c>
      <c r="F20" s="66">
        <v>10601</v>
      </c>
      <c r="G20" s="79" t="s">
        <v>151</v>
      </c>
      <c r="H20" s="78">
        <v>355</v>
      </c>
      <c r="I20" s="66">
        <v>355</v>
      </c>
      <c r="J20" s="175" t="s">
        <v>151</v>
      </c>
      <c r="K20" s="78" t="s">
        <v>219</v>
      </c>
      <c r="L20" s="66" t="s">
        <v>219</v>
      </c>
      <c r="M20" s="79" t="s">
        <v>219</v>
      </c>
      <c r="N20" s="182" t="str">
        <f t="shared" si="1"/>
        <v>岡山西</v>
      </c>
    </row>
    <row r="21" spans="1:14" ht="18" customHeight="1">
      <c r="A21" s="91" t="s">
        <v>112</v>
      </c>
      <c r="B21" s="78">
        <v>10889338</v>
      </c>
      <c r="C21" s="66">
        <v>10766616</v>
      </c>
      <c r="D21" s="79">
        <v>114682</v>
      </c>
      <c r="E21" s="78" t="s">
        <v>219</v>
      </c>
      <c r="F21" s="66" t="s">
        <v>219</v>
      </c>
      <c r="G21" s="79" t="s">
        <v>219</v>
      </c>
      <c r="H21" s="78">
        <v>97</v>
      </c>
      <c r="I21" s="66">
        <v>97</v>
      </c>
      <c r="J21" s="175" t="s">
        <v>151</v>
      </c>
      <c r="K21" s="78" t="s">
        <v>151</v>
      </c>
      <c r="L21" s="66" t="s">
        <v>151</v>
      </c>
      <c r="M21" s="79" t="s">
        <v>151</v>
      </c>
      <c r="N21" s="182" t="str">
        <f t="shared" si="1"/>
        <v>西大寺</v>
      </c>
    </row>
    <row r="22" spans="1:14" ht="18" customHeight="1">
      <c r="A22" s="91" t="s">
        <v>113</v>
      </c>
      <c r="B22" s="78">
        <v>8532305</v>
      </c>
      <c r="C22" s="66">
        <v>8429379</v>
      </c>
      <c r="D22" s="79">
        <v>102892</v>
      </c>
      <c r="E22" s="78">
        <v>25668902</v>
      </c>
      <c r="F22" s="66">
        <v>25668902</v>
      </c>
      <c r="G22" s="79" t="s">
        <v>151</v>
      </c>
      <c r="H22" s="78">
        <v>93</v>
      </c>
      <c r="I22" s="66">
        <v>93</v>
      </c>
      <c r="J22" s="175" t="s">
        <v>151</v>
      </c>
      <c r="K22" s="78" t="s">
        <v>151</v>
      </c>
      <c r="L22" s="66" t="s">
        <v>151</v>
      </c>
      <c r="M22" s="79" t="s">
        <v>151</v>
      </c>
      <c r="N22" s="182" t="str">
        <f t="shared" si="1"/>
        <v>瀬戸</v>
      </c>
    </row>
    <row r="23" spans="1:14" ht="18" customHeight="1">
      <c r="A23" s="91" t="s">
        <v>114</v>
      </c>
      <c r="B23" s="78">
        <v>7605149</v>
      </c>
      <c r="C23" s="66">
        <v>7528851</v>
      </c>
      <c r="D23" s="79">
        <v>76299</v>
      </c>
      <c r="E23" s="78">
        <v>13855</v>
      </c>
      <c r="F23" s="66">
        <v>13844</v>
      </c>
      <c r="G23" s="79">
        <v>11</v>
      </c>
      <c r="H23" s="78">
        <v>79</v>
      </c>
      <c r="I23" s="66">
        <v>79</v>
      </c>
      <c r="J23" s="175" t="s">
        <v>151</v>
      </c>
      <c r="K23" s="78" t="s">
        <v>219</v>
      </c>
      <c r="L23" s="66" t="s">
        <v>219</v>
      </c>
      <c r="M23" s="79" t="s">
        <v>219</v>
      </c>
      <c r="N23" s="182" t="str">
        <f t="shared" si="1"/>
        <v>児島</v>
      </c>
    </row>
    <row r="24" spans="1:14" ht="18" customHeight="1">
      <c r="A24" s="91" t="s">
        <v>115</v>
      </c>
      <c r="B24" s="231">
        <v>37765973</v>
      </c>
      <c r="C24" s="232">
        <v>37268489</v>
      </c>
      <c r="D24" s="233">
        <v>482488</v>
      </c>
      <c r="E24" s="231">
        <v>11965</v>
      </c>
      <c r="F24" s="232">
        <v>11965</v>
      </c>
      <c r="G24" s="233" t="s">
        <v>151</v>
      </c>
      <c r="H24" s="78">
        <v>422</v>
      </c>
      <c r="I24" s="66">
        <v>422</v>
      </c>
      <c r="J24" s="175" t="s">
        <v>151</v>
      </c>
      <c r="K24" s="231" t="s">
        <v>219</v>
      </c>
      <c r="L24" s="232" t="s">
        <v>219</v>
      </c>
      <c r="M24" s="233" t="s">
        <v>219</v>
      </c>
      <c r="N24" s="182" t="str">
        <f t="shared" si="1"/>
        <v>倉敷</v>
      </c>
    </row>
    <row r="25" spans="1:14" ht="18" customHeight="1">
      <c r="A25" s="91" t="s">
        <v>116</v>
      </c>
      <c r="B25" s="231">
        <v>7170804</v>
      </c>
      <c r="C25" s="232">
        <v>7092652</v>
      </c>
      <c r="D25" s="233">
        <v>71403</v>
      </c>
      <c r="E25" s="231">
        <v>153498</v>
      </c>
      <c r="F25" s="232">
        <v>153498</v>
      </c>
      <c r="G25" s="233" t="s">
        <v>151</v>
      </c>
      <c r="H25" s="78">
        <v>113</v>
      </c>
      <c r="I25" s="66">
        <v>113</v>
      </c>
      <c r="J25" s="175" t="s">
        <v>151</v>
      </c>
      <c r="K25" s="231" t="s">
        <v>151</v>
      </c>
      <c r="L25" s="232" t="s">
        <v>151</v>
      </c>
      <c r="M25" s="233" t="s">
        <v>151</v>
      </c>
      <c r="N25" s="182" t="str">
        <f t="shared" si="1"/>
        <v>玉島</v>
      </c>
    </row>
    <row r="26" spans="1:14" ht="18" customHeight="1">
      <c r="A26" s="91" t="s">
        <v>117</v>
      </c>
      <c r="B26" s="231">
        <v>14054978</v>
      </c>
      <c r="C26" s="232">
        <v>13807130</v>
      </c>
      <c r="D26" s="233">
        <v>239871</v>
      </c>
      <c r="E26" s="231">
        <v>32201</v>
      </c>
      <c r="F26" s="232">
        <v>32189</v>
      </c>
      <c r="G26" s="233">
        <v>12</v>
      </c>
      <c r="H26" s="78">
        <v>172</v>
      </c>
      <c r="I26" s="66">
        <v>172</v>
      </c>
      <c r="J26" s="175" t="s">
        <v>151</v>
      </c>
      <c r="K26" s="231" t="s">
        <v>219</v>
      </c>
      <c r="L26" s="232" t="s">
        <v>219</v>
      </c>
      <c r="M26" s="233" t="s">
        <v>219</v>
      </c>
      <c r="N26" s="182" t="str">
        <f t="shared" si="1"/>
        <v>津山</v>
      </c>
    </row>
    <row r="27" spans="1:14" ht="18" customHeight="1">
      <c r="A27" s="91" t="s">
        <v>118</v>
      </c>
      <c r="B27" s="231">
        <v>4720195</v>
      </c>
      <c r="C27" s="232">
        <v>4646231</v>
      </c>
      <c r="D27" s="233">
        <v>72126</v>
      </c>
      <c r="E27" s="231" t="s">
        <v>219</v>
      </c>
      <c r="F27" s="232" t="s">
        <v>219</v>
      </c>
      <c r="G27" s="233" t="s">
        <v>219</v>
      </c>
      <c r="H27" s="78">
        <v>54</v>
      </c>
      <c r="I27" s="66">
        <v>54</v>
      </c>
      <c r="J27" s="175" t="s">
        <v>151</v>
      </c>
      <c r="K27" s="231" t="s">
        <v>219</v>
      </c>
      <c r="L27" s="232" t="s">
        <v>219</v>
      </c>
      <c r="M27" s="233" t="s">
        <v>219</v>
      </c>
      <c r="N27" s="182" t="str">
        <f t="shared" si="1"/>
        <v>玉野</v>
      </c>
    </row>
    <row r="28" spans="1:14" ht="18" customHeight="1">
      <c r="A28" s="91" t="s">
        <v>119</v>
      </c>
      <c r="B28" s="231">
        <v>9377433</v>
      </c>
      <c r="C28" s="232">
        <v>9303497</v>
      </c>
      <c r="D28" s="233">
        <v>72477</v>
      </c>
      <c r="E28" s="231">
        <v>2548</v>
      </c>
      <c r="F28" s="232">
        <v>2548</v>
      </c>
      <c r="G28" s="233" t="s">
        <v>151</v>
      </c>
      <c r="H28" s="78">
        <v>76</v>
      </c>
      <c r="I28" s="66">
        <v>76</v>
      </c>
      <c r="J28" s="175" t="s">
        <v>151</v>
      </c>
      <c r="K28" s="231" t="s">
        <v>219</v>
      </c>
      <c r="L28" s="232" t="s">
        <v>219</v>
      </c>
      <c r="M28" s="233" t="s">
        <v>219</v>
      </c>
      <c r="N28" s="182" t="str">
        <f t="shared" si="1"/>
        <v>笠岡</v>
      </c>
    </row>
    <row r="29" spans="1:14" ht="18" customHeight="1">
      <c r="A29" s="91" t="s">
        <v>120</v>
      </c>
      <c r="B29" s="231">
        <v>3157232</v>
      </c>
      <c r="C29" s="232">
        <v>3149001</v>
      </c>
      <c r="D29" s="233">
        <v>7733</v>
      </c>
      <c r="E29" s="231">
        <v>14001</v>
      </c>
      <c r="F29" s="232">
        <v>13999</v>
      </c>
      <c r="G29" s="233">
        <v>2</v>
      </c>
      <c r="H29" s="78">
        <v>15</v>
      </c>
      <c r="I29" s="66">
        <v>15</v>
      </c>
      <c r="J29" s="175" t="s">
        <v>151</v>
      </c>
      <c r="K29" s="231" t="s">
        <v>151</v>
      </c>
      <c r="L29" s="232" t="s">
        <v>151</v>
      </c>
      <c r="M29" s="233" t="s">
        <v>151</v>
      </c>
      <c r="N29" s="182" t="str">
        <f t="shared" si="1"/>
        <v>高梁</v>
      </c>
    </row>
    <row r="30" spans="1:14" ht="18" customHeight="1">
      <c r="A30" s="91" t="s">
        <v>121</v>
      </c>
      <c r="B30" s="231">
        <v>2131893</v>
      </c>
      <c r="C30" s="232">
        <v>2103290</v>
      </c>
      <c r="D30" s="233">
        <v>28521</v>
      </c>
      <c r="E30" s="231">
        <v>17230</v>
      </c>
      <c r="F30" s="232">
        <v>16804</v>
      </c>
      <c r="G30" s="233">
        <v>426</v>
      </c>
      <c r="H30" s="78">
        <v>8</v>
      </c>
      <c r="I30" s="66">
        <v>8</v>
      </c>
      <c r="J30" s="175" t="s">
        <v>151</v>
      </c>
      <c r="K30" s="231" t="s">
        <v>151</v>
      </c>
      <c r="L30" s="232" t="s">
        <v>151</v>
      </c>
      <c r="M30" s="233" t="s">
        <v>151</v>
      </c>
      <c r="N30" s="182" t="str">
        <f t="shared" si="1"/>
        <v>新見</v>
      </c>
    </row>
    <row r="31" spans="1:14" ht="18" customHeight="1">
      <c r="A31" s="91" t="s">
        <v>122</v>
      </c>
      <c r="B31" s="78">
        <v>3532845</v>
      </c>
      <c r="C31" s="66">
        <v>3451712</v>
      </c>
      <c r="D31" s="79">
        <v>81056</v>
      </c>
      <c r="E31" s="78">
        <v>34733</v>
      </c>
      <c r="F31" s="66">
        <v>34733</v>
      </c>
      <c r="G31" s="79" t="s">
        <v>151</v>
      </c>
      <c r="H31" s="78">
        <v>31</v>
      </c>
      <c r="I31" s="66">
        <v>31</v>
      </c>
      <c r="J31" s="175" t="s">
        <v>151</v>
      </c>
      <c r="K31" s="78" t="s">
        <v>151</v>
      </c>
      <c r="L31" s="66" t="s">
        <v>151</v>
      </c>
      <c r="M31" s="79" t="s">
        <v>151</v>
      </c>
      <c r="N31" s="182" t="str">
        <f t="shared" si="1"/>
        <v>久世</v>
      </c>
    </row>
    <row r="32" spans="1:14" s="3" customFormat="1" ht="18" customHeight="1">
      <c r="A32" s="80" t="s">
        <v>100</v>
      </c>
      <c r="B32" s="81">
        <v>206393322</v>
      </c>
      <c r="C32" s="67">
        <v>203926488</v>
      </c>
      <c r="D32" s="82">
        <v>2389189</v>
      </c>
      <c r="E32" s="81">
        <v>26030094</v>
      </c>
      <c r="F32" s="67">
        <v>26029644</v>
      </c>
      <c r="G32" s="82">
        <v>450</v>
      </c>
      <c r="H32" s="81">
        <v>8218419</v>
      </c>
      <c r="I32" s="67">
        <v>8218419</v>
      </c>
      <c r="J32" s="176" t="s">
        <v>151</v>
      </c>
      <c r="K32" s="81" t="s">
        <v>219</v>
      </c>
      <c r="L32" s="67" t="s">
        <v>219</v>
      </c>
      <c r="M32" s="82" t="s">
        <v>219</v>
      </c>
      <c r="N32" s="183" t="str">
        <f>A32</f>
        <v>岡山県計</v>
      </c>
    </row>
    <row r="33" spans="1:14" s="12" customFormat="1" ht="18" customHeight="1">
      <c r="A33" s="13"/>
      <c r="B33" s="16"/>
      <c r="C33" s="17"/>
      <c r="D33" s="18"/>
      <c r="E33" s="16"/>
      <c r="F33" s="17"/>
      <c r="G33" s="18"/>
      <c r="H33" s="16"/>
      <c r="I33" s="17"/>
      <c r="J33" s="177"/>
      <c r="K33" s="16"/>
      <c r="L33" s="17"/>
      <c r="M33" s="18"/>
      <c r="N33" s="184"/>
    </row>
    <row r="34" spans="1:14" ht="18" customHeight="1">
      <c r="A34" s="92" t="s">
        <v>123</v>
      </c>
      <c r="B34" s="234">
        <v>67477981</v>
      </c>
      <c r="C34" s="235">
        <v>66906530</v>
      </c>
      <c r="D34" s="236">
        <v>549370</v>
      </c>
      <c r="E34" s="234" t="s">
        <v>219</v>
      </c>
      <c r="F34" s="235" t="s">
        <v>219</v>
      </c>
      <c r="G34" s="236" t="s">
        <v>219</v>
      </c>
      <c r="H34" s="83">
        <v>152</v>
      </c>
      <c r="I34" s="84">
        <v>152</v>
      </c>
      <c r="J34" s="178" t="s">
        <v>151</v>
      </c>
      <c r="K34" s="234" t="s">
        <v>151</v>
      </c>
      <c r="L34" s="235" t="s">
        <v>151</v>
      </c>
      <c r="M34" s="236" t="s">
        <v>151</v>
      </c>
      <c r="N34" s="185" t="str">
        <f t="shared" ref="N34:N49" si="2">IF(A34="","",A34)</f>
        <v>広島東</v>
      </c>
    </row>
    <row r="35" spans="1:14" ht="18" customHeight="1">
      <c r="A35" s="91" t="s">
        <v>124</v>
      </c>
      <c r="B35" s="231">
        <v>24993801</v>
      </c>
      <c r="C35" s="232">
        <v>24740339</v>
      </c>
      <c r="D35" s="233">
        <v>242773</v>
      </c>
      <c r="E35" s="231">
        <v>1214</v>
      </c>
      <c r="F35" s="232">
        <v>1214</v>
      </c>
      <c r="G35" s="233" t="s">
        <v>151</v>
      </c>
      <c r="H35" s="78">
        <v>120</v>
      </c>
      <c r="I35" s="66">
        <v>119</v>
      </c>
      <c r="J35" s="175">
        <v>1</v>
      </c>
      <c r="K35" s="231" t="s">
        <v>151</v>
      </c>
      <c r="L35" s="232" t="s">
        <v>151</v>
      </c>
      <c r="M35" s="233" t="s">
        <v>151</v>
      </c>
      <c r="N35" s="182" t="str">
        <f t="shared" si="2"/>
        <v>広島南</v>
      </c>
    </row>
    <row r="36" spans="1:14" ht="18" customHeight="1">
      <c r="A36" s="91" t="s">
        <v>125</v>
      </c>
      <c r="B36" s="231">
        <v>73272182</v>
      </c>
      <c r="C36" s="232">
        <v>72665036</v>
      </c>
      <c r="D36" s="233">
        <v>585572</v>
      </c>
      <c r="E36" s="231" t="s">
        <v>219</v>
      </c>
      <c r="F36" s="232" t="s">
        <v>219</v>
      </c>
      <c r="G36" s="233" t="s">
        <v>219</v>
      </c>
      <c r="H36" s="78">
        <v>270</v>
      </c>
      <c r="I36" s="66">
        <v>270</v>
      </c>
      <c r="J36" s="175" t="s">
        <v>151</v>
      </c>
      <c r="K36" s="231" t="s">
        <v>219</v>
      </c>
      <c r="L36" s="232" t="s">
        <v>219</v>
      </c>
      <c r="M36" s="233" t="s">
        <v>219</v>
      </c>
      <c r="N36" s="182" t="str">
        <f t="shared" si="2"/>
        <v>広島西</v>
      </c>
    </row>
    <row r="37" spans="1:14" ht="18" customHeight="1">
      <c r="A37" s="91" t="s">
        <v>126</v>
      </c>
      <c r="B37" s="231">
        <v>23356255</v>
      </c>
      <c r="C37" s="232">
        <v>22945978</v>
      </c>
      <c r="D37" s="233">
        <v>388736</v>
      </c>
      <c r="E37" s="231">
        <v>15950</v>
      </c>
      <c r="F37" s="232">
        <v>15936</v>
      </c>
      <c r="G37" s="233">
        <v>14</v>
      </c>
      <c r="H37" s="78">
        <v>286</v>
      </c>
      <c r="I37" s="66">
        <v>286</v>
      </c>
      <c r="J37" s="175" t="s">
        <v>151</v>
      </c>
      <c r="K37" s="231" t="s">
        <v>151</v>
      </c>
      <c r="L37" s="232" t="s">
        <v>151</v>
      </c>
      <c r="M37" s="233" t="s">
        <v>151</v>
      </c>
      <c r="N37" s="182" t="str">
        <f t="shared" si="2"/>
        <v>広島北</v>
      </c>
    </row>
    <row r="38" spans="1:14" ht="18" customHeight="1">
      <c r="A38" s="91" t="s">
        <v>127</v>
      </c>
      <c r="B38" s="231">
        <v>20592577</v>
      </c>
      <c r="C38" s="232">
        <v>20299784</v>
      </c>
      <c r="D38" s="233">
        <v>287010</v>
      </c>
      <c r="E38" s="231">
        <v>352561</v>
      </c>
      <c r="F38" s="232">
        <v>352561</v>
      </c>
      <c r="G38" s="233" t="s">
        <v>151</v>
      </c>
      <c r="H38" s="78">
        <v>142</v>
      </c>
      <c r="I38" s="66">
        <v>142</v>
      </c>
      <c r="J38" s="175" t="s">
        <v>151</v>
      </c>
      <c r="K38" s="231" t="s">
        <v>219</v>
      </c>
      <c r="L38" s="232" t="s">
        <v>219</v>
      </c>
      <c r="M38" s="233" t="s">
        <v>219</v>
      </c>
      <c r="N38" s="182" t="str">
        <f t="shared" si="2"/>
        <v>呉</v>
      </c>
    </row>
    <row r="39" spans="1:14" ht="18" customHeight="1">
      <c r="A39" s="91" t="s">
        <v>128</v>
      </c>
      <c r="B39" s="231">
        <v>3373079</v>
      </c>
      <c r="C39" s="232">
        <v>3326787</v>
      </c>
      <c r="D39" s="233">
        <v>45368</v>
      </c>
      <c r="E39" s="231">
        <v>55510</v>
      </c>
      <c r="F39" s="232">
        <v>55510</v>
      </c>
      <c r="G39" s="233" t="s">
        <v>151</v>
      </c>
      <c r="H39" s="78">
        <v>16</v>
      </c>
      <c r="I39" s="66">
        <v>16</v>
      </c>
      <c r="J39" s="175" t="s">
        <v>151</v>
      </c>
      <c r="K39" s="231" t="s">
        <v>151</v>
      </c>
      <c r="L39" s="232" t="s">
        <v>151</v>
      </c>
      <c r="M39" s="233" t="s">
        <v>151</v>
      </c>
      <c r="N39" s="182" t="str">
        <f t="shared" si="2"/>
        <v>竹原</v>
      </c>
    </row>
    <row r="40" spans="1:14" ht="18" customHeight="1">
      <c r="A40" s="91" t="s">
        <v>129</v>
      </c>
      <c r="B40" s="231">
        <v>6810688</v>
      </c>
      <c r="C40" s="232">
        <v>6708163</v>
      </c>
      <c r="D40" s="233">
        <v>101104</v>
      </c>
      <c r="E40" s="231" t="s">
        <v>219</v>
      </c>
      <c r="F40" s="232" t="s">
        <v>219</v>
      </c>
      <c r="G40" s="233" t="s">
        <v>219</v>
      </c>
      <c r="H40" s="78">
        <v>81</v>
      </c>
      <c r="I40" s="66">
        <v>81</v>
      </c>
      <c r="J40" s="175" t="s">
        <v>151</v>
      </c>
      <c r="K40" s="231" t="s">
        <v>151</v>
      </c>
      <c r="L40" s="232" t="s">
        <v>151</v>
      </c>
      <c r="M40" s="233" t="s">
        <v>151</v>
      </c>
      <c r="N40" s="182" t="str">
        <f t="shared" si="2"/>
        <v>三原</v>
      </c>
    </row>
    <row r="41" spans="1:14" ht="18" customHeight="1">
      <c r="A41" s="91" t="s">
        <v>130</v>
      </c>
      <c r="B41" s="78">
        <v>15521621</v>
      </c>
      <c r="C41" s="66">
        <v>15350285</v>
      </c>
      <c r="D41" s="79">
        <v>163766</v>
      </c>
      <c r="E41" s="78">
        <v>2798</v>
      </c>
      <c r="F41" s="66">
        <v>2798</v>
      </c>
      <c r="G41" s="79" t="s">
        <v>151</v>
      </c>
      <c r="H41" s="78">
        <v>115</v>
      </c>
      <c r="I41" s="66">
        <v>115</v>
      </c>
      <c r="J41" s="175" t="s">
        <v>151</v>
      </c>
      <c r="K41" s="78" t="s">
        <v>151</v>
      </c>
      <c r="L41" s="66" t="s">
        <v>151</v>
      </c>
      <c r="M41" s="79" t="s">
        <v>151</v>
      </c>
      <c r="N41" s="182" t="str">
        <f t="shared" si="2"/>
        <v>尾道</v>
      </c>
    </row>
    <row r="42" spans="1:14" ht="18" customHeight="1">
      <c r="A42" s="91" t="s">
        <v>131</v>
      </c>
      <c r="B42" s="78">
        <v>62019239</v>
      </c>
      <c r="C42" s="66">
        <v>61311983</v>
      </c>
      <c r="D42" s="79">
        <v>671344</v>
      </c>
      <c r="E42" s="78">
        <v>29164</v>
      </c>
      <c r="F42" s="66">
        <v>29164</v>
      </c>
      <c r="G42" s="79" t="s">
        <v>151</v>
      </c>
      <c r="H42" s="78">
        <v>411</v>
      </c>
      <c r="I42" s="66">
        <v>411</v>
      </c>
      <c r="J42" s="175" t="s">
        <v>151</v>
      </c>
      <c r="K42" s="78" t="s">
        <v>151</v>
      </c>
      <c r="L42" s="66" t="s">
        <v>151</v>
      </c>
      <c r="M42" s="79" t="s">
        <v>151</v>
      </c>
      <c r="N42" s="182" t="str">
        <f t="shared" si="2"/>
        <v>福山</v>
      </c>
    </row>
    <row r="43" spans="1:14" ht="18" customHeight="1">
      <c r="A43" s="91" t="s">
        <v>132</v>
      </c>
      <c r="B43" s="231">
        <v>11281450</v>
      </c>
      <c r="C43" s="232">
        <v>11122949</v>
      </c>
      <c r="D43" s="233">
        <v>157431</v>
      </c>
      <c r="E43" s="231" t="s">
        <v>219</v>
      </c>
      <c r="F43" s="232" t="s">
        <v>219</v>
      </c>
      <c r="G43" s="233" t="s">
        <v>219</v>
      </c>
      <c r="H43" s="78">
        <v>79</v>
      </c>
      <c r="I43" s="66">
        <v>79</v>
      </c>
      <c r="J43" s="175" t="s">
        <v>151</v>
      </c>
      <c r="K43" s="231" t="s">
        <v>151</v>
      </c>
      <c r="L43" s="232" t="s">
        <v>151</v>
      </c>
      <c r="M43" s="233" t="s">
        <v>151</v>
      </c>
      <c r="N43" s="182" t="str">
        <f t="shared" si="2"/>
        <v>府中</v>
      </c>
    </row>
    <row r="44" spans="1:14" ht="18" customHeight="1">
      <c r="A44" s="91" t="s">
        <v>133</v>
      </c>
      <c r="B44" s="78">
        <v>3874256</v>
      </c>
      <c r="C44" s="66">
        <v>3801260</v>
      </c>
      <c r="D44" s="79">
        <v>72996</v>
      </c>
      <c r="E44" s="78">
        <v>34109</v>
      </c>
      <c r="F44" s="66">
        <v>34109</v>
      </c>
      <c r="G44" s="79" t="s">
        <v>151</v>
      </c>
      <c r="H44" s="78">
        <v>41</v>
      </c>
      <c r="I44" s="66">
        <v>41</v>
      </c>
      <c r="J44" s="175" t="s">
        <v>151</v>
      </c>
      <c r="K44" s="78" t="s">
        <v>151</v>
      </c>
      <c r="L44" s="66" t="s">
        <v>151</v>
      </c>
      <c r="M44" s="79" t="s">
        <v>151</v>
      </c>
      <c r="N44" s="182" t="str">
        <f t="shared" si="2"/>
        <v>三次</v>
      </c>
    </row>
    <row r="45" spans="1:14" ht="18" customHeight="1">
      <c r="A45" s="91" t="s">
        <v>134</v>
      </c>
      <c r="B45" s="78">
        <v>2958675</v>
      </c>
      <c r="C45" s="66">
        <v>2905426</v>
      </c>
      <c r="D45" s="79">
        <v>52627</v>
      </c>
      <c r="E45" s="78">
        <v>10865</v>
      </c>
      <c r="F45" s="66">
        <v>10708</v>
      </c>
      <c r="G45" s="79">
        <v>157</v>
      </c>
      <c r="H45" s="78">
        <v>18</v>
      </c>
      <c r="I45" s="66">
        <v>18</v>
      </c>
      <c r="J45" s="175" t="s">
        <v>151</v>
      </c>
      <c r="K45" s="78" t="s">
        <v>151</v>
      </c>
      <c r="L45" s="66" t="s">
        <v>151</v>
      </c>
      <c r="M45" s="79" t="s">
        <v>151</v>
      </c>
      <c r="N45" s="182" t="str">
        <f t="shared" si="2"/>
        <v>庄原</v>
      </c>
    </row>
    <row r="46" spans="1:14" ht="18" customHeight="1">
      <c r="A46" s="91" t="s">
        <v>135</v>
      </c>
      <c r="B46" s="78">
        <v>19894577</v>
      </c>
      <c r="C46" s="66">
        <v>19594962</v>
      </c>
      <c r="D46" s="79">
        <v>293596</v>
      </c>
      <c r="E46" s="78">
        <v>2219657</v>
      </c>
      <c r="F46" s="66">
        <v>2219304</v>
      </c>
      <c r="G46" s="79">
        <v>353</v>
      </c>
      <c r="H46" s="78">
        <v>162</v>
      </c>
      <c r="I46" s="66">
        <v>162</v>
      </c>
      <c r="J46" s="175" t="s">
        <v>151</v>
      </c>
      <c r="K46" s="78" t="s">
        <v>219</v>
      </c>
      <c r="L46" s="66" t="s">
        <v>219</v>
      </c>
      <c r="M46" s="79" t="s">
        <v>219</v>
      </c>
      <c r="N46" s="182" t="str">
        <f t="shared" si="2"/>
        <v>西条</v>
      </c>
    </row>
    <row r="47" spans="1:14" ht="18" customHeight="1">
      <c r="A47" s="91" t="s">
        <v>136</v>
      </c>
      <c r="B47" s="78">
        <v>19147222</v>
      </c>
      <c r="C47" s="66">
        <v>18796334</v>
      </c>
      <c r="D47" s="79">
        <v>333815</v>
      </c>
      <c r="E47" s="78">
        <v>882933</v>
      </c>
      <c r="F47" s="66">
        <v>882933</v>
      </c>
      <c r="G47" s="79" t="s">
        <v>151</v>
      </c>
      <c r="H47" s="78">
        <v>218</v>
      </c>
      <c r="I47" s="66">
        <v>218</v>
      </c>
      <c r="J47" s="175" t="s">
        <v>151</v>
      </c>
      <c r="K47" s="78" t="s">
        <v>151</v>
      </c>
      <c r="L47" s="66" t="s">
        <v>151</v>
      </c>
      <c r="M47" s="79" t="s">
        <v>151</v>
      </c>
      <c r="N47" s="182" t="str">
        <f t="shared" si="2"/>
        <v>廿日市</v>
      </c>
    </row>
    <row r="48" spans="1:14" ht="18" customHeight="1">
      <c r="A48" s="91" t="s">
        <v>137</v>
      </c>
      <c r="B48" s="231">
        <v>22514914</v>
      </c>
      <c r="C48" s="232">
        <v>22217529</v>
      </c>
      <c r="D48" s="233">
        <v>283386</v>
      </c>
      <c r="E48" s="231">
        <v>4890</v>
      </c>
      <c r="F48" s="232">
        <v>4890</v>
      </c>
      <c r="G48" s="233" t="s">
        <v>151</v>
      </c>
      <c r="H48" s="78">
        <v>19864428</v>
      </c>
      <c r="I48" s="66">
        <v>19864428</v>
      </c>
      <c r="J48" s="175" t="s">
        <v>151</v>
      </c>
      <c r="K48" s="231" t="s">
        <v>219</v>
      </c>
      <c r="L48" s="232" t="s">
        <v>219</v>
      </c>
      <c r="M48" s="233" t="s">
        <v>219</v>
      </c>
      <c r="N48" s="182" t="str">
        <f t="shared" si="2"/>
        <v>海田</v>
      </c>
    </row>
    <row r="49" spans="1:14" ht="18" customHeight="1">
      <c r="A49" s="91" t="s">
        <v>138</v>
      </c>
      <c r="B49" s="231">
        <v>2626065</v>
      </c>
      <c r="C49" s="232">
        <v>2565736</v>
      </c>
      <c r="D49" s="233">
        <v>59814</v>
      </c>
      <c r="E49" s="231">
        <v>2061</v>
      </c>
      <c r="F49" s="232">
        <v>2061</v>
      </c>
      <c r="G49" s="233" t="s">
        <v>151</v>
      </c>
      <c r="H49" s="78">
        <v>34</v>
      </c>
      <c r="I49" s="66">
        <v>34</v>
      </c>
      <c r="J49" s="175" t="s">
        <v>151</v>
      </c>
      <c r="K49" s="231" t="s">
        <v>151</v>
      </c>
      <c r="L49" s="232" t="s">
        <v>151</v>
      </c>
      <c r="M49" s="233" t="s">
        <v>151</v>
      </c>
      <c r="N49" s="182" t="str">
        <f t="shared" si="2"/>
        <v>吉田</v>
      </c>
    </row>
    <row r="50" spans="1:14" s="3" customFormat="1" ht="18" customHeight="1">
      <c r="A50" s="80" t="s">
        <v>101</v>
      </c>
      <c r="B50" s="237">
        <v>379714582</v>
      </c>
      <c r="C50" s="238">
        <v>375259082</v>
      </c>
      <c r="D50" s="239">
        <v>4288707</v>
      </c>
      <c r="E50" s="237">
        <v>3705585</v>
      </c>
      <c r="F50" s="238">
        <v>3705061</v>
      </c>
      <c r="G50" s="239">
        <v>524</v>
      </c>
      <c r="H50" s="81">
        <v>19866572</v>
      </c>
      <c r="I50" s="67">
        <v>19866571</v>
      </c>
      <c r="J50" s="176">
        <v>1</v>
      </c>
      <c r="K50" s="237" t="s">
        <v>219</v>
      </c>
      <c r="L50" s="238" t="s">
        <v>219</v>
      </c>
      <c r="M50" s="239" t="s">
        <v>219</v>
      </c>
      <c r="N50" s="183" t="str">
        <f>A50</f>
        <v>広島県計</v>
      </c>
    </row>
    <row r="51" spans="1:14" s="12" customFormat="1" ht="18" customHeight="1">
      <c r="A51" s="13"/>
      <c r="B51" s="16"/>
      <c r="C51" s="17"/>
      <c r="D51" s="18"/>
      <c r="E51" s="16"/>
      <c r="F51" s="17"/>
      <c r="G51" s="18"/>
      <c r="H51" s="16"/>
      <c r="I51" s="17"/>
      <c r="J51" s="177"/>
      <c r="K51" s="16"/>
      <c r="L51" s="17"/>
      <c r="M51" s="18"/>
      <c r="N51" s="184"/>
    </row>
    <row r="52" spans="1:14" ht="18" customHeight="1">
      <c r="A52" s="92" t="s">
        <v>139</v>
      </c>
      <c r="B52" s="83">
        <v>26568654</v>
      </c>
      <c r="C52" s="84">
        <v>26302396</v>
      </c>
      <c r="D52" s="85">
        <v>234917</v>
      </c>
      <c r="E52" s="83">
        <v>38520</v>
      </c>
      <c r="F52" s="84">
        <v>38520</v>
      </c>
      <c r="G52" s="85" t="s">
        <v>151</v>
      </c>
      <c r="H52" s="83">
        <v>337</v>
      </c>
      <c r="I52" s="84">
        <v>337</v>
      </c>
      <c r="J52" s="178" t="s">
        <v>151</v>
      </c>
      <c r="K52" s="83" t="s">
        <v>151</v>
      </c>
      <c r="L52" s="84" t="s">
        <v>151</v>
      </c>
      <c r="M52" s="85" t="s">
        <v>151</v>
      </c>
      <c r="N52" s="185" t="str">
        <f>IF(A52="","",A52)</f>
        <v>下関</v>
      </c>
    </row>
    <row r="53" spans="1:14" ht="18" customHeight="1">
      <c r="A53" s="91" t="s">
        <v>140</v>
      </c>
      <c r="B53" s="78">
        <v>19109834</v>
      </c>
      <c r="C53" s="66">
        <v>18796629</v>
      </c>
      <c r="D53" s="79">
        <v>293599</v>
      </c>
      <c r="E53" s="78">
        <v>19630</v>
      </c>
      <c r="F53" s="66">
        <v>19630</v>
      </c>
      <c r="G53" s="79" t="s">
        <v>151</v>
      </c>
      <c r="H53" s="78">
        <v>272</v>
      </c>
      <c r="I53" s="66">
        <v>272</v>
      </c>
      <c r="J53" s="175" t="s">
        <v>151</v>
      </c>
      <c r="K53" s="78" t="s">
        <v>151</v>
      </c>
      <c r="L53" s="66" t="s">
        <v>151</v>
      </c>
      <c r="M53" s="79" t="s">
        <v>151</v>
      </c>
      <c r="N53" s="182" t="str">
        <f t="shared" ref="N53:N62" si="3">IF(A53="","",A53)</f>
        <v>宇部</v>
      </c>
    </row>
    <row r="54" spans="1:14" ht="18" customHeight="1">
      <c r="A54" s="91" t="s">
        <v>141</v>
      </c>
      <c r="B54" s="78">
        <v>30905391</v>
      </c>
      <c r="C54" s="66">
        <v>30574830</v>
      </c>
      <c r="D54" s="79">
        <v>314483</v>
      </c>
      <c r="E54" s="78">
        <v>30713</v>
      </c>
      <c r="F54" s="66">
        <v>30713</v>
      </c>
      <c r="G54" s="79" t="s">
        <v>151</v>
      </c>
      <c r="H54" s="78">
        <v>147</v>
      </c>
      <c r="I54" s="66">
        <v>147</v>
      </c>
      <c r="J54" s="175" t="s">
        <v>151</v>
      </c>
      <c r="K54" s="78" t="s">
        <v>151</v>
      </c>
      <c r="L54" s="66" t="s">
        <v>151</v>
      </c>
      <c r="M54" s="79" t="s">
        <v>151</v>
      </c>
      <c r="N54" s="182" t="str">
        <f>IF(A54="","",A54)</f>
        <v>山口</v>
      </c>
    </row>
    <row r="55" spans="1:14" ht="18" customHeight="1">
      <c r="A55" s="91" t="s">
        <v>142</v>
      </c>
      <c r="B55" s="78">
        <v>2910305</v>
      </c>
      <c r="C55" s="66">
        <v>2858562</v>
      </c>
      <c r="D55" s="79">
        <v>50066</v>
      </c>
      <c r="E55" s="78">
        <v>62160</v>
      </c>
      <c r="F55" s="66">
        <v>60519</v>
      </c>
      <c r="G55" s="79">
        <v>1641</v>
      </c>
      <c r="H55" s="78">
        <v>51</v>
      </c>
      <c r="I55" s="66">
        <v>51</v>
      </c>
      <c r="J55" s="175" t="s">
        <v>151</v>
      </c>
      <c r="K55" s="78" t="s">
        <v>151</v>
      </c>
      <c r="L55" s="66" t="s">
        <v>151</v>
      </c>
      <c r="M55" s="79" t="s">
        <v>151</v>
      </c>
      <c r="N55" s="182" t="str">
        <f>IF(A55="","",A55)</f>
        <v>萩</v>
      </c>
    </row>
    <row r="56" spans="1:14" ht="18" customHeight="1">
      <c r="A56" s="91" t="s">
        <v>143</v>
      </c>
      <c r="B56" s="231">
        <v>25685335</v>
      </c>
      <c r="C56" s="232">
        <v>25421013</v>
      </c>
      <c r="D56" s="233">
        <v>255014</v>
      </c>
      <c r="E56" s="231">
        <v>23219</v>
      </c>
      <c r="F56" s="232">
        <v>23219</v>
      </c>
      <c r="G56" s="233" t="s">
        <v>151</v>
      </c>
      <c r="H56" s="78">
        <v>204</v>
      </c>
      <c r="I56" s="66">
        <v>204</v>
      </c>
      <c r="J56" s="175" t="s">
        <v>151</v>
      </c>
      <c r="K56" s="231" t="s">
        <v>219</v>
      </c>
      <c r="L56" s="232" t="s">
        <v>219</v>
      </c>
      <c r="M56" s="233" t="s">
        <v>219</v>
      </c>
      <c r="N56" s="182" t="str">
        <f>IF(A56="","",A56)</f>
        <v>徳山</v>
      </c>
    </row>
    <row r="57" spans="1:14" ht="18" customHeight="1">
      <c r="A57" s="91" t="s">
        <v>144</v>
      </c>
      <c r="B57" s="231">
        <v>8419808</v>
      </c>
      <c r="C57" s="232">
        <v>8262337</v>
      </c>
      <c r="D57" s="233">
        <v>156472</v>
      </c>
      <c r="E57" s="231">
        <v>1003</v>
      </c>
      <c r="F57" s="232">
        <v>1003</v>
      </c>
      <c r="G57" s="233" t="s">
        <v>151</v>
      </c>
      <c r="H57" s="78">
        <v>147</v>
      </c>
      <c r="I57" s="66">
        <v>147</v>
      </c>
      <c r="J57" s="175" t="s">
        <v>151</v>
      </c>
      <c r="K57" s="231" t="s">
        <v>151</v>
      </c>
      <c r="L57" s="232" t="s">
        <v>151</v>
      </c>
      <c r="M57" s="233" t="s">
        <v>151</v>
      </c>
      <c r="N57" s="182" t="str">
        <f>IF(A57="","",A57)</f>
        <v>防府</v>
      </c>
    </row>
    <row r="58" spans="1:14" ht="18" customHeight="1">
      <c r="A58" s="91" t="s">
        <v>145</v>
      </c>
      <c r="B58" s="231">
        <v>10796811</v>
      </c>
      <c r="C58" s="232">
        <v>10593033</v>
      </c>
      <c r="D58" s="233">
        <v>198887</v>
      </c>
      <c r="E58" s="231">
        <v>684760</v>
      </c>
      <c r="F58" s="232">
        <v>684760</v>
      </c>
      <c r="G58" s="233" t="s">
        <v>151</v>
      </c>
      <c r="H58" s="78">
        <v>136</v>
      </c>
      <c r="I58" s="66">
        <v>136</v>
      </c>
      <c r="J58" s="175" t="s">
        <v>151</v>
      </c>
      <c r="K58" s="231" t="s">
        <v>219</v>
      </c>
      <c r="L58" s="232" t="s">
        <v>219</v>
      </c>
      <c r="M58" s="233" t="s">
        <v>219</v>
      </c>
      <c r="N58" s="182" t="str">
        <f>IF(A58="","",A58)</f>
        <v>岩国</v>
      </c>
    </row>
    <row r="59" spans="1:14" ht="18" customHeight="1">
      <c r="A59" s="91" t="s">
        <v>146</v>
      </c>
      <c r="B59" s="231">
        <v>4286722</v>
      </c>
      <c r="C59" s="232">
        <v>4188873</v>
      </c>
      <c r="D59" s="233">
        <v>97849</v>
      </c>
      <c r="E59" s="231" t="s">
        <v>219</v>
      </c>
      <c r="F59" s="232" t="s">
        <v>219</v>
      </c>
      <c r="G59" s="233" t="s">
        <v>219</v>
      </c>
      <c r="H59" s="78">
        <v>83</v>
      </c>
      <c r="I59" s="66">
        <v>83</v>
      </c>
      <c r="J59" s="175" t="s">
        <v>151</v>
      </c>
      <c r="K59" s="231" t="s">
        <v>219</v>
      </c>
      <c r="L59" s="232" t="s">
        <v>219</v>
      </c>
      <c r="M59" s="233" t="s">
        <v>219</v>
      </c>
      <c r="N59" s="182" t="str">
        <f t="shared" si="3"/>
        <v>光</v>
      </c>
    </row>
    <row r="60" spans="1:14" ht="18" customHeight="1">
      <c r="A60" s="91" t="s">
        <v>147</v>
      </c>
      <c r="B60" s="231">
        <v>2501647</v>
      </c>
      <c r="C60" s="232">
        <v>2478098</v>
      </c>
      <c r="D60" s="233">
        <v>20158</v>
      </c>
      <c r="E60" s="231" t="s">
        <v>219</v>
      </c>
      <c r="F60" s="232" t="s">
        <v>219</v>
      </c>
      <c r="G60" s="233" t="s">
        <v>219</v>
      </c>
      <c r="H60" s="78">
        <v>29</v>
      </c>
      <c r="I60" s="66">
        <v>29</v>
      </c>
      <c r="J60" s="175" t="s">
        <v>151</v>
      </c>
      <c r="K60" s="231" t="s">
        <v>151</v>
      </c>
      <c r="L60" s="232" t="s">
        <v>151</v>
      </c>
      <c r="M60" s="233" t="s">
        <v>151</v>
      </c>
      <c r="N60" s="182" t="str">
        <f t="shared" si="3"/>
        <v>長門</v>
      </c>
    </row>
    <row r="61" spans="1:14" ht="18" customHeight="1">
      <c r="A61" s="91" t="s">
        <v>148</v>
      </c>
      <c r="B61" s="231">
        <v>3296574</v>
      </c>
      <c r="C61" s="232">
        <v>3248211</v>
      </c>
      <c r="D61" s="233">
        <v>47318</v>
      </c>
      <c r="E61" s="231" t="s">
        <v>219</v>
      </c>
      <c r="F61" s="232" t="s">
        <v>219</v>
      </c>
      <c r="G61" s="233" t="s">
        <v>219</v>
      </c>
      <c r="H61" s="78">
        <v>96</v>
      </c>
      <c r="I61" s="66">
        <v>96</v>
      </c>
      <c r="J61" s="175" t="s">
        <v>151</v>
      </c>
      <c r="K61" s="231" t="s">
        <v>151</v>
      </c>
      <c r="L61" s="232" t="s">
        <v>151</v>
      </c>
      <c r="M61" s="233" t="s">
        <v>151</v>
      </c>
      <c r="N61" s="182" t="str">
        <f t="shared" si="3"/>
        <v>柳井</v>
      </c>
    </row>
    <row r="62" spans="1:14" ht="18" customHeight="1">
      <c r="A62" s="91" t="s">
        <v>149</v>
      </c>
      <c r="B62" s="231">
        <v>6579439</v>
      </c>
      <c r="C62" s="232">
        <v>6415419</v>
      </c>
      <c r="D62" s="233">
        <v>151899</v>
      </c>
      <c r="E62" s="231">
        <v>16983</v>
      </c>
      <c r="F62" s="232">
        <v>16983</v>
      </c>
      <c r="G62" s="233" t="s">
        <v>151</v>
      </c>
      <c r="H62" s="78">
        <v>78</v>
      </c>
      <c r="I62" s="66">
        <v>78</v>
      </c>
      <c r="J62" s="175" t="s">
        <v>151</v>
      </c>
      <c r="K62" s="231" t="s">
        <v>219</v>
      </c>
      <c r="L62" s="232" t="s">
        <v>219</v>
      </c>
      <c r="M62" s="233" t="s">
        <v>219</v>
      </c>
      <c r="N62" s="182" t="str">
        <f t="shared" si="3"/>
        <v>厚狭</v>
      </c>
    </row>
    <row r="63" spans="1:14" s="3" customFormat="1" ht="18" customHeight="1">
      <c r="A63" s="80" t="s">
        <v>102</v>
      </c>
      <c r="B63" s="81">
        <v>141060519</v>
      </c>
      <c r="C63" s="67">
        <v>139139400</v>
      </c>
      <c r="D63" s="82">
        <v>1820662</v>
      </c>
      <c r="E63" s="81">
        <v>877833</v>
      </c>
      <c r="F63" s="67">
        <v>876192</v>
      </c>
      <c r="G63" s="82">
        <v>1641</v>
      </c>
      <c r="H63" s="81">
        <v>1580</v>
      </c>
      <c r="I63" s="67">
        <v>1580</v>
      </c>
      <c r="J63" s="176" t="s">
        <v>151</v>
      </c>
      <c r="K63" s="81">
        <v>207069566</v>
      </c>
      <c r="L63" s="67">
        <v>188301912</v>
      </c>
      <c r="M63" s="82">
        <v>18767654</v>
      </c>
      <c r="N63" s="183" t="str">
        <f>A63</f>
        <v>山口県計</v>
      </c>
    </row>
    <row r="64" spans="1:14" s="12" customFormat="1" ht="18" customHeight="1">
      <c r="A64" s="13"/>
      <c r="B64" s="55"/>
      <c r="C64" s="56"/>
      <c r="D64" s="57"/>
      <c r="E64" s="55"/>
      <c r="F64" s="56"/>
      <c r="G64" s="57"/>
      <c r="H64" s="55"/>
      <c r="I64" s="56"/>
      <c r="J64" s="57"/>
      <c r="K64" s="55"/>
      <c r="L64" s="56"/>
      <c r="M64" s="57"/>
      <c r="N64" s="14"/>
    </row>
    <row r="65" spans="1:14" s="3" customFormat="1" ht="18" customHeight="1" thickBot="1">
      <c r="A65" s="90" t="s">
        <v>14</v>
      </c>
      <c r="B65" s="52">
        <v>3895382</v>
      </c>
      <c r="C65" s="53">
        <v>1221440</v>
      </c>
      <c r="D65" s="54">
        <v>2202100</v>
      </c>
      <c r="E65" s="52">
        <v>118</v>
      </c>
      <c r="F65" s="53" t="s">
        <v>151</v>
      </c>
      <c r="G65" s="54">
        <v>118</v>
      </c>
      <c r="H65" s="52" t="s">
        <v>151</v>
      </c>
      <c r="I65" s="53" t="s">
        <v>151</v>
      </c>
      <c r="J65" s="54" t="s">
        <v>151</v>
      </c>
      <c r="K65" s="52" t="s">
        <v>151</v>
      </c>
      <c r="L65" s="53" t="s">
        <v>151</v>
      </c>
      <c r="M65" s="54" t="s">
        <v>151</v>
      </c>
      <c r="N65" s="97" t="str">
        <f>A65</f>
        <v>局引受分</v>
      </c>
    </row>
    <row r="66" spans="1:14" s="3" customFormat="1" ht="18" customHeight="1" thickTop="1" thickBot="1">
      <c r="A66" s="94" t="s">
        <v>15</v>
      </c>
      <c r="B66" s="38">
        <v>837313175</v>
      </c>
      <c r="C66" s="28">
        <v>824199704</v>
      </c>
      <c r="D66" s="39">
        <v>12239572</v>
      </c>
      <c r="E66" s="38">
        <v>31128710</v>
      </c>
      <c r="F66" s="28">
        <v>31125168</v>
      </c>
      <c r="G66" s="39">
        <v>3541</v>
      </c>
      <c r="H66" s="38">
        <v>33054423</v>
      </c>
      <c r="I66" s="240">
        <v>33054422</v>
      </c>
      <c r="J66" s="39">
        <v>1</v>
      </c>
      <c r="K66" s="38">
        <v>412476957</v>
      </c>
      <c r="L66" s="28">
        <v>380725840</v>
      </c>
      <c r="M66" s="39">
        <v>31751117</v>
      </c>
      <c r="N66" s="241" t="s">
        <v>15</v>
      </c>
    </row>
    <row r="67" spans="1:14" ht="15" customHeight="1"/>
  </sheetData>
  <mergeCells count="6">
    <mergeCell ref="N2:N3"/>
    <mergeCell ref="A2:A3"/>
    <mergeCell ref="B2:D2"/>
    <mergeCell ref="H2:J2"/>
    <mergeCell ref="E2:G2"/>
    <mergeCell ref="K2:M2"/>
  </mergeCells>
  <phoneticPr fontId="2"/>
  <printOptions horizontalCentered="1"/>
  <pageMargins left="0.6692913385826772" right="0.47244094488188981" top="0.98425196850393704" bottom="0.98425196850393704" header="0.51181102362204722" footer="0.51181102362204722"/>
  <pageSetup paperSize="9" scale="57" orientation="portrait" r:id="rId1"/>
  <headerFooter alignWithMargins="0">
    <oddFooter>&amp;R広島国税局
国税徴収1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zoomScaleNormal="100" zoomScaleSheetLayoutView="55" workbookViewId="0">
      <selection activeCell="B63" sqref="B63"/>
    </sheetView>
  </sheetViews>
  <sheetFormatPr defaultColWidth="5.875" defaultRowHeight="11.25"/>
  <cols>
    <col min="1" max="1" width="12" style="2" customWidth="1"/>
    <col min="2" max="4" width="12.5" style="2" customWidth="1"/>
    <col min="5" max="5" width="12.625" style="2" customWidth="1"/>
    <col min="6" max="7" width="11.375" style="2" bestFit="1" customWidth="1"/>
    <col min="8" max="8" width="11.875" style="5" customWidth="1"/>
    <col min="9" max="10" width="8.25" style="2" bestFit="1" customWidth="1"/>
    <col min="11" max="16384" width="5.875" style="2"/>
  </cols>
  <sheetData>
    <row r="1" spans="1:8" ht="12" thickBot="1">
      <c r="A1" s="2" t="s">
        <v>84</v>
      </c>
    </row>
    <row r="2" spans="1:8" s="5" customFormat="1" ht="15" customHeight="1">
      <c r="A2" s="349" t="s">
        <v>11</v>
      </c>
      <c r="B2" s="291" t="s">
        <v>174</v>
      </c>
      <c r="C2" s="292"/>
      <c r="D2" s="293"/>
      <c r="E2" s="291" t="s">
        <v>175</v>
      </c>
      <c r="F2" s="292"/>
      <c r="G2" s="293"/>
      <c r="H2" s="343" t="s">
        <v>52</v>
      </c>
    </row>
    <row r="3" spans="1:8" s="5" customFormat="1" ht="16.5" customHeight="1">
      <c r="A3" s="350"/>
      <c r="B3" s="37" t="s">
        <v>12</v>
      </c>
      <c r="C3" s="20" t="s">
        <v>10</v>
      </c>
      <c r="D3" s="22" t="s">
        <v>13</v>
      </c>
      <c r="E3" s="37" t="s">
        <v>12</v>
      </c>
      <c r="F3" s="20" t="s">
        <v>10</v>
      </c>
      <c r="G3" s="22" t="s">
        <v>13</v>
      </c>
      <c r="H3" s="344"/>
    </row>
    <row r="4" spans="1:8">
      <c r="A4" s="75"/>
      <c r="B4" s="73" t="s">
        <v>2</v>
      </c>
      <c r="C4" s="61" t="s">
        <v>2</v>
      </c>
      <c r="D4" s="74" t="s">
        <v>2</v>
      </c>
      <c r="E4" s="73" t="s">
        <v>2</v>
      </c>
      <c r="F4" s="61" t="s">
        <v>2</v>
      </c>
      <c r="G4" s="173" t="s">
        <v>2</v>
      </c>
      <c r="H4" s="180"/>
    </row>
    <row r="5" spans="1:8" ht="18" customHeight="1">
      <c r="A5" s="93" t="s">
        <v>95</v>
      </c>
      <c r="B5" s="76">
        <v>225327</v>
      </c>
      <c r="C5" s="64">
        <v>225135</v>
      </c>
      <c r="D5" s="77">
        <v>192</v>
      </c>
      <c r="E5" s="76">
        <v>42570352</v>
      </c>
      <c r="F5" s="64">
        <v>41874780</v>
      </c>
      <c r="G5" s="174">
        <v>669565</v>
      </c>
      <c r="H5" s="181" t="str">
        <f>IF(A5="","",A5)</f>
        <v>鳥取</v>
      </c>
    </row>
    <row r="6" spans="1:8" ht="18" customHeight="1">
      <c r="A6" s="91" t="s">
        <v>96</v>
      </c>
      <c r="B6" s="231">
        <v>74538</v>
      </c>
      <c r="C6" s="232">
        <v>73049</v>
      </c>
      <c r="D6" s="233">
        <v>1489</v>
      </c>
      <c r="E6" s="78">
        <v>47890251</v>
      </c>
      <c r="F6" s="66">
        <v>47263164</v>
      </c>
      <c r="G6" s="175">
        <v>607360</v>
      </c>
      <c r="H6" s="182" t="str">
        <f>IF(A6="","",A6)</f>
        <v>米子</v>
      </c>
    </row>
    <row r="7" spans="1:8" ht="18" customHeight="1">
      <c r="A7" s="91" t="s">
        <v>97</v>
      </c>
      <c r="B7" s="231">
        <v>33091</v>
      </c>
      <c r="C7" s="232">
        <v>32981</v>
      </c>
      <c r="D7" s="233">
        <v>110</v>
      </c>
      <c r="E7" s="78">
        <v>13998150</v>
      </c>
      <c r="F7" s="66">
        <v>13774583</v>
      </c>
      <c r="G7" s="175">
        <v>219169</v>
      </c>
      <c r="H7" s="182" t="str">
        <f>IF(A7="","",A7)</f>
        <v>倉吉</v>
      </c>
    </row>
    <row r="8" spans="1:8" s="3" customFormat="1" ht="18" customHeight="1">
      <c r="A8" s="80" t="s">
        <v>98</v>
      </c>
      <c r="B8" s="237">
        <v>332956</v>
      </c>
      <c r="C8" s="238">
        <v>331165</v>
      </c>
      <c r="D8" s="239">
        <v>1791</v>
      </c>
      <c r="E8" s="81">
        <v>104458753</v>
      </c>
      <c r="F8" s="67">
        <v>102912527</v>
      </c>
      <c r="G8" s="176">
        <v>1496093</v>
      </c>
      <c r="H8" s="183" t="str">
        <f>A8</f>
        <v>鳥取県計</v>
      </c>
    </row>
    <row r="9" spans="1:8" s="12" customFormat="1" ht="18" customHeight="1">
      <c r="A9" s="13"/>
      <c r="B9" s="16"/>
      <c r="C9" s="17"/>
      <c r="D9" s="18"/>
      <c r="E9" s="16"/>
      <c r="F9" s="17"/>
      <c r="G9" s="177"/>
      <c r="H9" s="184"/>
    </row>
    <row r="10" spans="1:8" ht="18" customHeight="1">
      <c r="A10" s="92" t="s">
        <v>103</v>
      </c>
      <c r="B10" s="83">
        <v>547012</v>
      </c>
      <c r="C10" s="84">
        <v>546484</v>
      </c>
      <c r="D10" s="85">
        <v>528</v>
      </c>
      <c r="E10" s="83">
        <v>64281785</v>
      </c>
      <c r="F10" s="84">
        <v>63879828</v>
      </c>
      <c r="G10" s="178">
        <v>385241</v>
      </c>
      <c r="H10" s="185" t="str">
        <f t="shared" ref="H10:H16" si="0">IF(A10="","",A10)</f>
        <v>松江</v>
      </c>
    </row>
    <row r="11" spans="1:8" ht="18" customHeight="1">
      <c r="A11" s="91" t="s">
        <v>104</v>
      </c>
      <c r="B11" s="78">
        <v>52381</v>
      </c>
      <c r="C11" s="66">
        <v>51853</v>
      </c>
      <c r="D11" s="79">
        <v>485</v>
      </c>
      <c r="E11" s="78">
        <v>14203641</v>
      </c>
      <c r="F11" s="66">
        <v>14032797</v>
      </c>
      <c r="G11" s="175">
        <v>165874</v>
      </c>
      <c r="H11" s="182" t="str">
        <f t="shared" si="0"/>
        <v>浜田</v>
      </c>
    </row>
    <row r="12" spans="1:8" ht="18" customHeight="1">
      <c r="A12" s="91" t="s">
        <v>105</v>
      </c>
      <c r="B12" s="78">
        <v>86745</v>
      </c>
      <c r="C12" s="66">
        <v>86652</v>
      </c>
      <c r="D12" s="79">
        <v>93</v>
      </c>
      <c r="E12" s="78">
        <v>29893270</v>
      </c>
      <c r="F12" s="66">
        <v>29593906</v>
      </c>
      <c r="G12" s="175">
        <v>282969</v>
      </c>
      <c r="H12" s="182" t="str">
        <f t="shared" si="0"/>
        <v>出雲</v>
      </c>
    </row>
    <row r="13" spans="1:8" ht="18" customHeight="1">
      <c r="A13" s="91" t="s">
        <v>106</v>
      </c>
      <c r="B13" s="231">
        <v>27136</v>
      </c>
      <c r="C13" s="232">
        <v>27093</v>
      </c>
      <c r="D13" s="233">
        <v>42</v>
      </c>
      <c r="E13" s="78">
        <v>11111856</v>
      </c>
      <c r="F13" s="66">
        <v>10963360</v>
      </c>
      <c r="G13" s="175">
        <v>147626</v>
      </c>
      <c r="H13" s="182" t="str">
        <f t="shared" si="0"/>
        <v>益田</v>
      </c>
    </row>
    <row r="14" spans="1:8" ht="18" customHeight="1">
      <c r="A14" s="91" t="s">
        <v>107</v>
      </c>
      <c r="B14" s="231" t="s">
        <v>219</v>
      </c>
      <c r="C14" s="232" t="s">
        <v>219</v>
      </c>
      <c r="D14" s="233" t="s">
        <v>219</v>
      </c>
      <c r="E14" s="78">
        <v>4545554</v>
      </c>
      <c r="F14" s="66">
        <v>4500540</v>
      </c>
      <c r="G14" s="175">
        <v>41720</v>
      </c>
      <c r="H14" s="182" t="str">
        <f t="shared" si="0"/>
        <v>石見大田</v>
      </c>
    </row>
    <row r="15" spans="1:8" ht="18" customHeight="1">
      <c r="A15" s="91" t="s">
        <v>108</v>
      </c>
      <c r="B15" s="231">
        <v>2088</v>
      </c>
      <c r="C15" s="232">
        <v>2083</v>
      </c>
      <c r="D15" s="233">
        <v>5</v>
      </c>
      <c r="E15" s="78">
        <v>6665646</v>
      </c>
      <c r="F15" s="66">
        <v>6592613</v>
      </c>
      <c r="G15" s="175">
        <v>72141</v>
      </c>
      <c r="H15" s="182" t="str">
        <f t="shared" si="0"/>
        <v>大東</v>
      </c>
    </row>
    <row r="16" spans="1:8" ht="18" customHeight="1">
      <c r="A16" s="91" t="s">
        <v>109</v>
      </c>
      <c r="B16" s="231" t="s">
        <v>219</v>
      </c>
      <c r="C16" s="232" t="s">
        <v>219</v>
      </c>
      <c r="D16" s="233" t="s">
        <v>219</v>
      </c>
      <c r="E16" s="78">
        <v>3386168</v>
      </c>
      <c r="F16" s="66">
        <v>3363675</v>
      </c>
      <c r="G16" s="175">
        <v>21924</v>
      </c>
      <c r="H16" s="182" t="str">
        <f t="shared" si="0"/>
        <v>西郷</v>
      </c>
    </row>
    <row r="17" spans="1:8" s="3" customFormat="1" ht="18" customHeight="1">
      <c r="A17" s="80" t="s">
        <v>99</v>
      </c>
      <c r="B17" s="237">
        <v>734258</v>
      </c>
      <c r="C17" s="238">
        <v>733062</v>
      </c>
      <c r="D17" s="239">
        <v>1154</v>
      </c>
      <c r="E17" s="81">
        <v>134087919</v>
      </c>
      <c r="F17" s="67">
        <v>132926719</v>
      </c>
      <c r="G17" s="176">
        <v>1117496</v>
      </c>
      <c r="H17" s="183" t="str">
        <f>A17</f>
        <v>島根県計</v>
      </c>
    </row>
    <row r="18" spans="1:8" s="12" customFormat="1" ht="18" customHeight="1">
      <c r="A18" s="13"/>
      <c r="B18" s="16"/>
      <c r="C18" s="17"/>
      <c r="D18" s="18"/>
      <c r="E18" s="16"/>
      <c r="F18" s="17"/>
      <c r="G18" s="177"/>
      <c r="H18" s="184"/>
    </row>
    <row r="19" spans="1:8" ht="18" customHeight="1">
      <c r="A19" s="92" t="s">
        <v>110</v>
      </c>
      <c r="B19" s="83">
        <v>1060216</v>
      </c>
      <c r="C19" s="84">
        <v>1059110</v>
      </c>
      <c r="D19" s="85">
        <v>1075</v>
      </c>
      <c r="E19" s="83">
        <v>130787795</v>
      </c>
      <c r="F19" s="84">
        <v>129865894</v>
      </c>
      <c r="G19" s="178">
        <v>897923</v>
      </c>
      <c r="H19" s="185" t="str">
        <f t="shared" ref="H19:H31" si="1">IF(A19="","",A19)</f>
        <v>岡山東</v>
      </c>
    </row>
    <row r="20" spans="1:8" ht="18" customHeight="1">
      <c r="A20" s="91" t="s">
        <v>111</v>
      </c>
      <c r="B20" s="78" t="s">
        <v>219</v>
      </c>
      <c r="C20" s="66" t="s">
        <v>219</v>
      </c>
      <c r="D20" s="79" t="s">
        <v>219</v>
      </c>
      <c r="E20" s="78">
        <v>104022435</v>
      </c>
      <c r="F20" s="66">
        <v>103048269</v>
      </c>
      <c r="G20" s="175">
        <v>927200</v>
      </c>
      <c r="H20" s="182" t="str">
        <f t="shared" si="1"/>
        <v>岡山西</v>
      </c>
    </row>
    <row r="21" spans="1:8" ht="18" customHeight="1">
      <c r="A21" s="91" t="s">
        <v>112</v>
      </c>
      <c r="B21" s="78" t="s">
        <v>219</v>
      </c>
      <c r="C21" s="66" t="s">
        <v>219</v>
      </c>
      <c r="D21" s="79" t="s">
        <v>219</v>
      </c>
      <c r="E21" s="78">
        <v>20713628</v>
      </c>
      <c r="F21" s="66">
        <v>20510461</v>
      </c>
      <c r="G21" s="175">
        <v>183505</v>
      </c>
      <c r="H21" s="182" t="str">
        <f t="shared" si="1"/>
        <v>西大寺</v>
      </c>
    </row>
    <row r="22" spans="1:8" ht="18" customHeight="1">
      <c r="A22" s="91" t="s">
        <v>113</v>
      </c>
      <c r="B22" s="78">
        <v>35744</v>
      </c>
      <c r="C22" s="66">
        <v>35703</v>
      </c>
      <c r="D22" s="79">
        <v>41</v>
      </c>
      <c r="E22" s="78">
        <v>43906336</v>
      </c>
      <c r="F22" s="66">
        <v>43729098</v>
      </c>
      <c r="G22" s="175">
        <v>176909</v>
      </c>
      <c r="H22" s="182" t="str">
        <f t="shared" si="1"/>
        <v>瀬戸</v>
      </c>
    </row>
    <row r="23" spans="1:8" ht="18" customHeight="1">
      <c r="A23" s="91" t="s">
        <v>114</v>
      </c>
      <c r="B23" s="78" t="s">
        <v>219</v>
      </c>
      <c r="C23" s="66" t="s">
        <v>219</v>
      </c>
      <c r="D23" s="79" t="s">
        <v>219</v>
      </c>
      <c r="E23" s="78">
        <v>16664889</v>
      </c>
      <c r="F23" s="66">
        <v>16554226</v>
      </c>
      <c r="G23" s="175">
        <v>110656</v>
      </c>
      <c r="H23" s="182" t="str">
        <f t="shared" si="1"/>
        <v>児島</v>
      </c>
    </row>
    <row r="24" spans="1:8" ht="18" customHeight="1">
      <c r="A24" s="91" t="s">
        <v>115</v>
      </c>
      <c r="B24" s="231" t="s">
        <v>219</v>
      </c>
      <c r="C24" s="232" t="s">
        <v>219</v>
      </c>
      <c r="D24" s="233" t="s">
        <v>219</v>
      </c>
      <c r="E24" s="78">
        <v>297047220</v>
      </c>
      <c r="F24" s="66">
        <v>283164461</v>
      </c>
      <c r="G24" s="175">
        <v>13852541</v>
      </c>
      <c r="H24" s="182" t="str">
        <f t="shared" si="1"/>
        <v>倉敷</v>
      </c>
    </row>
    <row r="25" spans="1:8" ht="18" customHeight="1">
      <c r="A25" s="91" t="s">
        <v>116</v>
      </c>
      <c r="B25" s="231">
        <v>13354</v>
      </c>
      <c r="C25" s="232">
        <v>13188</v>
      </c>
      <c r="D25" s="233">
        <v>166</v>
      </c>
      <c r="E25" s="78">
        <v>16549676</v>
      </c>
      <c r="F25" s="66">
        <v>16295731</v>
      </c>
      <c r="G25" s="175">
        <v>242337</v>
      </c>
      <c r="H25" s="182" t="str">
        <f t="shared" si="1"/>
        <v>玉島</v>
      </c>
    </row>
    <row r="26" spans="1:8" ht="18" customHeight="1">
      <c r="A26" s="91" t="s">
        <v>117</v>
      </c>
      <c r="B26" s="231" t="s">
        <v>219</v>
      </c>
      <c r="C26" s="232" t="s">
        <v>219</v>
      </c>
      <c r="D26" s="233" t="s">
        <v>219</v>
      </c>
      <c r="E26" s="78">
        <v>28407763</v>
      </c>
      <c r="F26" s="66">
        <v>28027924</v>
      </c>
      <c r="G26" s="175">
        <v>364633</v>
      </c>
      <c r="H26" s="182" t="str">
        <f t="shared" si="1"/>
        <v>津山</v>
      </c>
    </row>
    <row r="27" spans="1:8" ht="18" customHeight="1">
      <c r="A27" s="91" t="s">
        <v>118</v>
      </c>
      <c r="B27" s="231" t="s">
        <v>219</v>
      </c>
      <c r="C27" s="232" t="s">
        <v>219</v>
      </c>
      <c r="D27" s="233" t="s">
        <v>219</v>
      </c>
      <c r="E27" s="78">
        <v>10384473</v>
      </c>
      <c r="F27" s="66">
        <v>10256042</v>
      </c>
      <c r="G27" s="175">
        <v>125976</v>
      </c>
      <c r="H27" s="182" t="str">
        <f t="shared" si="1"/>
        <v>玉野</v>
      </c>
    </row>
    <row r="28" spans="1:8" ht="18" customHeight="1">
      <c r="A28" s="91" t="s">
        <v>119</v>
      </c>
      <c r="B28" s="231" t="s">
        <v>219</v>
      </c>
      <c r="C28" s="232" t="s">
        <v>219</v>
      </c>
      <c r="D28" s="233" t="s">
        <v>219</v>
      </c>
      <c r="E28" s="78">
        <v>22002784</v>
      </c>
      <c r="F28" s="66">
        <v>21866973</v>
      </c>
      <c r="G28" s="175">
        <v>132600</v>
      </c>
      <c r="H28" s="182" t="str">
        <f t="shared" si="1"/>
        <v>笠岡</v>
      </c>
    </row>
    <row r="29" spans="1:8" ht="18" customHeight="1">
      <c r="A29" s="91" t="s">
        <v>120</v>
      </c>
      <c r="B29" s="231">
        <v>16105</v>
      </c>
      <c r="C29" s="232">
        <v>16105</v>
      </c>
      <c r="D29" s="233" t="s">
        <v>151</v>
      </c>
      <c r="E29" s="78">
        <v>6124589</v>
      </c>
      <c r="F29" s="66">
        <v>6110485</v>
      </c>
      <c r="G29" s="175">
        <v>13551</v>
      </c>
      <c r="H29" s="182" t="str">
        <f t="shared" si="1"/>
        <v>高梁</v>
      </c>
    </row>
    <row r="30" spans="1:8" ht="18" customHeight="1">
      <c r="A30" s="91" t="s">
        <v>121</v>
      </c>
      <c r="B30" s="231">
        <v>8781</v>
      </c>
      <c r="C30" s="232">
        <v>8777</v>
      </c>
      <c r="D30" s="233">
        <v>4</v>
      </c>
      <c r="E30" s="78">
        <v>3974739</v>
      </c>
      <c r="F30" s="66">
        <v>3934015</v>
      </c>
      <c r="G30" s="175">
        <v>40328</v>
      </c>
      <c r="H30" s="182" t="str">
        <f t="shared" si="1"/>
        <v>新見</v>
      </c>
    </row>
    <row r="31" spans="1:8" ht="18" customHeight="1">
      <c r="A31" s="91" t="s">
        <v>122</v>
      </c>
      <c r="B31" s="78">
        <v>7026</v>
      </c>
      <c r="C31" s="66">
        <v>6983</v>
      </c>
      <c r="D31" s="79">
        <v>43</v>
      </c>
      <c r="E31" s="78">
        <v>7410569</v>
      </c>
      <c r="F31" s="66">
        <v>7309522</v>
      </c>
      <c r="G31" s="175">
        <v>100601</v>
      </c>
      <c r="H31" s="182" t="str">
        <f t="shared" si="1"/>
        <v>久世</v>
      </c>
    </row>
    <row r="32" spans="1:8" s="3" customFormat="1" ht="18" customHeight="1">
      <c r="A32" s="80" t="s">
        <v>100</v>
      </c>
      <c r="B32" s="81" t="s">
        <v>219</v>
      </c>
      <c r="C32" s="67" t="s">
        <v>219</v>
      </c>
      <c r="D32" s="82" t="s">
        <v>219</v>
      </c>
      <c r="E32" s="81">
        <v>707996896</v>
      </c>
      <c r="F32" s="67">
        <v>690673100</v>
      </c>
      <c r="G32" s="176">
        <v>17168760</v>
      </c>
      <c r="H32" s="183" t="str">
        <f>A32</f>
        <v>岡山県計</v>
      </c>
    </row>
    <row r="33" spans="1:8" s="12" customFormat="1" ht="18" customHeight="1">
      <c r="A33" s="13"/>
      <c r="B33" s="16"/>
      <c r="C33" s="17"/>
      <c r="D33" s="18"/>
      <c r="E33" s="16"/>
      <c r="F33" s="17"/>
      <c r="G33" s="177"/>
      <c r="H33" s="184"/>
    </row>
    <row r="34" spans="1:8" ht="18" customHeight="1">
      <c r="A34" s="92" t="s">
        <v>123</v>
      </c>
      <c r="B34" s="234" t="s">
        <v>219</v>
      </c>
      <c r="C34" s="235" t="s">
        <v>219</v>
      </c>
      <c r="D34" s="236" t="s">
        <v>219</v>
      </c>
      <c r="E34" s="83">
        <v>202194210</v>
      </c>
      <c r="F34" s="84">
        <v>200768797</v>
      </c>
      <c r="G34" s="178">
        <v>1348828</v>
      </c>
      <c r="H34" s="185" t="str">
        <f t="shared" ref="H34:H49" si="2">IF(A34="","",A34)</f>
        <v>広島東</v>
      </c>
    </row>
    <row r="35" spans="1:8" ht="18" customHeight="1">
      <c r="A35" s="91" t="s">
        <v>124</v>
      </c>
      <c r="B35" s="231">
        <v>204956</v>
      </c>
      <c r="C35" s="232">
        <v>204459</v>
      </c>
      <c r="D35" s="233">
        <v>497</v>
      </c>
      <c r="E35" s="78">
        <v>54469739</v>
      </c>
      <c r="F35" s="66">
        <v>53997779</v>
      </c>
      <c r="G35" s="175">
        <v>448250</v>
      </c>
      <c r="H35" s="182" t="str">
        <f t="shared" si="2"/>
        <v>広島南</v>
      </c>
    </row>
    <row r="36" spans="1:8" ht="18" customHeight="1">
      <c r="A36" s="91" t="s">
        <v>125</v>
      </c>
      <c r="B36" s="231" t="s">
        <v>219</v>
      </c>
      <c r="C36" s="232" t="s">
        <v>219</v>
      </c>
      <c r="D36" s="233" t="s">
        <v>219</v>
      </c>
      <c r="E36" s="78">
        <v>159603806</v>
      </c>
      <c r="F36" s="66">
        <v>158321626</v>
      </c>
      <c r="G36" s="175">
        <v>1229644</v>
      </c>
      <c r="H36" s="182" t="str">
        <f t="shared" si="2"/>
        <v>広島西</v>
      </c>
    </row>
    <row r="37" spans="1:8" ht="18" customHeight="1">
      <c r="A37" s="91" t="s">
        <v>126</v>
      </c>
      <c r="B37" s="231">
        <v>60284</v>
      </c>
      <c r="C37" s="232">
        <v>59795</v>
      </c>
      <c r="D37" s="233">
        <v>487</v>
      </c>
      <c r="E37" s="78">
        <v>55580900</v>
      </c>
      <c r="F37" s="66">
        <v>54710307</v>
      </c>
      <c r="G37" s="175">
        <v>830709</v>
      </c>
      <c r="H37" s="182" t="str">
        <f t="shared" si="2"/>
        <v>広島北</v>
      </c>
    </row>
    <row r="38" spans="1:8" ht="18" customHeight="1">
      <c r="A38" s="91" t="s">
        <v>127</v>
      </c>
      <c r="B38" s="231" t="s">
        <v>219</v>
      </c>
      <c r="C38" s="232" t="s">
        <v>219</v>
      </c>
      <c r="D38" s="233" t="s">
        <v>219</v>
      </c>
      <c r="E38" s="78">
        <v>50880964</v>
      </c>
      <c r="F38" s="66">
        <v>50420693</v>
      </c>
      <c r="G38" s="175">
        <v>447372</v>
      </c>
      <c r="H38" s="182" t="str">
        <f t="shared" si="2"/>
        <v>呉</v>
      </c>
    </row>
    <row r="39" spans="1:8" ht="18" customHeight="1">
      <c r="A39" s="91" t="s">
        <v>128</v>
      </c>
      <c r="B39" s="231">
        <v>26091</v>
      </c>
      <c r="C39" s="232">
        <v>26091</v>
      </c>
      <c r="D39" s="233" t="s">
        <v>151</v>
      </c>
      <c r="E39" s="78">
        <v>6354980</v>
      </c>
      <c r="F39" s="66">
        <v>6275738</v>
      </c>
      <c r="G39" s="175">
        <v>77085</v>
      </c>
      <c r="H39" s="182" t="str">
        <f t="shared" si="2"/>
        <v>竹原</v>
      </c>
    </row>
    <row r="40" spans="1:8" ht="18" customHeight="1">
      <c r="A40" s="91" t="s">
        <v>129</v>
      </c>
      <c r="B40" s="231" t="s">
        <v>219</v>
      </c>
      <c r="C40" s="232" t="s">
        <v>219</v>
      </c>
      <c r="D40" s="233" t="s">
        <v>219</v>
      </c>
      <c r="E40" s="78">
        <v>15661394</v>
      </c>
      <c r="F40" s="66">
        <v>15320204</v>
      </c>
      <c r="G40" s="175">
        <v>337177</v>
      </c>
      <c r="H40" s="182" t="str">
        <f t="shared" si="2"/>
        <v>三原</v>
      </c>
    </row>
    <row r="41" spans="1:8" ht="18" customHeight="1">
      <c r="A41" s="91" t="s">
        <v>130</v>
      </c>
      <c r="B41" s="78">
        <v>97165</v>
      </c>
      <c r="C41" s="66">
        <v>96839</v>
      </c>
      <c r="D41" s="79">
        <v>326</v>
      </c>
      <c r="E41" s="78">
        <v>33188263</v>
      </c>
      <c r="F41" s="66">
        <v>32810965</v>
      </c>
      <c r="G41" s="175">
        <v>359500</v>
      </c>
      <c r="H41" s="182" t="str">
        <f t="shared" si="2"/>
        <v>尾道</v>
      </c>
    </row>
    <row r="42" spans="1:8" ht="18" customHeight="1">
      <c r="A42" s="91" t="s">
        <v>131</v>
      </c>
      <c r="B42" s="78">
        <v>285506</v>
      </c>
      <c r="C42" s="66">
        <v>284417</v>
      </c>
      <c r="D42" s="79">
        <v>1089</v>
      </c>
      <c r="E42" s="78">
        <v>137403575</v>
      </c>
      <c r="F42" s="66">
        <v>136106594</v>
      </c>
      <c r="G42" s="175">
        <v>1238850</v>
      </c>
      <c r="H42" s="182" t="str">
        <f t="shared" si="2"/>
        <v>福山</v>
      </c>
    </row>
    <row r="43" spans="1:8" ht="18" customHeight="1">
      <c r="A43" s="91" t="s">
        <v>132</v>
      </c>
      <c r="B43" s="231" t="s">
        <v>219</v>
      </c>
      <c r="C43" s="232" t="s">
        <v>219</v>
      </c>
      <c r="D43" s="233" t="s">
        <v>219</v>
      </c>
      <c r="E43" s="78">
        <v>24824698</v>
      </c>
      <c r="F43" s="66">
        <v>24577024</v>
      </c>
      <c r="G43" s="175">
        <v>245233</v>
      </c>
      <c r="H43" s="182" t="str">
        <f t="shared" si="2"/>
        <v>府中</v>
      </c>
    </row>
    <row r="44" spans="1:8" ht="18" customHeight="1">
      <c r="A44" s="91" t="s">
        <v>133</v>
      </c>
      <c r="B44" s="78">
        <v>18331</v>
      </c>
      <c r="C44" s="66">
        <v>18330</v>
      </c>
      <c r="D44" s="79">
        <v>1</v>
      </c>
      <c r="E44" s="78">
        <v>7876475</v>
      </c>
      <c r="F44" s="66">
        <v>7762193</v>
      </c>
      <c r="G44" s="175">
        <v>114282</v>
      </c>
      <c r="H44" s="182" t="str">
        <f t="shared" si="2"/>
        <v>三次</v>
      </c>
    </row>
    <row r="45" spans="1:8" ht="18" customHeight="1">
      <c r="A45" s="91" t="s">
        <v>134</v>
      </c>
      <c r="B45" s="78">
        <v>5620</v>
      </c>
      <c r="C45" s="66">
        <v>5369</v>
      </c>
      <c r="D45" s="79">
        <v>251</v>
      </c>
      <c r="E45" s="78">
        <v>6219840</v>
      </c>
      <c r="F45" s="66">
        <v>6137070</v>
      </c>
      <c r="G45" s="175">
        <v>82148</v>
      </c>
      <c r="H45" s="182" t="str">
        <f t="shared" si="2"/>
        <v>庄原</v>
      </c>
    </row>
    <row r="46" spans="1:8" ht="18" customHeight="1">
      <c r="A46" s="91" t="s">
        <v>135</v>
      </c>
      <c r="B46" s="78" t="s">
        <v>219</v>
      </c>
      <c r="C46" s="66" t="s">
        <v>219</v>
      </c>
      <c r="D46" s="79" t="s">
        <v>219</v>
      </c>
      <c r="E46" s="78">
        <v>65663671</v>
      </c>
      <c r="F46" s="66">
        <v>65074295</v>
      </c>
      <c r="G46" s="175">
        <v>576857</v>
      </c>
      <c r="H46" s="182" t="str">
        <f t="shared" si="2"/>
        <v>西条</v>
      </c>
    </row>
    <row r="47" spans="1:8" ht="18" customHeight="1">
      <c r="A47" s="91" t="s">
        <v>136</v>
      </c>
      <c r="B47" s="78">
        <v>164407</v>
      </c>
      <c r="C47" s="66">
        <v>163646</v>
      </c>
      <c r="D47" s="79">
        <v>761</v>
      </c>
      <c r="E47" s="78">
        <v>47107556</v>
      </c>
      <c r="F47" s="66">
        <v>46415135</v>
      </c>
      <c r="G47" s="175">
        <v>641221</v>
      </c>
      <c r="H47" s="182" t="str">
        <f t="shared" si="2"/>
        <v>廿日市</v>
      </c>
    </row>
    <row r="48" spans="1:8" ht="18" customHeight="1">
      <c r="A48" s="91" t="s">
        <v>137</v>
      </c>
      <c r="B48" s="231" t="s">
        <v>219</v>
      </c>
      <c r="C48" s="232" t="s">
        <v>219</v>
      </c>
      <c r="D48" s="233" t="s">
        <v>219</v>
      </c>
      <c r="E48" s="78">
        <v>81468411</v>
      </c>
      <c r="F48" s="66">
        <v>80928138</v>
      </c>
      <c r="G48" s="175">
        <v>515495</v>
      </c>
      <c r="H48" s="182" t="str">
        <f t="shared" si="2"/>
        <v>海田</v>
      </c>
    </row>
    <row r="49" spans="1:8" ht="18" customHeight="1">
      <c r="A49" s="91" t="s">
        <v>138</v>
      </c>
      <c r="B49" s="231">
        <v>5042</v>
      </c>
      <c r="C49" s="232">
        <v>4866</v>
      </c>
      <c r="D49" s="233">
        <v>175</v>
      </c>
      <c r="E49" s="78">
        <v>4929216</v>
      </c>
      <c r="F49" s="66">
        <v>4829236</v>
      </c>
      <c r="G49" s="175">
        <v>99084</v>
      </c>
      <c r="H49" s="182" t="str">
        <f t="shared" si="2"/>
        <v>吉田</v>
      </c>
    </row>
    <row r="50" spans="1:8" s="3" customFormat="1" ht="18" customHeight="1">
      <c r="A50" s="80" t="s">
        <v>101</v>
      </c>
      <c r="B50" s="237" t="s">
        <v>219</v>
      </c>
      <c r="C50" s="238" t="s">
        <v>219</v>
      </c>
      <c r="D50" s="239" t="s">
        <v>219</v>
      </c>
      <c r="E50" s="81">
        <v>953427697</v>
      </c>
      <c r="F50" s="67">
        <v>944455797</v>
      </c>
      <c r="G50" s="176">
        <v>8591735</v>
      </c>
      <c r="H50" s="183" t="str">
        <f>A50</f>
        <v>広島県計</v>
      </c>
    </row>
    <row r="51" spans="1:8" s="12" customFormat="1" ht="18" customHeight="1">
      <c r="A51" s="13"/>
      <c r="B51" s="16"/>
      <c r="C51" s="17"/>
      <c r="D51" s="18"/>
      <c r="E51" s="16"/>
      <c r="F51" s="17"/>
      <c r="G51" s="177"/>
      <c r="H51" s="184"/>
    </row>
    <row r="52" spans="1:8" ht="18" customHeight="1">
      <c r="A52" s="92" t="s">
        <v>139</v>
      </c>
      <c r="B52" s="83">
        <v>498190</v>
      </c>
      <c r="C52" s="84">
        <v>497120</v>
      </c>
      <c r="D52" s="85">
        <v>1030</v>
      </c>
      <c r="E52" s="83">
        <v>63169956</v>
      </c>
      <c r="F52" s="84">
        <v>62596113</v>
      </c>
      <c r="G52" s="178">
        <v>511348</v>
      </c>
      <c r="H52" s="185" t="str">
        <f>IF(A52="","",A52)</f>
        <v>下関</v>
      </c>
    </row>
    <row r="53" spans="1:8" ht="18" customHeight="1">
      <c r="A53" s="91" t="s">
        <v>140</v>
      </c>
      <c r="B53" s="78">
        <v>126659</v>
      </c>
      <c r="C53" s="66">
        <v>126411</v>
      </c>
      <c r="D53" s="79">
        <v>90</v>
      </c>
      <c r="E53" s="78">
        <v>43556019</v>
      </c>
      <c r="F53" s="66">
        <v>43001785</v>
      </c>
      <c r="G53" s="175">
        <v>514942</v>
      </c>
      <c r="H53" s="182" t="str">
        <f t="shared" ref="H53:H62" si="3">IF(A53="","",A53)</f>
        <v>宇部</v>
      </c>
    </row>
    <row r="54" spans="1:8" ht="18" customHeight="1">
      <c r="A54" s="91" t="s">
        <v>141</v>
      </c>
      <c r="B54" s="78">
        <v>129763</v>
      </c>
      <c r="C54" s="66">
        <v>129750</v>
      </c>
      <c r="D54" s="79">
        <v>13</v>
      </c>
      <c r="E54" s="78">
        <v>74551880</v>
      </c>
      <c r="F54" s="66">
        <v>74025981</v>
      </c>
      <c r="G54" s="175">
        <v>502441</v>
      </c>
      <c r="H54" s="182" t="str">
        <f>IF(A54="","",A54)</f>
        <v>山口</v>
      </c>
    </row>
    <row r="55" spans="1:8" ht="18" customHeight="1">
      <c r="A55" s="91" t="s">
        <v>142</v>
      </c>
      <c r="B55" s="78">
        <v>5149</v>
      </c>
      <c r="C55" s="66">
        <v>5069</v>
      </c>
      <c r="D55" s="79">
        <v>63</v>
      </c>
      <c r="E55" s="78">
        <v>6817820</v>
      </c>
      <c r="F55" s="66">
        <v>6718385</v>
      </c>
      <c r="G55" s="175">
        <v>96322</v>
      </c>
      <c r="H55" s="182" t="str">
        <f>IF(A55="","",A55)</f>
        <v>萩</v>
      </c>
    </row>
    <row r="56" spans="1:8" ht="18" customHeight="1">
      <c r="A56" s="91" t="s">
        <v>143</v>
      </c>
      <c r="B56" s="231" t="s">
        <v>219</v>
      </c>
      <c r="C56" s="232" t="s">
        <v>219</v>
      </c>
      <c r="D56" s="233" t="s">
        <v>219</v>
      </c>
      <c r="E56" s="78">
        <v>101640410</v>
      </c>
      <c r="F56" s="66">
        <v>98814561</v>
      </c>
      <c r="G56" s="175">
        <v>2801072</v>
      </c>
      <c r="H56" s="182" t="str">
        <f>IF(A56="","",A56)</f>
        <v>徳山</v>
      </c>
    </row>
    <row r="57" spans="1:8" ht="18" customHeight="1">
      <c r="A57" s="91" t="s">
        <v>144</v>
      </c>
      <c r="B57" s="231">
        <v>39005</v>
      </c>
      <c r="C57" s="232">
        <v>38680</v>
      </c>
      <c r="D57" s="233">
        <v>285</v>
      </c>
      <c r="E57" s="78">
        <v>19520028</v>
      </c>
      <c r="F57" s="66">
        <v>19247570</v>
      </c>
      <c r="G57" s="175">
        <v>265358</v>
      </c>
      <c r="H57" s="182" t="str">
        <f>IF(A57="","",A57)</f>
        <v>防府</v>
      </c>
    </row>
    <row r="58" spans="1:8" ht="18" customHeight="1">
      <c r="A58" s="91" t="s">
        <v>145</v>
      </c>
      <c r="B58" s="231" t="s">
        <v>219</v>
      </c>
      <c r="C58" s="232" t="s">
        <v>219</v>
      </c>
      <c r="D58" s="233" t="s">
        <v>219</v>
      </c>
      <c r="E58" s="78">
        <v>100759771</v>
      </c>
      <c r="F58" s="66">
        <v>94253136</v>
      </c>
      <c r="G58" s="175">
        <v>6493936</v>
      </c>
      <c r="H58" s="182" t="str">
        <f>IF(A58="","",A58)</f>
        <v>岩国</v>
      </c>
    </row>
    <row r="59" spans="1:8" ht="18" customHeight="1">
      <c r="A59" s="91" t="s">
        <v>146</v>
      </c>
      <c r="B59" s="231" t="s">
        <v>219</v>
      </c>
      <c r="C59" s="232" t="s">
        <v>219</v>
      </c>
      <c r="D59" s="233" t="s">
        <v>219</v>
      </c>
      <c r="E59" s="78">
        <v>11260574</v>
      </c>
      <c r="F59" s="66">
        <v>11086386</v>
      </c>
      <c r="G59" s="175">
        <v>174117</v>
      </c>
      <c r="H59" s="182" t="str">
        <f t="shared" si="3"/>
        <v>光</v>
      </c>
    </row>
    <row r="60" spans="1:8" ht="18" customHeight="1">
      <c r="A60" s="91" t="s">
        <v>147</v>
      </c>
      <c r="B60" s="231" t="s">
        <v>219</v>
      </c>
      <c r="C60" s="232" t="s">
        <v>219</v>
      </c>
      <c r="D60" s="233" t="s">
        <v>219</v>
      </c>
      <c r="E60" s="78">
        <v>6299851</v>
      </c>
      <c r="F60" s="66">
        <v>6263061</v>
      </c>
      <c r="G60" s="175">
        <v>32318</v>
      </c>
      <c r="H60" s="182" t="str">
        <f t="shared" si="3"/>
        <v>長門</v>
      </c>
    </row>
    <row r="61" spans="1:8" ht="18" customHeight="1">
      <c r="A61" s="91" t="s">
        <v>148</v>
      </c>
      <c r="B61" s="231" t="s">
        <v>219</v>
      </c>
      <c r="C61" s="232" t="s">
        <v>219</v>
      </c>
      <c r="D61" s="233" t="s">
        <v>219</v>
      </c>
      <c r="E61" s="78">
        <v>7467931</v>
      </c>
      <c r="F61" s="66">
        <v>7386455</v>
      </c>
      <c r="G61" s="175">
        <v>80246</v>
      </c>
      <c r="H61" s="182" t="str">
        <f t="shared" si="3"/>
        <v>柳井</v>
      </c>
    </row>
    <row r="62" spans="1:8" ht="18" customHeight="1">
      <c r="A62" s="91" t="s">
        <v>149</v>
      </c>
      <c r="B62" s="231" t="s">
        <v>219</v>
      </c>
      <c r="C62" s="232" t="s">
        <v>219</v>
      </c>
      <c r="D62" s="233" t="s">
        <v>219</v>
      </c>
      <c r="E62" s="78">
        <v>118197035</v>
      </c>
      <c r="F62" s="66">
        <v>107592007</v>
      </c>
      <c r="G62" s="175">
        <v>10592000</v>
      </c>
      <c r="H62" s="182" t="str">
        <f t="shared" si="3"/>
        <v>厚狭</v>
      </c>
    </row>
    <row r="63" spans="1:8" s="3" customFormat="1" ht="18" customHeight="1">
      <c r="A63" s="80" t="s">
        <v>102</v>
      </c>
      <c r="B63" s="81">
        <v>1315877</v>
      </c>
      <c r="C63" s="67">
        <v>1313671</v>
      </c>
      <c r="D63" s="82">
        <v>1951</v>
      </c>
      <c r="E63" s="81">
        <v>553241275</v>
      </c>
      <c r="F63" s="67">
        <v>530985440</v>
      </c>
      <c r="G63" s="176">
        <v>22064099</v>
      </c>
      <c r="H63" s="183" t="str">
        <f>A63</f>
        <v>山口県計</v>
      </c>
    </row>
    <row r="64" spans="1:8" s="12" customFormat="1" ht="18" customHeight="1">
      <c r="A64" s="13"/>
      <c r="B64" s="55"/>
      <c r="C64" s="56"/>
      <c r="D64" s="57"/>
      <c r="E64" s="55"/>
      <c r="F64" s="56"/>
      <c r="G64" s="57"/>
      <c r="H64" s="14"/>
    </row>
    <row r="65" spans="1:8" s="3" customFormat="1" ht="18" customHeight="1" thickBot="1">
      <c r="A65" s="90" t="s">
        <v>14</v>
      </c>
      <c r="B65" s="52">
        <v>42197</v>
      </c>
      <c r="C65" s="53">
        <v>4318</v>
      </c>
      <c r="D65" s="54">
        <v>21914</v>
      </c>
      <c r="E65" s="52">
        <v>13938224</v>
      </c>
      <c r="F65" s="53">
        <v>2091070</v>
      </c>
      <c r="G65" s="54">
        <v>10315623</v>
      </c>
      <c r="H65" s="97" t="str">
        <f>A65</f>
        <v>局引受分</v>
      </c>
    </row>
    <row r="66" spans="1:8" s="3" customFormat="1" ht="18" customHeight="1" thickTop="1" thickBot="1">
      <c r="A66" s="94" t="s">
        <v>15</v>
      </c>
      <c r="B66" s="38">
        <v>31028678</v>
      </c>
      <c r="C66" s="28">
        <v>30973253</v>
      </c>
      <c r="D66" s="39">
        <v>38173</v>
      </c>
      <c r="E66" s="38">
        <v>2467150763</v>
      </c>
      <c r="F66" s="240">
        <v>2404044654</v>
      </c>
      <c r="G66" s="39">
        <v>60753807</v>
      </c>
      <c r="H66" s="241" t="s">
        <v>15</v>
      </c>
    </row>
    <row r="67" spans="1:8" ht="15" customHeight="1"/>
  </sheetData>
  <mergeCells count="4">
    <mergeCell ref="A2:A3"/>
    <mergeCell ref="B2:D2"/>
    <mergeCell ref="E2:G2"/>
    <mergeCell ref="H2:H3"/>
  </mergeCells>
  <phoneticPr fontId="2"/>
  <pageMargins left="0.6692913385826772" right="0.47244094488188981" top="0.98425196850393704" bottom="0.98425196850393704" header="0.51181102362204722" footer="0.51181102362204722"/>
  <pageSetup paperSize="9" scale="57" orientation="portrait" r:id="rId1"/>
  <headerFooter alignWithMargins="0">
    <oddFooter>&amp;R広島国税局
国税徴収1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Normal="100" workbookViewId="0">
      <selection sqref="A1:F1"/>
    </sheetView>
  </sheetViews>
  <sheetFormatPr defaultColWidth="8.625" defaultRowHeight="11.2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c r="A1" s="288" t="s">
        <v>79</v>
      </c>
      <c r="B1" s="288"/>
      <c r="C1" s="288"/>
      <c r="D1" s="288"/>
      <c r="E1" s="288"/>
      <c r="F1" s="288"/>
    </row>
    <row r="2" spans="1:6" ht="14.25" customHeight="1" thickBot="1">
      <c r="A2" s="365" t="s">
        <v>80</v>
      </c>
      <c r="B2" s="365"/>
      <c r="C2" s="365"/>
      <c r="D2" s="365"/>
      <c r="E2" s="365"/>
      <c r="F2" s="365"/>
    </row>
    <row r="3" spans="1:6" ht="18" customHeight="1">
      <c r="A3" s="310" t="s">
        <v>81</v>
      </c>
      <c r="B3" s="366"/>
      <c r="C3" s="311"/>
      <c r="D3" s="291" t="s">
        <v>18</v>
      </c>
      <c r="E3" s="292"/>
      <c r="F3" s="362"/>
    </row>
    <row r="4" spans="1:6" ht="15" customHeight="1">
      <c r="A4" s="312"/>
      <c r="B4" s="367"/>
      <c r="C4" s="313"/>
      <c r="D4" s="375" t="s">
        <v>19</v>
      </c>
      <c r="E4" s="376"/>
      <c r="F4" s="226" t="s">
        <v>92</v>
      </c>
    </row>
    <row r="5" spans="1:6" s="36" customFormat="1" ht="15" customHeight="1">
      <c r="A5" s="58"/>
      <c r="B5" s="59"/>
      <c r="C5" s="99"/>
      <c r="D5" s="225"/>
      <c r="E5" s="224" t="s">
        <v>20</v>
      </c>
      <c r="F5" s="113" t="s">
        <v>2</v>
      </c>
    </row>
    <row r="6" spans="1:6" ht="27" customHeight="1">
      <c r="A6" s="370" t="s">
        <v>21</v>
      </c>
      <c r="B6" s="373" t="s">
        <v>22</v>
      </c>
      <c r="C6" s="374"/>
      <c r="D6" s="223"/>
      <c r="E6" s="222" t="s">
        <v>151</v>
      </c>
      <c r="F6" s="221" t="s">
        <v>151</v>
      </c>
    </row>
    <row r="7" spans="1:6" ht="27" customHeight="1">
      <c r="A7" s="371"/>
      <c r="B7" s="368" t="s">
        <v>23</v>
      </c>
      <c r="C7" s="369"/>
      <c r="D7" s="214"/>
      <c r="E7" s="200" t="s">
        <v>151</v>
      </c>
      <c r="F7" s="199" t="s">
        <v>151</v>
      </c>
    </row>
    <row r="8" spans="1:6" ht="27" customHeight="1">
      <c r="A8" s="371"/>
      <c r="B8" s="368" t="s">
        <v>24</v>
      </c>
      <c r="C8" s="369"/>
      <c r="D8" s="214"/>
      <c r="E8" s="200" t="s">
        <v>151</v>
      </c>
      <c r="F8" s="199" t="s">
        <v>151</v>
      </c>
    </row>
    <row r="9" spans="1:6" ht="27" customHeight="1">
      <c r="A9" s="371"/>
      <c r="B9" s="377" t="s">
        <v>82</v>
      </c>
      <c r="C9" s="98" t="s">
        <v>25</v>
      </c>
      <c r="D9" s="214"/>
      <c r="E9" s="200" t="s">
        <v>151</v>
      </c>
      <c r="F9" s="199" t="s">
        <v>151</v>
      </c>
    </row>
    <row r="10" spans="1:6" ht="27" customHeight="1">
      <c r="A10" s="371"/>
      <c r="B10" s="378"/>
      <c r="C10" s="98" t="s">
        <v>26</v>
      </c>
      <c r="D10" s="214"/>
      <c r="E10" s="200" t="s">
        <v>151</v>
      </c>
      <c r="F10" s="199" t="s">
        <v>151</v>
      </c>
    </row>
    <row r="11" spans="1:6" ht="27" customHeight="1">
      <c r="A11" s="371"/>
      <c r="B11" s="378"/>
      <c r="C11" s="363" t="s">
        <v>27</v>
      </c>
      <c r="D11" s="213" t="s">
        <v>28</v>
      </c>
      <c r="E11" s="212" t="s">
        <v>151</v>
      </c>
      <c r="F11" s="211" t="s">
        <v>151</v>
      </c>
    </row>
    <row r="12" spans="1:6" ht="27" customHeight="1">
      <c r="A12" s="371"/>
      <c r="B12" s="378"/>
      <c r="C12" s="364"/>
      <c r="D12" s="210"/>
      <c r="E12" s="209" t="s">
        <v>151</v>
      </c>
      <c r="F12" s="208" t="s">
        <v>151</v>
      </c>
    </row>
    <row r="13" spans="1:6" s="3" customFormat="1" ht="27" customHeight="1">
      <c r="A13" s="371"/>
      <c r="B13" s="378"/>
      <c r="C13" s="102" t="s">
        <v>1</v>
      </c>
      <c r="D13" s="201"/>
      <c r="E13" s="220" t="s">
        <v>151</v>
      </c>
      <c r="F13" s="219" t="s">
        <v>151</v>
      </c>
    </row>
    <row r="14" spans="1:6" ht="27" customHeight="1">
      <c r="A14" s="372"/>
      <c r="B14" s="379" t="s">
        <v>29</v>
      </c>
      <c r="C14" s="380"/>
      <c r="D14" s="218"/>
      <c r="E14" s="217" t="s">
        <v>151</v>
      </c>
      <c r="F14" s="216" t="s">
        <v>151</v>
      </c>
    </row>
    <row r="15" spans="1:6" ht="27" customHeight="1">
      <c r="A15" s="381" t="s">
        <v>30</v>
      </c>
      <c r="B15" s="383" t="s">
        <v>31</v>
      </c>
      <c r="C15" s="383"/>
      <c r="D15" s="215"/>
      <c r="E15" s="203" t="s">
        <v>151</v>
      </c>
      <c r="F15" s="202" t="s">
        <v>151</v>
      </c>
    </row>
    <row r="16" spans="1:6" ht="27" customHeight="1">
      <c r="A16" s="352"/>
      <c r="B16" s="355" t="s">
        <v>93</v>
      </c>
      <c r="C16" s="355"/>
      <c r="D16" s="214"/>
      <c r="E16" s="200" t="s">
        <v>151</v>
      </c>
      <c r="F16" s="199" t="s">
        <v>151</v>
      </c>
    </row>
    <row r="17" spans="1:6" ht="27" customHeight="1">
      <c r="A17" s="352"/>
      <c r="B17" s="356" t="s">
        <v>32</v>
      </c>
      <c r="C17" s="357"/>
      <c r="D17" s="213" t="s">
        <v>28</v>
      </c>
      <c r="E17" s="242"/>
      <c r="F17" s="211" t="s">
        <v>151</v>
      </c>
    </row>
    <row r="18" spans="1:6" ht="27" customHeight="1">
      <c r="A18" s="352"/>
      <c r="B18" s="358"/>
      <c r="C18" s="359"/>
      <c r="D18" s="210"/>
      <c r="E18" s="209" t="s">
        <v>151</v>
      </c>
      <c r="F18" s="208" t="s">
        <v>151</v>
      </c>
    </row>
    <row r="19" spans="1:6" ht="27" customHeight="1">
      <c r="A19" s="352"/>
      <c r="B19" s="355" t="s">
        <v>33</v>
      </c>
      <c r="C19" s="355"/>
      <c r="D19" s="201"/>
      <c r="E19" s="200" t="s">
        <v>151</v>
      </c>
      <c r="F19" s="199" t="s">
        <v>151</v>
      </c>
    </row>
    <row r="20" spans="1:6" ht="27" customHeight="1">
      <c r="A20" s="352"/>
      <c r="B20" s="355" t="s">
        <v>34</v>
      </c>
      <c r="C20" s="355"/>
      <c r="D20" s="201"/>
      <c r="E20" s="200" t="s">
        <v>151</v>
      </c>
      <c r="F20" s="199" t="s">
        <v>151</v>
      </c>
    </row>
    <row r="21" spans="1:6" ht="27" customHeight="1">
      <c r="A21" s="352"/>
      <c r="B21" s="355" t="s">
        <v>94</v>
      </c>
      <c r="C21" s="355"/>
      <c r="D21" s="201"/>
      <c r="E21" s="200" t="s">
        <v>151</v>
      </c>
      <c r="F21" s="199" t="s">
        <v>151</v>
      </c>
    </row>
    <row r="22" spans="1:6" ht="27" customHeight="1">
      <c r="A22" s="352"/>
      <c r="B22" s="355" t="s">
        <v>35</v>
      </c>
      <c r="C22" s="355"/>
      <c r="D22" s="201"/>
      <c r="E22" s="200" t="s">
        <v>151</v>
      </c>
      <c r="F22" s="199" t="s">
        <v>151</v>
      </c>
    </row>
    <row r="23" spans="1:6" ht="27" customHeight="1">
      <c r="A23" s="382"/>
      <c r="B23" s="360" t="s">
        <v>36</v>
      </c>
      <c r="C23" s="360"/>
      <c r="D23" s="207"/>
      <c r="E23" s="206" t="s">
        <v>151</v>
      </c>
      <c r="F23" s="205" t="s">
        <v>151</v>
      </c>
    </row>
    <row r="24" spans="1:6" ht="27" customHeight="1">
      <c r="A24" s="351" t="s">
        <v>37</v>
      </c>
      <c r="B24" s="354" t="s">
        <v>38</v>
      </c>
      <c r="C24" s="354"/>
      <c r="D24" s="204"/>
      <c r="E24" s="200" t="s">
        <v>151</v>
      </c>
      <c r="F24" s="199" t="s">
        <v>151</v>
      </c>
    </row>
    <row r="25" spans="1:6" ht="27" customHeight="1">
      <c r="A25" s="352"/>
      <c r="B25" s="355" t="s">
        <v>23</v>
      </c>
      <c r="C25" s="355"/>
      <c r="D25" s="201"/>
      <c r="E25" s="200" t="s">
        <v>151</v>
      </c>
      <c r="F25" s="199" t="s">
        <v>151</v>
      </c>
    </row>
    <row r="26" spans="1:6" ht="27" customHeight="1">
      <c r="A26" s="352"/>
      <c r="B26" s="355" t="s">
        <v>25</v>
      </c>
      <c r="C26" s="355"/>
      <c r="D26" s="201"/>
      <c r="E26" s="200" t="s">
        <v>151</v>
      </c>
      <c r="F26" s="199" t="s">
        <v>151</v>
      </c>
    </row>
    <row r="27" spans="1:6" ht="27" customHeight="1">
      <c r="A27" s="352"/>
      <c r="B27" s="355" t="s">
        <v>26</v>
      </c>
      <c r="C27" s="355"/>
      <c r="D27" s="201"/>
      <c r="E27" s="200" t="s">
        <v>151</v>
      </c>
      <c r="F27" s="199" t="s">
        <v>151</v>
      </c>
    </row>
    <row r="28" spans="1:6" ht="27" customHeight="1">
      <c r="A28" s="352"/>
      <c r="B28" s="355" t="s">
        <v>39</v>
      </c>
      <c r="C28" s="355"/>
      <c r="D28" s="201"/>
      <c r="E28" s="200" t="s">
        <v>151</v>
      </c>
      <c r="F28" s="199" t="s">
        <v>151</v>
      </c>
    </row>
    <row r="29" spans="1:6" ht="27" customHeight="1" thickBot="1">
      <c r="A29" s="353"/>
      <c r="B29" s="361" t="s">
        <v>40</v>
      </c>
      <c r="C29" s="361"/>
      <c r="D29" s="198"/>
      <c r="E29" s="197" t="s">
        <v>151</v>
      </c>
      <c r="F29" s="196" t="s">
        <v>151</v>
      </c>
    </row>
    <row r="30" spans="1:6" ht="4.5" customHeight="1">
      <c r="A30" s="104"/>
      <c r="B30" s="105"/>
      <c r="C30" s="105"/>
      <c r="D30" s="106"/>
      <c r="E30" s="106"/>
      <c r="F30" s="106"/>
    </row>
    <row r="31" spans="1:6" s="273" customFormat="1">
      <c r="A31" s="107" t="s">
        <v>83</v>
      </c>
      <c r="B31" s="273" t="s">
        <v>211</v>
      </c>
    </row>
    <row r="32" spans="1:6" s="273" customFormat="1">
      <c r="B32" s="273" t="s">
        <v>212</v>
      </c>
    </row>
    <row r="33" spans="1:2" s="273" customFormat="1">
      <c r="A33" s="274" t="s">
        <v>213</v>
      </c>
      <c r="B33" s="273" t="s">
        <v>214</v>
      </c>
    </row>
    <row r="34" spans="1:2" s="273" customFormat="1">
      <c r="B34" s="273" t="s">
        <v>215</v>
      </c>
    </row>
    <row r="35" spans="1:2" s="273" customFormat="1">
      <c r="B35" s="273" t="s">
        <v>216</v>
      </c>
    </row>
    <row r="36" spans="1:2" s="273" customFormat="1">
      <c r="B36" s="273" t="s">
        <v>217</v>
      </c>
    </row>
  </sheetData>
  <mergeCells count="28">
    <mergeCell ref="D3:F3"/>
    <mergeCell ref="B27:C27"/>
    <mergeCell ref="C11:C12"/>
    <mergeCell ref="B16:C16"/>
    <mergeCell ref="A1:F1"/>
    <mergeCell ref="A2:F2"/>
    <mergeCell ref="A3:C4"/>
    <mergeCell ref="B7:C7"/>
    <mergeCell ref="A6:A14"/>
    <mergeCell ref="B6:C6"/>
    <mergeCell ref="B8:C8"/>
    <mergeCell ref="D4:E4"/>
    <mergeCell ref="B9:B13"/>
    <mergeCell ref="B14:C14"/>
    <mergeCell ref="A15:A23"/>
    <mergeCell ref="B15:C15"/>
    <mergeCell ref="A24:A29"/>
    <mergeCell ref="B24:C24"/>
    <mergeCell ref="B25:C25"/>
    <mergeCell ref="B21:C21"/>
    <mergeCell ref="B17:C18"/>
    <mergeCell ref="B22:C22"/>
    <mergeCell ref="B23:C23"/>
    <mergeCell ref="B28:C28"/>
    <mergeCell ref="B29:C29"/>
    <mergeCell ref="B19:C19"/>
    <mergeCell ref="B20:C20"/>
    <mergeCell ref="B26:C26"/>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&amp;R広島国税局
国税徴収2
（H28）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zoomScaleNormal="100" workbookViewId="0">
      <selection activeCell="C9" sqref="C9"/>
    </sheetView>
  </sheetViews>
  <sheetFormatPr defaultRowHeight="13.5"/>
  <cols>
    <col min="1" max="1" width="9" style="194"/>
    <col min="2" max="2" width="15.5" style="194" bestFit="1" customWidth="1"/>
    <col min="3" max="4" width="18" style="194" customWidth="1"/>
    <col min="5" max="16384" width="9" style="194"/>
  </cols>
  <sheetData>
    <row r="1" spans="1:7" s="109" customFormat="1" ht="14.25" thickBot="1">
      <c r="A1" s="108" t="s">
        <v>41</v>
      </c>
    </row>
    <row r="2" spans="1:7" ht="19.5" customHeight="1">
      <c r="A2" s="310" t="s">
        <v>72</v>
      </c>
      <c r="B2" s="311"/>
      <c r="C2" s="384" t="s">
        <v>208</v>
      </c>
      <c r="D2" s="385"/>
    </row>
    <row r="3" spans="1:7" ht="19.5" customHeight="1">
      <c r="A3" s="312"/>
      <c r="B3" s="313"/>
      <c r="C3" s="271" t="s">
        <v>209</v>
      </c>
      <c r="D3" s="110" t="s">
        <v>73</v>
      </c>
    </row>
    <row r="4" spans="1:7" s="195" customFormat="1">
      <c r="A4" s="386" t="s">
        <v>74</v>
      </c>
      <c r="B4" s="111"/>
      <c r="C4" s="112" t="s">
        <v>152</v>
      </c>
      <c r="D4" s="113" t="s">
        <v>42</v>
      </c>
    </row>
    <row r="5" spans="1:7" ht="30" customHeight="1">
      <c r="A5" s="387"/>
      <c r="B5" s="190" t="s">
        <v>75</v>
      </c>
      <c r="C5" s="114" t="s">
        <v>151</v>
      </c>
      <c r="D5" s="115" t="s">
        <v>151</v>
      </c>
      <c r="E5" s="2"/>
      <c r="F5" s="2"/>
      <c r="G5" s="2"/>
    </row>
    <row r="6" spans="1:7" ht="30" customHeight="1">
      <c r="A6" s="387"/>
      <c r="B6" s="191" t="s">
        <v>76</v>
      </c>
      <c r="C6" s="116" t="s">
        <v>151</v>
      </c>
      <c r="D6" s="117" t="s">
        <v>151</v>
      </c>
      <c r="E6" s="2"/>
      <c r="F6" s="2"/>
      <c r="G6" s="2"/>
    </row>
    <row r="7" spans="1:7" ht="30" customHeight="1">
      <c r="A7" s="387"/>
      <c r="B7" s="191" t="s">
        <v>77</v>
      </c>
      <c r="C7" s="116" t="s">
        <v>151</v>
      </c>
      <c r="D7" s="117" t="s">
        <v>151</v>
      </c>
      <c r="E7" s="2"/>
      <c r="F7" s="2"/>
      <c r="G7" s="2"/>
    </row>
    <row r="8" spans="1:7" ht="30" customHeight="1">
      <c r="A8" s="387"/>
      <c r="B8" s="191" t="s">
        <v>78</v>
      </c>
      <c r="C8" s="116" t="s">
        <v>151</v>
      </c>
      <c r="D8" s="117" t="s">
        <v>151</v>
      </c>
      <c r="E8" s="2"/>
      <c r="F8" s="2"/>
      <c r="G8" s="2"/>
    </row>
    <row r="9" spans="1:7" ht="30" customHeight="1" thickBot="1">
      <c r="A9" s="388"/>
      <c r="B9" s="118" t="s">
        <v>1</v>
      </c>
      <c r="C9" s="119" t="s">
        <v>151</v>
      </c>
      <c r="D9" s="120" t="s">
        <v>151</v>
      </c>
      <c r="E9" s="2"/>
      <c r="F9" s="2"/>
      <c r="G9" s="2"/>
    </row>
    <row r="10" spans="1:7">
      <c r="A10" s="2"/>
      <c r="B10" s="2"/>
      <c r="C10" s="2"/>
      <c r="D10" s="2"/>
      <c r="E10" s="2"/>
      <c r="F10" s="2"/>
      <c r="G10" s="2"/>
    </row>
  </sheetData>
  <mergeCells count="3">
    <mergeCell ref="C2:D2"/>
    <mergeCell ref="A2:B3"/>
    <mergeCell ref="A4:A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&amp;R広島国税局
国税徴収2
（H28）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B9" sqref="B9:K9"/>
    </sheetView>
  </sheetViews>
  <sheetFormatPr defaultColWidth="8.625" defaultRowHeight="11.2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c r="A1" s="2" t="s">
        <v>63</v>
      </c>
    </row>
    <row r="2" spans="1:12" ht="16.5" customHeight="1">
      <c r="A2" s="389" t="s">
        <v>64</v>
      </c>
      <c r="B2" s="399" t="s">
        <v>43</v>
      </c>
      <c r="C2" s="400"/>
      <c r="D2" s="401" t="s">
        <v>44</v>
      </c>
      <c r="E2" s="402"/>
      <c r="F2" s="399" t="s">
        <v>65</v>
      </c>
      <c r="G2" s="400"/>
      <c r="H2" s="391" t="s">
        <v>66</v>
      </c>
      <c r="I2" s="393" t="s">
        <v>67</v>
      </c>
      <c r="J2" s="394"/>
      <c r="K2" s="395"/>
    </row>
    <row r="3" spans="1:12" ht="16.5" customHeight="1">
      <c r="A3" s="390"/>
      <c r="B3" s="37" t="s">
        <v>68</v>
      </c>
      <c r="C3" s="22" t="s">
        <v>69</v>
      </c>
      <c r="D3" s="37" t="s">
        <v>68</v>
      </c>
      <c r="E3" s="22" t="s">
        <v>69</v>
      </c>
      <c r="F3" s="37" t="s">
        <v>68</v>
      </c>
      <c r="G3" s="22" t="s">
        <v>69</v>
      </c>
      <c r="H3" s="392"/>
      <c r="I3" s="396"/>
      <c r="J3" s="397"/>
      <c r="K3" s="398"/>
    </row>
    <row r="4" spans="1:12">
      <c r="A4" s="121"/>
      <c r="B4" s="122" t="s">
        <v>70</v>
      </c>
      <c r="C4" s="74" t="s">
        <v>71</v>
      </c>
      <c r="D4" s="122" t="s">
        <v>70</v>
      </c>
      <c r="E4" s="74" t="s">
        <v>71</v>
      </c>
      <c r="F4" s="122" t="s">
        <v>70</v>
      </c>
      <c r="G4" s="74" t="s">
        <v>71</v>
      </c>
      <c r="H4" s="123" t="s">
        <v>71</v>
      </c>
      <c r="I4" s="124"/>
      <c r="J4" s="125" t="s">
        <v>42</v>
      </c>
      <c r="K4" s="126" t="s">
        <v>71</v>
      </c>
    </row>
    <row r="5" spans="1:12" s="192" customFormat="1" ht="30" customHeight="1">
      <c r="A5" s="29" t="s">
        <v>184</v>
      </c>
      <c r="B5" s="127">
        <v>6</v>
      </c>
      <c r="C5" s="128">
        <v>239860</v>
      </c>
      <c r="D5" s="127">
        <v>4</v>
      </c>
      <c r="E5" s="128">
        <v>217118</v>
      </c>
      <c r="F5" s="127">
        <v>2</v>
      </c>
      <c r="G5" s="128">
        <v>48200</v>
      </c>
      <c r="H5" s="129" t="s">
        <v>151</v>
      </c>
      <c r="I5" s="130" t="s">
        <v>153</v>
      </c>
      <c r="J5" s="131">
        <v>872</v>
      </c>
      <c r="K5" s="132">
        <v>217118</v>
      </c>
      <c r="L5" s="193"/>
    </row>
    <row r="6" spans="1:12" s="192" customFormat="1" ht="30" customHeight="1">
      <c r="A6" s="134" t="s">
        <v>185</v>
      </c>
      <c r="B6" s="135" t="s">
        <v>151</v>
      </c>
      <c r="C6" s="136" t="s">
        <v>151</v>
      </c>
      <c r="D6" s="135" t="s">
        <v>151</v>
      </c>
      <c r="E6" s="136" t="s">
        <v>151</v>
      </c>
      <c r="F6" s="135" t="s">
        <v>151</v>
      </c>
      <c r="G6" s="136" t="s">
        <v>151</v>
      </c>
      <c r="H6" s="137" t="s">
        <v>151</v>
      </c>
      <c r="I6" s="138" t="s">
        <v>153</v>
      </c>
      <c r="J6" s="139" t="s">
        <v>151</v>
      </c>
      <c r="K6" s="140" t="s">
        <v>151</v>
      </c>
      <c r="L6" s="193"/>
    </row>
    <row r="7" spans="1:12" s="192" customFormat="1" ht="30" customHeight="1">
      <c r="A7" s="134" t="s">
        <v>199</v>
      </c>
      <c r="B7" s="135">
        <v>1</v>
      </c>
      <c r="C7" s="136">
        <v>8446</v>
      </c>
      <c r="D7" s="135" t="s">
        <v>151</v>
      </c>
      <c r="E7" s="136" t="s">
        <v>151</v>
      </c>
      <c r="F7" s="135" t="s">
        <v>151</v>
      </c>
      <c r="G7" s="136" t="s">
        <v>151</v>
      </c>
      <c r="H7" s="137" t="s">
        <v>151</v>
      </c>
      <c r="I7" s="138" t="s">
        <v>153</v>
      </c>
      <c r="J7" s="139" t="s">
        <v>151</v>
      </c>
      <c r="K7" s="140" t="s">
        <v>151</v>
      </c>
      <c r="L7" s="193"/>
    </row>
    <row r="8" spans="1:12" s="192" customFormat="1" ht="30" customHeight="1">
      <c r="A8" s="134" t="s">
        <v>200</v>
      </c>
      <c r="B8" s="135" t="s">
        <v>151</v>
      </c>
      <c r="C8" s="136" t="s">
        <v>151</v>
      </c>
      <c r="D8" s="135" t="s">
        <v>151</v>
      </c>
      <c r="E8" s="136" t="s">
        <v>151</v>
      </c>
      <c r="F8" s="135" t="s">
        <v>151</v>
      </c>
      <c r="G8" s="136" t="s">
        <v>151</v>
      </c>
      <c r="H8" s="137" t="s">
        <v>151</v>
      </c>
      <c r="I8" s="138" t="s">
        <v>153</v>
      </c>
      <c r="J8" s="139" t="s">
        <v>151</v>
      </c>
      <c r="K8" s="140" t="s">
        <v>151</v>
      </c>
      <c r="L8" s="193"/>
    </row>
    <row r="9" spans="1:12" ht="30" customHeight="1" thickBot="1">
      <c r="A9" s="30" t="s">
        <v>206</v>
      </c>
      <c r="B9" s="141" t="s">
        <v>151</v>
      </c>
      <c r="C9" s="142" t="s">
        <v>151</v>
      </c>
      <c r="D9" s="141" t="s">
        <v>151</v>
      </c>
      <c r="E9" s="142" t="s">
        <v>151</v>
      </c>
      <c r="F9" s="141" t="s">
        <v>151</v>
      </c>
      <c r="G9" s="142" t="s">
        <v>151</v>
      </c>
      <c r="H9" s="143" t="s">
        <v>151</v>
      </c>
      <c r="I9" s="272" t="s">
        <v>28</v>
      </c>
      <c r="J9" s="144" t="s">
        <v>151</v>
      </c>
      <c r="K9" s="145" t="s">
        <v>151</v>
      </c>
      <c r="L9" s="133"/>
    </row>
    <row r="10" spans="1:12">
      <c r="A10" s="2" t="s">
        <v>45</v>
      </c>
    </row>
  </sheetData>
  <mergeCells count="6">
    <mergeCell ref="A2:A3"/>
    <mergeCell ref="H2:H3"/>
    <mergeCell ref="I2:K3"/>
    <mergeCell ref="B2:C2"/>
    <mergeCell ref="D2:E2"/>
    <mergeCell ref="F2:G2"/>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&amp;R広島国税局
国税徴収2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9079EC-F085-4608-95E4-BD273159A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D6E947-AF5A-4531-BC62-2B5F8113C5A1}">
  <ds:schemaRefs>
    <ds:schemaRef ds:uri="http://schemas.microsoft.com/office/2006/metadata/properties"/>
    <ds:schemaRef ds:uri="http://schemas.microsoft.com/office/infopath/2007/PartnerControls"/>
    <ds:schemaRef ds:uri="c1e1fd5d-d5a4-4438-b594-53628234b2d5"/>
  </ds:schemaRefs>
</ds:datastoreItem>
</file>

<file path=customXml/itemProps3.xml><?xml version="1.0" encoding="utf-8"?>
<ds:datastoreItem xmlns:ds="http://schemas.openxmlformats.org/officeDocument/2006/customXml" ds:itemID="{7E381A04-9E8C-4B79-9B83-8FDC5FA68B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2017-06-16T07:46:39Z</dcterms:created>
  <dcterms:modified xsi:type="dcterms:W3CDTF">2018-05-28T02:19:34Z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