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310" tabRatio="803" firstSheet="3" activeTab="9"/>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'(1)徴収状況'!$A$1:$P$37</definedName>
    <definedName name="_xlnm.Print_Area" localSheetId="6">'(1)物納状況'!$A$1:$F$37</definedName>
    <definedName name="_xlnm.Print_Area" localSheetId="1">'(2)徴収状況の累年比較'!$A$1:$N$9</definedName>
    <definedName name="_xlnm.Print_Area" localSheetId="2">'(3)税務署別徴収状況-1'!$A$1:$N$67</definedName>
    <definedName name="_xlnm.Print_Area" localSheetId="3">'(3)税務署別徴収状況-2'!$A$1:$N$66</definedName>
    <definedName name="_xlnm.Print_Area" localSheetId="4">'(3)税務署別徴収状況-3'!$A$1:$N$67</definedName>
    <definedName name="_xlnm.Print_Area" localSheetId="5">'(3)税務署別徴収状況-4'!$A$1:$H$67</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fullCalcOnLoad="1"/>
</workbook>
</file>

<file path=xl/sharedStrings.xml><?xml version="1.0" encoding="utf-8"?>
<sst xmlns="http://schemas.openxmlformats.org/spreadsheetml/2006/main" count="1390" uniqueCount="219">
  <si>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</si>
  <si>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</si>
  <si>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</si>
  <si>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</si>
  <si>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</si>
  <si>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</si>
  <si>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</si>
  <si>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</si>
  <si>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</si>
  <si>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</si>
  <si>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</si>
  <si>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</si>
  <si>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</si>
  <si>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</si>
  <si>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</si>
  <si>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</si>
  <si>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</si>
  <si>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</si>
  <si>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</si>
  <si>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</si>
  <si>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</si>
  <si>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</si>
  <si>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</si>
  <si>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</si>
  <si>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</si>
  <si>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</si>
  <si>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</si>
  <si>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</si>
  <si>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</si>
  <si>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</si>
  <si>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</si>
  <si>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</si>
  <si>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</si>
  <si>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</si>
  <si>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</si>
  <si>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</si>
  <si>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</si>
  <si>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</si>
  <si>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</si>
  <si>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</si>
  <si>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</si>
  <si>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</si>
  <si>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</si>
  <si>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</si>
  <si>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</si>
  <si>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</si>
  <si>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</si>
  <si>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</si>
  <si>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</si>
  <si>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</si>
  <si>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</si>
  <si>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</si>
  <si>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</si>
  <si>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</si>
  <si>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税務署名</t>
  </si>
  <si>
    <t>合            計</t>
  </si>
  <si>
    <t>(4)　年賦延納状況</t>
  </si>
  <si>
    <t>区　　　　　　　分</t>
  </si>
  <si>
    <t>相　続　税</t>
  </si>
  <si>
    <t>贈　与　税</t>
  </si>
  <si>
    <t>所　得　税</t>
  </si>
  <si>
    <t>金　額</t>
  </si>
  <si>
    <t>徴収状況</t>
  </si>
  <si>
    <t>徴収
決定</t>
  </si>
  <si>
    <t>前年度以前
許可分</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</si>
  <si>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</si>
  <si>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</si>
  <si>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</si>
  <si>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</si>
  <si>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</si>
  <si>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</si>
  <si>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</si>
  <si>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</si>
  <si>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</si>
  <si>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</si>
  <si>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</si>
  <si>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</si>
  <si>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</si>
  <si>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</si>
  <si>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</si>
  <si>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</si>
  <si>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</si>
  <si>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</si>
  <si>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</si>
  <si>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</si>
  <si>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</si>
  <si>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</si>
  <si>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</si>
  <si>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２</t>
  </si>
  <si>
    <t>(3)　税務署別徴収状況（続）</t>
  </si>
  <si>
    <t>(3)　税務署別徴収状況</t>
  </si>
  <si>
    <t>(2)　徴収状況の累年比較</t>
  </si>
  <si>
    <t>年度</t>
  </si>
  <si>
    <t>徴収決定済額</t>
  </si>
  <si>
    <t>不納欠損額</t>
  </si>
  <si>
    <t>収納未済額</t>
  </si>
  <si>
    <t>繰越分</t>
  </si>
  <si>
    <t>繰　越　分</t>
  </si>
  <si>
    <t>金額</t>
  </si>
  <si>
    <t>許可取消等</t>
  </si>
  <si>
    <t>許可取消等</t>
  </si>
  <si>
    <t>鳥取</t>
  </si>
  <si>
    <t>米子</t>
  </si>
  <si>
    <t>倉吉</t>
  </si>
  <si>
    <t>鳥取県計</t>
  </si>
  <si>
    <t>島根県計</t>
  </si>
  <si>
    <t>岡山県計</t>
  </si>
  <si>
    <t>広島県計</t>
  </si>
  <si>
    <t>山口県計</t>
  </si>
  <si>
    <t>松江</t>
  </si>
  <si>
    <t>浜田</t>
  </si>
  <si>
    <t>出雲</t>
  </si>
  <si>
    <t>益田</t>
  </si>
  <si>
    <t>石見大田</t>
  </si>
  <si>
    <t>大東</t>
  </si>
  <si>
    <t>西郷</t>
  </si>
  <si>
    <t>岡山東</t>
  </si>
  <si>
    <t>岡山西</t>
  </si>
  <si>
    <t>西大寺</t>
  </si>
  <si>
    <t>瀬戸</t>
  </si>
  <si>
    <t>児島</t>
  </si>
  <si>
    <t>倉敷</t>
  </si>
  <si>
    <t>玉島</t>
  </si>
  <si>
    <t>津山</t>
  </si>
  <si>
    <t>玉野</t>
  </si>
  <si>
    <t>笠岡</t>
  </si>
  <si>
    <t>高梁</t>
  </si>
  <si>
    <t>新見</t>
  </si>
  <si>
    <t>久世</t>
  </si>
  <si>
    <t>広島東</t>
  </si>
  <si>
    <t>広島南</t>
  </si>
  <si>
    <t>広島西</t>
  </si>
  <si>
    <t>広島北</t>
  </si>
  <si>
    <t>呉</t>
  </si>
  <si>
    <t>竹原</t>
  </si>
  <si>
    <t>三原</t>
  </si>
  <si>
    <t>尾道</t>
  </si>
  <si>
    <t>福山</t>
  </si>
  <si>
    <t>府中</t>
  </si>
  <si>
    <t>三次</t>
  </si>
  <si>
    <t>庄原</t>
  </si>
  <si>
    <t>西条</t>
  </si>
  <si>
    <t>廿日市</t>
  </si>
  <si>
    <t>海田</t>
  </si>
  <si>
    <t>吉田</t>
  </si>
  <si>
    <t>下関</t>
  </si>
  <si>
    <t>宇部</t>
  </si>
  <si>
    <t>山口</t>
  </si>
  <si>
    <t>萩</t>
  </si>
  <si>
    <t>徳山</t>
  </si>
  <si>
    <t>防府</t>
  </si>
  <si>
    <t>岩国</t>
  </si>
  <si>
    <t>光</t>
  </si>
  <si>
    <t>長門</t>
  </si>
  <si>
    <t>柳井</t>
  </si>
  <si>
    <t>厚狭</t>
  </si>
  <si>
    <t>岡山県計</t>
  </si>
  <si>
    <t>-</t>
  </si>
  <si>
    <t>物　　件　　数</t>
  </si>
  <si>
    <t>件</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</si>
  <si>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</si>
  <si>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</si>
  <si>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</si>
  <si>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</si>
  <si>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</si>
  <si>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</si>
  <si>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</si>
  <si>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</si>
  <si>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</si>
  <si>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</si>
  <si>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</si>
  <si>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</si>
  <si>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</si>
  <si>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</si>
  <si>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</si>
  <si>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</si>
  <si>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</si>
  <si>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</si>
  <si>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</si>
  <si>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</si>
  <si>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</si>
  <si>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</si>
  <si>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</si>
  <si>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</si>
  <si>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</si>
  <si>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</si>
  <si>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</si>
  <si>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</si>
  <si>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</si>
  <si>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</si>
  <si>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</si>
  <si>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</si>
  <si>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用語の説明：</t>
  </si>
  <si>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</si>
  <si>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</si>
  <si>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</si>
  <si>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</si>
  <si>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</si>
  <si>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「相続税」には贈与税を含む。</t>
  </si>
  <si>
    <r>
      <t>１　</t>
    </r>
    <r>
      <rPr>
        <sz val="9"/>
        <rFont val="ＭＳ ゴシック"/>
        <family val="3"/>
      </rPr>
      <t>徴収決定済額</t>
    </r>
    <r>
      <rPr>
        <sz val="9"/>
        <rFont val="ＭＳ 明朝"/>
        <family val="1"/>
      </rPr>
      <t>とは、納税義務の確定した国税で、その事実の確認（徴収決定）を終了した金額をいう。</t>
    </r>
  </si>
  <si>
    <t>調査期間：平成26年４月１日から平成27年３月31日</t>
  </si>
  <si>
    <t>平成22年度</t>
  </si>
  <si>
    <t>平成23年度</t>
  </si>
  <si>
    <t>平成24年度</t>
  </si>
  <si>
    <t>平成25年度</t>
  </si>
  <si>
    <t>平成26年度</t>
  </si>
  <si>
    <t>　調査対象等：平成26年４月１日から平成27年３月31日までの間に相続税及び贈与税の年賦延納並びに所得税法
            第132条の規定による所得税の延納について、申請、許可、収納等のあったものを示した。</t>
  </si>
  <si>
    <t>地方法人税</t>
  </si>
  <si>
    <t>－</t>
  </si>
  <si>
    <t>-</t>
  </si>
  <si>
    <t>X</t>
  </si>
  <si>
    <t>X</t>
  </si>
  <si>
    <t>　「収納」欄は、国に完全に所有権が移転された物納財産の件数及び金</t>
  </si>
  <si>
    <t>額であり、外書は過誤納額である。</t>
  </si>
  <si>
    <t>「引継」欄は、収納した物納財産を財務局へ引き渡した件数及び金額で</t>
  </si>
  <si>
    <t>ある。</t>
  </si>
  <si>
    <t xml:space="preserve">  平成26年４月１日から平成27年３月31日までの間に相続税の物納につ</t>
  </si>
  <si>
    <t>いて申請、許可、収納等のあったものを示した。</t>
  </si>
  <si>
    <t>延納現在額
（徴収決定未済）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</si>
</sst>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 #,##0"/>
    <numFmt numFmtId="178" formatCode="#,##0_ "/>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s>
  <borders count="2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color indexed="63"/>
      </top>
      <bottom style="medium"/>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style="thin">
        <color indexed="55"/>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color indexed="63"/>
      </left>
      <right style="medium"/>
      <top style="thin">
        <color indexed="55"/>
      </top>
      <bottom style="double"/>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hair"/>
      <right>
        <color indexed="63"/>
      </right>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style="double"/>
      <bottom style="medium"/>
    </border>
    <border>
      <left>
        <color indexed="63"/>
      </left>
      <right style="thin"/>
      <top style="double"/>
      <bottom style="medium"/>
    </border>
    <border>
      <left>
        <color indexed="63"/>
      </left>
      <right style="medium"/>
      <top style="double"/>
      <bottom style="medium"/>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hair">
        <color indexed="55"/>
      </top>
      <bottom>
        <color indexed="63"/>
      </bottom>
    </border>
    <border>
      <left style="hair"/>
      <right style="hair"/>
      <top style="hair">
        <color indexed="55"/>
      </top>
      <bottom>
        <color indexed="63"/>
      </bottom>
    </border>
    <border>
      <left>
        <color indexed="63"/>
      </left>
      <right style="thin"/>
      <top style="hair">
        <color indexed="55"/>
      </top>
      <bottom>
        <color indexed="63"/>
      </bottom>
    </border>
    <border>
      <left style="thin">
        <color indexed="55"/>
      </left>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color indexed="55"/>
      </left>
      <right>
        <color indexed="63"/>
      </right>
      <top style="hair">
        <color theme="0" tint="-0.3499799966812134"/>
      </top>
      <bottom style="thin">
        <color indexed="55"/>
      </bottom>
    </border>
    <border>
      <left style="hair"/>
      <right style="hair"/>
      <top style="hair">
        <color theme="0" tint="-0.3499799966812134"/>
      </top>
      <bottom style="thin">
        <color indexed="55"/>
      </bottom>
    </border>
    <border>
      <left>
        <color indexed="63"/>
      </left>
      <right style="thin"/>
      <top style="hair">
        <color theme="0" tint="-0.3499799966812134"/>
      </top>
      <bottom style="thin">
        <color indexed="55"/>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medium"/>
      <right>
        <color indexed="63"/>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medium"/>
      <right style="thin">
        <color indexed="55"/>
      </right>
      <top style="thin">
        <color indexed="55"/>
      </top>
      <bottom style="thin">
        <color indexed="55"/>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medium"/>
      <right>
        <color indexed="63"/>
      </right>
      <top style="thin">
        <color indexed="55"/>
      </top>
      <bottom style="thin">
        <color indexed="55"/>
      </bottom>
    </border>
    <border>
      <left style="thin"/>
      <right>
        <color indexed="63"/>
      </right>
      <top style="double"/>
      <bottom style="mediu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right>
        <color indexed="63"/>
      </right>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color indexed="63"/>
      </left>
      <right style="medium"/>
      <top style="thin">
        <color indexed="55"/>
      </top>
      <bottom style="thin">
        <color indexed="55"/>
      </bottom>
    </border>
    <border>
      <left style="medium"/>
      <right>
        <color indexed="63"/>
      </right>
      <top style="double"/>
      <bottom style="mediu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hair">
        <color theme="0" tint="-0.3499799966812134"/>
      </top>
      <bottom style="thin">
        <color indexed="55"/>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thin"/>
      <right>
        <color indexed="63"/>
      </right>
      <top style="thin"/>
      <bottom style="thin"/>
    </border>
    <border>
      <left>
        <color indexed="63"/>
      </left>
      <right>
        <color indexed="63"/>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41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33" borderId="24" xfId="0" applyNumberFormat="1" applyFont="1" applyFill="1" applyBorder="1" applyAlignment="1">
      <alignment horizontal="right" vertical="center"/>
    </xf>
    <xf numFmtId="176" fontId="6" fillId="33" borderId="25"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0" fontId="2" fillId="0" borderId="33"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176" fontId="6" fillId="33" borderId="34" xfId="0" applyNumberFormat="1" applyFont="1" applyFill="1" applyBorder="1" applyAlignment="1">
      <alignment horizontal="right" vertical="center"/>
    </xf>
    <xf numFmtId="176" fontId="6" fillId="33" borderId="35" xfId="0" applyNumberFormat="1" applyFont="1" applyFill="1" applyBorder="1" applyAlignment="1">
      <alignment horizontal="right" vertical="center"/>
    </xf>
    <xf numFmtId="176" fontId="6" fillId="33" borderId="36" xfId="0" applyNumberFormat="1" applyFont="1" applyFill="1" applyBorder="1" applyAlignment="1">
      <alignment horizontal="right" vertical="center"/>
    </xf>
    <xf numFmtId="0" fontId="6" fillId="0" borderId="16"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6" fillId="33" borderId="37" xfId="0" applyNumberFormat="1" applyFont="1" applyFill="1" applyBorder="1" applyAlignment="1">
      <alignment horizontal="right" vertical="center"/>
    </xf>
    <xf numFmtId="176" fontId="6" fillId="33"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0" fontId="7" fillId="0" borderId="46" xfId="0" applyFont="1" applyBorder="1" applyAlignment="1">
      <alignment horizontal="center" vertical="center"/>
    </xf>
    <xf numFmtId="0" fontId="7" fillId="0" borderId="21" xfId="0" applyFont="1" applyBorder="1" applyAlignment="1">
      <alignment horizontal="center" vertical="center"/>
    </xf>
    <xf numFmtId="0" fontId="7" fillId="33" borderId="47"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48" xfId="0" applyFont="1" applyFill="1" applyBorder="1" applyAlignment="1">
      <alignment horizontal="right" vertical="center"/>
    </xf>
    <xf numFmtId="176" fontId="2" fillId="33" borderId="49"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6" fillId="33" borderId="53" xfId="0" applyNumberFormat="1" applyFont="1" applyFill="1" applyBorder="1" applyAlignment="1">
      <alignment horizontal="right" vertical="center"/>
    </xf>
    <xf numFmtId="0" fontId="7" fillId="0" borderId="54" xfId="0" applyFont="1" applyBorder="1" applyAlignment="1">
      <alignment horizontal="distributed" vertical="center"/>
    </xf>
    <xf numFmtId="0" fontId="7" fillId="0" borderId="55"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46" xfId="0" applyFont="1" applyFill="1" applyBorder="1" applyAlignment="1">
      <alignment horizontal="distributed" vertical="center"/>
    </xf>
    <xf numFmtId="176" fontId="2" fillId="33"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176" fontId="2" fillId="33" borderId="58"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0" fontId="6" fillId="35" borderId="60" xfId="0" applyFont="1" applyFill="1" applyBorder="1" applyAlignment="1">
      <alignment horizontal="distributed" vertical="center"/>
    </xf>
    <xf numFmtId="176" fontId="6" fillId="33" borderId="61" xfId="0" applyNumberFormat="1" applyFont="1" applyFill="1" applyBorder="1" applyAlignment="1">
      <alignment horizontal="right" vertical="center"/>
    </xf>
    <xf numFmtId="176" fontId="6" fillId="33" borderId="62" xfId="0" applyNumberFormat="1" applyFont="1" applyFill="1" applyBorder="1" applyAlignment="1">
      <alignment horizontal="right" vertical="center"/>
    </xf>
    <xf numFmtId="176" fontId="2" fillId="33" borderId="63"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0" fontId="6" fillId="35" borderId="66" xfId="0" applyFont="1" applyFill="1" applyBorder="1" applyAlignment="1">
      <alignment horizontal="distributed" vertical="center"/>
    </xf>
    <xf numFmtId="0" fontId="6" fillId="0" borderId="67" xfId="0" applyFont="1" applyBorder="1" applyAlignment="1">
      <alignment horizontal="distributed" vertical="center"/>
    </xf>
    <xf numFmtId="0" fontId="2" fillId="35" borderId="68" xfId="0" applyFont="1" applyFill="1" applyBorder="1" applyAlignment="1">
      <alignment horizontal="distributed" vertical="center"/>
    </xf>
    <xf numFmtId="0" fontId="2" fillId="35" borderId="69" xfId="0" applyFont="1" applyFill="1" applyBorder="1" applyAlignment="1">
      <alignment horizontal="distributed" vertical="center"/>
    </xf>
    <xf numFmtId="0" fontId="2" fillId="35" borderId="70" xfId="0" applyFont="1" applyFill="1" applyBorder="1" applyAlignment="1">
      <alignment horizontal="distributed" vertical="center"/>
    </xf>
    <xf numFmtId="0" fontId="6" fillId="0" borderId="71" xfId="0" applyFont="1" applyBorder="1" applyAlignment="1">
      <alignment horizontal="distributed" vertical="center"/>
    </xf>
    <xf numFmtId="0" fontId="6" fillId="0" borderId="72" xfId="0" applyFont="1" applyBorder="1" applyAlignment="1">
      <alignment horizontal="distributed" vertical="center"/>
    </xf>
    <xf numFmtId="0" fontId="6" fillId="0" borderId="73" xfId="0" applyFont="1" applyBorder="1" applyAlignment="1">
      <alignment horizontal="distributed" vertical="center"/>
    </xf>
    <xf numFmtId="0" fontId="6" fillId="0" borderId="74" xfId="0" applyFont="1" applyBorder="1" applyAlignment="1">
      <alignment horizontal="distributed" vertical="center"/>
    </xf>
    <xf numFmtId="0" fontId="2" fillId="0" borderId="75" xfId="0" applyFont="1" applyBorder="1" applyAlignment="1">
      <alignment horizontal="distributed" vertical="center"/>
    </xf>
    <xf numFmtId="0" fontId="7" fillId="0" borderId="48" xfId="0" applyFont="1" applyBorder="1" applyAlignment="1">
      <alignment horizontal="center" vertical="center"/>
    </xf>
    <xf numFmtId="0" fontId="7" fillId="0" borderId="21" xfId="0" applyFont="1" applyBorder="1" applyAlignment="1">
      <alignment horizontal="right"/>
    </xf>
    <xf numFmtId="0" fontId="7" fillId="33" borderId="76" xfId="0" applyFont="1" applyFill="1" applyBorder="1" applyAlignment="1">
      <alignment horizontal="right"/>
    </xf>
    <xf numFmtId="38" fontId="2" fillId="33" borderId="77" xfId="49" applyFont="1" applyFill="1" applyBorder="1" applyAlignment="1">
      <alignment horizontal="right" vertical="center"/>
    </xf>
    <xf numFmtId="0" fontId="6" fillId="0" borderId="75" xfId="0" applyFont="1" applyBorder="1" applyAlignment="1">
      <alignment horizontal="distributed" vertical="center"/>
    </xf>
    <xf numFmtId="38" fontId="2" fillId="33" borderId="78" xfId="49" applyFont="1" applyFill="1" applyBorder="1" applyAlignment="1">
      <alignment horizontal="right" vertical="center"/>
    </xf>
    <xf numFmtId="0" fontId="2" fillId="0" borderId="79" xfId="0" applyFont="1" applyFill="1" applyBorder="1" applyAlignment="1">
      <alignment horizontal="center" vertical="distributed" textRotation="255" indent="2"/>
    </xf>
    <xf numFmtId="0" fontId="2" fillId="0" borderId="79" xfId="0" applyFont="1" applyFill="1" applyBorder="1" applyAlignment="1">
      <alignment horizontal="distributed" vertical="center"/>
    </xf>
    <xf numFmtId="38" fontId="2" fillId="0" borderId="79"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55" xfId="0" applyFont="1" applyBorder="1" applyAlignment="1">
      <alignment horizontal="center" vertical="center"/>
    </xf>
    <xf numFmtId="0" fontId="7" fillId="0" borderId="80" xfId="0" applyFont="1" applyBorder="1" applyAlignment="1">
      <alignment horizontal="center" vertical="center"/>
    </xf>
    <xf numFmtId="0" fontId="7" fillId="36" borderId="48" xfId="0" applyFont="1" applyFill="1" applyBorder="1" applyAlignment="1">
      <alignment horizontal="right"/>
    </xf>
    <xf numFmtId="0" fontId="7" fillId="33" borderId="55" xfId="0" applyFont="1" applyFill="1" applyBorder="1" applyAlignment="1">
      <alignment horizontal="right"/>
    </xf>
    <xf numFmtId="0" fontId="2" fillId="0" borderId="81" xfId="0" applyFont="1" applyBorder="1" applyAlignment="1">
      <alignment horizontal="right" vertical="center" indent="1"/>
    </xf>
    <xf numFmtId="38" fontId="2" fillId="36" borderId="82" xfId="49" applyFont="1" applyFill="1" applyBorder="1" applyAlignment="1">
      <alignment horizontal="right" vertical="center" indent="1"/>
    </xf>
    <xf numFmtId="38" fontId="2" fillId="33" borderId="33" xfId="49" applyFont="1" applyFill="1" applyBorder="1" applyAlignment="1">
      <alignment horizontal="right" vertical="center" indent="1"/>
    </xf>
    <xf numFmtId="0" fontId="2" fillId="0" borderId="83" xfId="0" applyFont="1" applyBorder="1" applyAlignment="1">
      <alignment horizontal="right" vertical="center" indent="1"/>
    </xf>
    <xf numFmtId="38" fontId="2" fillId="36" borderId="24" xfId="49" applyFont="1" applyFill="1" applyBorder="1" applyAlignment="1">
      <alignment horizontal="right" vertical="center" indent="1"/>
    </xf>
    <xf numFmtId="38" fontId="2" fillId="33" borderId="84" xfId="49" applyFont="1" applyFill="1" applyBorder="1" applyAlignment="1">
      <alignment horizontal="right" vertical="center" indent="1"/>
    </xf>
    <xf numFmtId="0" fontId="6" fillId="0" borderId="85" xfId="0" applyFont="1" applyBorder="1" applyAlignment="1">
      <alignment horizontal="center" vertical="center"/>
    </xf>
    <xf numFmtId="0" fontId="6" fillId="0" borderId="86" xfId="0" applyFont="1" applyBorder="1" applyAlignment="1">
      <alignment horizontal="center" vertical="center"/>
    </xf>
    <xf numFmtId="38" fontId="6" fillId="36" borderId="85" xfId="49" applyFont="1" applyFill="1" applyBorder="1" applyAlignment="1">
      <alignment horizontal="right" vertical="center" indent="1"/>
    </xf>
    <xf numFmtId="38" fontId="6" fillId="33" borderId="29" xfId="49" applyFont="1" applyFill="1" applyBorder="1" applyAlignment="1">
      <alignment horizontal="right" vertical="center" indent="1"/>
    </xf>
    <xf numFmtId="0" fontId="7" fillId="0" borderId="54" xfId="0" applyFont="1" applyBorder="1" applyAlignment="1">
      <alignment horizontal="center" vertical="center"/>
    </xf>
    <xf numFmtId="0" fontId="7" fillId="36" borderId="18" xfId="0" applyFont="1" applyFill="1" applyBorder="1" applyAlignment="1">
      <alignment horizontal="right" vertical="center"/>
    </xf>
    <xf numFmtId="0" fontId="7" fillId="33" borderId="87" xfId="0" applyFont="1" applyFill="1" applyBorder="1" applyAlignment="1">
      <alignment horizontal="right" vertical="center"/>
    </xf>
    <xf numFmtId="0" fontId="7" fillId="0" borderId="21" xfId="0" applyFont="1" applyBorder="1" applyAlignment="1">
      <alignment horizontal="right" vertical="center"/>
    </xf>
    <xf numFmtId="0" fontId="7" fillId="33" borderId="88" xfId="0" applyFont="1" applyFill="1" applyBorder="1" applyAlignment="1">
      <alignment horizontal="right" vertical="center"/>
    </xf>
    <xf numFmtId="0" fontId="7" fillId="33" borderId="89" xfId="0" applyFont="1" applyFill="1" applyBorder="1" applyAlignment="1">
      <alignment horizontal="right" vertical="center"/>
    </xf>
    <xf numFmtId="176" fontId="2" fillId="36" borderId="30" xfId="0" applyNumberFormat="1" applyFont="1" applyFill="1" applyBorder="1" applyAlignment="1">
      <alignment horizontal="right" vertical="center"/>
    </xf>
    <xf numFmtId="176" fontId="2" fillId="33" borderId="32" xfId="0" applyNumberFormat="1" applyFont="1" applyFill="1" applyBorder="1" applyAlignment="1">
      <alignment horizontal="right" vertical="center"/>
    </xf>
    <xf numFmtId="176" fontId="2" fillId="33" borderId="90" xfId="0" applyNumberFormat="1" applyFont="1" applyFill="1" applyBorder="1" applyAlignment="1">
      <alignment horizontal="right" vertical="center"/>
    </xf>
    <xf numFmtId="176" fontId="7" fillId="0" borderId="30" xfId="0" applyNumberFormat="1" applyFont="1" applyBorder="1" applyAlignment="1">
      <alignment horizontal="right" vertical="center"/>
    </xf>
    <xf numFmtId="176" fontId="2" fillId="33" borderId="91" xfId="0" applyNumberFormat="1" applyFont="1" applyFill="1" applyBorder="1" applyAlignment="1">
      <alignment horizontal="right" vertical="center"/>
    </xf>
    <xf numFmtId="176" fontId="2" fillId="33" borderId="92" xfId="0" applyNumberFormat="1" applyFont="1" applyFill="1" applyBorder="1" applyAlignment="1">
      <alignment horizontal="right" vertical="center"/>
    </xf>
    <xf numFmtId="0" fontId="2" fillId="0" borderId="0" xfId="0" applyFont="1" applyAlignment="1">
      <alignment horizontal="right" vertical="center"/>
    </xf>
    <xf numFmtId="0" fontId="2" fillId="0" borderId="93"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94"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95" xfId="0" applyNumberFormat="1" applyFont="1" applyFill="1" applyBorder="1" applyAlignment="1">
      <alignment horizontal="right" vertical="center"/>
    </xf>
    <xf numFmtId="176" fontId="2" fillId="33" borderId="96"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98"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0" fontId="2" fillId="0" borderId="76" xfId="0" applyFont="1" applyBorder="1" applyAlignment="1">
      <alignment horizontal="center" vertical="center"/>
    </xf>
    <xf numFmtId="0" fontId="7" fillId="0" borderId="46"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48" xfId="0" applyFont="1" applyFill="1" applyBorder="1" applyAlignment="1">
      <alignment horizontal="center" vertical="center"/>
    </xf>
    <xf numFmtId="0" fontId="7" fillId="36" borderId="18" xfId="0" applyFont="1" applyFill="1" applyBorder="1" applyAlignment="1">
      <alignment horizontal="right"/>
    </xf>
    <xf numFmtId="38" fontId="2" fillId="36" borderId="101" xfId="49" applyFont="1" applyFill="1" applyBorder="1" applyAlignment="1">
      <alignment horizontal="right" vertical="center"/>
    </xf>
    <xf numFmtId="38" fontId="2" fillId="33" borderId="102" xfId="49" applyFont="1" applyFill="1" applyBorder="1" applyAlignment="1">
      <alignment horizontal="right" vertical="center"/>
    </xf>
    <xf numFmtId="38" fontId="2" fillId="33" borderId="103" xfId="49" applyFont="1" applyFill="1" applyBorder="1" applyAlignment="1">
      <alignment horizontal="right" vertical="center"/>
    </xf>
    <xf numFmtId="38" fontId="2" fillId="36" borderId="30" xfId="49" applyFont="1" applyFill="1" applyBorder="1" applyAlignment="1">
      <alignment horizontal="right" vertical="center"/>
    </xf>
    <xf numFmtId="38" fontId="2" fillId="33" borderId="32" xfId="49" applyFont="1" applyFill="1" applyBorder="1" applyAlignment="1">
      <alignment horizontal="right" vertical="center"/>
    </xf>
    <xf numFmtId="38" fontId="2" fillId="36" borderId="104" xfId="49" applyFont="1" applyFill="1" applyBorder="1" applyAlignment="1">
      <alignment horizontal="right" vertical="center"/>
    </xf>
    <xf numFmtId="38" fontId="2" fillId="33" borderId="105" xfId="49" applyFont="1" applyFill="1" applyBorder="1" applyAlignment="1">
      <alignment horizontal="right" vertical="center"/>
    </xf>
    <xf numFmtId="38" fontId="2" fillId="33" borderId="106" xfId="49" applyFont="1" applyFill="1" applyBorder="1" applyAlignment="1">
      <alignment horizontal="right" vertical="center"/>
    </xf>
    <xf numFmtId="0" fontId="2" fillId="0" borderId="107" xfId="0" applyFont="1" applyBorder="1" applyAlignment="1">
      <alignment horizontal="distributed" vertical="center"/>
    </xf>
    <xf numFmtId="38" fontId="2" fillId="36" borderId="108" xfId="49" applyFont="1" applyFill="1" applyBorder="1" applyAlignment="1">
      <alignment horizontal="right" vertical="center"/>
    </xf>
    <xf numFmtId="38" fontId="2" fillId="33" borderId="109" xfId="49" applyFont="1" applyFill="1" applyBorder="1" applyAlignment="1">
      <alignment horizontal="right" vertical="center"/>
    </xf>
    <xf numFmtId="38" fontId="2" fillId="33" borderId="110" xfId="49" applyFont="1" applyFill="1" applyBorder="1" applyAlignment="1">
      <alignment horizontal="right" vertical="center"/>
    </xf>
    <xf numFmtId="0" fontId="2" fillId="0" borderId="111" xfId="0" applyFont="1" applyBorder="1" applyAlignment="1">
      <alignment horizontal="distributed" vertical="center"/>
    </xf>
    <xf numFmtId="38" fontId="2" fillId="36" borderId="61" xfId="49" applyFont="1" applyFill="1" applyBorder="1" applyAlignment="1">
      <alignment horizontal="right" vertical="center"/>
    </xf>
    <xf numFmtId="38" fontId="2" fillId="33" borderId="62" xfId="49" applyFont="1" applyFill="1" applyBorder="1" applyAlignment="1">
      <alignment horizontal="right" vertical="center"/>
    </xf>
    <xf numFmtId="38" fontId="2" fillId="33" borderId="112" xfId="49" applyFont="1" applyFill="1" applyBorder="1" applyAlignment="1">
      <alignment horizontal="right" vertical="center"/>
    </xf>
    <xf numFmtId="38" fontId="2" fillId="36" borderId="113" xfId="49" applyFont="1" applyFill="1" applyBorder="1" applyAlignment="1">
      <alignment horizontal="right" vertical="center"/>
    </xf>
    <xf numFmtId="38" fontId="2" fillId="33" borderId="114" xfId="49" applyFont="1" applyFill="1" applyBorder="1" applyAlignment="1">
      <alignment horizontal="right" vertical="center"/>
    </xf>
    <xf numFmtId="38" fontId="2" fillId="36" borderId="34" xfId="49" applyFont="1" applyFill="1" applyBorder="1" applyAlignment="1">
      <alignment horizontal="right" vertical="center"/>
    </xf>
    <xf numFmtId="38" fontId="2" fillId="33" borderId="35" xfId="49" applyFont="1" applyFill="1" applyBorder="1" applyAlignment="1">
      <alignment horizontal="right" vertical="center"/>
    </xf>
    <xf numFmtId="38" fontId="2" fillId="33" borderId="115" xfId="49" applyFont="1" applyFill="1" applyBorder="1" applyAlignment="1">
      <alignment horizontal="right" vertical="center"/>
    </xf>
    <xf numFmtId="0" fontId="6" fillId="0" borderId="84" xfId="0" applyFont="1" applyFill="1" applyBorder="1" applyAlignment="1">
      <alignment horizontal="distributed" vertical="center"/>
    </xf>
    <xf numFmtId="0" fontId="7" fillId="33" borderId="116" xfId="0" applyFont="1" applyFill="1" applyBorder="1" applyAlignment="1">
      <alignment horizontal="right" vertical="center"/>
    </xf>
    <xf numFmtId="176" fontId="2" fillId="33" borderId="117" xfId="0" applyNumberFormat="1" applyFont="1" applyFill="1" applyBorder="1" applyAlignment="1">
      <alignment horizontal="right" vertical="center"/>
    </xf>
    <xf numFmtId="176" fontId="2" fillId="33" borderId="118" xfId="0" applyNumberFormat="1" applyFont="1" applyFill="1" applyBorder="1" applyAlignment="1">
      <alignment horizontal="right" vertical="center"/>
    </xf>
    <xf numFmtId="176" fontId="6" fillId="33" borderId="119" xfId="0" applyNumberFormat="1" applyFont="1" applyFill="1" applyBorder="1" applyAlignment="1">
      <alignment horizontal="right" vertical="center"/>
    </xf>
    <xf numFmtId="176" fontId="2" fillId="0" borderId="120" xfId="0" applyNumberFormat="1" applyFont="1" applyFill="1" applyBorder="1" applyAlignment="1">
      <alignment horizontal="right" vertical="center"/>
    </xf>
    <xf numFmtId="176" fontId="2" fillId="33" borderId="121" xfId="0" applyNumberFormat="1" applyFont="1" applyFill="1" applyBorder="1" applyAlignment="1">
      <alignment horizontal="right" vertical="center"/>
    </xf>
    <xf numFmtId="176" fontId="6" fillId="0" borderId="120" xfId="0" applyNumberFormat="1" applyFont="1" applyFill="1" applyBorder="1" applyAlignment="1">
      <alignment horizontal="right" vertical="center"/>
    </xf>
    <xf numFmtId="0" fontId="7" fillId="34" borderId="55" xfId="0" applyFont="1" applyFill="1" applyBorder="1" applyAlignment="1">
      <alignment horizontal="distributed" vertical="center"/>
    </xf>
    <xf numFmtId="0" fontId="2" fillId="35" borderId="122" xfId="0" applyFont="1" applyFill="1" applyBorder="1" applyAlignment="1">
      <alignment horizontal="distributed" vertical="center"/>
    </xf>
    <xf numFmtId="0" fontId="2" fillId="35" borderId="123" xfId="0" applyFont="1" applyFill="1" applyBorder="1" applyAlignment="1">
      <alignment horizontal="distributed" vertical="center"/>
    </xf>
    <xf numFmtId="0" fontId="6" fillId="35" borderId="124" xfId="0" applyFont="1" applyFill="1" applyBorder="1" applyAlignment="1">
      <alignment horizontal="distributed" vertical="center"/>
    </xf>
    <xf numFmtId="0" fontId="2" fillId="0" borderId="125" xfId="0" applyFont="1" applyFill="1" applyBorder="1" applyAlignment="1">
      <alignment horizontal="distributed" vertical="center"/>
    </xf>
    <xf numFmtId="0" fontId="2" fillId="35" borderId="126" xfId="0" applyFont="1" applyFill="1" applyBorder="1" applyAlignment="1">
      <alignment horizontal="distributed" vertical="center"/>
    </xf>
    <xf numFmtId="0" fontId="2" fillId="0" borderId="33" xfId="0" applyFont="1" applyFill="1" applyBorder="1" applyAlignment="1">
      <alignment horizontal="distributed" vertical="center"/>
    </xf>
    <xf numFmtId="0" fontId="7" fillId="33" borderId="116" xfId="0" applyFont="1" applyFill="1" applyBorder="1" applyAlignment="1">
      <alignment horizontal="right"/>
    </xf>
    <xf numFmtId="176" fontId="2" fillId="0" borderId="127" xfId="0" applyNumberFormat="1" applyFont="1" applyFill="1" applyBorder="1" applyAlignment="1">
      <alignment horizontal="right" vertical="center"/>
    </xf>
    <xf numFmtId="0" fontId="6" fillId="0" borderId="33" xfId="0" applyFont="1" applyBorder="1" applyAlignment="1">
      <alignment horizontal="center" vertical="center"/>
    </xf>
    <xf numFmtId="0" fontId="2" fillId="0" borderId="82"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28" xfId="49" applyNumberFormat="1" applyFont="1" applyFill="1" applyBorder="1" applyAlignment="1">
      <alignment horizontal="right" vertical="center"/>
    </xf>
    <xf numFmtId="41" fontId="2" fillId="36" borderId="85" xfId="49" applyNumberFormat="1" applyFont="1" applyFill="1" applyBorder="1" applyAlignment="1">
      <alignment horizontal="right" vertical="center"/>
    </xf>
    <xf numFmtId="38" fontId="2" fillId="0" borderId="129" xfId="49" applyFont="1" applyBorder="1" applyAlignment="1">
      <alignment horizontal="right" vertical="center"/>
    </xf>
    <xf numFmtId="41" fontId="2" fillId="33" borderId="130" xfId="49" applyNumberFormat="1" applyFont="1" applyFill="1" applyBorder="1" applyAlignment="1">
      <alignment horizontal="right" vertical="center"/>
    </xf>
    <xf numFmtId="41" fontId="2" fillId="36" borderId="24" xfId="49" applyNumberFormat="1" applyFont="1" applyFill="1" applyBorder="1" applyAlignment="1">
      <alignment horizontal="right" vertical="center"/>
    </xf>
    <xf numFmtId="38" fontId="2" fillId="0" borderId="131" xfId="49" applyFont="1" applyBorder="1" applyAlignment="1">
      <alignment horizontal="right" vertical="center"/>
    </xf>
    <xf numFmtId="41" fontId="2" fillId="33" borderId="132" xfId="49" applyNumberFormat="1" applyFont="1" applyFill="1" applyBorder="1" applyAlignment="1">
      <alignment horizontal="right" vertical="center"/>
    </xf>
    <xf numFmtId="41" fontId="2" fillId="36" borderId="133" xfId="49" applyNumberFormat="1" applyFont="1" applyFill="1" applyBorder="1" applyAlignment="1">
      <alignment horizontal="right" vertical="center"/>
    </xf>
    <xf numFmtId="38" fontId="2" fillId="0" borderId="134" xfId="49" applyFont="1" applyBorder="1" applyAlignment="1">
      <alignment horizontal="right" vertical="center"/>
    </xf>
    <xf numFmtId="41" fontId="2" fillId="33" borderId="78" xfId="49" applyNumberFormat="1" applyFont="1" applyFill="1" applyBorder="1" applyAlignment="1">
      <alignment horizontal="right" vertical="center"/>
    </xf>
    <xf numFmtId="41" fontId="2" fillId="36" borderId="135" xfId="49" applyNumberFormat="1" applyFont="1" applyFill="1" applyBorder="1" applyAlignment="1">
      <alignment horizontal="right" vertical="center"/>
    </xf>
    <xf numFmtId="38" fontId="2" fillId="0" borderId="136" xfId="49" applyFont="1" applyBorder="1" applyAlignment="1">
      <alignment horizontal="right" vertical="center"/>
    </xf>
    <xf numFmtId="41" fontId="2" fillId="33" borderId="77" xfId="49" applyNumberFormat="1" applyFont="1" applyFill="1" applyBorder="1" applyAlignment="1">
      <alignment horizontal="right" vertical="center"/>
    </xf>
    <xf numFmtId="41" fontId="2" fillId="36" borderId="82" xfId="49" applyNumberFormat="1" applyFont="1" applyFill="1" applyBorder="1" applyAlignment="1">
      <alignment horizontal="right" vertical="center"/>
    </xf>
    <xf numFmtId="38" fontId="7" fillId="0" borderId="137" xfId="49" applyFont="1" applyBorder="1" applyAlignment="1">
      <alignment horizontal="right" vertical="center"/>
    </xf>
    <xf numFmtId="41" fontId="2" fillId="33" borderId="138" xfId="49" applyNumberFormat="1" applyFont="1" applyFill="1" applyBorder="1" applyAlignment="1">
      <alignment horizontal="right" vertical="center"/>
    </xf>
    <xf numFmtId="41" fontId="2" fillId="28" borderId="139" xfId="49" applyNumberFormat="1" applyFont="1" applyFill="1" applyBorder="1" applyAlignment="1">
      <alignment horizontal="right" vertical="center"/>
    </xf>
    <xf numFmtId="38" fontId="7" fillId="0" borderId="140" xfId="49" applyFont="1" applyBorder="1" applyAlignment="1">
      <alignment horizontal="right" vertical="center"/>
    </xf>
    <xf numFmtId="41" fontId="2" fillId="0" borderId="131" xfId="49" applyNumberFormat="1" applyFont="1" applyBorder="1" applyAlignment="1">
      <alignment horizontal="right" vertical="center"/>
    </xf>
    <xf numFmtId="41" fontId="2" fillId="0" borderId="134" xfId="49" applyNumberFormat="1" applyFont="1" applyBorder="1" applyAlignment="1">
      <alignment horizontal="right" vertical="center"/>
    </xf>
    <xf numFmtId="41" fontId="2" fillId="33" borderId="141" xfId="49" applyNumberFormat="1" applyFont="1" applyFill="1" applyBorder="1" applyAlignment="1">
      <alignment horizontal="right" vertical="center"/>
    </xf>
    <xf numFmtId="41" fontId="2" fillId="36" borderId="142" xfId="49" applyNumberFormat="1" applyFont="1" applyFill="1" applyBorder="1" applyAlignment="1">
      <alignment horizontal="right" vertical="center"/>
    </xf>
    <xf numFmtId="38" fontId="2" fillId="0" borderId="143" xfId="49" applyFont="1" applyBorder="1" applyAlignment="1">
      <alignment horizontal="right" vertical="center"/>
    </xf>
    <xf numFmtId="41" fontId="6" fillId="33" borderId="130" xfId="49" applyNumberFormat="1" applyFont="1" applyFill="1" applyBorder="1" applyAlignment="1">
      <alignment horizontal="right" vertical="center"/>
    </xf>
    <xf numFmtId="41" fontId="6" fillId="36" borderId="24" xfId="49" applyNumberFormat="1" applyFont="1" applyFill="1" applyBorder="1" applyAlignment="1">
      <alignment horizontal="right" vertical="center"/>
    </xf>
    <xf numFmtId="41" fontId="2" fillId="33" borderId="33" xfId="49" applyNumberFormat="1" applyFont="1" applyFill="1" applyBorder="1" applyAlignment="1">
      <alignment horizontal="right" vertical="center"/>
    </xf>
    <xf numFmtId="41" fontId="2" fillId="36" borderId="144" xfId="49" applyNumberFormat="1" applyFont="1" applyFill="1" applyBorder="1" applyAlignment="1">
      <alignment horizontal="right" vertical="center"/>
    </xf>
    <xf numFmtId="41" fontId="2" fillId="0" borderId="137" xfId="49" applyNumberFormat="1" applyFont="1" applyBorder="1" applyAlignment="1">
      <alignment horizontal="right" vertical="center"/>
    </xf>
    <xf numFmtId="0" fontId="7" fillId="36" borderId="47" xfId="0" applyFont="1" applyFill="1" applyBorder="1" applyAlignment="1">
      <alignment horizontal="right"/>
    </xf>
    <xf numFmtId="0" fontId="7" fillId="0" borderId="145" xfId="0" applyFont="1" applyBorder="1" applyAlignment="1">
      <alignment horizontal="right"/>
    </xf>
    <xf numFmtId="0" fontId="2" fillId="0" borderId="55" xfId="0" applyFont="1" applyBorder="1" applyAlignment="1">
      <alignment horizontal="distributed" vertical="center"/>
    </xf>
    <xf numFmtId="176" fontId="2" fillId="33" borderId="146" xfId="0" applyNumberFormat="1" applyFont="1" applyFill="1" applyBorder="1" applyAlignment="1">
      <alignment horizontal="right" vertical="center"/>
    </xf>
    <xf numFmtId="176" fontId="2" fillId="33" borderId="147" xfId="0" applyNumberFormat="1" applyFont="1" applyFill="1" applyBorder="1" applyAlignment="1">
      <alignment horizontal="right" vertical="center"/>
    </xf>
    <xf numFmtId="176" fontId="2" fillId="33" borderId="38" xfId="0" applyNumberFormat="1" applyFont="1" applyFill="1" applyBorder="1" applyAlignment="1">
      <alignment horizontal="right" vertical="center"/>
    </xf>
    <xf numFmtId="176" fontId="2" fillId="33" borderId="142" xfId="0" applyNumberFormat="1" applyFont="1" applyFill="1" applyBorder="1" applyAlignment="1">
      <alignment horizontal="right" vertical="center"/>
    </xf>
    <xf numFmtId="176" fontId="6" fillId="33" borderId="148" xfId="0" applyNumberFormat="1" applyFont="1" applyFill="1" applyBorder="1" applyAlignment="1">
      <alignment horizontal="right" vertical="center"/>
    </xf>
    <xf numFmtId="176" fontId="6" fillId="33" borderId="149" xfId="0" applyNumberFormat="1" applyFont="1" applyFill="1" applyBorder="1" applyAlignment="1">
      <alignment horizontal="right" vertical="center"/>
    </xf>
    <xf numFmtId="176" fontId="2" fillId="37" borderId="58" xfId="0" applyNumberFormat="1" applyFont="1" applyFill="1" applyBorder="1" applyAlignment="1">
      <alignment horizontal="right" vertical="center"/>
    </xf>
    <xf numFmtId="176" fontId="2" fillId="37" borderId="52" xfId="0" applyNumberFormat="1" applyFont="1" applyFill="1" applyBorder="1" applyAlignment="1">
      <alignment horizontal="right" vertical="center"/>
    </xf>
    <xf numFmtId="176" fontId="2" fillId="37" borderId="59" xfId="0" applyNumberFormat="1" applyFont="1" applyFill="1" applyBorder="1" applyAlignment="1">
      <alignment horizontal="right" vertical="center"/>
    </xf>
    <xf numFmtId="176" fontId="2" fillId="37" borderId="63" xfId="0" applyNumberFormat="1" applyFont="1" applyFill="1" applyBorder="1" applyAlignment="1">
      <alignment horizontal="right" vertical="center"/>
    </xf>
    <xf numFmtId="176" fontId="2" fillId="37" borderId="64" xfId="0" applyNumberFormat="1" applyFont="1" applyFill="1" applyBorder="1" applyAlignment="1">
      <alignment horizontal="right" vertical="center"/>
    </xf>
    <xf numFmtId="176" fontId="2" fillId="37" borderId="65" xfId="0" applyNumberFormat="1" applyFont="1" applyFill="1" applyBorder="1" applyAlignment="1">
      <alignment horizontal="right" vertical="center"/>
    </xf>
    <xf numFmtId="176" fontId="6" fillId="37" borderId="61" xfId="0" applyNumberFormat="1" applyFont="1" applyFill="1" applyBorder="1" applyAlignment="1">
      <alignment horizontal="right" vertical="center"/>
    </xf>
    <xf numFmtId="176" fontId="6" fillId="37" borderId="53" xfId="0" applyNumberFormat="1" applyFont="1" applyFill="1" applyBorder="1" applyAlignment="1">
      <alignment horizontal="right" vertical="center"/>
    </xf>
    <xf numFmtId="176" fontId="6" fillId="37" borderId="62"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shrinkToFit="1"/>
    </xf>
    <xf numFmtId="0" fontId="6" fillId="0" borderId="150" xfId="0" applyFont="1" applyBorder="1" applyAlignment="1">
      <alignment horizontal="distributed" vertical="center"/>
    </xf>
    <xf numFmtId="41" fontId="2" fillId="0" borderId="151" xfId="49" applyNumberFormat="1" applyFont="1" applyFill="1" applyBorder="1" applyAlignment="1">
      <alignment horizontal="right" vertical="center"/>
    </xf>
    <xf numFmtId="176" fontId="2" fillId="33" borderId="152" xfId="0" applyNumberFormat="1" applyFont="1" applyFill="1" applyBorder="1" applyAlignment="1">
      <alignment horizontal="right" vertical="center"/>
    </xf>
    <xf numFmtId="176" fontId="2" fillId="33" borderId="153" xfId="0" applyNumberFormat="1" applyFont="1" applyFill="1" applyBorder="1" applyAlignment="1">
      <alignment horizontal="right" vertical="center"/>
    </xf>
    <xf numFmtId="176" fontId="2" fillId="33" borderId="154" xfId="0" applyNumberFormat="1" applyFont="1" applyFill="1" applyBorder="1" applyAlignment="1">
      <alignment horizontal="right" vertical="center"/>
    </xf>
    <xf numFmtId="176" fontId="2" fillId="33" borderId="155" xfId="0" applyNumberFormat="1" applyFont="1" applyFill="1" applyBorder="1" applyAlignment="1">
      <alignment horizontal="right" vertical="center"/>
    </xf>
    <xf numFmtId="176" fontId="2" fillId="33" borderId="156" xfId="0" applyNumberFormat="1" applyFont="1" applyFill="1" applyBorder="1" applyAlignment="1">
      <alignment horizontal="right" vertical="center"/>
    </xf>
    <xf numFmtId="176" fontId="2" fillId="33" borderId="157" xfId="0" applyNumberFormat="1" applyFont="1" applyFill="1" applyBorder="1" applyAlignment="1">
      <alignment horizontal="right" vertical="center"/>
    </xf>
    <xf numFmtId="176" fontId="6" fillId="33" borderId="158" xfId="0" applyNumberFormat="1" applyFont="1" applyFill="1" applyBorder="1" applyAlignment="1">
      <alignment horizontal="right" vertical="center"/>
    </xf>
    <xf numFmtId="176" fontId="6" fillId="33" borderId="159" xfId="0" applyNumberFormat="1" applyFont="1" applyFill="1" applyBorder="1" applyAlignment="1">
      <alignment horizontal="right" vertical="center"/>
    </xf>
    <xf numFmtId="176" fontId="6" fillId="33" borderId="160"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7" fillId="0" borderId="21" xfId="0" applyFont="1" applyBorder="1" applyAlignment="1">
      <alignment horizontal="center" vertical="center"/>
    </xf>
    <xf numFmtId="0" fontId="0" fillId="0" borderId="89" xfId="0" applyBorder="1" applyAlignment="1">
      <alignment vertical="center"/>
    </xf>
    <xf numFmtId="0" fontId="2" fillId="0" borderId="161" xfId="0" applyFont="1" applyBorder="1" applyAlignment="1">
      <alignment horizontal="distributed" vertical="center"/>
    </xf>
    <xf numFmtId="0" fontId="0" fillId="0" borderId="162" xfId="0" applyBorder="1" applyAlignment="1">
      <alignment vertical="center"/>
    </xf>
    <xf numFmtId="0" fontId="11" fillId="0" borderId="163" xfId="0" applyFont="1" applyBorder="1" applyAlignment="1">
      <alignment horizontal="distributed" vertical="center" shrinkToFit="1"/>
    </xf>
    <xf numFmtId="0" fontId="12" fillId="0" borderId="164" xfId="0" applyFont="1" applyBorder="1" applyAlignment="1">
      <alignment horizontal="distributed" vertical="center" shrinkToFit="1"/>
    </xf>
    <xf numFmtId="0" fontId="2" fillId="0" borderId="165" xfId="0" applyFont="1" applyBorder="1" applyAlignment="1">
      <alignment horizontal="distributed" vertical="center"/>
    </xf>
    <xf numFmtId="0" fontId="8" fillId="0" borderId="166" xfId="0" applyFont="1" applyBorder="1" applyAlignment="1">
      <alignment vertical="center"/>
    </xf>
    <xf numFmtId="0" fontId="11" fillId="0" borderId="167" xfId="0" applyFont="1" applyBorder="1" applyAlignment="1">
      <alignment horizontal="distributed" vertical="center" shrinkToFit="1"/>
    </xf>
    <xf numFmtId="0" fontId="12" fillId="0" borderId="168" xfId="0" applyFont="1" applyBorder="1" applyAlignment="1">
      <alignment horizontal="distributed" shrinkToFit="1"/>
    </xf>
    <xf numFmtId="0" fontId="2" fillId="0" borderId="169" xfId="0" applyFont="1" applyBorder="1" applyAlignment="1">
      <alignment horizontal="distributed" vertical="center"/>
    </xf>
    <xf numFmtId="0" fontId="8" fillId="0" borderId="157" xfId="0" applyFont="1" applyBorder="1" applyAlignment="1">
      <alignment/>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75"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24" xfId="0" applyFont="1" applyBorder="1" applyAlignment="1">
      <alignment horizontal="distributed" vertical="center"/>
    </xf>
    <xf numFmtId="0" fontId="6" fillId="0" borderId="178" xfId="0" applyFont="1" applyBorder="1" applyAlignment="1">
      <alignment horizontal="center" vertical="center"/>
    </xf>
    <xf numFmtId="0" fontId="6" fillId="0" borderId="150" xfId="0" applyFont="1" applyBorder="1" applyAlignment="1">
      <alignment horizontal="center" vertical="center"/>
    </xf>
    <xf numFmtId="0" fontId="2" fillId="0" borderId="179" xfId="0" applyFont="1" applyBorder="1" applyAlignment="1">
      <alignment horizontal="distributed" vertical="center"/>
    </xf>
    <xf numFmtId="0" fontId="0" fillId="0" borderId="180" xfId="0" applyBorder="1" applyAlignment="1">
      <alignment horizontal="distributed" vertical="center"/>
    </xf>
    <xf numFmtId="0" fontId="2" fillId="0" borderId="181" xfId="0" applyFont="1" applyBorder="1" applyAlignment="1">
      <alignment horizontal="distributed" vertical="center"/>
    </xf>
    <xf numFmtId="0" fontId="0" fillId="0" borderId="182" xfId="0" applyBorder="1" applyAlignment="1">
      <alignment horizontal="distributed" vertical="center"/>
    </xf>
    <xf numFmtId="0" fontId="2" fillId="0" borderId="183" xfId="0" applyFont="1" applyBorder="1" applyAlignment="1">
      <alignment horizontal="distributed" vertical="center"/>
    </xf>
    <xf numFmtId="0" fontId="0" fillId="0" borderId="184" xfId="0" applyBorder="1" applyAlignment="1">
      <alignment horizontal="distributed" vertical="center"/>
    </xf>
    <xf numFmtId="0" fontId="2" fillId="0" borderId="185" xfId="0" applyFont="1" applyBorder="1" applyAlignment="1">
      <alignment horizontal="distributed" vertical="center"/>
    </xf>
    <xf numFmtId="0" fontId="0" fillId="0" borderId="186" xfId="0" applyBorder="1" applyAlignment="1">
      <alignment horizontal="distributed" vertical="center"/>
    </xf>
    <xf numFmtId="0" fontId="2" fillId="0" borderId="187" xfId="0" applyFont="1" applyBorder="1" applyAlignment="1">
      <alignment horizontal="distributed" vertical="center"/>
    </xf>
    <xf numFmtId="0" fontId="6" fillId="0" borderId="188" xfId="0" applyFont="1" applyBorder="1" applyAlignment="1">
      <alignment horizontal="center" vertical="center"/>
    </xf>
    <xf numFmtId="0" fontId="6" fillId="0" borderId="149" xfId="0" applyFont="1" applyBorder="1" applyAlignment="1">
      <alignment horizontal="center" vertical="center"/>
    </xf>
    <xf numFmtId="0" fontId="11" fillId="0" borderId="189" xfId="0" applyFont="1" applyBorder="1" applyAlignment="1">
      <alignment horizontal="distributed" vertical="center" shrinkToFit="1"/>
    </xf>
    <xf numFmtId="0" fontId="11" fillId="0" borderId="190" xfId="0" applyFont="1" applyBorder="1" applyAlignment="1">
      <alignment horizontal="distributed" vertical="center" shrinkToFit="1"/>
    </xf>
    <xf numFmtId="0" fontId="11" fillId="0" borderId="191" xfId="0" applyFont="1" applyBorder="1" applyAlignment="1">
      <alignment horizontal="distributed" vertical="center" shrinkToFit="1"/>
    </xf>
    <xf numFmtId="0" fontId="11" fillId="0" borderId="192" xfId="0" applyFont="1" applyBorder="1" applyAlignment="1">
      <alignment horizontal="distributed" vertical="center" shrinkToFit="1"/>
    </xf>
    <xf numFmtId="0" fontId="6" fillId="0" borderId="193" xfId="0" applyFont="1" applyBorder="1" applyAlignment="1">
      <alignment horizontal="center" vertical="center"/>
    </xf>
    <xf numFmtId="0" fontId="6" fillId="0" borderId="160" xfId="0" applyFont="1" applyBorder="1" applyAlignment="1">
      <alignment horizontal="center" vertical="center"/>
    </xf>
    <xf numFmtId="0" fontId="6" fillId="0" borderId="194" xfId="0" applyFont="1" applyBorder="1" applyAlignment="1">
      <alignment horizontal="center" vertical="center"/>
    </xf>
    <xf numFmtId="0" fontId="6" fillId="0" borderId="195" xfId="0" applyFont="1" applyBorder="1" applyAlignment="1">
      <alignment horizontal="center"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2" fillId="0" borderId="16" xfId="0" applyFont="1" applyBorder="1" applyAlignment="1">
      <alignment horizontal="center" vertical="center"/>
    </xf>
    <xf numFmtId="0" fontId="2" fillId="0" borderId="201" xfId="0" applyFont="1" applyBorder="1" applyAlignment="1">
      <alignment horizontal="center" vertical="center"/>
    </xf>
    <xf numFmtId="0" fontId="5" fillId="0" borderId="0" xfId="0" applyFont="1" applyAlignment="1">
      <alignment horizontal="center"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17" xfId="0"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2" fillId="0" borderId="205" xfId="0" applyFont="1" applyBorder="1" applyAlignment="1">
      <alignment horizontal="distributed" vertical="center"/>
    </xf>
    <xf numFmtId="0" fontId="0" fillId="0" borderId="206" xfId="0" applyBorder="1" applyAlignment="1">
      <alignment horizontal="distributed"/>
    </xf>
    <xf numFmtId="0" fontId="2" fillId="0" borderId="207" xfId="0" applyFont="1" applyBorder="1" applyAlignment="1">
      <alignment horizontal="distributed" vertical="center"/>
    </xf>
    <xf numFmtId="0" fontId="2" fillId="0" borderId="208" xfId="0" applyFont="1" applyBorder="1" applyAlignment="1">
      <alignment horizontal="distributed" vertical="center"/>
    </xf>
    <xf numFmtId="0" fontId="2" fillId="0" borderId="209" xfId="0" applyFont="1" applyBorder="1" applyAlignment="1">
      <alignment horizontal="distributed" vertical="center"/>
    </xf>
    <xf numFmtId="0" fontId="2" fillId="0" borderId="125" xfId="0" applyFont="1" applyBorder="1" applyAlignment="1">
      <alignment horizontal="distributed" vertical="center"/>
    </xf>
    <xf numFmtId="0" fontId="2" fillId="0" borderId="79" xfId="0" applyFont="1" applyBorder="1" applyAlignment="1">
      <alignment horizontal="left" vertical="center" wrapText="1"/>
    </xf>
    <xf numFmtId="0" fontId="2" fillId="0" borderId="79" xfId="0" applyFont="1" applyBorder="1" applyAlignment="1">
      <alignment horizontal="left" vertical="center"/>
    </xf>
    <xf numFmtId="0" fontId="2" fillId="0" borderId="199" xfId="0" applyFont="1" applyBorder="1" applyAlignment="1">
      <alignment horizontal="distributed" vertical="center"/>
    </xf>
    <xf numFmtId="0" fontId="2" fillId="0" borderId="16"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10" xfId="0" applyFont="1" applyBorder="1" applyAlignment="1">
      <alignment horizontal="distributed" vertical="center"/>
    </xf>
    <xf numFmtId="0" fontId="2" fillId="0" borderId="94"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left" vertical="center"/>
    </xf>
    <xf numFmtId="0" fontId="2" fillId="0" borderId="7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14" xfId="0" applyFont="1" applyBorder="1" applyAlignment="1">
      <alignment horizontal="center" vertical="distributed" textRotation="255" indent="2"/>
    </xf>
    <xf numFmtId="0" fontId="2" fillId="0" borderId="215" xfId="0" applyFont="1" applyBorder="1" applyAlignment="1">
      <alignment horizontal="center" vertical="distributed" textRotation="255" indent="2"/>
    </xf>
    <xf numFmtId="0" fontId="2" fillId="0" borderId="216" xfId="0" applyFont="1" applyBorder="1" applyAlignment="1">
      <alignment horizontal="center" vertical="distributed" textRotation="255" indent="2"/>
    </xf>
    <xf numFmtId="0" fontId="2" fillId="0" borderId="30" xfId="0" applyFont="1" applyBorder="1" applyAlignment="1">
      <alignment horizontal="distributed" vertical="center"/>
    </xf>
    <xf numFmtId="0" fontId="2" fillId="0" borderId="32" xfId="0" applyFont="1" applyBorder="1" applyAlignment="1">
      <alignment horizontal="distributed" vertical="center"/>
    </xf>
    <xf numFmtId="0" fontId="2" fillId="0" borderId="97" xfId="0" applyFont="1" applyBorder="1" applyAlignment="1">
      <alignment horizontal="distributed"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2" fillId="0" borderId="83" xfId="0" applyFont="1" applyBorder="1" applyAlignment="1">
      <alignment horizontal="center" vertical="center" textRotation="255" wrapText="1"/>
    </xf>
    <xf numFmtId="0" fontId="2" fillId="0" borderId="83" xfId="0" applyFont="1" applyBorder="1" applyAlignment="1">
      <alignment horizontal="center" vertical="center" textRotation="255"/>
    </xf>
    <xf numFmtId="0" fontId="2" fillId="0" borderId="113" xfId="0" applyFont="1" applyBorder="1" applyAlignment="1">
      <alignment horizontal="distributed" vertical="center"/>
    </xf>
    <xf numFmtId="0" fontId="2" fillId="0" borderId="114" xfId="0" applyFont="1" applyBorder="1" applyAlignment="1">
      <alignment horizontal="distributed" vertical="center"/>
    </xf>
    <xf numFmtId="0" fontId="2" fillId="0" borderId="219" xfId="0" applyFont="1" applyBorder="1" applyAlignment="1">
      <alignment horizontal="center" vertical="distributed" textRotation="255" indent="2"/>
    </xf>
    <xf numFmtId="0" fontId="2" fillId="0" borderId="220" xfId="0" applyFont="1" applyBorder="1" applyAlignment="1">
      <alignment horizontal="center" vertical="distributed" textRotation="255" indent="2"/>
    </xf>
    <xf numFmtId="0" fontId="2" fillId="0" borderId="221" xfId="0" applyFont="1" applyBorder="1" applyAlignment="1">
      <alignment horizontal="center" vertical="distributed" textRotation="255" indent="2"/>
    </xf>
    <xf numFmtId="0" fontId="2" fillId="0" borderId="222" xfId="0" applyFont="1" applyBorder="1" applyAlignment="1">
      <alignment horizontal="distributed" vertical="center"/>
    </xf>
    <xf numFmtId="0" fontId="2" fillId="0" borderId="223" xfId="0" applyFont="1" applyBorder="1" applyAlignment="1">
      <alignment horizontal="center" vertical="distributed" textRotation="255" indent="2"/>
    </xf>
    <xf numFmtId="0" fontId="2" fillId="0" borderId="224" xfId="0" applyFont="1" applyBorder="1" applyAlignment="1">
      <alignment horizontal="center" vertical="distributed" textRotation="255" indent="2"/>
    </xf>
    <xf numFmtId="0" fontId="2" fillId="0" borderId="90" xfId="0" applyFont="1" applyBorder="1" applyAlignment="1">
      <alignment horizontal="distributed" vertical="center"/>
    </xf>
    <xf numFmtId="0" fontId="2" fillId="0" borderId="225" xfId="0" applyFont="1" applyBorder="1" applyAlignment="1">
      <alignment horizontal="distributed" vertical="center"/>
    </xf>
    <xf numFmtId="0" fontId="2" fillId="0" borderId="142" xfId="0" applyFont="1" applyBorder="1" applyAlignment="1">
      <alignment horizontal="distributed" vertical="center"/>
    </xf>
    <xf numFmtId="0" fontId="2" fillId="0" borderId="81" xfId="0" applyFont="1" applyBorder="1" applyAlignment="1">
      <alignment horizontal="distributed" vertical="center"/>
    </xf>
    <xf numFmtId="0" fontId="2" fillId="0" borderId="82" xfId="0" applyFont="1" applyBorder="1" applyAlignment="1">
      <alignment horizontal="distributed" vertical="center"/>
    </xf>
    <xf numFmtId="0" fontId="2" fillId="0" borderId="226" xfId="0" applyFont="1" applyBorder="1" applyAlignment="1">
      <alignment horizontal="distributed" vertical="center"/>
    </xf>
    <xf numFmtId="0" fontId="2" fillId="0" borderId="21" xfId="0" applyFont="1" applyBorder="1" applyAlignment="1">
      <alignment horizontal="center" vertical="center"/>
    </xf>
    <xf numFmtId="0" fontId="2" fillId="0" borderId="48" xfId="0" applyFont="1" applyBorder="1" applyAlignment="1">
      <alignment horizontal="center" vertical="center"/>
    </xf>
    <xf numFmtId="0" fontId="2" fillId="0" borderId="196" xfId="0" applyFont="1" applyBorder="1" applyAlignment="1">
      <alignment horizontal="center" vertical="center"/>
    </xf>
    <xf numFmtId="0" fontId="2" fillId="0" borderId="197" xfId="0" applyFont="1" applyBorder="1" applyAlignment="1">
      <alignment horizontal="center" vertical="center"/>
    </xf>
    <xf numFmtId="0" fontId="2" fillId="0" borderId="210" xfId="0" applyFont="1" applyBorder="1" applyAlignment="1">
      <alignment horizontal="center" vertical="center"/>
    </xf>
    <xf numFmtId="0" fontId="2" fillId="0" borderId="227" xfId="0" applyFont="1" applyBorder="1" applyAlignment="1">
      <alignment horizontal="center" vertical="center" textRotation="255"/>
    </xf>
    <xf numFmtId="0" fontId="0" fillId="0" borderId="228" xfId="0" applyFont="1" applyBorder="1" applyAlignment="1">
      <alignment horizontal="center" vertical="center"/>
    </xf>
    <xf numFmtId="0" fontId="0" fillId="0" borderId="229"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230" xfId="0" applyFont="1" applyBorder="1" applyAlignment="1">
      <alignment horizontal="center" vertical="center" wrapText="1"/>
    </xf>
    <xf numFmtId="0" fontId="2" fillId="0" borderId="231" xfId="0" applyFont="1" applyBorder="1" applyAlignment="1">
      <alignment horizontal="center" vertical="center" wrapText="1"/>
    </xf>
    <xf numFmtId="0" fontId="2" fillId="0" borderId="202" xfId="0" applyFont="1" applyBorder="1" applyAlignment="1">
      <alignment horizontal="distributed" vertical="center"/>
    </xf>
    <xf numFmtId="0" fontId="0" fillId="0" borderId="79" xfId="0" applyFont="1" applyBorder="1" applyAlignment="1">
      <alignment horizontal="distributed" vertical="center"/>
    </xf>
    <xf numFmtId="0" fontId="0" fillId="0" borderId="203" xfId="0" applyFont="1" applyBorder="1" applyAlignment="1">
      <alignment horizontal="distributed" vertical="center"/>
    </xf>
    <xf numFmtId="0" fontId="0" fillId="0" borderId="204"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32" xfId="0" applyFont="1" applyBorder="1" applyAlignment="1">
      <alignment horizontal="center" vertical="center"/>
    </xf>
    <xf numFmtId="0" fontId="2" fillId="0" borderId="233" xfId="0" applyFont="1" applyBorder="1" applyAlignment="1">
      <alignment horizontal="center"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28" xfId="0" applyFont="1" applyBorder="1" applyAlignment="1">
      <alignment horizontal="center" vertical="distributed" textRotation="255" indent="3"/>
    </xf>
    <xf numFmtId="0" fontId="2" fillId="0" borderId="234" xfId="0" applyFont="1" applyBorder="1" applyAlignment="1">
      <alignment horizontal="center" vertical="distributed" textRotation="255" indent="3"/>
    </xf>
    <xf numFmtId="0" fontId="7" fillId="0" borderId="235" xfId="0" applyFont="1" applyBorder="1" applyAlignment="1">
      <alignment horizontal="right" vertical="center"/>
    </xf>
    <xf numFmtId="0" fontId="10" fillId="0" borderId="236" xfId="0" applyFont="1" applyBorder="1" applyAlignment="1">
      <alignment vertical="center"/>
    </xf>
    <xf numFmtId="0" fontId="7" fillId="0" borderId="237" xfId="0" applyFont="1" applyBorder="1" applyAlignment="1">
      <alignment horizontal="right" vertical="center"/>
    </xf>
    <xf numFmtId="0" fontId="10" fillId="0" borderId="211" xfId="0" applyFont="1" applyBorder="1" applyAlignment="1">
      <alignment vertical="center"/>
    </xf>
    <xf numFmtId="0" fontId="2" fillId="0" borderId="238" xfId="0" applyFont="1" applyBorder="1" applyAlignment="1">
      <alignment horizontal="distributed" vertical="center"/>
    </xf>
    <xf numFmtId="0" fontId="2" fillId="0" borderId="239" xfId="0" applyFont="1" applyBorder="1" applyAlignment="1">
      <alignment horizontal="center" vertical="center" textRotation="255"/>
    </xf>
    <xf numFmtId="0" fontId="2" fillId="0" borderId="174" xfId="0" applyFont="1" applyBorder="1" applyAlignment="1">
      <alignment horizontal="center" vertical="center" textRotation="255"/>
    </xf>
    <xf numFmtId="0" fontId="2" fillId="0" borderId="240" xfId="0" applyFont="1" applyBorder="1" applyAlignment="1">
      <alignment horizontal="center" vertical="center" textRotation="255"/>
    </xf>
    <xf numFmtId="0" fontId="2" fillId="0" borderId="241" xfId="0" applyFont="1" applyBorder="1" applyAlignment="1">
      <alignment horizontal="center" vertical="center"/>
    </xf>
    <xf numFmtId="0" fontId="9" fillId="0" borderId="197" xfId="0" applyFont="1" applyBorder="1" applyAlignment="1">
      <alignment horizontal="center" vertical="center"/>
    </xf>
    <xf numFmtId="0" fontId="9" fillId="0" borderId="210" xfId="0" applyFont="1" applyBorder="1" applyAlignment="1">
      <alignment horizontal="center" vertical="center"/>
    </xf>
    <xf numFmtId="0" fontId="2" fillId="0" borderId="242" xfId="0" applyFont="1" applyBorder="1" applyAlignment="1">
      <alignment horizontal="distributed" vertical="center"/>
    </xf>
    <xf numFmtId="0" fontId="0" fillId="0" borderId="212"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43" xfId="0" applyFont="1" applyBorder="1" applyAlignment="1">
      <alignment horizontal="distributed" vertical="center" wrapText="1"/>
    </xf>
    <xf numFmtId="0" fontId="0" fillId="0" borderId="242" xfId="0" applyFont="1" applyBorder="1" applyAlignment="1">
      <alignment horizontal="distributed" vertical="center" wrapText="1"/>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71" xfId="0" applyFont="1" applyBorder="1" applyAlignment="1">
      <alignment horizontal="distributed" vertical="center" wrapText="1"/>
    </xf>
    <xf numFmtId="0" fontId="2" fillId="0" borderId="213" xfId="0" applyFont="1" applyBorder="1" applyAlignment="1">
      <alignment horizontal="distributed" vertical="center"/>
    </xf>
    <xf numFmtId="0" fontId="2" fillId="0" borderId="25"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7"/>
  <sheetViews>
    <sheetView showGridLines="0" workbookViewId="0" topLeftCell="A24">
      <selection activeCell="D41" sqref="D40:D41"/>
    </sheetView>
  </sheetViews>
  <sheetFormatPr defaultColWidth="12.625" defaultRowHeight="13.5"/>
  <cols>
    <col min="1" max="1" width="10.625" style="2" customWidth="1"/>
    <col min="2" max="2" width="12.625" style="2" customWidth="1"/>
    <col min="3" max="14" width="12.50390625" style="2" customWidth="1"/>
    <col min="15" max="15" width="11.25390625" style="2" customWidth="1"/>
    <col min="16" max="16" width="11.875" style="2" customWidth="1"/>
    <col min="17" max="16384" width="12.625" style="2" customWidth="1"/>
  </cols>
  <sheetData>
    <row r="1" spans="1:16" ht="15">
      <c r="A1" s="315" t="s">
        <v>18</v>
      </c>
      <c r="B1" s="315"/>
      <c r="C1" s="315"/>
      <c r="D1" s="315"/>
      <c r="E1" s="315"/>
      <c r="F1" s="315"/>
      <c r="G1" s="315"/>
      <c r="H1" s="315"/>
      <c r="I1" s="315"/>
      <c r="J1" s="315"/>
      <c r="K1" s="315"/>
      <c r="L1" s="315"/>
      <c r="M1" s="315"/>
      <c r="N1" s="315"/>
      <c r="O1" s="315"/>
      <c r="P1" s="315"/>
    </row>
    <row r="2" ht="12" thickBot="1">
      <c r="A2" s="2" t="s">
        <v>17</v>
      </c>
    </row>
    <row r="3" spans="1:16" ht="19.5" customHeight="1">
      <c r="A3" s="311" t="s">
        <v>4</v>
      </c>
      <c r="B3" s="312"/>
      <c r="C3" s="308" t="s">
        <v>5</v>
      </c>
      <c r="D3" s="309"/>
      <c r="E3" s="310"/>
      <c r="F3" s="308" t="s">
        <v>6</v>
      </c>
      <c r="G3" s="309"/>
      <c r="H3" s="310"/>
      <c r="I3" s="308" t="s">
        <v>7</v>
      </c>
      <c r="J3" s="309"/>
      <c r="K3" s="310"/>
      <c r="L3" s="308" t="s">
        <v>8</v>
      </c>
      <c r="M3" s="309"/>
      <c r="N3" s="310"/>
      <c r="O3" s="316" t="s">
        <v>9</v>
      </c>
      <c r="P3" s="317"/>
    </row>
    <row r="4" spans="1:16" ht="15" customHeight="1">
      <c r="A4" s="313"/>
      <c r="B4" s="314"/>
      <c r="C4" s="23" t="s">
        <v>0</v>
      </c>
      <c r="D4" s="20" t="s">
        <v>10</v>
      </c>
      <c r="E4" s="25" t="s">
        <v>1</v>
      </c>
      <c r="F4" s="23" t="s">
        <v>0</v>
      </c>
      <c r="G4" s="20" t="s">
        <v>10</v>
      </c>
      <c r="H4" s="25" t="s">
        <v>1</v>
      </c>
      <c r="I4" s="23" t="s">
        <v>0</v>
      </c>
      <c r="J4" s="20" t="s">
        <v>10</v>
      </c>
      <c r="K4" s="25" t="s">
        <v>1</v>
      </c>
      <c r="L4" s="23" t="s">
        <v>0</v>
      </c>
      <c r="M4" s="20" t="s">
        <v>10</v>
      </c>
      <c r="N4" s="25" t="s">
        <v>1</v>
      </c>
      <c r="O4" s="318"/>
      <c r="P4" s="319"/>
    </row>
    <row r="5" spans="1:16" ht="13.5">
      <c r="A5" s="320"/>
      <c r="B5" s="321"/>
      <c r="C5" s="60" t="s">
        <v>2</v>
      </c>
      <c r="D5" s="61" t="s">
        <v>2</v>
      </c>
      <c r="E5" s="62" t="s">
        <v>2</v>
      </c>
      <c r="F5" s="60" t="s">
        <v>2</v>
      </c>
      <c r="G5" s="61" t="s">
        <v>2</v>
      </c>
      <c r="H5" s="62" t="s">
        <v>2</v>
      </c>
      <c r="I5" s="60" t="s">
        <v>2</v>
      </c>
      <c r="J5" s="61" t="s">
        <v>2</v>
      </c>
      <c r="K5" s="62" t="s">
        <v>2</v>
      </c>
      <c r="L5" s="60" t="s">
        <v>2</v>
      </c>
      <c r="M5" s="61" t="s">
        <v>2</v>
      </c>
      <c r="N5" s="62" t="s">
        <v>2</v>
      </c>
      <c r="O5" s="265"/>
      <c r="P5" s="266"/>
    </row>
    <row r="6" spans="1:16" ht="27" customHeight="1">
      <c r="A6" s="322" t="s">
        <v>162</v>
      </c>
      <c r="B6" s="323"/>
      <c r="C6" s="63">
        <v>1298938</v>
      </c>
      <c r="D6" s="64">
        <v>4984165</v>
      </c>
      <c r="E6" s="65">
        <v>6283102</v>
      </c>
      <c r="F6" s="63">
        <v>1020648</v>
      </c>
      <c r="G6" s="64">
        <v>608585</v>
      </c>
      <c r="H6" s="65">
        <v>1629234</v>
      </c>
      <c r="I6" s="63">
        <v>553</v>
      </c>
      <c r="J6" s="64">
        <v>288338</v>
      </c>
      <c r="K6" s="65">
        <v>288891</v>
      </c>
      <c r="L6" s="63">
        <v>277737</v>
      </c>
      <c r="M6" s="64">
        <v>4087242</v>
      </c>
      <c r="N6" s="65">
        <v>4364978</v>
      </c>
      <c r="O6" s="267" t="s">
        <v>3</v>
      </c>
      <c r="P6" s="268"/>
    </row>
    <row r="7" spans="1:16" ht="27" customHeight="1">
      <c r="A7" s="273" t="s">
        <v>184</v>
      </c>
      <c r="B7" s="274"/>
      <c r="C7" s="252">
        <v>518791349</v>
      </c>
      <c r="D7" s="253">
        <v>444869</v>
      </c>
      <c r="E7" s="254">
        <v>519236218</v>
      </c>
      <c r="F7" s="252">
        <v>518133128</v>
      </c>
      <c r="G7" s="253">
        <v>259416</v>
      </c>
      <c r="H7" s="254">
        <v>518392544</v>
      </c>
      <c r="I7" s="252">
        <v>5207</v>
      </c>
      <c r="J7" s="253">
        <v>10614</v>
      </c>
      <c r="K7" s="254">
        <v>15821</v>
      </c>
      <c r="L7" s="252">
        <v>653014</v>
      </c>
      <c r="M7" s="253">
        <v>174839</v>
      </c>
      <c r="N7" s="254">
        <v>827853</v>
      </c>
      <c r="O7" s="269" t="s">
        <v>190</v>
      </c>
      <c r="P7" s="270"/>
    </row>
    <row r="8" spans="1:16" s="3" customFormat="1" ht="27" customHeight="1">
      <c r="A8" s="275" t="s">
        <v>163</v>
      </c>
      <c r="B8" s="276"/>
      <c r="C8" s="255">
        <v>3251390</v>
      </c>
      <c r="D8" s="256">
        <v>8139206</v>
      </c>
      <c r="E8" s="257">
        <v>11390596</v>
      </c>
      <c r="F8" s="255">
        <v>2520924</v>
      </c>
      <c r="G8" s="256">
        <v>1340638</v>
      </c>
      <c r="H8" s="257">
        <v>3861562</v>
      </c>
      <c r="I8" s="255">
        <v>0</v>
      </c>
      <c r="J8" s="256">
        <v>1045955</v>
      </c>
      <c r="K8" s="257">
        <v>1045955</v>
      </c>
      <c r="L8" s="255">
        <v>730466</v>
      </c>
      <c r="M8" s="256">
        <v>5752613</v>
      </c>
      <c r="N8" s="257">
        <v>6483080</v>
      </c>
      <c r="O8" s="271" t="s">
        <v>163</v>
      </c>
      <c r="P8" s="272"/>
    </row>
    <row r="9" spans="1:16" ht="27" customHeight="1">
      <c r="A9" s="300" t="s">
        <v>185</v>
      </c>
      <c r="B9" s="301"/>
      <c r="C9" s="255">
        <v>113875267</v>
      </c>
      <c r="D9" s="256">
        <v>1249629</v>
      </c>
      <c r="E9" s="257">
        <v>115124896</v>
      </c>
      <c r="F9" s="255">
        <v>112183305</v>
      </c>
      <c r="G9" s="256">
        <v>980471</v>
      </c>
      <c r="H9" s="257">
        <v>113163776</v>
      </c>
      <c r="I9" s="255">
        <v>7</v>
      </c>
      <c r="J9" s="256">
        <v>695</v>
      </c>
      <c r="K9" s="257">
        <v>701</v>
      </c>
      <c r="L9" s="255">
        <v>1691955</v>
      </c>
      <c r="M9" s="256">
        <v>268463</v>
      </c>
      <c r="N9" s="257">
        <v>1960418</v>
      </c>
      <c r="O9" s="302" t="s">
        <v>185</v>
      </c>
      <c r="P9" s="303"/>
    </row>
    <row r="10" spans="1:16" ht="27" customHeight="1">
      <c r="A10" s="304" t="s">
        <v>164</v>
      </c>
      <c r="B10" s="305"/>
      <c r="C10" s="258">
        <v>637216944</v>
      </c>
      <c r="D10" s="259">
        <v>14817869</v>
      </c>
      <c r="E10" s="260">
        <v>652034812</v>
      </c>
      <c r="F10" s="258">
        <v>633858006</v>
      </c>
      <c r="G10" s="259">
        <v>3189110</v>
      </c>
      <c r="H10" s="260">
        <v>637047116</v>
      </c>
      <c r="I10" s="258">
        <v>5766</v>
      </c>
      <c r="J10" s="259">
        <v>1345602</v>
      </c>
      <c r="K10" s="260">
        <v>1351368</v>
      </c>
      <c r="L10" s="258">
        <v>3353172</v>
      </c>
      <c r="M10" s="259">
        <v>10283157</v>
      </c>
      <c r="N10" s="260">
        <v>13636329</v>
      </c>
      <c r="O10" s="306" t="s">
        <v>179</v>
      </c>
      <c r="P10" s="307"/>
    </row>
    <row r="11" spans="1:16" ht="27" customHeight="1">
      <c r="A11" s="281" t="s">
        <v>165</v>
      </c>
      <c r="B11" s="282"/>
      <c r="C11" s="24">
        <v>365885824</v>
      </c>
      <c r="D11" s="15">
        <v>3633271</v>
      </c>
      <c r="E11" s="26">
        <v>369519095</v>
      </c>
      <c r="F11" s="24">
        <v>364593961</v>
      </c>
      <c r="G11" s="15">
        <v>1439437</v>
      </c>
      <c r="H11" s="26">
        <v>366033398</v>
      </c>
      <c r="I11" s="24">
        <v>8779</v>
      </c>
      <c r="J11" s="15">
        <v>282458</v>
      </c>
      <c r="K11" s="26">
        <v>291236</v>
      </c>
      <c r="L11" s="24">
        <v>1283085</v>
      </c>
      <c r="M11" s="15">
        <v>1911376</v>
      </c>
      <c r="N11" s="26">
        <v>3194460</v>
      </c>
      <c r="O11" s="277" t="s">
        <v>165</v>
      </c>
      <c r="P11" s="278"/>
    </row>
    <row r="12" spans="1:16" ht="27" customHeight="1">
      <c r="A12" s="285" t="s">
        <v>207</v>
      </c>
      <c r="B12" s="286"/>
      <c r="C12" s="24">
        <v>13146</v>
      </c>
      <c r="D12" s="15" t="s">
        <v>208</v>
      </c>
      <c r="E12" s="26">
        <v>13146</v>
      </c>
      <c r="F12" s="24">
        <v>13140</v>
      </c>
      <c r="G12" s="15" t="s">
        <v>208</v>
      </c>
      <c r="H12" s="26">
        <v>13140</v>
      </c>
      <c r="I12" s="24" t="s">
        <v>208</v>
      </c>
      <c r="J12" s="15" t="s">
        <v>208</v>
      </c>
      <c r="K12" s="26" t="s">
        <v>208</v>
      </c>
      <c r="L12" s="24">
        <v>6</v>
      </c>
      <c r="M12" s="15" t="s">
        <v>208</v>
      </c>
      <c r="N12" s="26">
        <v>6</v>
      </c>
      <c r="O12" s="291" t="s">
        <v>207</v>
      </c>
      <c r="P12" s="297"/>
    </row>
    <row r="13" spans="1:16" ht="27" customHeight="1">
      <c r="A13" s="281" t="s">
        <v>166</v>
      </c>
      <c r="B13" s="282"/>
      <c r="C13" s="24">
        <v>18883317</v>
      </c>
      <c r="D13" s="15">
        <v>104243</v>
      </c>
      <c r="E13" s="26">
        <v>18987560</v>
      </c>
      <c r="F13" s="24">
        <v>18844148</v>
      </c>
      <c r="G13" s="15">
        <v>90397</v>
      </c>
      <c r="H13" s="26">
        <v>18934545</v>
      </c>
      <c r="I13" s="24">
        <v>195</v>
      </c>
      <c r="J13" s="15">
        <v>170</v>
      </c>
      <c r="K13" s="26">
        <v>365</v>
      </c>
      <c r="L13" s="24">
        <v>38974</v>
      </c>
      <c r="M13" s="15">
        <v>13675</v>
      </c>
      <c r="N13" s="26">
        <v>52650</v>
      </c>
      <c r="O13" s="277" t="s">
        <v>166</v>
      </c>
      <c r="P13" s="278"/>
    </row>
    <row r="14" spans="1:16" ht="27" customHeight="1">
      <c r="A14" s="281" t="s">
        <v>167</v>
      </c>
      <c r="B14" s="282"/>
      <c r="C14" s="24">
        <v>56463618</v>
      </c>
      <c r="D14" s="15">
        <v>1711773</v>
      </c>
      <c r="E14" s="26">
        <v>58175391</v>
      </c>
      <c r="F14" s="24">
        <v>55310419</v>
      </c>
      <c r="G14" s="15">
        <v>1078869</v>
      </c>
      <c r="H14" s="26">
        <v>56389288</v>
      </c>
      <c r="I14" s="24">
        <v>0</v>
      </c>
      <c r="J14" s="15">
        <v>17742</v>
      </c>
      <c r="K14" s="26">
        <v>17742</v>
      </c>
      <c r="L14" s="24">
        <v>1153198</v>
      </c>
      <c r="M14" s="15">
        <v>615163</v>
      </c>
      <c r="N14" s="26">
        <v>1768361</v>
      </c>
      <c r="O14" s="277" t="s">
        <v>167</v>
      </c>
      <c r="P14" s="278"/>
    </row>
    <row r="15" spans="1:16" ht="27" customHeight="1">
      <c r="A15" s="281" t="s">
        <v>168</v>
      </c>
      <c r="B15" s="282"/>
      <c r="C15" s="24" t="s">
        <v>208</v>
      </c>
      <c r="D15" s="15" t="s">
        <v>208</v>
      </c>
      <c r="E15" s="26" t="s">
        <v>208</v>
      </c>
      <c r="F15" s="24" t="s">
        <v>208</v>
      </c>
      <c r="G15" s="15" t="s">
        <v>208</v>
      </c>
      <c r="H15" s="26" t="s">
        <v>208</v>
      </c>
      <c r="I15" s="24" t="s">
        <v>208</v>
      </c>
      <c r="J15" s="15" t="s">
        <v>208</v>
      </c>
      <c r="K15" s="26" t="s">
        <v>208</v>
      </c>
      <c r="L15" s="24" t="s">
        <v>208</v>
      </c>
      <c r="M15" s="15" t="s">
        <v>208</v>
      </c>
      <c r="N15" s="26" t="s">
        <v>208</v>
      </c>
      <c r="O15" s="277" t="s">
        <v>168</v>
      </c>
      <c r="P15" s="278"/>
    </row>
    <row r="16" spans="1:16" ht="27" customHeight="1">
      <c r="A16" s="281" t="s">
        <v>169</v>
      </c>
      <c r="B16" s="282"/>
      <c r="C16" s="24" t="s">
        <v>208</v>
      </c>
      <c r="D16" s="15">
        <v>17692</v>
      </c>
      <c r="E16" s="26">
        <v>17692</v>
      </c>
      <c r="F16" s="24" t="s">
        <v>208</v>
      </c>
      <c r="G16" s="15">
        <v>2017</v>
      </c>
      <c r="H16" s="26">
        <v>2017</v>
      </c>
      <c r="I16" s="24" t="s">
        <v>208</v>
      </c>
      <c r="J16" s="15">
        <v>1812</v>
      </c>
      <c r="K16" s="26">
        <v>1812</v>
      </c>
      <c r="L16" s="24" t="s">
        <v>208</v>
      </c>
      <c r="M16" s="15">
        <v>13863</v>
      </c>
      <c r="N16" s="26">
        <v>13863</v>
      </c>
      <c r="O16" s="277" t="s">
        <v>169</v>
      </c>
      <c r="P16" s="278"/>
    </row>
    <row r="17" spans="1:16" ht="27" customHeight="1">
      <c r="A17" s="281" t="s">
        <v>186</v>
      </c>
      <c r="B17" s="282"/>
      <c r="C17" s="24">
        <v>687330765</v>
      </c>
      <c r="D17" s="15">
        <v>12634616</v>
      </c>
      <c r="E17" s="26">
        <v>699965381</v>
      </c>
      <c r="F17" s="24">
        <v>677292711</v>
      </c>
      <c r="G17" s="15">
        <v>6803784</v>
      </c>
      <c r="H17" s="26">
        <v>684096496</v>
      </c>
      <c r="I17" s="24">
        <v>16124</v>
      </c>
      <c r="J17" s="15">
        <v>941841</v>
      </c>
      <c r="K17" s="26">
        <v>957965</v>
      </c>
      <c r="L17" s="24">
        <v>10021929</v>
      </c>
      <c r="M17" s="15">
        <v>4888991</v>
      </c>
      <c r="N17" s="26">
        <v>14910920</v>
      </c>
      <c r="O17" s="277" t="s">
        <v>186</v>
      </c>
      <c r="P17" s="278"/>
    </row>
    <row r="18" spans="1:16" ht="27" customHeight="1">
      <c r="A18" s="281" t="s">
        <v>170</v>
      </c>
      <c r="B18" s="282"/>
      <c r="C18" s="24">
        <v>30983260</v>
      </c>
      <c r="D18" s="15">
        <v>8710</v>
      </c>
      <c r="E18" s="26">
        <v>30991970</v>
      </c>
      <c r="F18" s="24">
        <v>30978735</v>
      </c>
      <c r="G18" s="15">
        <v>5728</v>
      </c>
      <c r="H18" s="26">
        <v>30984464</v>
      </c>
      <c r="I18" s="24" t="s">
        <v>208</v>
      </c>
      <c r="J18" s="15" t="s">
        <v>208</v>
      </c>
      <c r="K18" s="26" t="s">
        <v>208</v>
      </c>
      <c r="L18" s="24">
        <v>4525</v>
      </c>
      <c r="M18" s="15">
        <v>2982</v>
      </c>
      <c r="N18" s="26">
        <v>7506</v>
      </c>
      <c r="O18" s="277" t="s">
        <v>170</v>
      </c>
      <c r="P18" s="278"/>
    </row>
    <row r="19" spans="1:16" ht="27" customHeight="1">
      <c r="A19" s="281" t="s">
        <v>171</v>
      </c>
      <c r="B19" s="282"/>
      <c r="C19" s="24" t="s">
        <v>208</v>
      </c>
      <c r="D19" s="15" t="s">
        <v>208</v>
      </c>
      <c r="E19" s="26" t="s">
        <v>208</v>
      </c>
      <c r="F19" s="24" t="s">
        <v>208</v>
      </c>
      <c r="G19" s="15" t="s">
        <v>208</v>
      </c>
      <c r="H19" s="26" t="s">
        <v>208</v>
      </c>
      <c r="I19" s="24" t="s">
        <v>208</v>
      </c>
      <c r="J19" s="15" t="s">
        <v>208</v>
      </c>
      <c r="K19" s="26" t="s">
        <v>208</v>
      </c>
      <c r="L19" s="24" t="s">
        <v>208</v>
      </c>
      <c r="M19" s="15" t="s">
        <v>208</v>
      </c>
      <c r="N19" s="26" t="s">
        <v>208</v>
      </c>
      <c r="O19" s="277" t="s">
        <v>171</v>
      </c>
      <c r="P19" s="278"/>
    </row>
    <row r="20" spans="1:16" ht="27" customHeight="1">
      <c r="A20" s="281" t="s">
        <v>187</v>
      </c>
      <c r="B20" s="282"/>
      <c r="C20" s="24">
        <v>35387915</v>
      </c>
      <c r="D20" s="15" t="s">
        <v>208</v>
      </c>
      <c r="E20" s="26">
        <v>35387915</v>
      </c>
      <c r="F20" s="24">
        <v>35387915</v>
      </c>
      <c r="G20" s="15" t="s">
        <v>208</v>
      </c>
      <c r="H20" s="26">
        <v>35387915</v>
      </c>
      <c r="I20" s="24" t="s">
        <v>208</v>
      </c>
      <c r="J20" s="15" t="s">
        <v>208</v>
      </c>
      <c r="K20" s="26" t="s">
        <v>208</v>
      </c>
      <c r="L20" s="24" t="s">
        <v>208</v>
      </c>
      <c r="M20" s="15" t="s">
        <v>208</v>
      </c>
      <c r="N20" s="26" t="s">
        <v>208</v>
      </c>
      <c r="O20" s="277" t="s">
        <v>187</v>
      </c>
      <c r="P20" s="278"/>
    </row>
    <row r="21" spans="1:16" ht="27" customHeight="1">
      <c r="A21" s="281" t="s">
        <v>172</v>
      </c>
      <c r="B21" s="282"/>
      <c r="C21" s="24" t="s">
        <v>208</v>
      </c>
      <c r="D21" s="15" t="s">
        <v>208</v>
      </c>
      <c r="E21" s="26" t="s">
        <v>208</v>
      </c>
      <c r="F21" s="24" t="s">
        <v>208</v>
      </c>
      <c r="G21" s="15" t="s">
        <v>208</v>
      </c>
      <c r="H21" s="26" t="s">
        <v>208</v>
      </c>
      <c r="I21" s="24" t="s">
        <v>208</v>
      </c>
      <c r="J21" s="15" t="s">
        <v>208</v>
      </c>
      <c r="K21" s="26" t="s">
        <v>208</v>
      </c>
      <c r="L21" s="24" t="s">
        <v>208</v>
      </c>
      <c r="M21" s="15" t="s">
        <v>208</v>
      </c>
      <c r="N21" s="26" t="s">
        <v>208</v>
      </c>
      <c r="O21" s="277" t="s">
        <v>172</v>
      </c>
      <c r="P21" s="278"/>
    </row>
    <row r="22" spans="1:16" ht="27" customHeight="1">
      <c r="A22" s="281" t="s">
        <v>173</v>
      </c>
      <c r="B22" s="282"/>
      <c r="C22" s="24" t="s">
        <v>208</v>
      </c>
      <c r="D22" s="15" t="s">
        <v>208</v>
      </c>
      <c r="E22" s="26" t="s">
        <v>208</v>
      </c>
      <c r="F22" s="24" t="s">
        <v>208</v>
      </c>
      <c r="G22" s="15" t="s">
        <v>208</v>
      </c>
      <c r="H22" s="26" t="s">
        <v>208</v>
      </c>
      <c r="I22" s="24" t="s">
        <v>208</v>
      </c>
      <c r="J22" s="15" t="s">
        <v>208</v>
      </c>
      <c r="K22" s="26" t="s">
        <v>208</v>
      </c>
      <c r="L22" s="24" t="s">
        <v>208</v>
      </c>
      <c r="M22" s="15" t="s">
        <v>208</v>
      </c>
      <c r="N22" s="26" t="s">
        <v>208</v>
      </c>
      <c r="O22" s="277" t="s">
        <v>173</v>
      </c>
      <c r="P22" s="278"/>
    </row>
    <row r="23" spans="1:16" ht="27" customHeight="1">
      <c r="A23" s="285" t="s">
        <v>174</v>
      </c>
      <c r="B23" s="286"/>
      <c r="C23" s="24">
        <v>22903404</v>
      </c>
      <c r="D23" s="15" t="s">
        <v>208</v>
      </c>
      <c r="E23" s="26">
        <v>22903404</v>
      </c>
      <c r="F23" s="24">
        <v>22903404</v>
      </c>
      <c r="G23" s="15" t="s">
        <v>208</v>
      </c>
      <c r="H23" s="26">
        <v>22903404</v>
      </c>
      <c r="I23" s="24" t="s">
        <v>208</v>
      </c>
      <c r="J23" s="15" t="s">
        <v>208</v>
      </c>
      <c r="K23" s="26" t="s">
        <v>208</v>
      </c>
      <c r="L23" s="24" t="s">
        <v>208</v>
      </c>
      <c r="M23" s="15" t="s">
        <v>208</v>
      </c>
      <c r="N23" s="234" t="s">
        <v>208</v>
      </c>
      <c r="O23" s="291" t="s">
        <v>174</v>
      </c>
      <c r="P23" s="297"/>
    </row>
    <row r="24" spans="1:16" ht="27" customHeight="1">
      <c r="A24" s="281" t="s">
        <v>188</v>
      </c>
      <c r="B24" s="282"/>
      <c r="C24" s="24" t="s">
        <v>208</v>
      </c>
      <c r="D24" s="15" t="s">
        <v>208</v>
      </c>
      <c r="E24" s="26" t="s">
        <v>208</v>
      </c>
      <c r="F24" s="24" t="s">
        <v>208</v>
      </c>
      <c r="G24" s="15" t="s">
        <v>208</v>
      </c>
      <c r="H24" s="26" t="s">
        <v>208</v>
      </c>
      <c r="I24" s="24" t="s">
        <v>208</v>
      </c>
      <c r="J24" s="15" t="s">
        <v>208</v>
      </c>
      <c r="K24" s="26" t="s">
        <v>208</v>
      </c>
      <c r="L24" s="24" t="s">
        <v>208</v>
      </c>
      <c r="M24" s="15" t="s">
        <v>208</v>
      </c>
      <c r="N24" s="26" t="s">
        <v>208</v>
      </c>
      <c r="O24" s="277" t="s">
        <v>188</v>
      </c>
      <c r="P24" s="278"/>
    </row>
    <row r="25" spans="1:16" ht="27" customHeight="1">
      <c r="A25" s="281" t="s">
        <v>189</v>
      </c>
      <c r="B25" s="282"/>
      <c r="C25" s="24">
        <v>383585341</v>
      </c>
      <c r="D25" s="15">
        <v>34072490</v>
      </c>
      <c r="E25" s="26">
        <v>417657831</v>
      </c>
      <c r="F25" s="24">
        <v>351390117</v>
      </c>
      <c r="G25" s="15">
        <v>34072490</v>
      </c>
      <c r="H25" s="26">
        <v>385462607</v>
      </c>
      <c r="I25" s="24" t="s">
        <v>208</v>
      </c>
      <c r="J25" s="15" t="s">
        <v>208</v>
      </c>
      <c r="K25" s="26" t="s">
        <v>208</v>
      </c>
      <c r="L25" s="24">
        <v>32195224</v>
      </c>
      <c r="M25" s="15" t="s">
        <v>208</v>
      </c>
      <c r="N25" s="26">
        <v>32195224</v>
      </c>
      <c r="O25" s="277" t="s">
        <v>189</v>
      </c>
      <c r="P25" s="278"/>
    </row>
    <row r="26" spans="1:16" ht="27" customHeight="1">
      <c r="A26" s="281" t="s">
        <v>175</v>
      </c>
      <c r="B26" s="282"/>
      <c r="C26" s="24">
        <v>1020329</v>
      </c>
      <c r="D26" s="15">
        <v>2218</v>
      </c>
      <c r="E26" s="26">
        <v>1022547</v>
      </c>
      <c r="F26" s="24">
        <v>1020019</v>
      </c>
      <c r="G26" s="15">
        <v>2218</v>
      </c>
      <c r="H26" s="26">
        <v>1022238</v>
      </c>
      <c r="I26" s="24" t="s">
        <v>208</v>
      </c>
      <c r="J26" s="15" t="s">
        <v>208</v>
      </c>
      <c r="K26" s="26" t="s">
        <v>208</v>
      </c>
      <c r="L26" s="24">
        <v>310</v>
      </c>
      <c r="M26" s="15" t="s">
        <v>208</v>
      </c>
      <c r="N26" s="26">
        <v>310</v>
      </c>
      <c r="O26" s="277" t="s">
        <v>175</v>
      </c>
      <c r="P26" s="278"/>
    </row>
    <row r="27" spans="1:16" ht="27" customHeight="1">
      <c r="A27" s="283" t="s">
        <v>176</v>
      </c>
      <c r="B27" s="284"/>
      <c r="C27" s="24">
        <v>7477</v>
      </c>
      <c r="D27" s="15" t="s">
        <v>208</v>
      </c>
      <c r="E27" s="26">
        <v>7477</v>
      </c>
      <c r="F27" s="24">
        <v>7477</v>
      </c>
      <c r="G27" s="15" t="s">
        <v>208</v>
      </c>
      <c r="H27" s="26">
        <v>7477</v>
      </c>
      <c r="I27" s="24" t="s">
        <v>208</v>
      </c>
      <c r="J27" s="15" t="s">
        <v>208</v>
      </c>
      <c r="K27" s="26" t="s">
        <v>208</v>
      </c>
      <c r="L27" s="24" t="s">
        <v>208</v>
      </c>
      <c r="M27" s="15" t="s">
        <v>208</v>
      </c>
      <c r="N27" s="26" t="s">
        <v>208</v>
      </c>
      <c r="O27" s="279" t="s">
        <v>180</v>
      </c>
      <c r="P27" s="280"/>
    </row>
    <row r="28" spans="1:16" ht="27" customHeight="1">
      <c r="A28" s="289" t="s">
        <v>177</v>
      </c>
      <c r="B28" s="290"/>
      <c r="C28" s="24">
        <v>2875</v>
      </c>
      <c r="D28" s="15" t="s">
        <v>208</v>
      </c>
      <c r="E28" s="26">
        <v>2875</v>
      </c>
      <c r="F28" s="24">
        <v>2875</v>
      </c>
      <c r="G28" s="15" t="s">
        <v>208</v>
      </c>
      <c r="H28" s="26">
        <v>2875</v>
      </c>
      <c r="I28" s="24" t="s">
        <v>208</v>
      </c>
      <c r="J28" s="15" t="s">
        <v>208</v>
      </c>
      <c r="K28" s="26" t="s">
        <v>208</v>
      </c>
      <c r="L28" s="24" t="s">
        <v>208</v>
      </c>
      <c r="M28" s="15" t="s">
        <v>208</v>
      </c>
      <c r="N28" s="26" t="s">
        <v>208</v>
      </c>
      <c r="O28" s="291" t="s">
        <v>177</v>
      </c>
      <c r="P28" s="292"/>
    </row>
    <row r="29" spans="1:16" ht="27" customHeight="1" thickBot="1">
      <c r="A29" s="293" t="s">
        <v>178</v>
      </c>
      <c r="B29" s="294"/>
      <c r="C29" s="235">
        <v>5802658</v>
      </c>
      <c r="D29" s="236">
        <v>14172</v>
      </c>
      <c r="E29" s="237">
        <v>5816830</v>
      </c>
      <c r="F29" s="235">
        <v>5798270</v>
      </c>
      <c r="G29" s="236">
        <v>12418</v>
      </c>
      <c r="H29" s="237">
        <v>5810688</v>
      </c>
      <c r="I29" s="235" t="s">
        <v>208</v>
      </c>
      <c r="J29" s="236">
        <v>774</v>
      </c>
      <c r="K29" s="237">
        <v>774</v>
      </c>
      <c r="L29" s="235">
        <v>4388</v>
      </c>
      <c r="M29" s="236">
        <v>980</v>
      </c>
      <c r="N29" s="237">
        <v>5368</v>
      </c>
      <c r="O29" s="295" t="s">
        <v>178</v>
      </c>
      <c r="P29" s="296"/>
    </row>
    <row r="30" spans="1:16" s="3" customFormat="1" ht="27" customHeight="1" thickBot="1" thickTop="1">
      <c r="A30" s="298" t="s">
        <v>55</v>
      </c>
      <c r="B30" s="299"/>
      <c r="C30" s="238">
        <v>2245486871</v>
      </c>
      <c r="D30" s="50">
        <v>67017054</v>
      </c>
      <c r="E30" s="239">
        <v>2312503925</v>
      </c>
      <c r="F30" s="238">
        <v>2197401197</v>
      </c>
      <c r="G30" s="50">
        <v>46696469</v>
      </c>
      <c r="H30" s="239">
        <v>2244097666</v>
      </c>
      <c r="I30" s="238">
        <v>30863</v>
      </c>
      <c r="J30" s="50">
        <v>2590399</v>
      </c>
      <c r="K30" s="239">
        <v>2621262</v>
      </c>
      <c r="L30" s="238">
        <v>48054810</v>
      </c>
      <c r="M30" s="50">
        <v>17730186</v>
      </c>
      <c r="N30" s="239">
        <v>65784997</v>
      </c>
      <c r="O30" s="287" t="s">
        <v>55</v>
      </c>
      <c r="P30" s="288"/>
    </row>
    <row r="31" ht="11.25">
      <c r="A31" s="1" t="s">
        <v>200</v>
      </c>
    </row>
    <row r="32" spans="1:8" ht="11.25">
      <c r="A32" s="261" t="s">
        <v>192</v>
      </c>
      <c r="B32" s="2" t="s">
        <v>199</v>
      </c>
      <c r="H32" s="12"/>
    </row>
    <row r="33" spans="1:8" ht="11.25">
      <c r="A33" s="1" t="s">
        <v>193</v>
      </c>
      <c r="B33" s="4" t="s">
        <v>194</v>
      </c>
      <c r="H33" s="12"/>
    </row>
    <row r="34" spans="1:8" ht="11.25">
      <c r="A34" s="1" t="s">
        <v>193</v>
      </c>
      <c r="B34" s="2" t="s">
        <v>195</v>
      </c>
      <c r="H34" s="12"/>
    </row>
    <row r="35" spans="1:8" ht="11.25">
      <c r="A35" s="1" t="s">
        <v>193</v>
      </c>
      <c r="B35" s="2" t="s">
        <v>196</v>
      </c>
      <c r="H35" s="12"/>
    </row>
    <row r="36" spans="1:2" ht="11.25">
      <c r="A36" s="262" t="s">
        <v>197</v>
      </c>
      <c r="B36" s="2" t="s">
        <v>198</v>
      </c>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row r="47" spans="1:13" ht="11.25">
      <c r="A47" s="4"/>
      <c r="B47" s="4"/>
      <c r="C47" s="4"/>
      <c r="D47" s="4"/>
      <c r="E47" s="4"/>
      <c r="F47" s="4"/>
      <c r="G47" s="4"/>
      <c r="H47" s="4"/>
      <c r="I47" s="4"/>
      <c r="J47" s="4"/>
      <c r="K47" s="4"/>
      <c r="L47" s="4"/>
      <c r="M47" s="4"/>
    </row>
  </sheetData>
  <sheetProtection/>
  <mergeCells count="59">
    <mergeCell ref="I3:K3"/>
    <mergeCell ref="F3:H3"/>
    <mergeCell ref="C3:E3"/>
    <mergeCell ref="A3:B4"/>
    <mergeCell ref="A1:P1"/>
    <mergeCell ref="O11:P11"/>
    <mergeCell ref="L3:N3"/>
    <mergeCell ref="O3:P4"/>
    <mergeCell ref="A5:B5"/>
    <mergeCell ref="A6:B6"/>
    <mergeCell ref="A13:B13"/>
    <mergeCell ref="O13:P13"/>
    <mergeCell ref="A9:B9"/>
    <mergeCell ref="O9:P9"/>
    <mergeCell ref="A10:B10"/>
    <mergeCell ref="O10:P10"/>
    <mergeCell ref="A11:B11"/>
    <mergeCell ref="A12:B12"/>
    <mergeCell ref="O12:P12"/>
    <mergeCell ref="A30:B30"/>
    <mergeCell ref="O14:P14"/>
    <mergeCell ref="A15:B15"/>
    <mergeCell ref="O15:P15"/>
    <mergeCell ref="O20:P20"/>
    <mergeCell ref="A21:B21"/>
    <mergeCell ref="A20:B20"/>
    <mergeCell ref="A19:B19"/>
    <mergeCell ref="A25:B25"/>
    <mergeCell ref="O25:P25"/>
    <mergeCell ref="A14:B14"/>
    <mergeCell ref="O24:P24"/>
    <mergeCell ref="O21:P21"/>
    <mergeCell ref="O22:P22"/>
    <mergeCell ref="O30:P30"/>
    <mergeCell ref="A28:B28"/>
    <mergeCell ref="O28:P28"/>
    <mergeCell ref="A29:B29"/>
    <mergeCell ref="O29:P29"/>
    <mergeCell ref="O23:P23"/>
    <mergeCell ref="A26:B26"/>
    <mergeCell ref="A27:B27"/>
    <mergeCell ref="A24:B24"/>
    <mergeCell ref="A22:B22"/>
    <mergeCell ref="A17:B17"/>
    <mergeCell ref="A16:B16"/>
    <mergeCell ref="A18:B18"/>
    <mergeCell ref="A23:B23"/>
    <mergeCell ref="O26:P26"/>
    <mergeCell ref="O27:P27"/>
    <mergeCell ref="O18:P18"/>
    <mergeCell ref="O19:P19"/>
    <mergeCell ref="O16:P16"/>
    <mergeCell ref="O17:P17"/>
    <mergeCell ref="O5:P5"/>
    <mergeCell ref="O6:P6"/>
    <mergeCell ref="O7:P7"/>
    <mergeCell ref="O8:P8"/>
    <mergeCell ref="A7:B7"/>
    <mergeCell ref="A8:B8"/>
  </mergeCells>
  <printOptions horizontalCentered="1"/>
  <pageMargins left="0.7874015748031497" right="0.7874015748031497" top="0.984251968503937" bottom="0.5905511811023623" header="0.5118110236220472" footer="0.5118110236220472"/>
  <pageSetup horizontalDpi="1200" verticalDpi="1200" orientation="landscape" paperSize="9" scale="65" r:id="rId1"/>
  <headerFooter alignWithMargins="0">
    <oddFooter>&amp;R広島国税局
国税徴収１
(H26)</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tabSelected="1" workbookViewId="0" topLeftCell="A1">
      <selection activeCell="A1" sqref="A1:K1"/>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38" t="s">
        <v>56</v>
      </c>
      <c r="B1" s="338"/>
      <c r="C1" s="338"/>
      <c r="D1" s="338"/>
      <c r="E1" s="338"/>
      <c r="F1" s="338"/>
      <c r="G1" s="338"/>
      <c r="H1" s="338"/>
      <c r="I1" s="338"/>
      <c r="J1" s="338"/>
      <c r="K1" s="338"/>
    </row>
    <row r="2" spans="1:11" ht="16.5" customHeight="1">
      <c r="A2" s="311" t="s">
        <v>57</v>
      </c>
      <c r="B2" s="339"/>
      <c r="C2" s="312"/>
      <c r="D2" s="399" t="s">
        <v>58</v>
      </c>
      <c r="E2" s="399"/>
      <c r="F2" s="399" t="s">
        <v>59</v>
      </c>
      <c r="G2" s="399"/>
      <c r="H2" s="399" t="s">
        <v>60</v>
      </c>
      <c r="I2" s="399"/>
      <c r="J2" s="400" t="s">
        <v>47</v>
      </c>
      <c r="K2" s="401"/>
    </row>
    <row r="3" spans="1:11" ht="16.5" customHeight="1">
      <c r="A3" s="313"/>
      <c r="B3" s="340"/>
      <c r="C3" s="314"/>
      <c r="D3" s="37" t="s">
        <v>48</v>
      </c>
      <c r="E3" s="22" t="s">
        <v>61</v>
      </c>
      <c r="F3" s="37" t="s">
        <v>48</v>
      </c>
      <c r="G3" s="22" t="s">
        <v>61</v>
      </c>
      <c r="H3" s="37" t="s">
        <v>48</v>
      </c>
      <c r="I3" s="22" t="s">
        <v>61</v>
      </c>
      <c r="J3" s="37" t="s">
        <v>49</v>
      </c>
      <c r="K3" s="153" t="s">
        <v>50</v>
      </c>
    </row>
    <row r="4" spans="1:11" s="36" customFormat="1" ht="11.25">
      <c r="A4" s="154"/>
      <c r="B4" s="155"/>
      <c r="C4" s="156"/>
      <c r="D4" s="157" t="s">
        <v>21</v>
      </c>
      <c r="E4" s="72" t="s">
        <v>2</v>
      </c>
      <c r="F4" s="157" t="s">
        <v>21</v>
      </c>
      <c r="G4" s="72" t="s">
        <v>2</v>
      </c>
      <c r="H4" s="157" t="s">
        <v>21</v>
      </c>
      <c r="I4" s="72" t="s">
        <v>2</v>
      </c>
      <c r="J4" s="157" t="s">
        <v>21</v>
      </c>
      <c r="K4" s="101" t="s">
        <v>2</v>
      </c>
    </row>
    <row r="5" spans="1:11" ht="28.5" customHeight="1">
      <c r="A5" s="389" t="s">
        <v>22</v>
      </c>
      <c r="B5" s="391" t="s">
        <v>51</v>
      </c>
      <c r="C5" s="392"/>
      <c r="D5" s="158" t="s">
        <v>157</v>
      </c>
      <c r="E5" s="159" t="s">
        <v>157</v>
      </c>
      <c r="F5" s="158" t="s">
        <v>157</v>
      </c>
      <c r="G5" s="159" t="s">
        <v>157</v>
      </c>
      <c r="H5" s="158" t="s">
        <v>157</v>
      </c>
      <c r="I5" s="159" t="s">
        <v>157</v>
      </c>
      <c r="J5" s="158" t="s">
        <v>157</v>
      </c>
      <c r="K5" s="160" t="s">
        <v>157</v>
      </c>
    </row>
    <row r="6" spans="1:11" ht="28.5" customHeight="1">
      <c r="A6" s="389"/>
      <c r="B6" s="402" t="s">
        <v>23</v>
      </c>
      <c r="C6" s="403"/>
      <c r="D6" s="161">
        <v>5</v>
      </c>
      <c r="E6" s="162">
        <v>76120</v>
      </c>
      <c r="F6" s="161">
        <v>4</v>
      </c>
      <c r="G6" s="162">
        <v>5605</v>
      </c>
      <c r="H6" s="161" t="s">
        <v>157</v>
      </c>
      <c r="I6" s="162" t="s">
        <v>157</v>
      </c>
      <c r="J6" s="161">
        <v>9</v>
      </c>
      <c r="K6" s="102">
        <v>81725</v>
      </c>
    </row>
    <row r="7" spans="1:11" ht="28.5" customHeight="1">
      <c r="A7" s="389"/>
      <c r="B7" s="393" t="s">
        <v>51</v>
      </c>
      <c r="C7" s="394"/>
      <c r="D7" s="158" t="s">
        <v>157</v>
      </c>
      <c r="E7" s="159" t="s">
        <v>157</v>
      </c>
      <c r="F7" s="158" t="s">
        <v>157</v>
      </c>
      <c r="G7" s="159" t="s">
        <v>157</v>
      </c>
      <c r="H7" s="158" t="s">
        <v>157</v>
      </c>
      <c r="I7" s="159" t="s">
        <v>157</v>
      </c>
      <c r="J7" s="158" t="s">
        <v>157</v>
      </c>
      <c r="K7" s="160" t="s">
        <v>157</v>
      </c>
    </row>
    <row r="8" spans="1:11" s="1" customFormat="1" ht="28.5" customHeight="1">
      <c r="A8" s="389"/>
      <c r="B8" s="402" t="s">
        <v>24</v>
      </c>
      <c r="C8" s="337"/>
      <c r="D8" s="161">
        <v>36</v>
      </c>
      <c r="E8" s="162">
        <v>419029</v>
      </c>
      <c r="F8" s="161">
        <v>14</v>
      </c>
      <c r="G8" s="162">
        <v>24674</v>
      </c>
      <c r="H8" s="161" t="s">
        <v>157</v>
      </c>
      <c r="I8" s="162" t="s">
        <v>157</v>
      </c>
      <c r="J8" s="161">
        <v>50</v>
      </c>
      <c r="K8" s="102">
        <v>443703</v>
      </c>
    </row>
    <row r="9" spans="1:11" ht="28.5" customHeight="1">
      <c r="A9" s="389"/>
      <c r="B9" s="393" t="s">
        <v>51</v>
      </c>
      <c r="C9" s="394"/>
      <c r="D9" s="158" t="s">
        <v>157</v>
      </c>
      <c r="E9" s="159" t="s">
        <v>157</v>
      </c>
      <c r="F9" s="158" t="s">
        <v>157</v>
      </c>
      <c r="G9" s="159" t="s">
        <v>157</v>
      </c>
      <c r="H9" s="158" t="s">
        <v>157</v>
      </c>
      <c r="I9" s="159" t="s">
        <v>157</v>
      </c>
      <c r="J9" s="158" t="s">
        <v>157</v>
      </c>
      <c r="K9" s="160" t="s">
        <v>157</v>
      </c>
    </row>
    <row r="10" spans="1:11" s="1" customFormat="1" ht="28.5" customHeight="1">
      <c r="A10" s="389"/>
      <c r="B10" s="402" t="s">
        <v>25</v>
      </c>
      <c r="C10" s="337"/>
      <c r="D10" s="161" t="s">
        <v>157</v>
      </c>
      <c r="E10" s="162" t="s">
        <v>157</v>
      </c>
      <c r="F10" s="161" t="s">
        <v>157</v>
      </c>
      <c r="G10" s="162" t="s">
        <v>157</v>
      </c>
      <c r="H10" s="161" t="s">
        <v>157</v>
      </c>
      <c r="I10" s="162" t="s">
        <v>157</v>
      </c>
      <c r="J10" s="161" t="s">
        <v>157</v>
      </c>
      <c r="K10" s="102" t="s">
        <v>157</v>
      </c>
    </row>
    <row r="11" spans="1:11" ht="28.5" customHeight="1">
      <c r="A11" s="389"/>
      <c r="B11" s="395" t="s">
        <v>26</v>
      </c>
      <c r="C11" s="282"/>
      <c r="D11" s="161">
        <v>16</v>
      </c>
      <c r="E11" s="162">
        <v>193784</v>
      </c>
      <c r="F11" s="161">
        <v>2</v>
      </c>
      <c r="G11" s="162">
        <v>5629</v>
      </c>
      <c r="H11" s="161" t="s">
        <v>157</v>
      </c>
      <c r="I11" s="162" t="s">
        <v>157</v>
      </c>
      <c r="J11" s="161">
        <v>18</v>
      </c>
      <c r="K11" s="102">
        <v>199412</v>
      </c>
    </row>
    <row r="12" spans="1:11" ht="28.5" customHeight="1">
      <c r="A12" s="389"/>
      <c r="B12" s="395" t="s">
        <v>27</v>
      </c>
      <c r="C12" s="282"/>
      <c r="D12" s="161" t="s">
        <v>157</v>
      </c>
      <c r="E12" s="162" t="s">
        <v>157</v>
      </c>
      <c r="F12" s="161" t="s">
        <v>157</v>
      </c>
      <c r="G12" s="162" t="s">
        <v>157</v>
      </c>
      <c r="H12" s="161" t="s">
        <v>157</v>
      </c>
      <c r="I12" s="162" t="s">
        <v>157</v>
      </c>
      <c r="J12" s="161" t="s">
        <v>157</v>
      </c>
      <c r="K12" s="102" t="s">
        <v>157</v>
      </c>
    </row>
    <row r="13" spans="1:11" ht="28.5" customHeight="1">
      <c r="A13" s="389"/>
      <c r="B13" s="395" t="s">
        <v>28</v>
      </c>
      <c r="C13" s="282"/>
      <c r="D13" s="161">
        <v>15</v>
      </c>
      <c r="E13" s="162">
        <v>197096</v>
      </c>
      <c r="F13" s="161">
        <v>8</v>
      </c>
      <c r="G13" s="162">
        <v>16679</v>
      </c>
      <c r="H13" s="161" t="s">
        <v>157</v>
      </c>
      <c r="I13" s="162" t="s">
        <v>157</v>
      </c>
      <c r="J13" s="161">
        <v>23</v>
      </c>
      <c r="K13" s="102">
        <v>213775</v>
      </c>
    </row>
    <row r="14" spans="1:11" ht="28.5" customHeight="1">
      <c r="A14" s="390"/>
      <c r="B14" s="408" t="s">
        <v>30</v>
      </c>
      <c r="C14" s="409"/>
      <c r="D14" s="163">
        <v>10</v>
      </c>
      <c r="E14" s="164">
        <v>104270</v>
      </c>
      <c r="F14" s="163">
        <v>8</v>
      </c>
      <c r="G14" s="164">
        <v>7971</v>
      </c>
      <c r="H14" s="163" t="s">
        <v>157</v>
      </c>
      <c r="I14" s="164" t="s">
        <v>157</v>
      </c>
      <c r="J14" s="163">
        <v>18</v>
      </c>
      <c r="K14" s="165">
        <v>112240</v>
      </c>
    </row>
    <row r="15" spans="1:11" ht="28.5" customHeight="1">
      <c r="A15" s="396" t="s">
        <v>62</v>
      </c>
      <c r="B15" s="406" t="s">
        <v>63</v>
      </c>
      <c r="C15" s="166" t="s">
        <v>64</v>
      </c>
      <c r="D15" s="167">
        <v>643</v>
      </c>
      <c r="E15" s="168">
        <v>779257</v>
      </c>
      <c r="F15" s="167">
        <v>25</v>
      </c>
      <c r="G15" s="168">
        <v>7584</v>
      </c>
      <c r="H15" s="167" t="s">
        <v>157</v>
      </c>
      <c r="I15" s="168" t="s">
        <v>157</v>
      </c>
      <c r="J15" s="167">
        <v>668</v>
      </c>
      <c r="K15" s="169">
        <v>786841</v>
      </c>
    </row>
    <row r="16" spans="1:11" ht="28.5" customHeight="1">
      <c r="A16" s="397"/>
      <c r="B16" s="407"/>
      <c r="C16" s="170" t="s">
        <v>52</v>
      </c>
      <c r="D16" s="171">
        <v>5</v>
      </c>
      <c r="E16" s="172">
        <v>60958</v>
      </c>
      <c r="F16" s="171">
        <v>5</v>
      </c>
      <c r="G16" s="172">
        <v>6609</v>
      </c>
      <c r="H16" s="171" t="s">
        <v>157</v>
      </c>
      <c r="I16" s="172" t="s">
        <v>157</v>
      </c>
      <c r="J16" s="171">
        <v>10</v>
      </c>
      <c r="K16" s="173">
        <v>67567</v>
      </c>
    </row>
    <row r="17" spans="1:11" ht="28.5" customHeight="1">
      <c r="A17" s="398"/>
      <c r="B17" s="408" t="s">
        <v>34</v>
      </c>
      <c r="C17" s="409"/>
      <c r="D17" s="174">
        <v>21</v>
      </c>
      <c r="E17" s="175">
        <v>5723</v>
      </c>
      <c r="F17" s="174">
        <v>6</v>
      </c>
      <c r="G17" s="175">
        <v>756</v>
      </c>
      <c r="H17" s="174" t="s">
        <v>157</v>
      </c>
      <c r="I17" s="175" t="s">
        <v>157</v>
      </c>
      <c r="J17" s="174">
        <v>27</v>
      </c>
      <c r="K17" s="104">
        <v>6479</v>
      </c>
    </row>
    <row r="18" spans="1:11" ht="28.5" customHeight="1" thickBot="1">
      <c r="A18" s="410" t="s">
        <v>218</v>
      </c>
      <c r="B18" s="411"/>
      <c r="C18" s="412"/>
      <c r="D18" s="176">
        <v>412</v>
      </c>
      <c r="E18" s="177">
        <v>2574094</v>
      </c>
      <c r="F18" s="176">
        <v>16</v>
      </c>
      <c r="G18" s="177">
        <v>19289</v>
      </c>
      <c r="H18" s="176" t="s">
        <v>157</v>
      </c>
      <c r="I18" s="177" t="s">
        <v>157</v>
      </c>
      <c r="J18" s="176">
        <v>428</v>
      </c>
      <c r="K18" s="178">
        <v>2593383</v>
      </c>
    </row>
    <row r="19" spans="1:11" ht="22.5" customHeight="1">
      <c r="A19" s="328" t="s">
        <v>206</v>
      </c>
      <c r="B19" s="328"/>
      <c r="C19" s="328"/>
      <c r="D19" s="328"/>
      <c r="E19" s="328"/>
      <c r="F19" s="328"/>
      <c r="G19" s="328"/>
      <c r="H19" s="328"/>
      <c r="I19" s="328"/>
      <c r="J19" s="328"/>
      <c r="K19" s="328"/>
    </row>
    <row r="20" spans="1:11" ht="30.75" customHeight="1">
      <c r="A20" s="404" t="s">
        <v>53</v>
      </c>
      <c r="B20" s="405"/>
      <c r="C20" s="405"/>
      <c r="D20" s="405"/>
      <c r="E20" s="405"/>
      <c r="F20" s="405"/>
      <c r="G20" s="405"/>
      <c r="H20" s="405"/>
      <c r="I20" s="405"/>
      <c r="J20" s="405"/>
      <c r="K20" s="405"/>
    </row>
  </sheetData>
  <sheetProtection/>
  <mergeCells count="23">
    <mergeCell ref="A20:K20"/>
    <mergeCell ref="B15:B16"/>
    <mergeCell ref="B17:C17"/>
    <mergeCell ref="A18:C18"/>
    <mergeCell ref="B9:C9"/>
    <mergeCell ref="B13:C13"/>
    <mergeCell ref="B14:C14"/>
    <mergeCell ref="A1:K1"/>
    <mergeCell ref="F2:G2"/>
    <mergeCell ref="H2:I2"/>
    <mergeCell ref="B11:C11"/>
    <mergeCell ref="A2:C3"/>
    <mergeCell ref="J2:K2"/>
    <mergeCell ref="D2:E2"/>
    <mergeCell ref="B6:C6"/>
    <mergeCell ref="B8:C8"/>
    <mergeCell ref="B10:C10"/>
    <mergeCell ref="A5:A14"/>
    <mergeCell ref="B5:C5"/>
    <mergeCell ref="B7:C7"/>
    <mergeCell ref="B12:C12"/>
    <mergeCell ref="A19:K19"/>
    <mergeCell ref="A15:A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&amp;R広島国税局
国税徴収２
(H26)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
    </sheetView>
  </sheetViews>
  <sheetFormatPr defaultColWidth="12.625" defaultRowHeight="13.5"/>
  <cols>
    <col min="1" max="16384" width="12.625" style="2" customWidth="1"/>
  </cols>
  <sheetData>
    <row r="1" ht="12" thickBot="1">
      <c r="A1" s="2" t="s">
        <v>91</v>
      </c>
    </row>
    <row r="2" spans="1:14" ht="15" customHeight="1">
      <c r="A2" s="324" t="s">
        <v>92</v>
      </c>
      <c r="B2" s="308" t="s">
        <v>93</v>
      </c>
      <c r="C2" s="309"/>
      <c r="D2" s="310"/>
      <c r="E2" s="308" t="s">
        <v>11</v>
      </c>
      <c r="F2" s="309"/>
      <c r="G2" s="310"/>
      <c r="H2" s="308" t="s">
        <v>94</v>
      </c>
      <c r="I2" s="309"/>
      <c r="J2" s="310"/>
      <c r="K2" s="308" t="s">
        <v>95</v>
      </c>
      <c r="L2" s="309"/>
      <c r="M2" s="309"/>
      <c r="N2" s="326" t="s">
        <v>92</v>
      </c>
    </row>
    <row r="3" spans="1:14" ht="18" customHeight="1">
      <c r="A3" s="325"/>
      <c r="B3" s="19" t="s">
        <v>0</v>
      </c>
      <c r="C3" s="20" t="s">
        <v>96</v>
      </c>
      <c r="D3" s="22" t="s">
        <v>1</v>
      </c>
      <c r="E3" s="19" t="s">
        <v>0</v>
      </c>
      <c r="F3" s="21" t="s">
        <v>97</v>
      </c>
      <c r="G3" s="22" t="s">
        <v>1</v>
      </c>
      <c r="H3" s="19" t="s">
        <v>0</v>
      </c>
      <c r="I3" s="21" t="s">
        <v>97</v>
      </c>
      <c r="J3" s="22" t="s">
        <v>1</v>
      </c>
      <c r="K3" s="19" t="s">
        <v>0</v>
      </c>
      <c r="L3" s="21" t="s">
        <v>97</v>
      </c>
      <c r="M3" s="22" t="s">
        <v>1</v>
      </c>
      <c r="N3" s="327"/>
    </row>
    <row r="4" spans="1:14" s="36" customFormat="1" ht="11.25">
      <c r="A4" s="68"/>
      <c r="B4" s="70" t="s">
        <v>2</v>
      </c>
      <c r="C4" s="71" t="s">
        <v>2</v>
      </c>
      <c r="D4" s="72" t="s">
        <v>2</v>
      </c>
      <c r="E4" s="70" t="s">
        <v>2</v>
      </c>
      <c r="F4" s="71" t="s">
        <v>2</v>
      </c>
      <c r="G4" s="72" t="s">
        <v>2</v>
      </c>
      <c r="H4" s="70" t="s">
        <v>2</v>
      </c>
      <c r="I4" s="71" t="s">
        <v>2</v>
      </c>
      <c r="J4" s="72" t="s">
        <v>2</v>
      </c>
      <c r="K4" s="70" t="s">
        <v>2</v>
      </c>
      <c r="L4" s="71" t="s">
        <v>2</v>
      </c>
      <c r="M4" s="72" t="s">
        <v>2</v>
      </c>
      <c r="N4" s="69"/>
    </row>
    <row r="5" spans="1:14" s="199" customFormat="1" ht="30" customHeight="1">
      <c r="A5" s="29" t="s">
        <v>201</v>
      </c>
      <c r="B5" s="32">
        <v>2007537377</v>
      </c>
      <c r="C5" s="33">
        <v>82868597</v>
      </c>
      <c r="D5" s="34">
        <v>2090405973</v>
      </c>
      <c r="E5" s="32">
        <v>1953153795</v>
      </c>
      <c r="F5" s="33">
        <v>55873111</v>
      </c>
      <c r="G5" s="34">
        <v>2009026906</v>
      </c>
      <c r="H5" s="32">
        <v>873874</v>
      </c>
      <c r="I5" s="33">
        <v>4026898</v>
      </c>
      <c r="J5" s="34">
        <v>4900772</v>
      </c>
      <c r="K5" s="32">
        <v>53509708</v>
      </c>
      <c r="L5" s="33">
        <v>22968588</v>
      </c>
      <c r="M5" s="34">
        <v>76478296</v>
      </c>
      <c r="N5" s="35" t="s">
        <v>201</v>
      </c>
    </row>
    <row r="6" spans="1:14" s="199" customFormat="1" ht="30" customHeight="1">
      <c r="A6" s="29" t="s">
        <v>202</v>
      </c>
      <c r="B6" s="6">
        <v>1977024671</v>
      </c>
      <c r="C6" s="7">
        <v>76383744</v>
      </c>
      <c r="D6" s="8">
        <v>2053408415</v>
      </c>
      <c r="E6" s="6">
        <v>1931688242</v>
      </c>
      <c r="F6" s="7">
        <v>50329592</v>
      </c>
      <c r="G6" s="8">
        <v>1982017833</v>
      </c>
      <c r="H6" s="6">
        <v>1061681</v>
      </c>
      <c r="I6" s="7">
        <v>2613451</v>
      </c>
      <c r="J6" s="8">
        <v>3675132</v>
      </c>
      <c r="K6" s="6">
        <v>44274748</v>
      </c>
      <c r="L6" s="7">
        <v>23440701</v>
      </c>
      <c r="M6" s="8">
        <v>67715449</v>
      </c>
      <c r="N6" s="35" t="s">
        <v>202</v>
      </c>
    </row>
    <row r="7" spans="1:14" s="199" customFormat="1" ht="30" customHeight="1">
      <c r="A7" s="29" t="s">
        <v>203</v>
      </c>
      <c r="B7" s="6">
        <v>1930875348</v>
      </c>
      <c r="C7" s="7">
        <v>67829769</v>
      </c>
      <c r="D7" s="8">
        <v>1998705117</v>
      </c>
      <c r="E7" s="6">
        <v>1884306156</v>
      </c>
      <c r="F7" s="7">
        <v>43661793</v>
      </c>
      <c r="G7" s="8">
        <v>1927967949</v>
      </c>
      <c r="H7" s="6">
        <v>52277</v>
      </c>
      <c r="I7" s="7">
        <v>2421173</v>
      </c>
      <c r="J7" s="8">
        <v>2473450</v>
      </c>
      <c r="K7" s="6">
        <v>46516915</v>
      </c>
      <c r="L7" s="7">
        <v>21746803</v>
      </c>
      <c r="M7" s="8">
        <v>68263718</v>
      </c>
      <c r="N7" s="35" t="s">
        <v>203</v>
      </c>
    </row>
    <row r="8" spans="1:14" s="199" customFormat="1" ht="30" customHeight="1">
      <c r="A8" s="29" t="s">
        <v>204</v>
      </c>
      <c r="B8" s="6">
        <v>2046810521</v>
      </c>
      <c r="C8" s="7">
        <v>68203392</v>
      </c>
      <c r="D8" s="8">
        <v>2115013913</v>
      </c>
      <c r="E8" s="6">
        <v>2000396154</v>
      </c>
      <c r="F8" s="7">
        <v>45645842</v>
      </c>
      <c r="G8" s="8">
        <v>2046041996</v>
      </c>
      <c r="H8" s="6">
        <v>77807</v>
      </c>
      <c r="I8" s="7">
        <v>2497978</v>
      </c>
      <c r="J8" s="8">
        <v>2575785</v>
      </c>
      <c r="K8" s="6">
        <v>46336560</v>
      </c>
      <c r="L8" s="7">
        <v>20059572</v>
      </c>
      <c r="M8" s="8">
        <v>66396132</v>
      </c>
      <c r="N8" s="35" t="s">
        <v>204</v>
      </c>
    </row>
    <row r="9" spans="1:14" ht="30" customHeight="1" thickBot="1">
      <c r="A9" s="30" t="s">
        <v>205</v>
      </c>
      <c r="B9" s="9">
        <v>2245486871</v>
      </c>
      <c r="C9" s="10">
        <v>67017054</v>
      </c>
      <c r="D9" s="11">
        <v>2312503925</v>
      </c>
      <c r="E9" s="9">
        <v>2197401197</v>
      </c>
      <c r="F9" s="10">
        <v>46696469</v>
      </c>
      <c r="G9" s="11">
        <v>2244097666</v>
      </c>
      <c r="H9" s="9">
        <v>30863</v>
      </c>
      <c r="I9" s="10">
        <v>2590399</v>
      </c>
      <c r="J9" s="11">
        <v>2621262</v>
      </c>
      <c r="K9" s="9">
        <v>48054810</v>
      </c>
      <c r="L9" s="10">
        <v>17730186</v>
      </c>
      <c r="M9" s="11">
        <v>65784997</v>
      </c>
      <c r="N9" s="31" t="s">
        <v>205</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&amp;R広島国税局
国税徴収１
(H26)</oddFooter>
  </headerFooter>
</worksheet>
</file>

<file path=xl/worksheets/sheet3.xml><?xml version="1.0" encoding="utf-8"?>
<worksheet xmlns="http://schemas.openxmlformats.org/spreadsheetml/2006/main" xmlns:r="http://schemas.openxmlformats.org/officeDocument/2006/relationships">
  <dimension ref="A1:N67"/>
  <sheetViews>
    <sheetView showGridLines="0" workbookViewId="0" topLeftCell="A1">
      <selection activeCell="A1" sqref="A1"/>
    </sheetView>
  </sheetViews>
  <sheetFormatPr defaultColWidth="5.875" defaultRowHeight="13.5"/>
  <cols>
    <col min="1" max="1" width="10.625" style="2" customWidth="1"/>
    <col min="2" max="2" width="12.375" style="2" bestFit="1" customWidth="1"/>
    <col min="3" max="3" width="11.50390625" style="2" bestFit="1" customWidth="1"/>
    <col min="4" max="4" width="12.375" style="2" bestFit="1" customWidth="1"/>
    <col min="5" max="5" width="10.625" style="2" bestFit="1" customWidth="1"/>
    <col min="6" max="6" width="10.375" style="2" bestFit="1" customWidth="1"/>
    <col min="7" max="7" width="9.50390625" style="2" bestFit="1" customWidth="1"/>
    <col min="8" max="8" width="11.125" style="2" bestFit="1" customWidth="1"/>
    <col min="9" max="10" width="11.50390625" style="2" bestFit="1" customWidth="1"/>
    <col min="11" max="11" width="10.625" style="2" bestFit="1" customWidth="1"/>
    <col min="12" max="12" width="10.375" style="2" bestFit="1" customWidth="1"/>
    <col min="13" max="13" width="9.75390625" style="2" bestFit="1" customWidth="1"/>
    <col min="14" max="14" width="10.625" style="5" customWidth="1"/>
    <col min="15" max="16384" width="5.875" style="2" customWidth="1"/>
  </cols>
  <sheetData>
    <row r="1" ht="12" thickBot="1">
      <c r="A1" s="2" t="s">
        <v>90</v>
      </c>
    </row>
    <row r="2" spans="1:14" s="5" customFormat="1" ht="14.25" customHeight="1">
      <c r="A2" s="330" t="s">
        <v>12</v>
      </c>
      <c r="B2" s="308" t="s">
        <v>181</v>
      </c>
      <c r="C2" s="309"/>
      <c r="D2" s="310"/>
      <c r="E2" s="308" t="s">
        <v>191</v>
      </c>
      <c r="F2" s="309"/>
      <c r="G2" s="310"/>
      <c r="H2" s="308" t="s">
        <v>163</v>
      </c>
      <c r="I2" s="309"/>
      <c r="J2" s="310"/>
      <c r="K2" s="308" t="s">
        <v>185</v>
      </c>
      <c r="L2" s="309"/>
      <c r="M2" s="310"/>
      <c r="N2" s="326" t="s">
        <v>54</v>
      </c>
    </row>
    <row r="3" spans="1:14" s="5" customFormat="1" ht="18" customHeight="1">
      <c r="A3" s="331"/>
      <c r="B3" s="37" t="s">
        <v>13</v>
      </c>
      <c r="C3" s="20" t="s">
        <v>11</v>
      </c>
      <c r="D3" s="22" t="s">
        <v>14</v>
      </c>
      <c r="E3" s="37" t="s">
        <v>13</v>
      </c>
      <c r="F3" s="20" t="s">
        <v>11</v>
      </c>
      <c r="G3" s="22" t="s">
        <v>14</v>
      </c>
      <c r="H3" s="37" t="s">
        <v>13</v>
      </c>
      <c r="I3" s="20" t="s">
        <v>11</v>
      </c>
      <c r="J3" s="22" t="s">
        <v>14</v>
      </c>
      <c r="K3" s="37" t="s">
        <v>13</v>
      </c>
      <c r="L3" s="20" t="s">
        <v>11</v>
      </c>
      <c r="M3" s="22" t="s">
        <v>14</v>
      </c>
      <c r="N3" s="327"/>
    </row>
    <row r="4" spans="1:14" ht="11.25">
      <c r="A4" s="75"/>
      <c r="B4" s="73" t="s">
        <v>2</v>
      </c>
      <c r="C4" s="61" t="s">
        <v>2</v>
      </c>
      <c r="D4" s="74" t="s">
        <v>2</v>
      </c>
      <c r="E4" s="73" t="s">
        <v>2</v>
      </c>
      <c r="F4" s="61" t="s">
        <v>2</v>
      </c>
      <c r="G4" s="74" t="s">
        <v>2</v>
      </c>
      <c r="H4" s="73" t="s">
        <v>2</v>
      </c>
      <c r="I4" s="61" t="s">
        <v>2</v>
      </c>
      <c r="J4" s="74" t="s">
        <v>2</v>
      </c>
      <c r="K4" s="73" t="s">
        <v>2</v>
      </c>
      <c r="L4" s="61" t="s">
        <v>2</v>
      </c>
      <c r="M4" s="180" t="s">
        <v>2</v>
      </c>
      <c r="N4" s="187"/>
    </row>
    <row r="5" spans="1:14" ht="18" customHeight="1">
      <c r="A5" s="93" t="s">
        <v>101</v>
      </c>
      <c r="B5" s="76">
        <v>70686</v>
      </c>
      <c r="C5" s="64">
        <v>43585</v>
      </c>
      <c r="D5" s="77">
        <v>25128</v>
      </c>
      <c r="E5" s="76">
        <v>12421165</v>
      </c>
      <c r="F5" s="64">
        <v>12406056</v>
      </c>
      <c r="G5" s="77">
        <v>14897</v>
      </c>
      <c r="H5" s="76">
        <v>219591</v>
      </c>
      <c r="I5" s="64">
        <v>100539</v>
      </c>
      <c r="J5" s="77">
        <v>114892</v>
      </c>
      <c r="K5" s="76">
        <v>2374474</v>
      </c>
      <c r="L5" s="64">
        <v>2322156</v>
      </c>
      <c r="M5" s="181">
        <v>52318</v>
      </c>
      <c r="N5" s="188" t="str">
        <f>IF('(3)税務署別徴収状況-2'!A5="","",'(3)税務署別徴収状況-2'!A5)</f>
        <v>鳥取</v>
      </c>
    </row>
    <row r="6" spans="1:14" ht="18" customHeight="1">
      <c r="A6" s="91" t="s">
        <v>102</v>
      </c>
      <c r="B6" s="78">
        <v>49651</v>
      </c>
      <c r="C6" s="66">
        <v>26709</v>
      </c>
      <c r="D6" s="79">
        <v>18514</v>
      </c>
      <c r="E6" s="78">
        <v>10557192</v>
      </c>
      <c r="F6" s="66">
        <v>10545836</v>
      </c>
      <c r="G6" s="79">
        <v>11341</v>
      </c>
      <c r="H6" s="78">
        <v>173233</v>
      </c>
      <c r="I6" s="66">
        <v>97117</v>
      </c>
      <c r="J6" s="79">
        <v>69924</v>
      </c>
      <c r="K6" s="78">
        <v>2901098</v>
      </c>
      <c r="L6" s="66">
        <v>2843740</v>
      </c>
      <c r="M6" s="182">
        <v>57358</v>
      </c>
      <c r="N6" s="189" t="str">
        <f>IF('(3)税務署別徴収状況-2'!A6="","",'(3)税務署別徴収状況-2'!A6)</f>
        <v>米子</v>
      </c>
    </row>
    <row r="7" spans="1:14" ht="18" customHeight="1">
      <c r="A7" s="91" t="s">
        <v>103</v>
      </c>
      <c r="B7" s="78">
        <v>21138</v>
      </c>
      <c r="C7" s="66">
        <v>10009</v>
      </c>
      <c r="D7" s="79">
        <v>9073</v>
      </c>
      <c r="E7" s="78">
        <v>3795246</v>
      </c>
      <c r="F7" s="66">
        <v>3787962</v>
      </c>
      <c r="G7" s="79">
        <v>7213</v>
      </c>
      <c r="H7" s="78">
        <v>41653</v>
      </c>
      <c r="I7" s="66">
        <v>18981</v>
      </c>
      <c r="J7" s="79">
        <v>22672</v>
      </c>
      <c r="K7" s="78">
        <v>958475</v>
      </c>
      <c r="L7" s="66">
        <v>939816</v>
      </c>
      <c r="M7" s="182">
        <v>18659</v>
      </c>
      <c r="N7" s="189" t="str">
        <f>IF('(3)税務署別徴収状況-2'!A7="","",'(3)税務署別徴収状況-2'!A7)</f>
        <v>倉吉</v>
      </c>
    </row>
    <row r="8" spans="1:14" s="3" customFormat="1" ht="18" customHeight="1">
      <c r="A8" s="80" t="s">
        <v>104</v>
      </c>
      <c r="B8" s="81">
        <v>141475</v>
      </c>
      <c r="C8" s="67">
        <v>80303</v>
      </c>
      <c r="D8" s="82">
        <v>52715</v>
      </c>
      <c r="E8" s="81">
        <v>26773603</v>
      </c>
      <c r="F8" s="67">
        <v>26739855</v>
      </c>
      <c r="G8" s="82">
        <v>33451</v>
      </c>
      <c r="H8" s="81">
        <v>434477</v>
      </c>
      <c r="I8" s="67">
        <v>216636</v>
      </c>
      <c r="J8" s="82">
        <v>207489</v>
      </c>
      <c r="K8" s="81">
        <v>6234047</v>
      </c>
      <c r="L8" s="67">
        <v>6105712</v>
      </c>
      <c r="M8" s="183">
        <v>128335</v>
      </c>
      <c r="N8" s="190" t="str">
        <f>IF(A8="","",A8)</f>
        <v>鳥取県計</v>
      </c>
    </row>
    <row r="9" spans="1:14" s="12" customFormat="1" ht="18" customHeight="1">
      <c r="A9" s="13"/>
      <c r="B9" s="16"/>
      <c r="C9" s="17"/>
      <c r="D9" s="18"/>
      <c r="E9" s="16"/>
      <c r="F9" s="17"/>
      <c r="G9" s="18"/>
      <c r="H9" s="16"/>
      <c r="I9" s="17"/>
      <c r="J9" s="18"/>
      <c r="K9" s="16"/>
      <c r="L9" s="17"/>
      <c r="M9" s="184"/>
      <c r="N9" s="191"/>
    </row>
    <row r="10" spans="1:14" ht="18" customHeight="1">
      <c r="A10" s="92" t="s">
        <v>109</v>
      </c>
      <c r="B10" s="83">
        <v>58289</v>
      </c>
      <c r="C10" s="84">
        <v>37695</v>
      </c>
      <c r="D10" s="85">
        <v>13435</v>
      </c>
      <c r="E10" s="83">
        <v>17880767</v>
      </c>
      <c r="F10" s="84">
        <v>17869155</v>
      </c>
      <c r="G10" s="85">
        <v>11612</v>
      </c>
      <c r="H10" s="83">
        <v>178380</v>
      </c>
      <c r="I10" s="84">
        <v>107675</v>
      </c>
      <c r="J10" s="85">
        <v>52566</v>
      </c>
      <c r="K10" s="83">
        <v>3300501</v>
      </c>
      <c r="L10" s="84">
        <v>3242600</v>
      </c>
      <c r="M10" s="185">
        <v>57849</v>
      </c>
      <c r="N10" s="192" t="str">
        <f aca="true" t="shared" si="0" ref="N10:N17">IF(A10="","",A10)</f>
        <v>松江</v>
      </c>
    </row>
    <row r="11" spans="1:14" ht="18" customHeight="1">
      <c r="A11" s="91" t="s">
        <v>110</v>
      </c>
      <c r="B11" s="78">
        <v>11298</v>
      </c>
      <c r="C11" s="66">
        <v>6864</v>
      </c>
      <c r="D11" s="79">
        <v>3601</v>
      </c>
      <c r="E11" s="78">
        <v>3756680</v>
      </c>
      <c r="F11" s="66">
        <v>3750605</v>
      </c>
      <c r="G11" s="79">
        <v>5963</v>
      </c>
      <c r="H11" s="78">
        <v>44127</v>
      </c>
      <c r="I11" s="66">
        <v>28605</v>
      </c>
      <c r="J11" s="79">
        <v>13715</v>
      </c>
      <c r="K11" s="78">
        <v>1007563</v>
      </c>
      <c r="L11" s="66">
        <v>990626</v>
      </c>
      <c r="M11" s="182">
        <v>16936</v>
      </c>
      <c r="N11" s="189" t="str">
        <f t="shared" si="0"/>
        <v>浜田</v>
      </c>
    </row>
    <row r="12" spans="1:14" ht="18" customHeight="1">
      <c r="A12" s="91" t="s">
        <v>111</v>
      </c>
      <c r="B12" s="78">
        <v>26549</v>
      </c>
      <c r="C12" s="66">
        <v>16433</v>
      </c>
      <c r="D12" s="79">
        <v>9463</v>
      </c>
      <c r="E12" s="78">
        <v>8030821</v>
      </c>
      <c r="F12" s="66">
        <v>8020056</v>
      </c>
      <c r="G12" s="79">
        <v>10500</v>
      </c>
      <c r="H12" s="78">
        <v>130277</v>
      </c>
      <c r="I12" s="66">
        <v>91353</v>
      </c>
      <c r="J12" s="79">
        <v>38106</v>
      </c>
      <c r="K12" s="78">
        <v>2176219</v>
      </c>
      <c r="L12" s="66">
        <v>2127685</v>
      </c>
      <c r="M12" s="182">
        <v>48534</v>
      </c>
      <c r="N12" s="189" t="str">
        <f t="shared" si="0"/>
        <v>出雲</v>
      </c>
    </row>
    <row r="13" spans="1:14" ht="18" customHeight="1">
      <c r="A13" s="91" t="s">
        <v>112</v>
      </c>
      <c r="B13" s="78">
        <v>13401</v>
      </c>
      <c r="C13" s="66">
        <v>6916</v>
      </c>
      <c r="D13" s="79">
        <v>6042</v>
      </c>
      <c r="E13" s="78">
        <v>2236374</v>
      </c>
      <c r="F13" s="66">
        <v>2229096</v>
      </c>
      <c r="G13" s="79">
        <v>7218</v>
      </c>
      <c r="H13" s="78">
        <v>22141</v>
      </c>
      <c r="I13" s="66">
        <v>11880</v>
      </c>
      <c r="J13" s="79">
        <v>9622</v>
      </c>
      <c r="K13" s="78">
        <v>701040</v>
      </c>
      <c r="L13" s="66">
        <v>689648</v>
      </c>
      <c r="M13" s="182">
        <v>11392</v>
      </c>
      <c r="N13" s="189" t="str">
        <f t="shared" si="0"/>
        <v>益田</v>
      </c>
    </row>
    <row r="14" spans="1:14" ht="18" customHeight="1">
      <c r="A14" s="91" t="s">
        <v>113</v>
      </c>
      <c r="B14" s="78">
        <v>8268</v>
      </c>
      <c r="C14" s="66">
        <v>7816</v>
      </c>
      <c r="D14" s="79">
        <v>452</v>
      </c>
      <c r="E14" s="78">
        <v>1212258</v>
      </c>
      <c r="F14" s="66">
        <v>1212125</v>
      </c>
      <c r="G14" s="79">
        <v>133</v>
      </c>
      <c r="H14" s="78">
        <v>6846</v>
      </c>
      <c r="I14" s="66">
        <v>5305</v>
      </c>
      <c r="J14" s="79">
        <v>1540</v>
      </c>
      <c r="K14" s="78">
        <v>346104</v>
      </c>
      <c r="L14" s="66">
        <v>340803</v>
      </c>
      <c r="M14" s="182">
        <v>5301</v>
      </c>
      <c r="N14" s="189" t="str">
        <f t="shared" si="0"/>
        <v>石見大田</v>
      </c>
    </row>
    <row r="15" spans="1:14" ht="18" customHeight="1">
      <c r="A15" s="91" t="s">
        <v>114</v>
      </c>
      <c r="B15" s="78">
        <v>9094</v>
      </c>
      <c r="C15" s="66">
        <v>8497</v>
      </c>
      <c r="D15" s="79">
        <v>573</v>
      </c>
      <c r="E15" s="78">
        <v>1621899</v>
      </c>
      <c r="F15" s="66">
        <v>1621434</v>
      </c>
      <c r="G15" s="79">
        <v>464</v>
      </c>
      <c r="H15" s="78">
        <v>22830</v>
      </c>
      <c r="I15" s="66">
        <v>16230</v>
      </c>
      <c r="J15" s="79">
        <v>4965</v>
      </c>
      <c r="K15" s="78">
        <v>533829</v>
      </c>
      <c r="L15" s="66">
        <v>524246</v>
      </c>
      <c r="M15" s="182">
        <v>9583</v>
      </c>
      <c r="N15" s="189" t="str">
        <f t="shared" si="0"/>
        <v>大東</v>
      </c>
    </row>
    <row r="16" spans="1:14" ht="18" customHeight="1">
      <c r="A16" s="91" t="s">
        <v>115</v>
      </c>
      <c r="B16" s="78">
        <v>1706</v>
      </c>
      <c r="C16" s="66">
        <v>1706</v>
      </c>
      <c r="D16" s="79" t="s">
        <v>157</v>
      </c>
      <c r="E16" s="78">
        <v>827069</v>
      </c>
      <c r="F16" s="66">
        <v>824897</v>
      </c>
      <c r="G16" s="79">
        <v>2172</v>
      </c>
      <c r="H16" s="78">
        <v>5866</v>
      </c>
      <c r="I16" s="66">
        <v>4083</v>
      </c>
      <c r="J16" s="79">
        <v>1783</v>
      </c>
      <c r="K16" s="78">
        <v>143373</v>
      </c>
      <c r="L16" s="66">
        <v>139397</v>
      </c>
      <c r="M16" s="182">
        <v>3977</v>
      </c>
      <c r="N16" s="189" t="str">
        <f t="shared" si="0"/>
        <v>西郷</v>
      </c>
    </row>
    <row r="17" spans="1:14" s="3" customFormat="1" ht="18" customHeight="1">
      <c r="A17" s="80" t="s">
        <v>105</v>
      </c>
      <c r="B17" s="81">
        <v>128606</v>
      </c>
      <c r="C17" s="67">
        <v>85928</v>
      </c>
      <c r="D17" s="82">
        <v>33566</v>
      </c>
      <c r="E17" s="81">
        <v>35565868</v>
      </c>
      <c r="F17" s="67">
        <v>35527369</v>
      </c>
      <c r="G17" s="82">
        <v>38063</v>
      </c>
      <c r="H17" s="81">
        <v>410467</v>
      </c>
      <c r="I17" s="67">
        <v>265131</v>
      </c>
      <c r="J17" s="82">
        <v>122296</v>
      </c>
      <c r="K17" s="81">
        <v>8208630</v>
      </c>
      <c r="L17" s="67">
        <v>8055005</v>
      </c>
      <c r="M17" s="183">
        <v>153572</v>
      </c>
      <c r="N17" s="190" t="str">
        <f t="shared" si="0"/>
        <v>島根県計</v>
      </c>
    </row>
    <row r="18" spans="1:14" s="12" customFormat="1" ht="18" customHeight="1">
      <c r="A18" s="13"/>
      <c r="B18" s="16"/>
      <c r="C18" s="17"/>
      <c r="D18" s="18"/>
      <c r="E18" s="16"/>
      <c r="F18" s="17"/>
      <c r="G18" s="18"/>
      <c r="H18" s="16"/>
      <c r="I18" s="17"/>
      <c r="J18" s="18"/>
      <c r="K18" s="16"/>
      <c r="L18" s="17"/>
      <c r="M18" s="184"/>
      <c r="N18" s="191"/>
    </row>
    <row r="19" spans="1:14" ht="18" customHeight="1">
      <c r="A19" s="92" t="s">
        <v>116</v>
      </c>
      <c r="B19" s="83">
        <v>122020</v>
      </c>
      <c r="C19" s="84">
        <v>68930</v>
      </c>
      <c r="D19" s="85">
        <v>38304</v>
      </c>
      <c r="E19" s="83">
        <v>40244358</v>
      </c>
      <c r="F19" s="84">
        <v>40209175</v>
      </c>
      <c r="G19" s="85">
        <v>32218</v>
      </c>
      <c r="H19" s="83">
        <v>399701</v>
      </c>
      <c r="I19" s="84">
        <v>221553</v>
      </c>
      <c r="J19" s="85">
        <v>157921</v>
      </c>
      <c r="K19" s="83">
        <v>7117708</v>
      </c>
      <c r="L19" s="84">
        <v>7021934</v>
      </c>
      <c r="M19" s="185">
        <v>95774</v>
      </c>
      <c r="N19" s="192" t="str">
        <f aca="true" t="shared" si="1" ref="N19:N32">IF(A19="","",A19)</f>
        <v>岡山東</v>
      </c>
    </row>
    <row r="20" spans="1:14" ht="18" customHeight="1">
      <c r="A20" s="91" t="s">
        <v>117</v>
      </c>
      <c r="B20" s="78">
        <v>118156</v>
      </c>
      <c r="C20" s="66">
        <v>50617</v>
      </c>
      <c r="D20" s="79">
        <v>60652</v>
      </c>
      <c r="E20" s="78">
        <v>25398554</v>
      </c>
      <c r="F20" s="66">
        <v>25363248</v>
      </c>
      <c r="G20" s="79">
        <v>35025</v>
      </c>
      <c r="H20" s="78">
        <v>374747</v>
      </c>
      <c r="I20" s="66">
        <v>228116</v>
      </c>
      <c r="J20" s="79">
        <v>144561</v>
      </c>
      <c r="K20" s="78">
        <v>6944107</v>
      </c>
      <c r="L20" s="66">
        <v>6840460</v>
      </c>
      <c r="M20" s="182">
        <v>103507</v>
      </c>
      <c r="N20" s="189" t="str">
        <f t="shared" si="1"/>
        <v>岡山西</v>
      </c>
    </row>
    <row r="21" spans="1:14" ht="18" customHeight="1">
      <c r="A21" s="91" t="s">
        <v>118</v>
      </c>
      <c r="B21" s="78">
        <v>20887</v>
      </c>
      <c r="C21" s="66">
        <v>14142</v>
      </c>
      <c r="D21" s="79">
        <v>6061</v>
      </c>
      <c r="E21" s="78">
        <v>5155645</v>
      </c>
      <c r="F21" s="66">
        <v>5145717</v>
      </c>
      <c r="G21" s="79">
        <v>9126</v>
      </c>
      <c r="H21" s="78">
        <v>57365</v>
      </c>
      <c r="I21" s="66">
        <v>18636</v>
      </c>
      <c r="J21" s="79">
        <v>37551</v>
      </c>
      <c r="K21" s="78">
        <v>1168604</v>
      </c>
      <c r="L21" s="66">
        <v>1152319</v>
      </c>
      <c r="M21" s="182">
        <v>16285</v>
      </c>
      <c r="N21" s="189" t="str">
        <f t="shared" si="1"/>
        <v>西大寺</v>
      </c>
    </row>
    <row r="22" spans="1:14" ht="18" customHeight="1">
      <c r="A22" s="91" t="s">
        <v>119</v>
      </c>
      <c r="B22" s="78">
        <v>19268</v>
      </c>
      <c r="C22" s="66">
        <v>11469</v>
      </c>
      <c r="D22" s="79">
        <v>5274</v>
      </c>
      <c r="E22" s="78">
        <v>4788029</v>
      </c>
      <c r="F22" s="66">
        <v>4783329</v>
      </c>
      <c r="G22" s="79">
        <v>4002</v>
      </c>
      <c r="H22" s="78">
        <v>38024</v>
      </c>
      <c r="I22" s="66">
        <v>15281</v>
      </c>
      <c r="J22" s="79">
        <v>18613</v>
      </c>
      <c r="K22" s="78">
        <v>934533</v>
      </c>
      <c r="L22" s="66">
        <v>916825</v>
      </c>
      <c r="M22" s="182">
        <v>17709</v>
      </c>
      <c r="N22" s="189" t="str">
        <f t="shared" si="1"/>
        <v>瀬戸</v>
      </c>
    </row>
    <row r="23" spans="1:14" ht="18" customHeight="1">
      <c r="A23" s="91" t="s">
        <v>120</v>
      </c>
      <c r="B23" s="78">
        <v>10641</v>
      </c>
      <c r="C23" s="66">
        <v>7848</v>
      </c>
      <c r="D23" s="79">
        <v>2124</v>
      </c>
      <c r="E23" s="78">
        <v>4029580</v>
      </c>
      <c r="F23" s="66">
        <v>4026391</v>
      </c>
      <c r="G23" s="79">
        <v>3189</v>
      </c>
      <c r="H23" s="78">
        <v>43002</v>
      </c>
      <c r="I23" s="66">
        <v>27504</v>
      </c>
      <c r="J23" s="79">
        <v>12991</v>
      </c>
      <c r="K23" s="78">
        <v>769100</v>
      </c>
      <c r="L23" s="66">
        <v>754357</v>
      </c>
      <c r="M23" s="182">
        <v>14743</v>
      </c>
      <c r="N23" s="189" t="str">
        <f t="shared" si="1"/>
        <v>児島</v>
      </c>
    </row>
    <row r="24" spans="1:14" ht="18" customHeight="1">
      <c r="A24" s="91" t="s">
        <v>121</v>
      </c>
      <c r="B24" s="78">
        <v>95136</v>
      </c>
      <c r="C24" s="66">
        <v>56111</v>
      </c>
      <c r="D24" s="79">
        <v>34798</v>
      </c>
      <c r="E24" s="78">
        <v>22319798</v>
      </c>
      <c r="F24" s="66">
        <v>22276819</v>
      </c>
      <c r="G24" s="79">
        <v>42513</v>
      </c>
      <c r="H24" s="78">
        <v>439126</v>
      </c>
      <c r="I24" s="66">
        <v>216030</v>
      </c>
      <c r="J24" s="79">
        <v>217991</v>
      </c>
      <c r="K24" s="78">
        <v>6753165</v>
      </c>
      <c r="L24" s="66">
        <v>6655368</v>
      </c>
      <c r="M24" s="182">
        <v>97797</v>
      </c>
      <c r="N24" s="189" t="str">
        <f t="shared" si="1"/>
        <v>倉敷</v>
      </c>
    </row>
    <row r="25" spans="1:14" ht="18" customHeight="1">
      <c r="A25" s="91" t="s">
        <v>122</v>
      </c>
      <c r="B25" s="78">
        <v>13676</v>
      </c>
      <c r="C25" s="66">
        <v>9508</v>
      </c>
      <c r="D25" s="79">
        <v>2889</v>
      </c>
      <c r="E25" s="78">
        <v>3867432</v>
      </c>
      <c r="F25" s="66">
        <v>3863064</v>
      </c>
      <c r="G25" s="79">
        <v>4194</v>
      </c>
      <c r="H25" s="78">
        <v>77955</v>
      </c>
      <c r="I25" s="66">
        <v>41371</v>
      </c>
      <c r="J25" s="79">
        <v>31486</v>
      </c>
      <c r="K25" s="78">
        <v>1246471</v>
      </c>
      <c r="L25" s="66">
        <v>1229096</v>
      </c>
      <c r="M25" s="182">
        <v>17375</v>
      </c>
      <c r="N25" s="189" t="str">
        <f t="shared" si="1"/>
        <v>玉島</v>
      </c>
    </row>
    <row r="26" spans="1:14" ht="18" customHeight="1">
      <c r="A26" s="91" t="s">
        <v>123</v>
      </c>
      <c r="B26" s="78">
        <v>24942</v>
      </c>
      <c r="C26" s="66">
        <v>15563</v>
      </c>
      <c r="D26" s="79">
        <v>7198</v>
      </c>
      <c r="E26" s="78">
        <v>7358253</v>
      </c>
      <c r="F26" s="66">
        <v>7349154</v>
      </c>
      <c r="G26" s="79">
        <v>9099</v>
      </c>
      <c r="H26" s="78">
        <v>95273</v>
      </c>
      <c r="I26" s="66">
        <v>65187</v>
      </c>
      <c r="J26" s="79">
        <v>25151</v>
      </c>
      <c r="K26" s="78">
        <v>1763975</v>
      </c>
      <c r="L26" s="66">
        <v>1732662</v>
      </c>
      <c r="M26" s="182">
        <v>31312</v>
      </c>
      <c r="N26" s="189" t="str">
        <f t="shared" si="1"/>
        <v>津山</v>
      </c>
    </row>
    <row r="27" spans="1:14" ht="18" customHeight="1">
      <c r="A27" s="91" t="s">
        <v>124</v>
      </c>
      <c r="B27" s="78">
        <v>10213</v>
      </c>
      <c r="C27" s="66">
        <v>7303</v>
      </c>
      <c r="D27" s="79">
        <v>1474</v>
      </c>
      <c r="E27" s="78">
        <v>2907655</v>
      </c>
      <c r="F27" s="66">
        <v>2904590</v>
      </c>
      <c r="G27" s="79">
        <v>3066</v>
      </c>
      <c r="H27" s="78">
        <v>49939</v>
      </c>
      <c r="I27" s="66">
        <v>23435</v>
      </c>
      <c r="J27" s="79">
        <v>26185</v>
      </c>
      <c r="K27" s="78">
        <v>550285</v>
      </c>
      <c r="L27" s="66">
        <v>540272</v>
      </c>
      <c r="M27" s="182">
        <v>10013</v>
      </c>
      <c r="N27" s="189" t="str">
        <f t="shared" si="1"/>
        <v>玉野</v>
      </c>
    </row>
    <row r="28" spans="1:14" ht="18" customHeight="1">
      <c r="A28" s="91" t="s">
        <v>125</v>
      </c>
      <c r="B28" s="78">
        <v>10149</v>
      </c>
      <c r="C28" s="66">
        <v>6530</v>
      </c>
      <c r="D28" s="79">
        <v>2858</v>
      </c>
      <c r="E28" s="78">
        <v>5091110</v>
      </c>
      <c r="F28" s="66">
        <v>5086419</v>
      </c>
      <c r="G28" s="79">
        <v>4691</v>
      </c>
      <c r="H28" s="78">
        <v>63732</v>
      </c>
      <c r="I28" s="66">
        <v>41095</v>
      </c>
      <c r="J28" s="79">
        <v>21268</v>
      </c>
      <c r="K28" s="78">
        <v>2483182</v>
      </c>
      <c r="L28" s="66">
        <v>2470522</v>
      </c>
      <c r="M28" s="182">
        <v>12660</v>
      </c>
      <c r="N28" s="189" t="str">
        <f t="shared" si="1"/>
        <v>笠岡</v>
      </c>
    </row>
    <row r="29" spans="1:14" ht="18" customHeight="1">
      <c r="A29" s="91" t="s">
        <v>126</v>
      </c>
      <c r="B29" s="78">
        <v>4150</v>
      </c>
      <c r="C29" s="66">
        <v>4040</v>
      </c>
      <c r="D29" s="79">
        <v>111</v>
      </c>
      <c r="E29" s="78">
        <v>1782645</v>
      </c>
      <c r="F29" s="66">
        <v>1782162</v>
      </c>
      <c r="G29" s="79">
        <v>483</v>
      </c>
      <c r="H29" s="78">
        <v>9977</v>
      </c>
      <c r="I29" s="66">
        <v>7330</v>
      </c>
      <c r="J29" s="79">
        <v>773</v>
      </c>
      <c r="K29" s="78">
        <v>218286</v>
      </c>
      <c r="L29" s="66">
        <v>216418</v>
      </c>
      <c r="M29" s="182">
        <v>1868</v>
      </c>
      <c r="N29" s="189" t="str">
        <f t="shared" si="1"/>
        <v>高梁</v>
      </c>
    </row>
    <row r="30" spans="1:14" ht="18" customHeight="1">
      <c r="A30" s="91" t="s">
        <v>127</v>
      </c>
      <c r="B30" s="78">
        <v>1921</v>
      </c>
      <c r="C30" s="66">
        <v>1693</v>
      </c>
      <c r="D30" s="79">
        <v>227</v>
      </c>
      <c r="E30" s="78">
        <v>1088253</v>
      </c>
      <c r="F30" s="66">
        <v>1088056</v>
      </c>
      <c r="G30" s="79">
        <v>197</v>
      </c>
      <c r="H30" s="78">
        <v>6641</v>
      </c>
      <c r="I30" s="66">
        <v>5215</v>
      </c>
      <c r="J30" s="79">
        <v>1427</v>
      </c>
      <c r="K30" s="78">
        <v>186804</v>
      </c>
      <c r="L30" s="66">
        <v>179591</v>
      </c>
      <c r="M30" s="182">
        <v>7213</v>
      </c>
      <c r="N30" s="189" t="str">
        <f t="shared" si="1"/>
        <v>新見</v>
      </c>
    </row>
    <row r="31" spans="1:14" ht="18" customHeight="1">
      <c r="A31" s="91" t="s">
        <v>128</v>
      </c>
      <c r="B31" s="78">
        <v>2774</v>
      </c>
      <c r="C31" s="66">
        <v>2254</v>
      </c>
      <c r="D31" s="79">
        <v>314</v>
      </c>
      <c r="E31" s="78">
        <v>1731690</v>
      </c>
      <c r="F31" s="66">
        <v>1731187</v>
      </c>
      <c r="G31" s="79">
        <v>503</v>
      </c>
      <c r="H31" s="78">
        <v>16099</v>
      </c>
      <c r="I31" s="66">
        <v>10801</v>
      </c>
      <c r="J31" s="79">
        <v>5199</v>
      </c>
      <c r="K31" s="78">
        <v>364781</v>
      </c>
      <c r="L31" s="66">
        <v>358220</v>
      </c>
      <c r="M31" s="182">
        <v>6562</v>
      </c>
      <c r="N31" s="189" t="str">
        <f t="shared" si="1"/>
        <v>久世</v>
      </c>
    </row>
    <row r="32" spans="1:14" s="3" customFormat="1" ht="18" customHeight="1">
      <c r="A32" s="80" t="s">
        <v>106</v>
      </c>
      <c r="B32" s="81">
        <v>453932</v>
      </c>
      <c r="C32" s="67">
        <v>256008</v>
      </c>
      <c r="D32" s="82">
        <v>162286</v>
      </c>
      <c r="E32" s="81">
        <v>125763002</v>
      </c>
      <c r="F32" s="67">
        <v>125609310</v>
      </c>
      <c r="G32" s="82">
        <v>148305</v>
      </c>
      <c r="H32" s="81">
        <v>1671581</v>
      </c>
      <c r="I32" s="67">
        <v>921554</v>
      </c>
      <c r="J32" s="82">
        <v>701118</v>
      </c>
      <c r="K32" s="81">
        <v>30501002</v>
      </c>
      <c r="L32" s="67">
        <v>30068044</v>
      </c>
      <c r="M32" s="183">
        <v>432818</v>
      </c>
      <c r="N32" s="190" t="str">
        <f t="shared" si="1"/>
        <v>岡山県計</v>
      </c>
    </row>
    <row r="33" spans="1:14" s="12" customFormat="1" ht="18" customHeight="1">
      <c r="A33" s="13"/>
      <c r="B33" s="16"/>
      <c r="C33" s="17"/>
      <c r="D33" s="18"/>
      <c r="E33" s="16"/>
      <c r="F33" s="17"/>
      <c r="G33" s="18"/>
      <c r="H33" s="16"/>
      <c r="I33" s="17"/>
      <c r="J33" s="18"/>
      <c r="K33" s="16"/>
      <c r="L33" s="17"/>
      <c r="M33" s="184"/>
      <c r="N33" s="191"/>
    </row>
    <row r="34" spans="1:14" ht="18" customHeight="1">
      <c r="A34" s="92" t="s">
        <v>129</v>
      </c>
      <c r="B34" s="83">
        <v>221423</v>
      </c>
      <c r="C34" s="84">
        <v>95859</v>
      </c>
      <c r="D34" s="85">
        <v>115989</v>
      </c>
      <c r="E34" s="83">
        <v>63877573</v>
      </c>
      <c r="F34" s="84">
        <v>63810866</v>
      </c>
      <c r="G34" s="85">
        <v>66688</v>
      </c>
      <c r="H34" s="83">
        <v>420401</v>
      </c>
      <c r="I34" s="84">
        <v>233423</v>
      </c>
      <c r="J34" s="85">
        <v>174293</v>
      </c>
      <c r="K34" s="83">
        <v>6749027</v>
      </c>
      <c r="L34" s="84">
        <v>6662029</v>
      </c>
      <c r="M34" s="185">
        <v>86997</v>
      </c>
      <c r="N34" s="192" t="str">
        <f aca="true" t="shared" si="2" ref="N34:N50">IF(A34="","",A34)</f>
        <v>広島東</v>
      </c>
    </row>
    <row r="35" spans="1:14" ht="18" customHeight="1">
      <c r="A35" s="91" t="s">
        <v>130</v>
      </c>
      <c r="B35" s="78">
        <v>90048</v>
      </c>
      <c r="C35" s="66">
        <v>46161</v>
      </c>
      <c r="D35" s="79">
        <v>38969</v>
      </c>
      <c r="E35" s="78">
        <v>12078566</v>
      </c>
      <c r="F35" s="66">
        <v>12048129</v>
      </c>
      <c r="G35" s="79">
        <v>29014</v>
      </c>
      <c r="H35" s="78">
        <v>186217</v>
      </c>
      <c r="I35" s="66">
        <v>84653</v>
      </c>
      <c r="J35" s="79">
        <v>87404</v>
      </c>
      <c r="K35" s="78">
        <v>3833486</v>
      </c>
      <c r="L35" s="66">
        <v>3795372</v>
      </c>
      <c r="M35" s="182">
        <v>38115</v>
      </c>
      <c r="N35" s="189" t="str">
        <f t="shared" si="2"/>
        <v>広島南</v>
      </c>
    </row>
    <row r="36" spans="1:14" ht="18" customHeight="1">
      <c r="A36" s="91" t="s">
        <v>131</v>
      </c>
      <c r="B36" s="78">
        <v>154969</v>
      </c>
      <c r="C36" s="66">
        <v>78691</v>
      </c>
      <c r="D36" s="79">
        <v>68487</v>
      </c>
      <c r="E36" s="78">
        <v>33732360</v>
      </c>
      <c r="F36" s="66">
        <v>33675415</v>
      </c>
      <c r="G36" s="79">
        <v>56763</v>
      </c>
      <c r="H36" s="78">
        <v>380153</v>
      </c>
      <c r="I36" s="66">
        <v>141174</v>
      </c>
      <c r="J36" s="79">
        <v>209274</v>
      </c>
      <c r="K36" s="78">
        <v>8052011</v>
      </c>
      <c r="L36" s="66">
        <v>7967834</v>
      </c>
      <c r="M36" s="182">
        <v>84177</v>
      </c>
      <c r="N36" s="189" t="str">
        <f t="shared" si="2"/>
        <v>広島西</v>
      </c>
    </row>
    <row r="37" spans="1:14" ht="18" customHeight="1">
      <c r="A37" s="91" t="s">
        <v>132</v>
      </c>
      <c r="B37" s="78">
        <v>116278</v>
      </c>
      <c r="C37" s="66">
        <v>58075</v>
      </c>
      <c r="D37" s="79">
        <v>49502</v>
      </c>
      <c r="E37" s="78">
        <v>12221998</v>
      </c>
      <c r="F37" s="66">
        <v>12173470</v>
      </c>
      <c r="G37" s="79">
        <v>46443</v>
      </c>
      <c r="H37" s="78">
        <v>328305</v>
      </c>
      <c r="I37" s="66">
        <v>158182</v>
      </c>
      <c r="J37" s="79">
        <v>156059</v>
      </c>
      <c r="K37" s="78">
        <v>6709263</v>
      </c>
      <c r="L37" s="66">
        <v>6613076</v>
      </c>
      <c r="M37" s="182">
        <v>96187</v>
      </c>
      <c r="N37" s="189" t="str">
        <f t="shared" si="2"/>
        <v>広島北</v>
      </c>
    </row>
    <row r="38" spans="1:14" ht="18" customHeight="1">
      <c r="A38" s="91" t="s">
        <v>133</v>
      </c>
      <c r="B38" s="78">
        <v>81270</v>
      </c>
      <c r="C38" s="66">
        <v>52488</v>
      </c>
      <c r="D38" s="79">
        <v>25704</v>
      </c>
      <c r="E38" s="78">
        <v>15031254</v>
      </c>
      <c r="F38" s="66">
        <v>15001238</v>
      </c>
      <c r="G38" s="79">
        <v>29690</v>
      </c>
      <c r="H38" s="78">
        <v>285305</v>
      </c>
      <c r="I38" s="66">
        <v>81413</v>
      </c>
      <c r="J38" s="79">
        <v>188109</v>
      </c>
      <c r="K38" s="78">
        <v>3227328</v>
      </c>
      <c r="L38" s="66">
        <v>3169407</v>
      </c>
      <c r="M38" s="182">
        <v>57624</v>
      </c>
      <c r="N38" s="189" t="str">
        <f t="shared" si="2"/>
        <v>呉</v>
      </c>
    </row>
    <row r="39" spans="1:14" ht="18" customHeight="1">
      <c r="A39" s="91" t="s">
        <v>134</v>
      </c>
      <c r="B39" s="78">
        <v>6463</v>
      </c>
      <c r="C39" s="66">
        <v>5199</v>
      </c>
      <c r="D39" s="79">
        <v>1124</v>
      </c>
      <c r="E39" s="78">
        <v>1431088</v>
      </c>
      <c r="F39" s="66">
        <v>1427480</v>
      </c>
      <c r="G39" s="79">
        <v>3542</v>
      </c>
      <c r="H39" s="78">
        <v>33695</v>
      </c>
      <c r="I39" s="66">
        <v>18956</v>
      </c>
      <c r="J39" s="79">
        <v>13792</v>
      </c>
      <c r="K39" s="78">
        <v>302521</v>
      </c>
      <c r="L39" s="66">
        <v>296116</v>
      </c>
      <c r="M39" s="182">
        <v>6405</v>
      </c>
      <c r="N39" s="189" t="str">
        <f t="shared" si="2"/>
        <v>竹原</v>
      </c>
    </row>
    <row r="40" spans="1:14" ht="18" customHeight="1">
      <c r="A40" s="91" t="s">
        <v>135</v>
      </c>
      <c r="B40" s="78">
        <v>21189</v>
      </c>
      <c r="C40" s="66">
        <v>10296</v>
      </c>
      <c r="D40" s="79">
        <v>10866</v>
      </c>
      <c r="E40" s="78">
        <v>3849245</v>
      </c>
      <c r="F40" s="66">
        <v>3842539</v>
      </c>
      <c r="G40" s="79">
        <v>6682</v>
      </c>
      <c r="H40" s="78">
        <v>86014</v>
      </c>
      <c r="I40" s="66">
        <v>42174</v>
      </c>
      <c r="J40" s="79">
        <v>37229</v>
      </c>
      <c r="K40" s="78">
        <v>1027394</v>
      </c>
      <c r="L40" s="66">
        <v>1012392</v>
      </c>
      <c r="M40" s="182">
        <v>15002</v>
      </c>
      <c r="N40" s="189" t="str">
        <f t="shared" si="2"/>
        <v>三原</v>
      </c>
    </row>
    <row r="41" spans="1:14" ht="18" customHeight="1">
      <c r="A41" s="91" t="s">
        <v>136</v>
      </c>
      <c r="B41" s="78">
        <v>51030</v>
      </c>
      <c r="C41" s="66">
        <v>30898</v>
      </c>
      <c r="D41" s="79">
        <v>17055</v>
      </c>
      <c r="E41" s="78">
        <v>7634324</v>
      </c>
      <c r="F41" s="66">
        <v>7627580</v>
      </c>
      <c r="G41" s="79">
        <v>6518</v>
      </c>
      <c r="H41" s="78">
        <v>228012</v>
      </c>
      <c r="I41" s="66">
        <v>129374</v>
      </c>
      <c r="J41" s="79">
        <v>92552</v>
      </c>
      <c r="K41" s="78">
        <v>2044102</v>
      </c>
      <c r="L41" s="66">
        <v>2023997</v>
      </c>
      <c r="M41" s="182">
        <v>20105</v>
      </c>
      <c r="N41" s="189" t="str">
        <f t="shared" si="2"/>
        <v>尾道</v>
      </c>
    </row>
    <row r="42" spans="1:14" ht="18" customHeight="1">
      <c r="A42" s="91" t="s">
        <v>137</v>
      </c>
      <c r="B42" s="78">
        <v>312061</v>
      </c>
      <c r="C42" s="66">
        <v>237177</v>
      </c>
      <c r="D42" s="79">
        <v>61385</v>
      </c>
      <c r="E42" s="78">
        <v>32217249</v>
      </c>
      <c r="F42" s="66">
        <v>32173730</v>
      </c>
      <c r="G42" s="79">
        <v>41592</v>
      </c>
      <c r="H42" s="78">
        <v>394838</v>
      </c>
      <c r="I42" s="66">
        <v>199191</v>
      </c>
      <c r="J42" s="79">
        <v>181032</v>
      </c>
      <c r="K42" s="78">
        <v>7407474</v>
      </c>
      <c r="L42" s="66">
        <v>7316216</v>
      </c>
      <c r="M42" s="182">
        <v>91258</v>
      </c>
      <c r="N42" s="189" t="str">
        <f t="shared" si="2"/>
        <v>福山</v>
      </c>
    </row>
    <row r="43" spans="1:14" ht="18" customHeight="1">
      <c r="A43" s="91" t="s">
        <v>138</v>
      </c>
      <c r="B43" s="78">
        <v>20922</v>
      </c>
      <c r="C43" s="66">
        <v>10519</v>
      </c>
      <c r="D43" s="79">
        <v>7664</v>
      </c>
      <c r="E43" s="78">
        <v>5533924</v>
      </c>
      <c r="F43" s="66">
        <v>5527079</v>
      </c>
      <c r="G43" s="79">
        <v>6845</v>
      </c>
      <c r="H43" s="78">
        <v>70137</v>
      </c>
      <c r="I43" s="66">
        <v>40172</v>
      </c>
      <c r="J43" s="79">
        <v>29316</v>
      </c>
      <c r="K43" s="78">
        <v>1136983</v>
      </c>
      <c r="L43" s="66">
        <v>1111372</v>
      </c>
      <c r="M43" s="182">
        <v>25611</v>
      </c>
      <c r="N43" s="189" t="str">
        <f t="shared" si="2"/>
        <v>府中</v>
      </c>
    </row>
    <row r="44" spans="1:14" ht="18" customHeight="1">
      <c r="A44" s="91" t="s">
        <v>139</v>
      </c>
      <c r="B44" s="78">
        <v>18916</v>
      </c>
      <c r="C44" s="66">
        <v>10937</v>
      </c>
      <c r="D44" s="79">
        <v>7610</v>
      </c>
      <c r="E44" s="78">
        <v>2213028</v>
      </c>
      <c r="F44" s="66">
        <v>2206693</v>
      </c>
      <c r="G44" s="79">
        <v>6335</v>
      </c>
      <c r="H44" s="78">
        <v>124919</v>
      </c>
      <c r="I44" s="66">
        <v>107901</v>
      </c>
      <c r="J44" s="79">
        <v>16122</v>
      </c>
      <c r="K44" s="78">
        <v>599674</v>
      </c>
      <c r="L44" s="66">
        <v>592785</v>
      </c>
      <c r="M44" s="182">
        <v>6888</v>
      </c>
      <c r="N44" s="189" t="str">
        <f t="shared" si="2"/>
        <v>三次</v>
      </c>
    </row>
    <row r="45" spans="1:14" ht="18" customHeight="1">
      <c r="A45" s="91" t="s">
        <v>140</v>
      </c>
      <c r="B45" s="78">
        <v>14597</v>
      </c>
      <c r="C45" s="66">
        <v>2247</v>
      </c>
      <c r="D45" s="79">
        <v>11827</v>
      </c>
      <c r="E45" s="78">
        <v>1274334</v>
      </c>
      <c r="F45" s="66">
        <v>1268788</v>
      </c>
      <c r="G45" s="79">
        <v>5546</v>
      </c>
      <c r="H45" s="78">
        <v>31108</v>
      </c>
      <c r="I45" s="66">
        <v>23180</v>
      </c>
      <c r="J45" s="79">
        <v>7565</v>
      </c>
      <c r="K45" s="78">
        <v>316172</v>
      </c>
      <c r="L45" s="66">
        <v>308884</v>
      </c>
      <c r="M45" s="182">
        <v>7288</v>
      </c>
      <c r="N45" s="189" t="str">
        <f t="shared" si="2"/>
        <v>庄原</v>
      </c>
    </row>
    <row r="46" spans="1:14" ht="18" customHeight="1">
      <c r="A46" s="91" t="s">
        <v>141</v>
      </c>
      <c r="B46" s="78">
        <v>28928</v>
      </c>
      <c r="C46" s="66">
        <v>13021</v>
      </c>
      <c r="D46" s="79">
        <v>14961</v>
      </c>
      <c r="E46" s="78">
        <v>10131772</v>
      </c>
      <c r="F46" s="66">
        <v>10111831</v>
      </c>
      <c r="G46" s="79">
        <v>19941</v>
      </c>
      <c r="H46" s="78">
        <v>132238</v>
      </c>
      <c r="I46" s="66">
        <v>46545</v>
      </c>
      <c r="J46" s="79">
        <v>81629</v>
      </c>
      <c r="K46" s="78">
        <v>2688778</v>
      </c>
      <c r="L46" s="66">
        <v>2653052</v>
      </c>
      <c r="M46" s="182">
        <v>35726</v>
      </c>
      <c r="N46" s="189" t="str">
        <f t="shared" si="2"/>
        <v>西条</v>
      </c>
    </row>
    <row r="47" spans="1:14" ht="18" customHeight="1">
      <c r="A47" s="91" t="s">
        <v>142</v>
      </c>
      <c r="B47" s="78">
        <v>95490</v>
      </c>
      <c r="C47" s="66">
        <v>44170</v>
      </c>
      <c r="D47" s="79">
        <v>44047</v>
      </c>
      <c r="E47" s="78">
        <v>10451622</v>
      </c>
      <c r="F47" s="66">
        <v>10436889</v>
      </c>
      <c r="G47" s="79">
        <v>14142</v>
      </c>
      <c r="H47" s="78">
        <v>281803</v>
      </c>
      <c r="I47" s="66">
        <v>116927</v>
      </c>
      <c r="J47" s="79">
        <v>157868</v>
      </c>
      <c r="K47" s="78">
        <v>4706045</v>
      </c>
      <c r="L47" s="66">
        <v>4647604</v>
      </c>
      <c r="M47" s="182">
        <v>58440</v>
      </c>
      <c r="N47" s="189" t="str">
        <f t="shared" si="2"/>
        <v>廿日市</v>
      </c>
    </row>
    <row r="48" spans="1:14" ht="18" customHeight="1">
      <c r="A48" s="91" t="s">
        <v>143</v>
      </c>
      <c r="B48" s="78">
        <v>60806</v>
      </c>
      <c r="C48" s="66">
        <v>30149</v>
      </c>
      <c r="D48" s="79">
        <v>27007</v>
      </c>
      <c r="E48" s="78">
        <v>16517620</v>
      </c>
      <c r="F48" s="66">
        <v>16491498</v>
      </c>
      <c r="G48" s="79">
        <v>25736</v>
      </c>
      <c r="H48" s="78">
        <v>153642</v>
      </c>
      <c r="I48" s="66">
        <v>72043</v>
      </c>
      <c r="J48" s="79">
        <v>78353</v>
      </c>
      <c r="K48" s="78">
        <v>3486764</v>
      </c>
      <c r="L48" s="66">
        <v>3428125</v>
      </c>
      <c r="M48" s="182">
        <v>58639</v>
      </c>
      <c r="N48" s="189" t="str">
        <f t="shared" si="2"/>
        <v>海田</v>
      </c>
    </row>
    <row r="49" spans="1:14" ht="18" customHeight="1">
      <c r="A49" s="91" t="s">
        <v>144</v>
      </c>
      <c r="B49" s="78">
        <v>13219</v>
      </c>
      <c r="C49" s="66">
        <v>8536</v>
      </c>
      <c r="D49" s="79">
        <v>3717</v>
      </c>
      <c r="E49" s="78">
        <v>1211033</v>
      </c>
      <c r="F49" s="66">
        <v>1203753</v>
      </c>
      <c r="G49" s="79">
        <v>6447</v>
      </c>
      <c r="H49" s="78">
        <v>18385</v>
      </c>
      <c r="I49" s="66">
        <v>9146</v>
      </c>
      <c r="J49" s="79">
        <v>9240</v>
      </c>
      <c r="K49" s="78">
        <v>342418</v>
      </c>
      <c r="L49" s="66">
        <v>336386</v>
      </c>
      <c r="M49" s="182">
        <v>6032</v>
      </c>
      <c r="N49" s="189" t="str">
        <f t="shared" si="2"/>
        <v>吉田</v>
      </c>
    </row>
    <row r="50" spans="1:14" s="3" customFormat="1" ht="18" customHeight="1">
      <c r="A50" s="80" t="s">
        <v>107</v>
      </c>
      <c r="B50" s="81">
        <v>1307610</v>
      </c>
      <c r="C50" s="67">
        <v>734423</v>
      </c>
      <c r="D50" s="82">
        <v>505915</v>
      </c>
      <c r="E50" s="81">
        <v>229406990</v>
      </c>
      <c r="F50" s="67">
        <v>229026981</v>
      </c>
      <c r="G50" s="82">
        <v>371923</v>
      </c>
      <c r="H50" s="81">
        <v>3155173</v>
      </c>
      <c r="I50" s="67">
        <v>1504455</v>
      </c>
      <c r="J50" s="82">
        <v>1519835</v>
      </c>
      <c r="K50" s="81">
        <v>52629440</v>
      </c>
      <c r="L50" s="67">
        <v>51934647</v>
      </c>
      <c r="M50" s="183">
        <v>694496</v>
      </c>
      <c r="N50" s="190" t="str">
        <f t="shared" si="2"/>
        <v>広島県計</v>
      </c>
    </row>
    <row r="51" spans="1:14" s="12" customFormat="1" ht="18" customHeight="1">
      <c r="A51" s="13"/>
      <c r="B51" s="16"/>
      <c r="C51" s="17"/>
      <c r="D51" s="18"/>
      <c r="E51" s="16"/>
      <c r="F51" s="17"/>
      <c r="G51" s="18"/>
      <c r="H51" s="16"/>
      <c r="I51" s="17"/>
      <c r="J51" s="18"/>
      <c r="K51" s="16"/>
      <c r="L51" s="17"/>
      <c r="M51" s="184"/>
      <c r="N51" s="191"/>
    </row>
    <row r="52" spans="1:14" ht="18" customHeight="1">
      <c r="A52" s="92" t="s">
        <v>145</v>
      </c>
      <c r="B52" s="83">
        <v>65777</v>
      </c>
      <c r="C52" s="84">
        <v>34849</v>
      </c>
      <c r="D52" s="85">
        <v>29227</v>
      </c>
      <c r="E52" s="83">
        <v>18188484</v>
      </c>
      <c r="F52" s="84">
        <v>18170859</v>
      </c>
      <c r="G52" s="85">
        <v>17407</v>
      </c>
      <c r="H52" s="83">
        <v>249062</v>
      </c>
      <c r="I52" s="84">
        <v>102678</v>
      </c>
      <c r="J52" s="85">
        <v>108060</v>
      </c>
      <c r="K52" s="83">
        <v>3325479</v>
      </c>
      <c r="L52" s="84">
        <v>3274208</v>
      </c>
      <c r="M52" s="185">
        <v>51239</v>
      </c>
      <c r="N52" s="192" t="str">
        <f aca="true" t="shared" si="3" ref="N52:N63">IF(A52="","",A52)</f>
        <v>下関</v>
      </c>
    </row>
    <row r="53" spans="1:14" ht="18" customHeight="1">
      <c r="A53" s="91" t="s">
        <v>146</v>
      </c>
      <c r="B53" s="78">
        <v>63320</v>
      </c>
      <c r="C53" s="66">
        <v>38331</v>
      </c>
      <c r="D53" s="79">
        <v>23868</v>
      </c>
      <c r="E53" s="78">
        <v>11899652</v>
      </c>
      <c r="F53" s="66">
        <v>11877090</v>
      </c>
      <c r="G53" s="79">
        <v>21909</v>
      </c>
      <c r="H53" s="78">
        <v>163953</v>
      </c>
      <c r="I53" s="66">
        <v>81633</v>
      </c>
      <c r="J53" s="79">
        <v>79637</v>
      </c>
      <c r="K53" s="78">
        <v>2413211</v>
      </c>
      <c r="L53" s="66">
        <v>2350361</v>
      </c>
      <c r="M53" s="182">
        <v>62851</v>
      </c>
      <c r="N53" s="189" t="str">
        <f t="shared" si="3"/>
        <v>宇部</v>
      </c>
    </row>
    <row r="54" spans="1:14" ht="18" customHeight="1">
      <c r="A54" s="91" t="s">
        <v>147</v>
      </c>
      <c r="B54" s="78">
        <v>84365</v>
      </c>
      <c r="C54" s="66">
        <v>61110</v>
      </c>
      <c r="D54" s="79">
        <v>23199</v>
      </c>
      <c r="E54" s="78">
        <v>32089524</v>
      </c>
      <c r="F54" s="66">
        <v>32083769</v>
      </c>
      <c r="G54" s="79">
        <v>5755</v>
      </c>
      <c r="H54" s="78">
        <v>181425</v>
      </c>
      <c r="I54" s="66">
        <v>69813</v>
      </c>
      <c r="J54" s="79">
        <v>107035</v>
      </c>
      <c r="K54" s="78">
        <v>2384867</v>
      </c>
      <c r="L54" s="66">
        <v>2328695</v>
      </c>
      <c r="M54" s="182">
        <v>56172</v>
      </c>
      <c r="N54" s="189" t="str">
        <f t="shared" si="3"/>
        <v>山口</v>
      </c>
    </row>
    <row r="55" spans="1:14" ht="18" customHeight="1">
      <c r="A55" s="91" t="s">
        <v>148</v>
      </c>
      <c r="B55" s="78">
        <v>6565</v>
      </c>
      <c r="C55" s="66">
        <v>4164</v>
      </c>
      <c r="D55" s="79">
        <v>1895</v>
      </c>
      <c r="E55" s="78">
        <v>1916362</v>
      </c>
      <c r="F55" s="66">
        <v>1914463</v>
      </c>
      <c r="G55" s="79">
        <v>1818</v>
      </c>
      <c r="H55" s="78">
        <v>56984</v>
      </c>
      <c r="I55" s="66">
        <v>30725</v>
      </c>
      <c r="J55" s="79">
        <v>25322</v>
      </c>
      <c r="K55" s="78">
        <v>489225</v>
      </c>
      <c r="L55" s="66">
        <v>474785</v>
      </c>
      <c r="M55" s="182">
        <v>14440</v>
      </c>
      <c r="N55" s="189" t="str">
        <f t="shared" si="3"/>
        <v>萩</v>
      </c>
    </row>
    <row r="56" spans="1:14" ht="18" customHeight="1">
      <c r="A56" s="91" t="s">
        <v>149</v>
      </c>
      <c r="B56" s="78">
        <v>82139</v>
      </c>
      <c r="C56" s="66">
        <v>36266</v>
      </c>
      <c r="D56" s="79">
        <v>43000</v>
      </c>
      <c r="E56" s="78">
        <v>14859623</v>
      </c>
      <c r="F56" s="66">
        <v>14849601</v>
      </c>
      <c r="G56" s="79">
        <v>10023</v>
      </c>
      <c r="H56" s="78">
        <v>316288</v>
      </c>
      <c r="I56" s="66">
        <v>126877</v>
      </c>
      <c r="J56" s="79">
        <v>175075</v>
      </c>
      <c r="K56" s="78">
        <v>2902179</v>
      </c>
      <c r="L56" s="66">
        <v>2831171</v>
      </c>
      <c r="M56" s="182">
        <v>71008</v>
      </c>
      <c r="N56" s="189" t="str">
        <f t="shared" si="3"/>
        <v>徳山</v>
      </c>
    </row>
    <row r="57" spans="1:14" ht="18" customHeight="1">
      <c r="A57" s="91" t="s">
        <v>150</v>
      </c>
      <c r="B57" s="78">
        <v>60274</v>
      </c>
      <c r="C57" s="66">
        <v>43749</v>
      </c>
      <c r="D57" s="79">
        <v>14320</v>
      </c>
      <c r="E57" s="78">
        <v>4861631</v>
      </c>
      <c r="F57" s="66">
        <v>4854457</v>
      </c>
      <c r="G57" s="79">
        <v>6950</v>
      </c>
      <c r="H57" s="78">
        <v>108564</v>
      </c>
      <c r="I57" s="66">
        <v>55557</v>
      </c>
      <c r="J57" s="79">
        <v>46854</v>
      </c>
      <c r="K57" s="78">
        <v>1342518</v>
      </c>
      <c r="L57" s="66">
        <v>1292001</v>
      </c>
      <c r="M57" s="182">
        <v>50337</v>
      </c>
      <c r="N57" s="189" t="str">
        <f t="shared" si="3"/>
        <v>防府</v>
      </c>
    </row>
    <row r="58" spans="1:14" ht="18" customHeight="1">
      <c r="A58" s="91" t="s">
        <v>151</v>
      </c>
      <c r="B58" s="78">
        <v>58653</v>
      </c>
      <c r="C58" s="66">
        <v>43056</v>
      </c>
      <c r="D58" s="79">
        <v>14855</v>
      </c>
      <c r="E58" s="78">
        <v>7522894</v>
      </c>
      <c r="F58" s="66">
        <v>7513295</v>
      </c>
      <c r="G58" s="79">
        <v>9477</v>
      </c>
      <c r="H58" s="78">
        <v>131554</v>
      </c>
      <c r="I58" s="66">
        <v>59950</v>
      </c>
      <c r="J58" s="79">
        <v>55051</v>
      </c>
      <c r="K58" s="78">
        <v>2088715</v>
      </c>
      <c r="L58" s="66">
        <v>2047708</v>
      </c>
      <c r="M58" s="182">
        <v>41007</v>
      </c>
      <c r="N58" s="189" t="str">
        <f t="shared" si="3"/>
        <v>岩国</v>
      </c>
    </row>
    <row r="59" spans="1:14" ht="18" customHeight="1">
      <c r="A59" s="91" t="s">
        <v>152</v>
      </c>
      <c r="B59" s="78">
        <v>22684</v>
      </c>
      <c r="C59" s="66">
        <v>9022</v>
      </c>
      <c r="D59" s="79">
        <v>13235</v>
      </c>
      <c r="E59" s="78">
        <v>3165875</v>
      </c>
      <c r="F59" s="66">
        <v>3164237</v>
      </c>
      <c r="G59" s="79">
        <v>1639</v>
      </c>
      <c r="H59" s="78">
        <v>58774</v>
      </c>
      <c r="I59" s="66">
        <v>19062</v>
      </c>
      <c r="J59" s="79">
        <v>39488</v>
      </c>
      <c r="K59" s="78">
        <v>740215</v>
      </c>
      <c r="L59" s="66">
        <v>723598</v>
      </c>
      <c r="M59" s="182">
        <v>16616</v>
      </c>
      <c r="N59" s="189" t="str">
        <f t="shared" si="3"/>
        <v>光</v>
      </c>
    </row>
    <row r="60" spans="1:14" ht="18" customHeight="1">
      <c r="A60" s="91" t="s">
        <v>153</v>
      </c>
      <c r="B60" s="78">
        <v>2062</v>
      </c>
      <c r="C60" s="66">
        <v>967</v>
      </c>
      <c r="D60" s="79">
        <v>1095</v>
      </c>
      <c r="E60" s="78">
        <v>1149114</v>
      </c>
      <c r="F60" s="66">
        <v>1148187</v>
      </c>
      <c r="G60" s="79">
        <v>928</v>
      </c>
      <c r="H60" s="78">
        <v>19124</v>
      </c>
      <c r="I60" s="66">
        <v>12353</v>
      </c>
      <c r="J60" s="79">
        <v>6093</v>
      </c>
      <c r="K60" s="78">
        <v>411754</v>
      </c>
      <c r="L60" s="66">
        <v>408395</v>
      </c>
      <c r="M60" s="182">
        <v>3358</v>
      </c>
      <c r="N60" s="189" t="str">
        <f t="shared" si="3"/>
        <v>長門</v>
      </c>
    </row>
    <row r="61" spans="1:14" ht="18" customHeight="1">
      <c r="A61" s="91" t="s">
        <v>154</v>
      </c>
      <c r="B61" s="78">
        <v>10104</v>
      </c>
      <c r="C61" s="66">
        <v>5275</v>
      </c>
      <c r="D61" s="79">
        <v>4829</v>
      </c>
      <c r="E61" s="78">
        <v>2322547</v>
      </c>
      <c r="F61" s="66">
        <v>2321992</v>
      </c>
      <c r="G61" s="79">
        <v>555</v>
      </c>
      <c r="H61" s="78">
        <v>57394</v>
      </c>
      <c r="I61" s="66">
        <v>34591</v>
      </c>
      <c r="J61" s="79">
        <v>22291</v>
      </c>
      <c r="K61" s="78">
        <v>609356</v>
      </c>
      <c r="L61" s="66">
        <v>593664</v>
      </c>
      <c r="M61" s="182">
        <v>15692</v>
      </c>
      <c r="N61" s="189" t="str">
        <f t="shared" si="3"/>
        <v>柳井</v>
      </c>
    </row>
    <row r="62" spans="1:14" ht="18" customHeight="1">
      <c r="A62" s="91" t="s">
        <v>155</v>
      </c>
      <c r="B62" s="78">
        <v>22980</v>
      </c>
      <c r="C62" s="66">
        <v>11525</v>
      </c>
      <c r="D62" s="79">
        <v>9983</v>
      </c>
      <c r="E62" s="78">
        <v>3576103</v>
      </c>
      <c r="F62" s="66">
        <v>3568833</v>
      </c>
      <c r="G62" s="79">
        <v>7107</v>
      </c>
      <c r="H62" s="78">
        <v>104415</v>
      </c>
      <c r="I62" s="66">
        <v>60379</v>
      </c>
      <c r="J62" s="79">
        <v>41030</v>
      </c>
      <c r="K62" s="78">
        <v>686975</v>
      </c>
      <c r="L62" s="66">
        <v>663083</v>
      </c>
      <c r="M62" s="182">
        <v>23892</v>
      </c>
      <c r="N62" s="189" t="str">
        <f t="shared" si="3"/>
        <v>厚狭</v>
      </c>
    </row>
    <row r="63" spans="1:14" s="3" customFormat="1" ht="18" customHeight="1">
      <c r="A63" s="80" t="s">
        <v>108</v>
      </c>
      <c r="B63" s="81">
        <v>478923</v>
      </c>
      <c r="C63" s="67">
        <v>288315</v>
      </c>
      <c r="D63" s="82">
        <v>179507</v>
      </c>
      <c r="E63" s="81">
        <v>101551809</v>
      </c>
      <c r="F63" s="67">
        <v>101466782</v>
      </c>
      <c r="G63" s="82">
        <v>83567</v>
      </c>
      <c r="H63" s="81">
        <v>1447537</v>
      </c>
      <c r="I63" s="67">
        <v>653618</v>
      </c>
      <c r="J63" s="82">
        <v>705938</v>
      </c>
      <c r="K63" s="81">
        <v>17394494</v>
      </c>
      <c r="L63" s="67">
        <v>16987670</v>
      </c>
      <c r="M63" s="183">
        <v>406612</v>
      </c>
      <c r="N63" s="190" t="str">
        <f t="shared" si="3"/>
        <v>山口県計</v>
      </c>
    </row>
    <row r="64" spans="1:14" s="45" customFormat="1" ht="18" customHeight="1">
      <c r="A64" s="41"/>
      <c r="B64" s="42"/>
      <c r="C64" s="43"/>
      <c r="D64" s="44"/>
      <c r="E64" s="42"/>
      <c r="F64" s="43"/>
      <c r="G64" s="44"/>
      <c r="H64" s="42"/>
      <c r="I64" s="43"/>
      <c r="J64" s="44"/>
      <c r="K64" s="42"/>
      <c r="L64" s="43"/>
      <c r="M64" s="186"/>
      <c r="N64" s="179"/>
    </row>
    <row r="65" spans="1:14" s="3" customFormat="1" ht="18" customHeight="1" thickBot="1">
      <c r="A65" s="90" t="s">
        <v>15</v>
      </c>
      <c r="B65" s="46">
        <v>3772557</v>
      </c>
      <c r="C65" s="47">
        <v>184257</v>
      </c>
      <c r="D65" s="48">
        <v>3430990</v>
      </c>
      <c r="E65" s="46">
        <v>174947</v>
      </c>
      <c r="F65" s="47">
        <v>22247</v>
      </c>
      <c r="G65" s="48">
        <v>152544</v>
      </c>
      <c r="H65" s="46">
        <v>4271361</v>
      </c>
      <c r="I65" s="47">
        <v>300168</v>
      </c>
      <c r="J65" s="48">
        <v>3226404</v>
      </c>
      <c r="K65" s="46">
        <v>157283</v>
      </c>
      <c r="L65" s="47">
        <v>12698</v>
      </c>
      <c r="M65" s="48">
        <v>144585</v>
      </c>
      <c r="N65" s="95" t="s">
        <v>15</v>
      </c>
    </row>
    <row r="66" spans="1:14" s="3" customFormat="1" ht="24.75" customHeight="1" thickBot="1" thickTop="1">
      <c r="A66" s="94" t="s">
        <v>16</v>
      </c>
      <c r="B66" s="49">
        <v>6283102</v>
      </c>
      <c r="C66" s="50">
        <v>1629234</v>
      </c>
      <c r="D66" s="51">
        <v>4364978</v>
      </c>
      <c r="E66" s="49">
        <v>519236218</v>
      </c>
      <c r="F66" s="50">
        <v>518392544</v>
      </c>
      <c r="G66" s="51">
        <v>827853</v>
      </c>
      <c r="H66" s="49">
        <v>11390596</v>
      </c>
      <c r="I66" s="50">
        <v>3861562</v>
      </c>
      <c r="J66" s="51">
        <v>6483080</v>
      </c>
      <c r="K66" s="49">
        <v>115124896</v>
      </c>
      <c r="L66" s="50">
        <v>113163776</v>
      </c>
      <c r="M66" s="51">
        <v>1960418</v>
      </c>
      <c r="N66" s="250" t="s">
        <v>16</v>
      </c>
    </row>
    <row r="67" spans="1:10" ht="26.25" customHeight="1">
      <c r="A67" s="328" t="s">
        <v>161</v>
      </c>
      <c r="B67" s="329"/>
      <c r="C67" s="329"/>
      <c r="D67" s="329"/>
      <c r="E67" s="329"/>
      <c r="F67" s="329"/>
      <c r="G67" s="329"/>
      <c r="H67" s="329"/>
      <c r="I67" s="329"/>
      <c r="J67" s="329"/>
    </row>
  </sheetData>
  <sheetProtection/>
  <mergeCells count="7">
    <mergeCell ref="A67:J67"/>
    <mergeCell ref="A2:A3"/>
    <mergeCell ref="N2:N3"/>
    <mergeCell ref="H2:J2"/>
    <mergeCell ref="B2:D2"/>
    <mergeCell ref="E2:G2"/>
    <mergeCell ref="K2:M2"/>
  </mergeCells>
  <printOptions horizontalCentered="1"/>
  <pageMargins left="0.7874015748031497" right="0.7874015748031497" top="0.984251968503937" bottom="0.984251968503937" header="0.5118110236220472" footer="0.5118110236220472"/>
  <pageSetup horizontalDpi="600" verticalDpi="600" orientation="portrait" paperSize="9" scale="56" r:id="rId1"/>
  <headerFooter alignWithMargins="0">
    <oddFooter>&amp;R広島国税局
国税徴収１
(H26)</oddFooter>
  </headerFooter>
</worksheet>
</file>

<file path=xl/worksheets/sheet4.xml><?xml version="1.0" encoding="utf-8"?>
<worksheet xmlns="http://schemas.openxmlformats.org/spreadsheetml/2006/main" xmlns:r="http://schemas.openxmlformats.org/officeDocument/2006/relationships">
  <dimension ref="A1:N66"/>
  <sheetViews>
    <sheetView showGridLines="0" workbookViewId="0" topLeftCell="A1">
      <pane ySplit="3" topLeftCell="A4" activePane="bottomLeft" state="frozen"/>
      <selection pane="topLeft" activeCell="K82" sqref="K82"/>
      <selection pane="bottomLeft" activeCell="A1" sqref="A1"/>
    </sheetView>
  </sheetViews>
  <sheetFormatPr defaultColWidth="10.625" defaultRowHeight="13.5"/>
  <cols>
    <col min="1" max="1" width="12.00390625" style="2" customWidth="1"/>
    <col min="2" max="2" width="12.375" style="2" bestFit="1" customWidth="1"/>
    <col min="3" max="3" width="11.50390625" style="2" bestFit="1" customWidth="1"/>
    <col min="4" max="4" width="12.375" style="2" bestFit="1" customWidth="1"/>
    <col min="5" max="6" width="11.125" style="2" bestFit="1" customWidth="1"/>
    <col min="7" max="7" width="10.375" style="2" bestFit="1" customWidth="1"/>
    <col min="8" max="8" width="10.625" style="2" bestFit="1" customWidth="1"/>
    <col min="9" max="10" width="11.50390625" style="2" bestFit="1" customWidth="1"/>
    <col min="11" max="11" width="10.625" style="2" bestFit="1" customWidth="1"/>
    <col min="12" max="12" width="10.375" style="2" bestFit="1" customWidth="1"/>
    <col min="13" max="13" width="9.75390625" style="2" bestFit="1" customWidth="1"/>
    <col min="14" max="14" width="11.875" style="5" customWidth="1"/>
    <col min="15" max="16384" width="10.625" style="2" customWidth="1"/>
  </cols>
  <sheetData>
    <row r="1" ht="12" thickBot="1">
      <c r="A1" s="2" t="s">
        <v>89</v>
      </c>
    </row>
    <row r="2" spans="1:14" s="5" customFormat="1" ht="15.75" customHeight="1">
      <c r="A2" s="330" t="s">
        <v>12</v>
      </c>
      <c r="B2" s="308" t="s">
        <v>165</v>
      </c>
      <c r="C2" s="309"/>
      <c r="D2" s="310"/>
      <c r="E2" s="308" t="s">
        <v>166</v>
      </c>
      <c r="F2" s="309"/>
      <c r="G2" s="310"/>
      <c r="H2" s="308" t="s">
        <v>167</v>
      </c>
      <c r="I2" s="309"/>
      <c r="J2" s="310"/>
      <c r="K2" s="308" t="s">
        <v>169</v>
      </c>
      <c r="L2" s="309"/>
      <c r="M2" s="310"/>
      <c r="N2" s="326" t="s">
        <v>54</v>
      </c>
    </row>
    <row r="3" spans="1:14" s="5" customFormat="1" ht="16.5" customHeight="1">
      <c r="A3" s="331"/>
      <c r="B3" s="37" t="s">
        <v>13</v>
      </c>
      <c r="C3" s="20" t="s">
        <v>11</v>
      </c>
      <c r="D3" s="22" t="s">
        <v>14</v>
      </c>
      <c r="E3" s="37" t="s">
        <v>13</v>
      </c>
      <c r="F3" s="20" t="s">
        <v>11</v>
      </c>
      <c r="G3" s="22" t="s">
        <v>14</v>
      </c>
      <c r="H3" s="37" t="s">
        <v>13</v>
      </c>
      <c r="I3" s="20" t="s">
        <v>11</v>
      </c>
      <c r="J3" s="22" t="s">
        <v>14</v>
      </c>
      <c r="K3" s="37" t="s">
        <v>13</v>
      </c>
      <c r="L3" s="20" t="s">
        <v>11</v>
      </c>
      <c r="M3" s="22" t="s">
        <v>14</v>
      </c>
      <c r="N3" s="327"/>
    </row>
    <row r="4" spans="1:14" s="36" customFormat="1" ht="11.25">
      <c r="A4" s="75"/>
      <c r="B4" s="70" t="s">
        <v>2</v>
      </c>
      <c r="C4" s="71" t="s">
        <v>2</v>
      </c>
      <c r="D4" s="72" t="s">
        <v>2</v>
      </c>
      <c r="E4" s="70" t="s">
        <v>2</v>
      </c>
      <c r="F4" s="71" t="s">
        <v>2</v>
      </c>
      <c r="G4" s="72" t="s">
        <v>2</v>
      </c>
      <c r="H4" s="70" t="s">
        <v>2</v>
      </c>
      <c r="I4" s="71" t="s">
        <v>2</v>
      </c>
      <c r="J4" s="72" t="s">
        <v>2</v>
      </c>
      <c r="K4" s="70" t="s">
        <v>2</v>
      </c>
      <c r="L4" s="71" t="s">
        <v>2</v>
      </c>
      <c r="M4" s="194" t="s">
        <v>2</v>
      </c>
      <c r="N4" s="187"/>
    </row>
    <row r="5" spans="1:14" ht="18" customHeight="1">
      <c r="A5" s="93" t="s">
        <v>101</v>
      </c>
      <c r="B5" s="76">
        <v>5379831</v>
      </c>
      <c r="C5" s="64">
        <v>5347054</v>
      </c>
      <c r="D5" s="77">
        <v>32520</v>
      </c>
      <c r="E5" s="76">
        <v>298055</v>
      </c>
      <c r="F5" s="64">
        <v>296343</v>
      </c>
      <c r="G5" s="77">
        <v>1712</v>
      </c>
      <c r="H5" s="76">
        <v>4647014</v>
      </c>
      <c r="I5" s="64">
        <v>4642005</v>
      </c>
      <c r="J5" s="77">
        <v>5009</v>
      </c>
      <c r="K5" s="76" t="s">
        <v>157</v>
      </c>
      <c r="L5" s="64" t="s">
        <v>157</v>
      </c>
      <c r="M5" s="181" t="s">
        <v>157</v>
      </c>
      <c r="N5" s="189" t="str">
        <f>IF(A5="","",A5)</f>
        <v>鳥取</v>
      </c>
    </row>
    <row r="6" spans="1:14" ht="18" customHeight="1">
      <c r="A6" s="91" t="s">
        <v>102</v>
      </c>
      <c r="B6" s="78">
        <v>6137427</v>
      </c>
      <c r="C6" s="66">
        <v>6107394</v>
      </c>
      <c r="D6" s="79">
        <v>29317</v>
      </c>
      <c r="E6" s="78">
        <v>293705</v>
      </c>
      <c r="F6" s="66">
        <v>293101</v>
      </c>
      <c r="G6" s="79">
        <v>589</v>
      </c>
      <c r="H6" s="78">
        <v>850464</v>
      </c>
      <c r="I6" s="66">
        <v>848092</v>
      </c>
      <c r="J6" s="79">
        <v>2372</v>
      </c>
      <c r="K6" s="78">
        <v>189</v>
      </c>
      <c r="L6" s="66" t="s">
        <v>157</v>
      </c>
      <c r="M6" s="182">
        <v>189</v>
      </c>
      <c r="N6" s="189" t="str">
        <f>IF(A6="","",A6)</f>
        <v>米子</v>
      </c>
    </row>
    <row r="7" spans="1:14" ht="18" customHeight="1">
      <c r="A7" s="91" t="s">
        <v>103</v>
      </c>
      <c r="B7" s="78">
        <v>1440818</v>
      </c>
      <c r="C7" s="66">
        <v>1428735</v>
      </c>
      <c r="D7" s="79">
        <v>11595</v>
      </c>
      <c r="E7" s="78">
        <v>97745</v>
      </c>
      <c r="F7" s="66">
        <v>97441</v>
      </c>
      <c r="G7" s="79">
        <v>298</v>
      </c>
      <c r="H7" s="78">
        <v>190451</v>
      </c>
      <c r="I7" s="66">
        <v>183111</v>
      </c>
      <c r="J7" s="79">
        <v>7340</v>
      </c>
      <c r="K7" s="78" t="s">
        <v>157</v>
      </c>
      <c r="L7" s="66" t="s">
        <v>157</v>
      </c>
      <c r="M7" s="182" t="s">
        <v>157</v>
      </c>
      <c r="N7" s="189" t="str">
        <f>IF(A7="","",A7)</f>
        <v>倉吉</v>
      </c>
    </row>
    <row r="8" spans="1:14" s="3" customFormat="1" ht="18" customHeight="1">
      <c r="A8" s="89" t="s">
        <v>104</v>
      </c>
      <c r="B8" s="81">
        <v>12958076</v>
      </c>
      <c r="C8" s="67">
        <v>12883184</v>
      </c>
      <c r="D8" s="82">
        <v>73431</v>
      </c>
      <c r="E8" s="81">
        <v>689504</v>
      </c>
      <c r="F8" s="67">
        <v>686884</v>
      </c>
      <c r="G8" s="82">
        <v>2598</v>
      </c>
      <c r="H8" s="81">
        <v>5687929</v>
      </c>
      <c r="I8" s="67">
        <v>5673208</v>
      </c>
      <c r="J8" s="82">
        <v>14721</v>
      </c>
      <c r="K8" s="81">
        <v>189</v>
      </c>
      <c r="L8" s="67" t="s">
        <v>157</v>
      </c>
      <c r="M8" s="183">
        <v>189</v>
      </c>
      <c r="N8" s="190" t="str">
        <f>IF(A8="","",A8)</f>
        <v>鳥取県計</v>
      </c>
    </row>
    <row r="9" spans="1:14" s="12" customFormat="1" ht="18" customHeight="1">
      <c r="A9" s="13"/>
      <c r="B9" s="86"/>
      <c r="C9" s="87"/>
      <c r="D9" s="88"/>
      <c r="E9" s="86"/>
      <c r="F9" s="87"/>
      <c r="G9" s="88"/>
      <c r="H9" s="86"/>
      <c r="I9" s="87"/>
      <c r="J9" s="88"/>
      <c r="K9" s="86"/>
      <c r="L9" s="87"/>
      <c r="M9" s="195"/>
      <c r="N9" s="193"/>
    </row>
    <row r="10" spans="1:14" ht="18" customHeight="1">
      <c r="A10" s="92" t="s">
        <v>109</v>
      </c>
      <c r="B10" s="83">
        <v>12987341</v>
      </c>
      <c r="C10" s="84">
        <v>12950368</v>
      </c>
      <c r="D10" s="85">
        <v>36929</v>
      </c>
      <c r="E10" s="83">
        <v>407246</v>
      </c>
      <c r="F10" s="84">
        <v>405824</v>
      </c>
      <c r="G10" s="85">
        <v>1422</v>
      </c>
      <c r="H10" s="83">
        <v>2114911</v>
      </c>
      <c r="I10" s="84">
        <v>2108268</v>
      </c>
      <c r="J10" s="85">
        <v>6643</v>
      </c>
      <c r="K10" s="83" t="s">
        <v>157</v>
      </c>
      <c r="L10" s="84" t="s">
        <v>157</v>
      </c>
      <c r="M10" s="185" t="s">
        <v>157</v>
      </c>
      <c r="N10" s="192" t="str">
        <f aca="true" t="shared" si="0" ref="N10:N17">IF(A10="","",A10)</f>
        <v>松江</v>
      </c>
    </row>
    <row r="11" spans="1:14" ht="18" customHeight="1">
      <c r="A11" s="91" t="s">
        <v>110</v>
      </c>
      <c r="B11" s="78">
        <v>1739292</v>
      </c>
      <c r="C11" s="66">
        <v>1728285</v>
      </c>
      <c r="D11" s="79">
        <v>10402</v>
      </c>
      <c r="E11" s="78">
        <v>118110</v>
      </c>
      <c r="F11" s="66">
        <v>117988</v>
      </c>
      <c r="G11" s="79">
        <v>122</v>
      </c>
      <c r="H11" s="78">
        <v>334739</v>
      </c>
      <c r="I11" s="66">
        <v>332761</v>
      </c>
      <c r="J11" s="79">
        <v>1978</v>
      </c>
      <c r="K11" s="78" t="s">
        <v>157</v>
      </c>
      <c r="L11" s="66" t="s">
        <v>157</v>
      </c>
      <c r="M11" s="182" t="s">
        <v>157</v>
      </c>
      <c r="N11" s="189" t="str">
        <f t="shared" si="0"/>
        <v>浜田</v>
      </c>
    </row>
    <row r="12" spans="1:14" ht="18" customHeight="1">
      <c r="A12" s="91" t="s">
        <v>111</v>
      </c>
      <c r="B12" s="78">
        <v>3382623</v>
      </c>
      <c r="C12" s="66">
        <v>3369549</v>
      </c>
      <c r="D12" s="79">
        <v>13074</v>
      </c>
      <c r="E12" s="78">
        <v>183998</v>
      </c>
      <c r="F12" s="66">
        <v>183814</v>
      </c>
      <c r="G12" s="79">
        <v>184</v>
      </c>
      <c r="H12" s="78">
        <v>777509</v>
      </c>
      <c r="I12" s="66">
        <v>774864</v>
      </c>
      <c r="J12" s="79">
        <v>2645</v>
      </c>
      <c r="K12" s="78" t="s">
        <v>157</v>
      </c>
      <c r="L12" s="66" t="s">
        <v>157</v>
      </c>
      <c r="M12" s="182" t="s">
        <v>157</v>
      </c>
      <c r="N12" s="189" t="str">
        <f t="shared" si="0"/>
        <v>出雲</v>
      </c>
    </row>
    <row r="13" spans="1:14" ht="18" customHeight="1">
      <c r="A13" s="91" t="s">
        <v>112</v>
      </c>
      <c r="B13" s="78">
        <v>1385671</v>
      </c>
      <c r="C13" s="66">
        <v>1381579</v>
      </c>
      <c r="D13" s="79">
        <v>4091</v>
      </c>
      <c r="E13" s="78">
        <v>99600</v>
      </c>
      <c r="F13" s="66">
        <v>99556</v>
      </c>
      <c r="G13" s="79">
        <v>44</v>
      </c>
      <c r="H13" s="78">
        <v>267483</v>
      </c>
      <c r="I13" s="66">
        <v>260417</v>
      </c>
      <c r="J13" s="79">
        <v>7066</v>
      </c>
      <c r="K13" s="78" t="s">
        <v>157</v>
      </c>
      <c r="L13" s="66" t="s">
        <v>157</v>
      </c>
      <c r="M13" s="182" t="s">
        <v>157</v>
      </c>
      <c r="N13" s="189" t="str">
        <f t="shared" si="0"/>
        <v>益田</v>
      </c>
    </row>
    <row r="14" spans="1:14" ht="18" customHeight="1">
      <c r="A14" s="91" t="s">
        <v>113</v>
      </c>
      <c r="B14" s="78">
        <v>428616</v>
      </c>
      <c r="C14" s="66">
        <v>428236</v>
      </c>
      <c r="D14" s="79">
        <v>380</v>
      </c>
      <c r="E14" s="78">
        <v>27702</v>
      </c>
      <c r="F14" s="66">
        <v>27681</v>
      </c>
      <c r="G14" s="79">
        <v>22</v>
      </c>
      <c r="H14" s="240">
        <v>69267</v>
      </c>
      <c r="I14" s="241">
        <v>68694</v>
      </c>
      <c r="J14" s="242">
        <v>573</v>
      </c>
      <c r="K14" s="78" t="s">
        <v>157</v>
      </c>
      <c r="L14" s="66" t="s">
        <v>157</v>
      </c>
      <c r="M14" s="182" t="s">
        <v>157</v>
      </c>
      <c r="N14" s="189" t="str">
        <f t="shared" si="0"/>
        <v>石見大田</v>
      </c>
    </row>
    <row r="15" spans="1:14" ht="18" customHeight="1">
      <c r="A15" s="91" t="s">
        <v>114</v>
      </c>
      <c r="B15" s="78">
        <v>836610</v>
      </c>
      <c r="C15" s="66">
        <v>835028</v>
      </c>
      <c r="D15" s="79">
        <v>1583</v>
      </c>
      <c r="E15" s="78">
        <v>40825</v>
      </c>
      <c r="F15" s="66">
        <v>40825</v>
      </c>
      <c r="G15" s="79" t="s">
        <v>157</v>
      </c>
      <c r="H15" s="240">
        <v>90477</v>
      </c>
      <c r="I15" s="241">
        <v>90201</v>
      </c>
      <c r="J15" s="242">
        <v>276</v>
      </c>
      <c r="K15" s="78" t="s">
        <v>157</v>
      </c>
      <c r="L15" s="66" t="s">
        <v>157</v>
      </c>
      <c r="M15" s="182" t="s">
        <v>157</v>
      </c>
      <c r="N15" s="189" t="str">
        <f t="shared" si="0"/>
        <v>大東</v>
      </c>
    </row>
    <row r="16" spans="1:14" ht="18" customHeight="1">
      <c r="A16" s="91" t="s">
        <v>115</v>
      </c>
      <c r="B16" s="78">
        <v>418675</v>
      </c>
      <c r="C16" s="66">
        <v>418107</v>
      </c>
      <c r="D16" s="79">
        <v>569</v>
      </c>
      <c r="E16" s="78">
        <v>28801</v>
      </c>
      <c r="F16" s="66">
        <v>28754</v>
      </c>
      <c r="G16" s="79">
        <v>48</v>
      </c>
      <c r="H16" s="240">
        <v>30123</v>
      </c>
      <c r="I16" s="241">
        <v>28759</v>
      </c>
      <c r="J16" s="242">
        <v>1364</v>
      </c>
      <c r="K16" s="78" t="s">
        <v>157</v>
      </c>
      <c r="L16" s="66" t="s">
        <v>157</v>
      </c>
      <c r="M16" s="182" t="s">
        <v>157</v>
      </c>
      <c r="N16" s="189" t="str">
        <f t="shared" si="0"/>
        <v>西郷</v>
      </c>
    </row>
    <row r="17" spans="1:14" s="3" customFormat="1" ht="18" customHeight="1">
      <c r="A17" s="89" t="s">
        <v>105</v>
      </c>
      <c r="B17" s="81">
        <v>21178829</v>
      </c>
      <c r="C17" s="67">
        <v>21111152</v>
      </c>
      <c r="D17" s="82">
        <v>67027</v>
      </c>
      <c r="E17" s="81">
        <v>906282</v>
      </c>
      <c r="F17" s="67">
        <v>904441</v>
      </c>
      <c r="G17" s="82">
        <v>1840</v>
      </c>
      <c r="H17" s="81">
        <v>3684509</v>
      </c>
      <c r="I17" s="67">
        <v>3663964</v>
      </c>
      <c r="J17" s="82">
        <v>20545</v>
      </c>
      <c r="K17" s="81" t="s">
        <v>157</v>
      </c>
      <c r="L17" s="67" t="s">
        <v>157</v>
      </c>
      <c r="M17" s="183" t="s">
        <v>157</v>
      </c>
      <c r="N17" s="190" t="str">
        <f t="shared" si="0"/>
        <v>島根県計</v>
      </c>
    </row>
    <row r="18" spans="1:14" s="12" customFormat="1" ht="18" customHeight="1">
      <c r="A18" s="13"/>
      <c r="B18" s="86"/>
      <c r="C18" s="87"/>
      <c r="D18" s="88"/>
      <c r="E18" s="86"/>
      <c r="F18" s="87"/>
      <c r="G18" s="88"/>
      <c r="H18" s="86"/>
      <c r="I18" s="87"/>
      <c r="J18" s="88"/>
      <c r="K18" s="86"/>
      <c r="L18" s="87"/>
      <c r="M18" s="195"/>
      <c r="N18" s="193"/>
    </row>
    <row r="19" spans="1:14" ht="18" customHeight="1">
      <c r="A19" s="92" t="s">
        <v>116</v>
      </c>
      <c r="B19" s="83">
        <v>29217028</v>
      </c>
      <c r="C19" s="84">
        <v>29185679</v>
      </c>
      <c r="D19" s="85">
        <v>30888</v>
      </c>
      <c r="E19" s="83">
        <v>1240136</v>
      </c>
      <c r="F19" s="84">
        <v>1238984</v>
      </c>
      <c r="G19" s="85">
        <v>1152</v>
      </c>
      <c r="H19" s="83">
        <v>2685613</v>
      </c>
      <c r="I19" s="84">
        <v>2635742</v>
      </c>
      <c r="J19" s="85">
        <v>49764</v>
      </c>
      <c r="K19" s="83">
        <v>116</v>
      </c>
      <c r="L19" s="84" t="s">
        <v>157</v>
      </c>
      <c r="M19" s="185">
        <v>116</v>
      </c>
      <c r="N19" s="192" t="str">
        <f aca="true" t="shared" si="1" ref="N19:N32">IF(A19="","",A19)</f>
        <v>岡山東</v>
      </c>
    </row>
    <row r="20" spans="1:14" ht="18" customHeight="1">
      <c r="A20" s="91" t="s">
        <v>117</v>
      </c>
      <c r="B20" s="78">
        <v>16738983</v>
      </c>
      <c r="C20" s="66">
        <v>16671142</v>
      </c>
      <c r="D20" s="79">
        <v>67788</v>
      </c>
      <c r="E20" s="78">
        <v>879932</v>
      </c>
      <c r="F20" s="66">
        <v>878265</v>
      </c>
      <c r="G20" s="79">
        <v>1667</v>
      </c>
      <c r="H20" s="78">
        <v>4402267</v>
      </c>
      <c r="I20" s="66">
        <v>4376712</v>
      </c>
      <c r="J20" s="79">
        <v>25556</v>
      </c>
      <c r="K20" s="78" t="s">
        <v>157</v>
      </c>
      <c r="L20" s="66" t="s">
        <v>157</v>
      </c>
      <c r="M20" s="182" t="s">
        <v>157</v>
      </c>
      <c r="N20" s="189" t="str">
        <f t="shared" si="1"/>
        <v>岡山西</v>
      </c>
    </row>
    <row r="21" spans="1:14" ht="18" customHeight="1">
      <c r="A21" s="91" t="s">
        <v>118</v>
      </c>
      <c r="B21" s="78">
        <v>2526854</v>
      </c>
      <c r="C21" s="66">
        <v>2517255</v>
      </c>
      <c r="D21" s="79">
        <v>9599</v>
      </c>
      <c r="E21" s="78">
        <v>136411</v>
      </c>
      <c r="F21" s="66">
        <v>136204</v>
      </c>
      <c r="G21" s="79">
        <v>207</v>
      </c>
      <c r="H21" s="78">
        <v>421389</v>
      </c>
      <c r="I21" s="66">
        <v>421289</v>
      </c>
      <c r="J21" s="79">
        <v>99</v>
      </c>
      <c r="K21" s="78" t="s">
        <v>157</v>
      </c>
      <c r="L21" s="66" t="s">
        <v>157</v>
      </c>
      <c r="M21" s="182" t="s">
        <v>157</v>
      </c>
      <c r="N21" s="189" t="str">
        <f t="shared" si="1"/>
        <v>西大寺</v>
      </c>
    </row>
    <row r="22" spans="1:14" ht="18" customHeight="1">
      <c r="A22" s="91" t="s">
        <v>119</v>
      </c>
      <c r="B22" s="78">
        <v>2477628</v>
      </c>
      <c r="C22" s="66">
        <v>2461118</v>
      </c>
      <c r="D22" s="79">
        <v>12930</v>
      </c>
      <c r="E22" s="78">
        <v>135006</v>
      </c>
      <c r="F22" s="66">
        <v>134345</v>
      </c>
      <c r="G22" s="79">
        <v>661</v>
      </c>
      <c r="H22" s="78">
        <v>163637</v>
      </c>
      <c r="I22" s="66">
        <v>163402</v>
      </c>
      <c r="J22" s="79">
        <v>235</v>
      </c>
      <c r="K22" s="78" t="s">
        <v>157</v>
      </c>
      <c r="L22" s="66" t="s">
        <v>157</v>
      </c>
      <c r="M22" s="182" t="s">
        <v>157</v>
      </c>
      <c r="N22" s="189" t="str">
        <f t="shared" si="1"/>
        <v>瀬戸</v>
      </c>
    </row>
    <row r="23" spans="1:14" ht="18" customHeight="1">
      <c r="A23" s="91" t="s">
        <v>120</v>
      </c>
      <c r="B23" s="78">
        <v>2296108</v>
      </c>
      <c r="C23" s="66">
        <v>2272647</v>
      </c>
      <c r="D23" s="79">
        <v>23032</v>
      </c>
      <c r="E23" s="78">
        <v>179612</v>
      </c>
      <c r="F23" s="66">
        <v>179410</v>
      </c>
      <c r="G23" s="79">
        <v>202</v>
      </c>
      <c r="H23" s="78">
        <v>385823</v>
      </c>
      <c r="I23" s="66">
        <v>383739</v>
      </c>
      <c r="J23" s="79">
        <v>2084</v>
      </c>
      <c r="K23" s="78" t="s">
        <v>157</v>
      </c>
      <c r="L23" s="66" t="s">
        <v>157</v>
      </c>
      <c r="M23" s="182" t="s">
        <v>157</v>
      </c>
      <c r="N23" s="189" t="str">
        <f t="shared" si="1"/>
        <v>児島</v>
      </c>
    </row>
    <row r="24" spans="1:14" ht="18" customHeight="1">
      <c r="A24" s="91" t="s">
        <v>121</v>
      </c>
      <c r="B24" s="78">
        <v>16897965</v>
      </c>
      <c r="C24" s="66">
        <v>16869279</v>
      </c>
      <c r="D24" s="79">
        <v>28195</v>
      </c>
      <c r="E24" s="78">
        <v>714845</v>
      </c>
      <c r="F24" s="66">
        <v>714328</v>
      </c>
      <c r="G24" s="79">
        <v>517</v>
      </c>
      <c r="H24" s="78">
        <v>2382200</v>
      </c>
      <c r="I24" s="66">
        <v>2227290</v>
      </c>
      <c r="J24" s="79">
        <v>154910</v>
      </c>
      <c r="K24" s="78">
        <v>139</v>
      </c>
      <c r="L24" s="66">
        <v>3</v>
      </c>
      <c r="M24" s="182">
        <v>136</v>
      </c>
      <c r="N24" s="189" t="str">
        <f t="shared" si="1"/>
        <v>倉敷</v>
      </c>
    </row>
    <row r="25" spans="1:14" ht="18" customHeight="1">
      <c r="A25" s="91" t="s">
        <v>122</v>
      </c>
      <c r="B25" s="78">
        <v>2138197</v>
      </c>
      <c r="C25" s="66">
        <v>2135924</v>
      </c>
      <c r="D25" s="79">
        <v>2273</v>
      </c>
      <c r="E25" s="78">
        <v>116084</v>
      </c>
      <c r="F25" s="66">
        <v>115918</v>
      </c>
      <c r="G25" s="79">
        <v>166</v>
      </c>
      <c r="H25" s="78">
        <v>926148</v>
      </c>
      <c r="I25" s="66">
        <v>924024</v>
      </c>
      <c r="J25" s="79">
        <v>2124</v>
      </c>
      <c r="K25" s="78" t="s">
        <v>157</v>
      </c>
      <c r="L25" s="66" t="s">
        <v>157</v>
      </c>
      <c r="M25" s="182" t="s">
        <v>157</v>
      </c>
      <c r="N25" s="189" t="str">
        <f t="shared" si="1"/>
        <v>玉島</v>
      </c>
    </row>
    <row r="26" spans="1:14" ht="18" customHeight="1">
      <c r="A26" s="91" t="s">
        <v>123</v>
      </c>
      <c r="B26" s="78">
        <v>3481845</v>
      </c>
      <c r="C26" s="66">
        <v>3419450</v>
      </c>
      <c r="D26" s="79">
        <v>60397</v>
      </c>
      <c r="E26" s="78">
        <v>275782</v>
      </c>
      <c r="F26" s="66">
        <v>273301</v>
      </c>
      <c r="G26" s="79">
        <v>2423</v>
      </c>
      <c r="H26" s="78">
        <v>404482</v>
      </c>
      <c r="I26" s="66">
        <v>395879</v>
      </c>
      <c r="J26" s="79">
        <v>8603</v>
      </c>
      <c r="K26" s="78" t="s">
        <v>157</v>
      </c>
      <c r="L26" s="66" t="s">
        <v>157</v>
      </c>
      <c r="M26" s="182" t="s">
        <v>157</v>
      </c>
      <c r="N26" s="189" t="str">
        <f t="shared" si="1"/>
        <v>津山</v>
      </c>
    </row>
    <row r="27" spans="1:14" ht="18" customHeight="1">
      <c r="A27" s="91" t="s">
        <v>124</v>
      </c>
      <c r="B27" s="78">
        <v>1595108</v>
      </c>
      <c r="C27" s="66">
        <v>1592180</v>
      </c>
      <c r="D27" s="79">
        <v>2928</v>
      </c>
      <c r="E27" s="78">
        <v>111212</v>
      </c>
      <c r="F27" s="66">
        <v>111209</v>
      </c>
      <c r="G27" s="79">
        <v>4</v>
      </c>
      <c r="H27" s="240">
        <v>675062</v>
      </c>
      <c r="I27" s="241">
        <v>674355</v>
      </c>
      <c r="J27" s="242">
        <v>707</v>
      </c>
      <c r="K27" s="78" t="s">
        <v>157</v>
      </c>
      <c r="L27" s="66" t="s">
        <v>157</v>
      </c>
      <c r="M27" s="182" t="s">
        <v>157</v>
      </c>
      <c r="N27" s="189" t="str">
        <f t="shared" si="1"/>
        <v>玉野</v>
      </c>
    </row>
    <row r="28" spans="1:14" ht="18" customHeight="1">
      <c r="A28" s="91" t="s">
        <v>125</v>
      </c>
      <c r="B28" s="78">
        <v>3282962</v>
      </c>
      <c r="C28" s="66">
        <v>3279649</v>
      </c>
      <c r="D28" s="79">
        <v>3313</v>
      </c>
      <c r="E28" s="78">
        <v>166154</v>
      </c>
      <c r="F28" s="66">
        <v>165975</v>
      </c>
      <c r="G28" s="79">
        <v>179</v>
      </c>
      <c r="H28" s="240">
        <v>773331</v>
      </c>
      <c r="I28" s="241">
        <v>772587</v>
      </c>
      <c r="J28" s="242">
        <v>743</v>
      </c>
      <c r="K28" s="78">
        <v>392</v>
      </c>
      <c r="L28" s="66" t="s">
        <v>157</v>
      </c>
      <c r="M28" s="182" t="s">
        <v>157</v>
      </c>
      <c r="N28" s="189" t="str">
        <f t="shared" si="1"/>
        <v>笠岡</v>
      </c>
    </row>
    <row r="29" spans="1:14" ht="18" customHeight="1">
      <c r="A29" s="91" t="s">
        <v>126</v>
      </c>
      <c r="B29" s="78">
        <v>1275789</v>
      </c>
      <c r="C29" s="66">
        <v>1274906</v>
      </c>
      <c r="D29" s="79">
        <v>882</v>
      </c>
      <c r="E29" s="78">
        <v>44645</v>
      </c>
      <c r="F29" s="66">
        <v>44581</v>
      </c>
      <c r="G29" s="79">
        <v>63</v>
      </c>
      <c r="H29" s="240">
        <v>118226</v>
      </c>
      <c r="I29" s="241">
        <v>118200</v>
      </c>
      <c r="J29" s="242">
        <v>26</v>
      </c>
      <c r="K29" s="78" t="s">
        <v>157</v>
      </c>
      <c r="L29" s="66" t="s">
        <v>157</v>
      </c>
      <c r="M29" s="182" t="s">
        <v>157</v>
      </c>
      <c r="N29" s="189" t="str">
        <f t="shared" si="1"/>
        <v>高梁</v>
      </c>
    </row>
    <row r="30" spans="1:14" ht="18" customHeight="1">
      <c r="A30" s="91" t="s">
        <v>127</v>
      </c>
      <c r="B30" s="78">
        <v>1407371</v>
      </c>
      <c r="C30" s="66">
        <v>1405415</v>
      </c>
      <c r="D30" s="79">
        <v>1955</v>
      </c>
      <c r="E30" s="78">
        <v>9607</v>
      </c>
      <c r="F30" s="66">
        <v>9596</v>
      </c>
      <c r="G30" s="79">
        <v>11</v>
      </c>
      <c r="H30" s="240">
        <v>134461</v>
      </c>
      <c r="I30" s="241">
        <v>134461</v>
      </c>
      <c r="J30" s="242" t="s">
        <v>157</v>
      </c>
      <c r="K30" s="78" t="s">
        <v>157</v>
      </c>
      <c r="L30" s="66" t="s">
        <v>157</v>
      </c>
      <c r="M30" s="182" t="s">
        <v>157</v>
      </c>
      <c r="N30" s="189" t="str">
        <f t="shared" si="1"/>
        <v>新見</v>
      </c>
    </row>
    <row r="31" spans="1:14" ht="18" customHeight="1">
      <c r="A31" s="91" t="s">
        <v>128</v>
      </c>
      <c r="B31" s="78">
        <v>840749</v>
      </c>
      <c r="C31" s="66">
        <v>840622</v>
      </c>
      <c r="D31" s="79">
        <v>127</v>
      </c>
      <c r="E31" s="78">
        <v>44874</v>
      </c>
      <c r="F31" s="66">
        <v>44874</v>
      </c>
      <c r="G31" s="79" t="s">
        <v>157</v>
      </c>
      <c r="H31" s="78">
        <v>102568</v>
      </c>
      <c r="I31" s="66">
        <v>102231</v>
      </c>
      <c r="J31" s="79">
        <v>337</v>
      </c>
      <c r="K31" s="78" t="s">
        <v>157</v>
      </c>
      <c r="L31" s="66" t="s">
        <v>157</v>
      </c>
      <c r="M31" s="182" t="s">
        <v>157</v>
      </c>
      <c r="N31" s="189" t="str">
        <f t="shared" si="1"/>
        <v>久世</v>
      </c>
    </row>
    <row r="32" spans="1:14" s="3" customFormat="1" ht="18" customHeight="1">
      <c r="A32" s="89" t="s">
        <v>156</v>
      </c>
      <c r="B32" s="81">
        <v>84176586</v>
      </c>
      <c r="C32" s="67">
        <v>83925266</v>
      </c>
      <c r="D32" s="82">
        <v>244307</v>
      </c>
      <c r="E32" s="81">
        <v>4054299</v>
      </c>
      <c r="F32" s="67">
        <v>4046990</v>
      </c>
      <c r="G32" s="82">
        <v>7251</v>
      </c>
      <c r="H32" s="81">
        <v>13575206</v>
      </c>
      <c r="I32" s="67">
        <v>13329909</v>
      </c>
      <c r="J32" s="82">
        <v>245190</v>
      </c>
      <c r="K32" s="81">
        <v>647</v>
      </c>
      <c r="L32" s="67">
        <v>3</v>
      </c>
      <c r="M32" s="183">
        <v>251</v>
      </c>
      <c r="N32" s="190" t="str">
        <f t="shared" si="1"/>
        <v>岡山県計</v>
      </c>
    </row>
    <row r="33" spans="1:14" s="12" customFormat="1" ht="18" customHeight="1">
      <c r="A33" s="13"/>
      <c r="B33" s="86"/>
      <c r="C33" s="87"/>
      <c r="D33" s="88"/>
      <c r="E33" s="86"/>
      <c r="F33" s="87"/>
      <c r="G33" s="88"/>
      <c r="H33" s="86"/>
      <c r="I33" s="87"/>
      <c r="J33" s="88"/>
      <c r="K33" s="86"/>
      <c r="L33" s="87"/>
      <c r="M33" s="195"/>
      <c r="N33" s="193"/>
    </row>
    <row r="34" spans="1:14" ht="18" customHeight="1">
      <c r="A34" s="92" t="s">
        <v>129</v>
      </c>
      <c r="B34" s="83">
        <v>28334659</v>
      </c>
      <c r="C34" s="84">
        <v>28225366</v>
      </c>
      <c r="D34" s="85">
        <v>105322</v>
      </c>
      <c r="E34" s="83">
        <v>1341542</v>
      </c>
      <c r="F34" s="84">
        <v>1338504</v>
      </c>
      <c r="G34" s="85">
        <v>3038</v>
      </c>
      <c r="H34" s="243">
        <v>2706206</v>
      </c>
      <c r="I34" s="244">
        <v>2689480</v>
      </c>
      <c r="J34" s="245">
        <v>16726</v>
      </c>
      <c r="K34" s="83" t="s">
        <v>157</v>
      </c>
      <c r="L34" s="84" t="s">
        <v>157</v>
      </c>
      <c r="M34" s="185" t="s">
        <v>157</v>
      </c>
      <c r="N34" s="192" t="str">
        <f aca="true" t="shared" si="2" ref="N34:N50">IF(A34="","",A34)</f>
        <v>広島東</v>
      </c>
    </row>
    <row r="35" spans="1:14" ht="18" customHeight="1">
      <c r="A35" s="91" t="s">
        <v>130</v>
      </c>
      <c r="B35" s="78">
        <v>7674872</v>
      </c>
      <c r="C35" s="66">
        <v>7634994</v>
      </c>
      <c r="D35" s="79">
        <v>39879</v>
      </c>
      <c r="E35" s="78">
        <v>362617</v>
      </c>
      <c r="F35" s="66">
        <v>360734</v>
      </c>
      <c r="G35" s="79">
        <v>1884</v>
      </c>
      <c r="H35" s="240">
        <v>2866496</v>
      </c>
      <c r="I35" s="241">
        <v>2850828</v>
      </c>
      <c r="J35" s="242">
        <v>15668</v>
      </c>
      <c r="K35" s="78" t="s">
        <v>157</v>
      </c>
      <c r="L35" s="66" t="s">
        <v>157</v>
      </c>
      <c r="M35" s="182" t="s">
        <v>157</v>
      </c>
      <c r="N35" s="189" t="str">
        <f t="shared" si="2"/>
        <v>広島南</v>
      </c>
    </row>
    <row r="36" spans="1:14" ht="18" customHeight="1">
      <c r="A36" s="91" t="s">
        <v>131</v>
      </c>
      <c r="B36" s="78">
        <v>31269516</v>
      </c>
      <c r="C36" s="66">
        <v>31202188</v>
      </c>
      <c r="D36" s="79">
        <v>66413</v>
      </c>
      <c r="E36" s="78">
        <v>1823207</v>
      </c>
      <c r="F36" s="66">
        <v>1821041</v>
      </c>
      <c r="G36" s="79">
        <v>2085</v>
      </c>
      <c r="H36" s="240">
        <v>4259432</v>
      </c>
      <c r="I36" s="241">
        <v>4240217</v>
      </c>
      <c r="J36" s="242">
        <v>19215</v>
      </c>
      <c r="K36" s="78">
        <v>186</v>
      </c>
      <c r="L36" s="66" t="s">
        <v>157</v>
      </c>
      <c r="M36" s="182">
        <v>186</v>
      </c>
      <c r="N36" s="189" t="str">
        <f t="shared" si="2"/>
        <v>広島西</v>
      </c>
    </row>
    <row r="37" spans="1:14" ht="18" customHeight="1">
      <c r="A37" s="91" t="s">
        <v>132</v>
      </c>
      <c r="B37" s="78">
        <v>6909759</v>
      </c>
      <c r="C37" s="66">
        <v>6840193</v>
      </c>
      <c r="D37" s="79">
        <v>69534</v>
      </c>
      <c r="E37" s="78">
        <v>466688</v>
      </c>
      <c r="F37" s="66">
        <v>465898</v>
      </c>
      <c r="G37" s="79">
        <v>789</v>
      </c>
      <c r="H37" s="240">
        <v>2512411</v>
      </c>
      <c r="I37" s="241">
        <v>2003717</v>
      </c>
      <c r="J37" s="242">
        <v>508693</v>
      </c>
      <c r="K37" s="78" t="s">
        <v>157</v>
      </c>
      <c r="L37" s="66" t="s">
        <v>157</v>
      </c>
      <c r="M37" s="182" t="s">
        <v>157</v>
      </c>
      <c r="N37" s="189" t="str">
        <f t="shared" si="2"/>
        <v>広島北</v>
      </c>
    </row>
    <row r="38" spans="1:14" ht="18" customHeight="1">
      <c r="A38" s="91" t="s">
        <v>133</v>
      </c>
      <c r="B38" s="78">
        <v>7447215</v>
      </c>
      <c r="C38" s="66">
        <v>7426552</v>
      </c>
      <c r="D38" s="79">
        <v>13356</v>
      </c>
      <c r="E38" s="78">
        <v>492820</v>
      </c>
      <c r="F38" s="66">
        <v>492075</v>
      </c>
      <c r="G38" s="79">
        <v>738</v>
      </c>
      <c r="H38" s="240">
        <v>1484974</v>
      </c>
      <c r="I38" s="241">
        <v>1470941</v>
      </c>
      <c r="J38" s="242">
        <v>14032</v>
      </c>
      <c r="K38" s="78" t="s">
        <v>157</v>
      </c>
      <c r="L38" s="66" t="s">
        <v>157</v>
      </c>
      <c r="M38" s="182" t="s">
        <v>157</v>
      </c>
      <c r="N38" s="189" t="str">
        <f t="shared" si="2"/>
        <v>呉</v>
      </c>
    </row>
    <row r="39" spans="1:14" ht="18" customHeight="1">
      <c r="A39" s="91" t="s">
        <v>134</v>
      </c>
      <c r="B39" s="78">
        <v>562716</v>
      </c>
      <c r="C39" s="66">
        <v>552390</v>
      </c>
      <c r="D39" s="79">
        <v>10326</v>
      </c>
      <c r="E39" s="78">
        <v>31535</v>
      </c>
      <c r="F39" s="66">
        <v>31517</v>
      </c>
      <c r="G39" s="79">
        <v>18</v>
      </c>
      <c r="H39" s="240">
        <v>430990</v>
      </c>
      <c r="I39" s="241">
        <v>430946</v>
      </c>
      <c r="J39" s="242">
        <v>44</v>
      </c>
      <c r="K39" s="78" t="s">
        <v>157</v>
      </c>
      <c r="L39" s="66" t="s">
        <v>157</v>
      </c>
      <c r="M39" s="182" t="s">
        <v>157</v>
      </c>
      <c r="N39" s="189" t="str">
        <f t="shared" si="2"/>
        <v>竹原</v>
      </c>
    </row>
    <row r="40" spans="1:14" ht="18" customHeight="1">
      <c r="A40" s="91" t="s">
        <v>135</v>
      </c>
      <c r="B40" s="78">
        <v>1758719</v>
      </c>
      <c r="C40" s="66">
        <v>1750744</v>
      </c>
      <c r="D40" s="79">
        <v>7976</v>
      </c>
      <c r="E40" s="78">
        <v>120383</v>
      </c>
      <c r="F40" s="66">
        <v>119962</v>
      </c>
      <c r="G40" s="79">
        <v>421</v>
      </c>
      <c r="H40" s="240">
        <v>337487</v>
      </c>
      <c r="I40" s="241">
        <v>303187</v>
      </c>
      <c r="J40" s="242">
        <v>34300</v>
      </c>
      <c r="K40" s="78" t="s">
        <v>157</v>
      </c>
      <c r="L40" s="66" t="s">
        <v>157</v>
      </c>
      <c r="M40" s="182" t="s">
        <v>157</v>
      </c>
      <c r="N40" s="189" t="str">
        <f t="shared" si="2"/>
        <v>三原</v>
      </c>
    </row>
    <row r="41" spans="1:14" ht="18" customHeight="1">
      <c r="A41" s="91" t="s">
        <v>136</v>
      </c>
      <c r="B41" s="78">
        <v>4522138</v>
      </c>
      <c r="C41" s="66">
        <v>4514173</v>
      </c>
      <c r="D41" s="79">
        <v>5795</v>
      </c>
      <c r="E41" s="78">
        <v>303730</v>
      </c>
      <c r="F41" s="66">
        <v>303491</v>
      </c>
      <c r="G41" s="79">
        <v>239</v>
      </c>
      <c r="H41" s="78">
        <v>1231468</v>
      </c>
      <c r="I41" s="66">
        <v>1227074</v>
      </c>
      <c r="J41" s="79">
        <v>4394</v>
      </c>
      <c r="K41" s="78" t="s">
        <v>157</v>
      </c>
      <c r="L41" s="66" t="s">
        <v>157</v>
      </c>
      <c r="M41" s="182" t="s">
        <v>157</v>
      </c>
      <c r="N41" s="189" t="str">
        <f t="shared" si="2"/>
        <v>尾道</v>
      </c>
    </row>
    <row r="42" spans="1:14" ht="18" customHeight="1">
      <c r="A42" s="91" t="s">
        <v>137</v>
      </c>
      <c r="B42" s="78">
        <v>33701631</v>
      </c>
      <c r="C42" s="66">
        <v>33603455</v>
      </c>
      <c r="D42" s="79">
        <v>97527</v>
      </c>
      <c r="E42" s="78">
        <v>1733512</v>
      </c>
      <c r="F42" s="66">
        <v>1727125</v>
      </c>
      <c r="G42" s="79">
        <v>6387</v>
      </c>
      <c r="H42" s="78">
        <v>4258542</v>
      </c>
      <c r="I42" s="66">
        <v>4219042</v>
      </c>
      <c r="J42" s="79">
        <v>39294</v>
      </c>
      <c r="K42" s="78">
        <v>1508</v>
      </c>
      <c r="L42" s="66" t="s">
        <v>157</v>
      </c>
      <c r="M42" s="182">
        <v>1508</v>
      </c>
      <c r="N42" s="189" t="str">
        <f t="shared" si="2"/>
        <v>福山</v>
      </c>
    </row>
    <row r="43" spans="1:14" ht="18" customHeight="1">
      <c r="A43" s="91" t="s">
        <v>138</v>
      </c>
      <c r="B43" s="78">
        <v>5315905</v>
      </c>
      <c r="C43" s="66">
        <v>5302973</v>
      </c>
      <c r="D43" s="79">
        <v>12932</v>
      </c>
      <c r="E43" s="78">
        <v>235812</v>
      </c>
      <c r="F43" s="66">
        <v>234953</v>
      </c>
      <c r="G43" s="79">
        <v>859</v>
      </c>
      <c r="H43" s="240">
        <v>788238</v>
      </c>
      <c r="I43" s="241">
        <v>782069</v>
      </c>
      <c r="J43" s="242">
        <v>6083</v>
      </c>
      <c r="K43" s="78" t="s">
        <v>157</v>
      </c>
      <c r="L43" s="66" t="s">
        <v>157</v>
      </c>
      <c r="M43" s="182" t="s">
        <v>157</v>
      </c>
      <c r="N43" s="189" t="str">
        <f t="shared" si="2"/>
        <v>府中</v>
      </c>
    </row>
    <row r="44" spans="1:14" ht="18" customHeight="1">
      <c r="A44" s="91" t="s">
        <v>139</v>
      </c>
      <c r="B44" s="78">
        <v>1016266</v>
      </c>
      <c r="C44" s="66">
        <v>1011109</v>
      </c>
      <c r="D44" s="79">
        <v>5157</v>
      </c>
      <c r="E44" s="78">
        <v>56804</v>
      </c>
      <c r="F44" s="66">
        <v>56690</v>
      </c>
      <c r="G44" s="79">
        <v>114</v>
      </c>
      <c r="H44" s="78">
        <v>355637</v>
      </c>
      <c r="I44" s="66">
        <v>354751</v>
      </c>
      <c r="J44" s="79">
        <v>886</v>
      </c>
      <c r="K44" s="78" t="s">
        <v>157</v>
      </c>
      <c r="L44" s="66" t="s">
        <v>157</v>
      </c>
      <c r="M44" s="182" t="s">
        <v>157</v>
      </c>
      <c r="N44" s="189" t="str">
        <f t="shared" si="2"/>
        <v>三次</v>
      </c>
    </row>
    <row r="45" spans="1:14" ht="18" customHeight="1">
      <c r="A45" s="91" t="s">
        <v>140</v>
      </c>
      <c r="B45" s="78">
        <v>1078934</v>
      </c>
      <c r="C45" s="66">
        <v>1067428</v>
      </c>
      <c r="D45" s="79">
        <v>11410</v>
      </c>
      <c r="E45" s="78">
        <v>33324</v>
      </c>
      <c r="F45" s="66">
        <v>33117</v>
      </c>
      <c r="G45" s="79">
        <v>208</v>
      </c>
      <c r="H45" s="240">
        <v>179551</v>
      </c>
      <c r="I45" s="241">
        <v>151158</v>
      </c>
      <c r="J45" s="242">
        <v>28392</v>
      </c>
      <c r="K45" s="78" t="s">
        <v>157</v>
      </c>
      <c r="L45" s="66" t="s">
        <v>157</v>
      </c>
      <c r="M45" s="182" t="s">
        <v>157</v>
      </c>
      <c r="N45" s="189" t="str">
        <f t="shared" si="2"/>
        <v>庄原</v>
      </c>
    </row>
    <row r="46" spans="1:14" ht="18" customHeight="1">
      <c r="A46" s="91" t="s">
        <v>141</v>
      </c>
      <c r="B46" s="78">
        <v>12630599</v>
      </c>
      <c r="C46" s="66">
        <v>12598985</v>
      </c>
      <c r="D46" s="79">
        <v>31058</v>
      </c>
      <c r="E46" s="78">
        <v>287355</v>
      </c>
      <c r="F46" s="66">
        <v>286756</v>
      </c>
      <c r="G46" s="79">
        <v>598</v>
      </c>
      <c r="H46" s="78">
        <v>389953</v>
      </c>
      <c r="I46" s="66">
        <v>389378</v>
      </c>
      <c r="J46" s="79">
        <v>575</v>
      </c>
      <c r="K46" s="78" t="s">
        <v>157</v>
      </c>
      <c r="L46" s="66" t="s">
        <v>157</v>
      </c>
      <c r="M46" s="182" t="s">
        <v>157</v>
      </c>
      <c r="N46" s="189" t="str">
        <f t="shared" si="2"/>
        <v>西条</v>
      </c>
    </row>
    <row r="47" spans="1:14" ht="18" customHeight="1">
      <c r="A47" s="91" t="s">
        <v>142</v>
      </c>
      <c r="B47" s="78">
        <v>7751547</v>
      </c>
      <c r="C47" s="66">
        <v>7676897</v>
      </c>
      <c r="D47" s="79">
        <v>64608</v>
      </c>
      <c r="E47" s="78">
        <v>440854</v>
      </c>
      <c r="F47" s="66">
        <v>439795</v>
      </c>
      <c r="G47" s="79">
        <v>1059</v>
      </c>
      <c r="H47" s="78">
        <v>2432324</v>
      </c>
      <c r="I47" s="66">
        <v>2366609</v>
      </c>
      <c r="J47" s="79">
        <v>65715</v>
      </c>
      <c r="K47" s="78" t="s">
        <v>157</v>
      </c>
      <c r="L47" s="66" t="s">
        <v>157</v>
      </c>
      <c r="M47" s="182" t="s">
        <v>157</v>
      </c>
      <c r="N47" s="189" t="str">
        <f t="shared" si="2"/>
        <v>廿日市</v>
      </c>
    </row>
    <row r="48" spans="1:14" ht="18" customHeight="1">
      <c r="A48" s="91" t="s">
        <v>143</v>
      </c>
      <c r="B48" s="78">
        <v>15672283</v>
      </c>
      <c r="C48" s="66">
        <v>15652545</v>
      </c>
      <c r="D48" s="79">
        <v>19595</v>
      </c>
      <c r="E48" s="78">
        <v>345798</v>
      </c>
      <c r="F48" s="66">
        <v>345471</v>
      </c>
      <c r="G48" s="79">
        <v>327</v>
      </c>
      <c r="H48" s="78">
        <v>1496395</v>
      </c>
      <c r="I48" s="66">
        <v>1403066</v>
      </c>
      <c r="J48" s="79">
        <v>93329</v>
      </c>
      <c r="K48" s="78" t="s">
        <v>157</v>
      </c>
      <c r="L48" s="66" t="s">
        <v>157</v>
      </c>
      <c r="M48" s="182" t="s">
        <v>157</v>
      </c>
      <c r="N48" s="189" t="str">
        <f t="shared" si="2"/>
        <v>海田</v>
      </c>
    </row>
    <row r="49" spans="1:14" ht="18" customHeight="1">
      <c r="A49" s="91" t="s">
        <v>144</v>
      </c>
      <c r="B49" s="78">
        <v>506137</v>
      </c>
      <c r="C49" s="66">
        <v>494225</v>
      </c>
      <c r="D49" s="79">
        <v>9788</v>
      </c>
      <c r="E49" s="78">
        <v>21160</v>
      </c>
      <c r="F49" s="66">
        <v>20911</v>
      </c>
      <c r="G49" s="79">
        <v>249</v>
      </c>
      <c r="H49" s="78">
        <v>154322</v>
      </c>
      <c r="I49" s="66">
        <v>154137</v>
      </c>
      <c r="J49" s="79">
        <v>186</v>
      </c>
      <c r="K49" s="78" t="s">
        <v>157</v>
      </c>
      <c r="L49" s="66" t="s">
        <v>157</v>
      </c>
      <c r="M49" s="182" t="s">
        <v>157</v>
      </c>
      <c r="N49" s="189" t="str">
        <f t="shared" si="2"/>
        <v>吉田</v>
      </c>
    </row>
    <row r="50" spans="1:14" s="3" customFormat="1" ht="18" customHeight="1">
      <c r="A50" s="89" t="s">
        <v>107</v>
      </c>
      <c r="B50" s="81">
        <v>166152896</v>
      </c>
      <c r="C50" s="67">
        <v>165554217</v>
      </c>
      <c r="D50" s="82">
        <v>570677</v>
      </c>
      <c r="E50" s="81">
        <v>8097139</v>
      </c>
      <c r="F50" s="67">
        <v>8078039</v>
      </c>
      <c r="G50" s="82">
        <v>19011</v>
      </c>
      <c r="H50" s="81">
        <v>25884424</v>
      </c>
      <c r="I50" s="67">
        <v>25036600</v>
      </c>
      <c r="J50" s="82">
        <v>847532</v>
      </c>
      <c r="K50" s="81">
        <v>1694</v>
      </c>
      <c r="L50" s="67" t="s">
        <v>157</v>
      </c>
      <c r="M50" s="183">
        <v>1694</v>
      </c>
      <c r="N50" s="190" t="str">
        <f t="shared" si="2"/>
        <v>広島県計</v>
      </c>
    </row>
    <row r="51" spans="1:14" s="12" customFormat="1" ht="18" customHeight="1">
      <c r="A51" s="13"/>
      <c r="B51" s="86"/>
      <c r="C51" s="87"/>
      <c r="D51" s="88"/>
      <c r="E51" s="86"/>
      <c r="F51" s="87"/>
      <c r="G51" s="88"/>
      <c r="H51" s="86"/>
      <c r="I51" s="87"/>
      <c r="J51" s="88"/>
      <c r="K51" s="86"/>
      <c r="L51" s="87"/>
      <c r="M51" s="195"/>
      <c r="N51" s="193"/>
    </row>
    <row r="52" spans="1:14" ht="18" customHeight="1">
      <c r="A52" s="92" t="s">
        <v>145</v>
      </c>
      <c r="B52" s="83">
        <v>11605345</v>
      </c>
      <c r="C52" s="84">
        <v>11593468</v>
      </c>
      <c r="D52" s="85">
        <v>11630</v>
      </c>
      <c r="E52" s="83">
        <v>710519</v>
      </c>
      <c r="F52" s="84">
        <v>709990</v>
      </c>
      <c r="G52" s="85">
        <v>529</v>
      </c>
      <c r="H52" s="83">
        <v>2349847</v>
      </c>
      <c r="I52" s="84">
        <v>2335786</v>
      </c>
      <c r="J52" s="85">
        <v>14061</v>
      </c>
      <c r="K52" s="83">
        <v>73</v>
      </c>
      <c r="L52" s="84" t="s">
        <v>157</v>
      </c>
      <c r="M52" s="185">
        <v>73</v>
      </c>
      <c r="N52" s="192" t="str">
        <f>IF(A52="","",A52)</f>
        <v>下関</v>
      </c>
    </row>
    <row r="53" spans="1:14" ht="18" customHeight="1">
      <c r="A53" s="91" t="s">
        <v>146</v>
      </c>
      <c r="B53" s="78">
        <v>7900018</v>
      </c>
      <c r="C53" s="66">
        <v>7859914</v>
      </c>
      <c r="D53" s="79">
        <v>40103</v>
      </c>
      <c r="E53" s="78">
        <v>224435</v>
      </c>
      <c r="F53" s="66">
        <v>223846</v>
      </c>
      <c r="G53" s="79">
        <v>590</v>
      </c>
      <c r="H53" s="78">
        <v>1062538</v>
      </c>
      <c r="I53" s="66">
        <v>1055831</v>
      </c>
      <c r="J53" s="79">
        <v>6707</v>
      </c>
      <c r="K53" s="78" t="s">
        <v>157</v>
      </c>
      <c r="L53" s="66" t="s">
        <v>157</v>
      </c>
      <c r="M53" s="182" t="s">
        <v>157</v>
      </c>
      <c r="N53" s="189" t="str">
        <f aca="true" t="shared" si="3" ref="N53:N63">IF(A53="","",A53)</f>
        <v>宇部</v>
      </c>
    </row>
    <row r="54" spans="1:14" ht="18" customHeight="1">
      <c r="A54" s="91" t="s">
        <v>147</v>
      </c>
      <c r="B54" s="78">
        <v>35187029</v>
      </c>
      <c r="C54" s="66">
        <v>35035350</v>
      </c>
      <c r="D54" s="79">
        <v>151679</v>
      </c>
      <c r="E54" s="78">
        <v>3268235</v>
      </c>
      <c r="F54" s="66">
        <v>3268067</v>
      </c>
      <c r="G54" s="79">
        <v>168</v>
      </c>
      <c r="H54" s="78">
        <v>1031791</v>
      </c>
      <c r="I54" s="66">
        <v>1026482</v>
      </c>
      <c r="J54" s="79">
        <v>5310</v>
      </c>
      <c r="K54" s="78">
        <v>10</v>
      </c>
      <c r="L54" s="66" t="s">
        <v>157</v>
      </c>
      <c r="M54" s="182">
        <v>10</v>
      </c>
      <c r="N54" s="189" t="str">
        <f t="shared" si="3"/>
        <v>山口</v>
      </c>
    </row>
    <row r="55" spans="1:14" ht="18" customHeight="1">
      <c r="A55" s="91" t="s">
        <v>148</v>
      </c>
      <c r="B55" s="78">
        <v>587742</v>
      </c>
      <c r="C55" s="66">
        <v>582909</v>
      </c>
      <c r="D55" s="79">
        <v>4666</v>
      </c>
      <c r="E55" s="78">
        <v>40157</v>
      </c>
      <c r="F55" s="66">
        <v>39984</v>
      </c>
      <c r="G55" s="79">
        <v>156</v>
      </c>
      <c r="H55" s="240">
        <v>84653</v>
      </c>
      <c r="I55" s="241">
        <v>84103</v>
      </c>
      <c r="J55" s="242">
        <v>550</v>
      </c>
      <c r="K55" s="78" t="s">
        <v>157</v>
      </c>
      <c r="L55" s="66" t="s">
        <v>157</v>
      </c>
      <c r="M55" s="182" t="s">
        <v>157</v>
      </c>
      <c r="N55" s="189" t="str">
        <f>IF(A55="","",A55)</f>
        <v>萩</v>
      </c>
    </row>
    <row r="56" spans="1:14" ht="18" customHeight="1">
      <c r="A56" s="91" t="s">
        <v>149</v>
      </c>
      <c r="B56" s="78">
        <v>12228509</v>
      </c>
      <c r="C56" s="66">
        <v>12176287</v>
      </c>
      <c r="D56" s="79">
        <v>52143</v>
      </c>
      <c r="E56" s="78">
        <v>223686</v>
      </c>
      <c r="F56" s="66">
        <v>223350</v>
      </c>
      <c r="G56" s="79">
        <v>336</v>
      </c>
      <c r="H56" s="78">
        <v>952137</v>
      </c>
      <c r="I56" s="66">
        <v>924069</v>
      </c>
      <c r="J56" s="79">
        <v>28069</v>
      </c>
      <c r="K56" s="78" t="s">
        <v>157</v>
      </c>
      <c r="L56" s="66" t="s">
        <v>157</v>
      </c>
      <c r="M56" s="182" t="s">
        <v>157</v>
      </c>
      <c r="N56" s="189" t="str">
        <f t="shared" si="3"/>
        <v>徳山</v>
      </c>
    </row>
    <row r="57" spans="1:14" ht="18" customHeight="1">
      <c r="A57" s="91" t="s">
        <v>150</v>
      </c>
      <c r="B57" s="78">
        <v>2984459</v>
      </c>
      <c r="C57" s="66">
        <v>2951793</v>
      </c>
      <c r="D57" s="79">
        <v>32665</v>
      </c>
      <c r="E57" s="78">
        <v>209756</v>
      </c>
      <c r="F57" s="66">
        <v>209033</v>
      </c>
      <c r="G57" s="79">
        <v>724</v>
      </c>
      <c r="H57" s="78">
        <v>746375</v>
      </c>
      <c r="I57" s="66">
        <v>739962</v>
      </c>
      <c r="J57" s="79">
        <v>6413</v>
      </c>
      <c r="K57" s="78" t="s">
        <v>157</v>
      </c>
      <c r="L57" s="66" t="s">
        <v>157</v>
      </c>
      <c r="M57" s="182" t="s">
        <v>157</v>
      </c>
      <c r="N57" s="189" t="str">
        <f>IF(A57="","",A57)</f>
        <v>防府</v>
      </c>
    </row>
    <row r="58" spans="1:14" ht="18" customHeight="1">
      <c r="A58" s="91" t="s">
        <v>151</v>
      </c>
      <c r="B58" s="78">
        <v>4334897</v>
      </c>
      <c r="C58" s="66">
        <v>4297707</v>
      </c>
      <c r="D58" s="79">
        <v>25769</v>
      </c>
      <c r="E58" s="78">
        <v>326708</v>
      </c>
      <c r="F58" s="66">
        <v>326105</v>
      </c>
      <c r="G58" s="79">
        <v>424</v>
      </c>
      <c r="H58" s="78">
        <v>1015130</v>
      </c>
      <c r="I58" s="66">
        <v>1006773</v>
      </c>
      <c r="J58" s="79">
        <v>8357</v>
      </c>
      <c r="K58" s="78">
        <v>914</v>
      </c>
      <c r="L58" s="66">
        <v>140</v>
      </c>
      <c r="M58" s="182">
        <v>774</v>
      </c>
      <c r="N58" s="189" t="str">
        <f>IF(A58="","",A58)</f>
        <v>岩国</v>
      </c>
    </row>
    <row r="59" spans="1:14" ht="18" customHeight="1">
      <c r="A59" s="91" t="s">
        <v>152</v>
      </c>
      <c r="B59" s="78">
        <v>1392404</v>
      </c>
      <c r="C59" s="66">
        <v>1387673</v>
      </c>
      <c r="D59" s="79">
        <v>4731</v>
      </c>
      <c r="E59" s="78">
        <v>70077</v>
      </c>
      <c r="F59" s="66">
        <v>70031</v>
      </c>
      <c r="G59" s="79">
        <v>47</v>
      </c>
      <c r="H59" s="240">
        <v>296170</v>
      </c>
      <c r="I59" s="241">
        <v>284607</v>
      </c>
      <c r="J59" s="242">
        <v>11562</v>
      </c>
      <c r="K59" s="78">
        <v>69</v>
      </c>
      <c r="L59" s="66" t="s">
        <v>157</v>
      </c>
      <c r="M59" s="182">
        <v>69</v>
      </c>
      <c r="N59" s="189" t="str">
        <f>IF(A59="","",A59)</f>
        <v>光</v>
      </c>
    </row>
    <row r="60" spans="1:14" ht="18" customHeight="1">
      <c r="A60" s="91" t="s">
        <v>153</v>
      </c>
      <c r="B60" s="78">
        <v>312385</v>
      </c>
      <c r="C60" s="66">
        <v>311363</v>
      </c>
      <c r="D60" s="79">
        <v>1022</v>
      </c>
      <c r="E60" s="78">
        <v>14673</v>
      </c>
      <c r="F60" s="66">
        <v>14604</v>
      </c>
      <c r="G60" s="79">
        <v>69</v>
      </c>
      <c r="H60" s="240">
        <v>187723</v>
      </c>
      <c r="I60" s="241">
        <v>187723</v>
      </c>
      <c r="J60" s="242" t="s">
        <v>157</v>
      </c>
      <c r="K60" s="78">
        <v>104</v>
      </c>
      <c r="L60" s="66">
        <v>104</v>
      </c>
      <c r="M60" s="182" t="s">
        <v>157</v>
      </c>
      <c r="N60" s="189" t="str">
        <f>IF(A60="","",A60)</f>
        <v>長門</v>
      </c>
    </row>
    <row r="61" spans="1:14" ht="18" customHeight="1">
      <c r="A61" s="91" t="s">
        <v>154</v>
      </c>
      <c r="B61" s="78">
        <v>733333</v>
      </c>
      <c r="C61" s="66">
        <v>731269</v>
      </c>
      <c r="D61" s="79">
        <v>2064</v>
      </c>
      <c r="E61" s="78">
        <v>44879</v>
      </c>
      <c r="F61" s="66">
        <v>44796</v>
      </c>
      <c r="G61" s="79">
        <v>83</v>
      </c>
      <c r="H61" s="240">
        <v>278345</v>
      </c>
      <c r="I61" s="241">
        <v>278225</v>
      </c>
      <c r="J61" s="242">
        <v>120</v>
      </c>
      <c r="K61" s="78" t="s">
        <v>157</v>
      </c>
      <c r="L61" s="66" t="s">
        <v>157</v>
      </c>
      <c r="M61" s="182" t="s">
        <v>157</v>
      </c>
      <c r="N61" s="189" t="str">
        <f t="shared" si="3"/>
        <v>柳井</v>
      </c>
    </row>
    <row r="62" spans="1:14" ht="18" customHeight="1">
      <c r="A62" s="91" t="s">
        <v>155</v>
      </c>
      <c r="B62" s="78">
        <v>5056085</v>
      </c>
      <c r="C62" s="66">
        <v>5051196</v>
      </c>
      <c r="D62" s="79">
        <v>4870</v>
      </c>
      <c r="E62" s="78">
        <v>78364</v>
      </c>
      <c r="F62" s="66">
        <v>78203</v>
      </c>
      <c r="G62" s="79">
        <v>161</v>
      </c>
      <c r="H62" s="78">
        <v>299310</v>
      </c>
      <c r="I62" s="66">
        <v>296940</v>
      </c>
      <c r="J62" s="79">
        <v>2371</v>
      </c>
      <c r="K62" s="78" t="s">
        <v>157</v>
      </c>
      <c r="L62" s="66" t="s">
        <v>157</v>
      </c>
      <c r="M62" s="182" t="s">
        <v>157</v>
      </c>
      <c r="N62" s="189" t="str">
        <f t="shared" si="3"/>
        <v>厚狭</v>
      </c>
    </row>
    <row r="63" spans="1:14" s="3" customFormat="1" ht="18" customHeight="1">
      <c r="A63" s="89" t="s">
        <v>108</v>
      </c>
      <c r="B63" s="81">
        <v>82322206</v>
      </c>
      <c r="C63" s="67">
        <v>81978929</v>
      </c>
      <c r="D63" s="82">
        <v>331343</v>
      </c>
      <c r="E63" s="81">
        <v>5211488</v>
      </c>
      <c r="F63" s="67">
        <v>5208007</v>
      </c>
      <c r="G63" s="82">
        <v>3285</v>
      </c>
      <c r="H63" s="81">
        <v>8304019</v>
      </c>
      <c r="I63" s="67">
        <v>8220499</v>
      </c>
      <c r="J63" s="82">
        <v>83520</v>
      </c>
      <c r="K63" s="81">
        <v>1170</v>
      </c>
      <c r="L63" s="67">
        <v>244</v>
      </c>
      <c r="M63" s="183">
        <v>926</v>
      </c>
      <c r="N63" s="190" t="str">
        <f t="shared" si="3"/>
        <v>山口県計</v>
      </c>
    </row>
    <row r="64" spans="1:14" s="12" customFormat="1" ht="18" customHeight="1">
      <c r="A64" s="13"/>
      <c r="B64" s="86"/>
      <c r="C64" s="87"/>
      <c r="D64" s="88"/>
      <c r="E64" s="86"/>
      <c r="F64" s="87"/>
      <c r="G64" s="88"/>
      <c r="H64" s="86"/>
      <c r="I64" s="87"/>
      <c r="J64" s="88"/>
      <c r="K64" s="86"/>
      <c r="L64" s="87"/>
      <c r="M64" s="195"/>
      <c r="N64" s="196"/>
    </row>
    <row r="65" spans="1:14" s="3" customFormat="1" ht="18" customHeight="1" thickBot="1">
      <c r="A65" s="90" t="s">
        <v>15</v>
      </c>
      <c r="B65" s="52">
        <v>2730502</v>
      </c>
      <c r="C65" s="53">
        <v>580650</v>
      </c>
      <c r="D65" s="54">
        <v>1907675</v>
      </c>
      <c r="E65" s="52">
        <v>28847</v>
      </c>
      <c r="F65" s="53">
        <v>10183</v>
      </c>
      <c r="G65" s="54">
        <v>18664</v>
      </c>
      <c r="H65" s="52">
        <v>1039303</v>
      </c>
      <c r="I65" s="53">
        <v>465108</v>
      </c>
      <c r="J65" s="54">
        <v>556852</v>
      </c>
      <c r="K65" s="52">
        <v>13993</v>
      </c>
      <c r="L65" s="53">
        <v>1770</v>
      </c>
      <c r="M65" s="54">
        <v>10803</v>
      </c>
      <c r="N65" s="96" t="s">
        <v>15</v>
      </c>
    </row>
    <row r="66" spans="1:14" s="3" customFormat="1" ht="18" customHeight="1" thickBot="1" thickTop="1">
      <c r="A66" s="94" t="s">
        <v>16</v>
      </c>
      <c r="B66" s="38">
        <v>369519095</v>
      </c>
      <c r="C66" s="28">
        <v>366033398</v>
      </c>
      <c r="D66" s="39">
        <v>3194460</v>
      </c>
      <c r="E66" s="38">
        <v>18987560</v>
      </c>
      <c r="F66" s="28">
        <v>18934545</v>
      </c>
      <c r="G66" s="39">
        <v>52650</v>
      </c>
      <c r="H66" s="38">
        <v>58175391</v>
      </c>
      <c r="I66" s="28">
        <v>56389288</v>
      </c>
      <c r="J66" s="39">
        <v>1768361</v>
      </c>
      <c r="K66" s="40">
        <v>17692</v>
      </c>
      <c r="L66" s="28">
        <v>2017</v>
      </c>
      <c r="M66" s="27">
        <v>13863</v>
      </c>
      <c r="N66" s="250" t="s">
        <v>16</v>
      </c>
    </row>
  </sheetData>
  <sheetProtection/>
  <mergeCells count="6">
    <mergeCell ref="B2:D2"/>
    <mergeCell ref="A2:A3"/>
    <mergeCell ref="N2:N3"/>
    <mergeCell ref="E2:G2"/>
    <mergeCell ref="H2:J2"/>
    <mergeCell ref="K2:M2"/>
  </mergeCells>
  <printOptions horizontalCentered="1"/>
  <pageMargins left="0.7874015748031497" right="0.7874015748031497" top="0.984251968503937" bottom="0.984251968503937" header="0.5118110236220472" footer="0.5118110236220472"/>
  <pageSetup horizontalDpi="600" verticalDpi="600" orientation="portrait" paperSize="9" scale="55" r:id="rId1"/>
  <headerFooter alignWithMargins="0">
    <oddFooter>&amp;R広島国税局
国税徴収１
(H26)</oddFooter>
  </headerFooter>
</worksheet>
</file>

<file path=xl/worksheets/sheet5.xml><?xml version="1.0" encoding="utf-8"?>
<worksheet xmlns="http://schemas.openxmlformats.org/spreadsheetml/2006/main" xmlns:r="http://schemas.openxmlformats.org/officeDocument/2006/relationships">
  <dimension ref="A1:N66"/>
  <sheetViews>
    <sheetView showGridLines="0" zoomScaleSheetLayoutView="55" workbookViewId="0" topLeftCell="A1">
      <selection activeCell="E61" sqref="E61"/>
    </sheetView>
  </sheetViews>
  <sheetFormatPr defaultColWidth="5.875" defaultRowHeight="13.5"/>
  <cols>
    <col min="1" max="1" width="12.00390625" style="2" customWidth="1"/>
    <col min="2" max="2" width="12.375" style="2" bestFit="1" customWidth="1"/>
    <col min="3" max="3" width="11.50390625" style="2" bestFit="1" customWidth="1"/>
    <col min="4" max="4" width="12.25390625" style="2" bestFit="1" customWidth="1"/>
    <col min="5" max="5" width="10.625" style="2" bestFit="1" customWidth="1"/>
    <col min="6" max="6" width="9.50390625" style="2" bestFit="1" customWidth="1"/>
    <col min="7" max="7" width="9.125" style="2" bestFit="1" customWidth="1"/>
    <col min="8" max="8" width="10.625" style="2" bestFit="1" customWidth="1"/>
    <col min="9" max="9" width="9.50390625" style="2" bestFit="1" customWidth="1"/>
    <col min="10" max="10" width="9.125" style="2" bestFit="1" customWidth="1"/>
    <col min="11" max="11" width="12.625" style="2" customWidth="1"/>
    <col min="12" max="13" width="11.375" style="2" bestFit="1" customWidth="1"/>
    <col min="14" max="14" width="11.875" style="5" customWidth="1"/>
    <col min="15" max="16" width="8.25390625" style="2" bestFit="1" customWidth="1"/>
    <col min="17" max="16384" width="5.875" style="2" customWidth="1"/>
  </cols>
  <sheetData>
    <row r="1" ht="12" thickBot="1">
      <c r="A1" s="2" t="s">
        <v>89</v>
      </c>
    </row>
    <row r="2" spans="1:14" s="5" customFormat="1" ht="15" customHeight="1">
      <c r="A2" s="330" t="s">
        <v>12</v>
      </c>
      <c r="B2" s="308" t="s">
        <v>186</v>
      </c>
      <c r="C2" s="309"/>
      <c r="D2" s="310"/>
      <c r="E2" s="308" t="s">
        <v>170</v>
      </c>
      <c r="F2" s="309"/>
      <c r="G2" s="310"/>
      <c r="H2" s="308" t="s">
        <v>187</v>
      </c>
      <c r="I2" s="309"/>
      <c r="J2" s="310"/>
      <c r="K2" s="308" t="s">
        <v>189</v>
      </c>
      <c r="L2" s="309"/>
      <c r="M2" s="310"/>
      <c r="N2" s="326" t="s">
        <v>54</v>
      </c>
    </row>
    <row r="3" spans="1:14" s="5" customFormat="1" ht="16.5" customHeight="1">
      <c r="A3" s="331"/>
      <c r="B3" s="37" t="s">
        <v>13</v>
      </c>
      <c r="C3" s="20" t="s">
        <v>11</v>
      </c>
      <c r="D3" s="22" t="s">
        <v>14</v>
      </c>
      <c r="E3" s="37" t="s">
        <v>13</v>
      </c>
      <c r="F3" s="20" t="s">
        <v>11</v>
      </c>
      <c r="G3" s="22" t="s">
        <v>14</v>
      </c>
      <c r="H3" s="37" t="s">
        <v>13</v>
      </c>
      <c r="I3" s="20" t="s">
        <v>11</v>
      </c>
      <c r="J3" s="22" t="s">
        <v>14</v>
      </c>
      <c r="K3" s="37" t="s">
        <v>13</v>
      </c>
      <c r="L3" s="20" t="s">
        <v>11</v>
      </c>
      <c r="M3" s="22" t="s">
        <v>14</v>
      </c>
      <c r="N3" s="327"/>
    </row>
    <row r="4" spans="1:14" ht="11.25">
      <c r="A4" s="75"/>
      <c r="B4" s="73" t="s">
        <v>2</v>
      </c>
      <c r="C4" s="61" t="s">
        <v>2</v>
      </c>
      <c r="D4" s="74" t="s">
        <v>2</v>
      </c>
      <c r="E4" s="73" t="s">
        <v>2</v>
      </c>
      <c r="F4" s="61" t="s">
        <v>2</v>
      </c>
      <c r="G4" s="74" t="s">
        <v>2</v>
      </c>
      <c r="H4" s="73" t="s">
        <v>2</v>
      </c>
      <c r="I4" s="61" t="s">
        <v>2</v>
      </c>
      <c r="J4" s="74" t="s">
        <v>2</v>
      </c>
      <c r="K4" s="73" t="s">
        <v>2</v>
      </c>
      <c r="L4" s="61" t="s">
        <v>2</v>
      </c>
      <c r="M4" s="180" t="s">
        <v>2</v>
      </c>
      <c r="N4" s="187"/>
    </row>
    <row r="5" spans="1:14" ht="18" customHeight="1">
      <c r="A5" s="93" t="s">
        <v>101</v>
      </c>
      <c r="B5" s="76">
        <v>14746780</v>
      </c>
      <c r="C5" s="64">
        <v>14209551</v>
      </c>
      <c r="D5" s="77">
        <v>515931</v>
      </c>
      <c r="E5" s="76">
        <v>75630</v>
      </c>
      <c r="F5" s="64">
        <v>75630</v>
      </c>
      <c r="G5" s="77" t="s">
        <v>157</v>
      </c>
      <c r="H5" s="76" t="s">
        <v>157</v>
      </c>
      <c r="I5" s="64" t="s">
        <v>157</v>
      </c>
      <c r="J5" s="77" t="s">
        <v>157</v>
      </c>
      <c r="K5" s="76" t="s">
        <v>157</v>
      </c>
      <c r="L5" s="64" t="s">
        <v>157</v>
      </c>
      <c r="M5" s="181" t="s">
        <v>157</v>
      </c>
      <c r="N5" s="188" t="str">
        <f>IF(A5="","",A5)</f>
        <v>鳥取</v>
      </c>
    </row>
    <row r="6" spans="1:14" ht="18" customHeight="1">
      <c r="A6" s="91" t="s">
        <v>102</v>
      </c>
      <c r="B6" s="240">
        <v>16767653</v>
      </c>
      <c r="C6" s="241">
        <v>16438033</v>
      </c>
      <c r="D6" s="242">
        <v>317987</v>
      </c>
      <c r="E6" s="240">
        <v>72052</v>
      </c>
      <c r="F6" s="241">
        <v>72052</v>
      </c>
      <c r="G6" s="242" t="s">
        <v>157</v>
      </c>
      <c r="H6" s="240">
        <v>5318395</v>
      </c>
      <c r="I6" s="241">
        <v>5318395</v>
      </c>
      <c r="J6" s="242" t="s">
        <v>157</v>
      </c>
      <c r="K6" s="78" t="s">
        <v>157</v>
      </c>
      <c r="L6" s="66" t="s">
        <v>157</v>
      </c>
      <c r="M6" s="182" t="s">
        <v>157</v>
      </c>
      <c r="N6" s="189" t="str">
        <f>IF(A6="","",A6)</f>
        <v>米子</v>
      </c>
    </row>
    <row r="7" spans="1:14" ht="18" customHeight="1">
      <c r="A7" s="91" t="s">
        <v>103</v>
      </c>
      <c r="B7" s="240">
        <v>5698064</v>
      </c>
      <c r="C7" s="241">
        <v>5532044</v>
      </c>
      <c r="D7" s="242">
        <v>161879</v>
      </c>
      <c r="E7" s="240">
        <v>52381</v>
      </c>
      <c r="F7" s="241">
        <v>52381</v>
      </c>
      <c r="G7" s="242" t="s">
        <v>157</v>
      </c>
      <c r="H7" s="240" t="s">
        <v>157</v>
      </c>
      <c r="I7" s="241" t="s">
        <v>157</v>
      </c>
      <c r="J7" s="242" t="s">
        <v>157</v>
      </c>
      <c r="K7" s="78" t="s">
        <v>157</v>
      </c>
      <c r="L7" s="66" t="s">
        <v>157</v>
      </c>
      <c r="M7" s="182" t="s">
        <v>157</v>
      </c>
      <c r="N7" s="189" t="str">
        <f>IF(A7="","",A7)</f>
        <v>倉吉</v>
      </c>
    </row>
    <row r="8" spans="1:14" s="3" customFormat="1" ht="18" customHeight="1">
      <c r="A8" s="80" t="s">
        <v>104</v>
      </c>
      <c r="B8" s="246">
        <v>37212497</v>
      </c>
      <c r="C8" s="247">
        <v>36179628</v>
      </c>
      <c r="D8" s="248">
        <v>995796</v>
      </c>
      <c r="E8" s="246">
        <v>200063</v>
      </c>
      <c r="F8" s="247">
        <v>200063</v>
      </c>
      <c r="G8" s="248" t="s">
        <v>157</v>
      </c>
      <c r="H8" s="246">
        <v>5318395</v>
      </c>
      <c r="I8" s="247">
        <v>5318395</v>
      </c>
      <c r="J8" s="248" t="s">
        <v>157</v>
      </c>
      <c r="K8" s="81" t="s">
        <v>157</v>
      </c>
      <c r="L8" s="67" t="s">
        <v>157</v>
      </c>
      <c r="M8" s="183" t="s">
        <v>157</v>
      </c>
      <c r="N8" s="190" t="str">
        <f>A8</f>
        <v>鳥取県計</v>
      </c>
    </row>
    <row r="9" spans="1:14" s="12" customFormat="1" ht="18" customHeight="1">
      <c r="A9" s="13"/>
      <c r="B9" s="16"/>
      <c r="C9" s="17"/>
      <c r="D9" s="18"/>
      <c r="E9" s="16"/>
      <c r="F9" s="17"/>
      <c r="G9" s="18"/>
      <c r="H9" s="16"/>
      <c r="I9" s="17"/>
      <c r="J9" s="18"/>
      <c r="K9" s="16"/>
      <c r="L9" s="17"/>
      <c r="M9" s="184"/>
      <c r="N9" s="191"/>
    </row>
    <row r="10" spans="1:14" ht="18" customHeight="1">
      <c r="A10" s="92" t="s">
        <v>109</v>
      </c>
      <c r="B10" s="83">
        <v>20709881</v>
      </c>
      <c r="C10" s="84">
        <v>20413859</v>
      </c>
      <c r="D10" s="85">
        <v>285970</v>
      </c>
      <c r="E10" s="83">
        <v>101682</v>
      </c>
      <c r="F10" s="84">
        <v>101682</v>
      </c>
      <c r="G10" s="85" t="s">
        <v>157</v>
      </c>
      <c r="H10" s="83" t="s">
        <v>157</v>
      </c>
      <c r="I10" s="84" t="s">
        <v>157</v>
      </c>
      <c r="J10" s="85" t="s">
        <v>157</v>
      </c>
      <c r="K10" s="83" t="s">
        <v>157</v>
      </c>
      <c r="L10" s="84" t="s">
        <v>157</v>
      </c>
      <c r="M10" s="185" t="s">
        <v>157</v>
      </c>
      <c r="N10" s="192" t="str">
        <f aca="true" t="shared" si="0" ref="N10:N16">IF(A10="","",A10)</f>
        <v>松江</v>
      </c>
    </row>
    <row r="11" spans="1:14" ht="18" customHeight="1">
      <c r="A11" s="91" t="s">
        <v>110</v>
      </c>
      <c r="B11" s="78">
        <v>5720704</v>
      </c>
      <c r="C11" s="66">
        <v>5555961</v>
      </c>
      <c r="D11" s="79">
        <v>156615</v>
      </c>
      <c r="E11" s="78">
        <v>30652</v>
      </c>
      <c r="F11" s="66">
        <v>30652</v>
      </c>
      <c r="G11" s="79" t="s">
        <v>157</v>
      </c>
      <c r="H11" s="78" t="s">
        <v>157</v>
      </c>
      <c r="I11" s="66" t="s">
        <v>157</v>
      </c>
      <c r="J11" s="79" t="s">
        <v>157</v>
      </c>
      <c r="K11" s="78" t="s">
        <v>157</v>
      </c>
      <c r="L11" s="66" t="s">
        <v>157</v>
      </c>
      <c r="M11" s="182" t="s">
        <v>157</v>
      </c>
      <c r="N11" s="189" t="str">
        <f t="shared" si="0"/>
        <v>浜田</v>
      </c>
    </row>
    <row r="12" spans="1:14" ht="18" customHeight="1">
      <c r="A12" s="91" t="s">
        <v>111</v>
      </c>
      <c r="B12" s="78">
        <v>14309778</v>
      </c>
      <c r="C12" s="66">
        <v>14120024</v>
      </c>
      <c r="D12" s="79">
        <v>185800</v>
      </c>
      <c r="E12" s="78">
        <v>90663</v>
      </c>
      <c r="F12" s="66">
        <v>90663</v>
      </c>
      <c r="G12" s="79" t="s">
        <v>157</v>
      </c>
      <c r="H12" s="78" t="s">
        <v>157</v>
      </c>
      <c r="I12" s="66" t="s">
        <v>157</v>
      </c>
      <c r="J12" s="79" t="s">
        <v>157</v>
      </c>
      <c r="K12" s="78" t="s">
        <v>157</v>
      </c>
      <c r="L12" s="66" t="s">
        <v>157</v>
      </c>
      <c r="M12" s="182" t="s">
        <v>157</v>
      </c>
      <c r="N12" s="189" t="str">
        <f t="shared" si="0"/>
        <v>出雲</v>
      </c>
    </row>
    <row r="13" spans="1:14" ht="18" customHeight="1">
      <c r="A13" s="91" t="s">
        <v>112</v>
      </c>
      <c r="B13" s="240">
        <v>4193116</v>
      </c>
      <c r="C13" s="241">
        <v>4114261</v>
      </c>
      <c r="D13" s="242">
        <v>78115</v>
      </c>
      <c r="E13" s="240">
        <v>36360</v>
      </c>
      <c r="F13" s="241">
        <v>36360</v>
      </c>
      <c r="G13" s="242" t="s">
        <v>157</v>
      </c>
      <c r="H13" s="240" t="s">
        <v>157</v>
      </c>
      <c r="I13" s="241" t="s">
        <v>157</v>
      </c>
      <c r="J13" s="242" t="s">
        <v>157</v>
      </c>
      <c r="K13" s="78" t="s">
        <v>157</v>
      </c>
      <c r="L13" s="66" t="s">
        <v>157</v>
      </c>
      <c r="M13" s="182" t="s">
        <v>157</v>
      </c>
      <c r="N13" s="189" t="str">
        <f t="shared" si="0"/>
        <v>益田</v>
      </c>
    </row>
    <row r="14" spans="1:14" ht="18" customHeight="1">
      <c r="A14" s="91" t="s">
        <v>113</v>
      </c>
      <c r="B14" s="240">
        <v>1934157</v>
      </c>
      <c r="C14" s="241">
        <v>1877428</v>
      </c>
      <c r="D14" s="242">
        <v>56729</v>
      </c>
      <c r="E14" s="240" t="s">
        <v>210</v>
      </c>
      <c r="F14" s="241" t="s">
        <v>210</v>
      </c>
      <c r="G14" s="242" t="s">
        <v>210</v>
      </c>
      <c r="H14" s="240" t="s">
        <v>157</v>
      </c>
      <c r="I14" s="241" t="s">
        <v>157</v>
      </c>
      <c r="J14" s="242" t="s">
        <v>157</v>
      </c>
      <c r="K14" s="78" t="s">
        <v>157</v>
      </c>
      <c r="L14" s="66" t="s">
        <v>157</v>
      </c>
      <c r="M14" s="182" t="s">
        <v>157</v>
      </c>
      <c r="N14" s="189" t="str">
        <f t="shared" si="0"/>
        <v>石見大田</v>
      </c>
    </row>
    <row r="15" spans="1:14" ht="18" customHeight="1">
      <c r="A15" s="91" t="s">
        <v>114</v>
      </c>
      <c r="B15" s="240">
        <v>3011494</v>
      </c>
      <c r="C15" s="241">
        <v>2941943</v>
      </c>
      <c r="D15" s="242">
        <v>68837</v>
      </c>
      <c r="E15" s="240">
        <v>39933</v>
      </c>
      <c r="F15" s="241">
        <v>39933</v>
      </c>
      <c r="G15" s="242" t="s">
        <v>157</v>
      </c>
      <c r="H15" s="240" t="s">
        <v>157</v>
      </c>
      <c r="I15" s="241" t="s">
        <v>157</v>
      </c>
      <c r="J15" s="242" t="s">
        <v>157</v>
      </c>
      <c r="K15" s="78" t="s">
        <v>157</v>
      </c>
      <c r="L15" s="66" t="s">
        <v>157</v>
      </c>
      <c r="M15" s="182" t="s">
        <v>157</v>
      </c>
      <c r="N15" s="189" t="str">
        <f t="shared" si="0"/>
        <v>大東</v>
      </c>
    </row>
    <row r="16" spans="1:14" ht="18" customHeight="1">
      <c r="A16" s="91" t="s">
        <v>115</v>
      </c>
      <c r="B16" s="240">
        <v>1340819</v>
      </c>
      <c r="C16" s="241">
        <v>1324446</v>
      </c>
      <c r="D16" s="242">
        <v>16086</v>
      </c>
      <c r="E16" s="240" t="s">
        <v>210</v>
      </c>
      <c r="F16" s="241" t="s">
        <v>210</v>
      </c>
      <c r="G16" s="242" t="s">
        <v>210</v>
      </c>
      <c r="H16" s="240" t="s">
        <v>157</v>
      </c>
      <c r="I16" s="241" t="s">
        <v>157</v>
      </c>
      <c r="J16" s="242" t="s">
        <v>157</v>
      </c>
      <c r="K16" s="78" t="s">
        <v>157</v>
      </c>
      <c r="L16" s="66" t="s">
        <v>157</v>
      </c>
      <c r="M16" s="182" t="s">
        <v>157</v>
      </c>
      <c r="N16" s="189" t="str">
        <f t="shared" si="0"/>
        <v>西郷</v>
      </c>
    </row>
    <row r="17" spans="1:14" s="3" customFormat="1" ht="18" customHeight="1">
      <c r="A17" s="80" t="s">
        <v>105</v>
      </c>
      <c r="B17" s="246">
        <v>51219947</v>
      </c>
      <c r="C17" s="247">
        <v>50347922</v>
      </c>
      <c r="D17" s="248">
        <v>848153</v>
      </c>
      <c r="E17" s="246">
        <v>337102</v>
      </c>
      <c r="F17" s="247">
        <v>337102</v>
      </c>
      <c r="G17" s="248" t="s">
        <v>157</v>
      </c>
      <c r="H17" s="246" t="s">
        <v>157</v>
      </c>
      <c r="I17" s="247" t="s">
        <v>157</v>
      </c>
      <c r="J17" s="248" t="s">
        <v>157</v>
      </c>
      <c r="K17" s="81" t="s">
        <v>157</v>
      </c>
      <c r="L17" s="67" t="s">
        <v>157</v>
      </c>
      <c r="M17" s="183" t="s">
        <v>157</v>
      </c>
      <c r="N17" s="190" t="str">
        <f>A17</f>
        <v>島根県計</v>
      </c>
    </row>
    <row r="18" spans="1:14" s="12" customFormat="1" ht="18" customHeight="1">
      <c r="A18" s="13"/>
      <c r="B18" s="16"/>
      <c r="C18" s="17"/>
      <c r="D18" s="18"/>
      <c r="E18" s="16"/>
      <c r="F18" s="17"/>
      <c r="G18" s="18"/>
      <c r="H18" s="16"/>
      <c r="I18" s="17"/>
      <c r="J18" s="18"/>
      <c r="K18" s="16"/>
      <c r="L18" s="17"/>
      <c r="M18" s="184"/>
      <c r="N18" s="191"/>
    </row>
    <row r="19" spans="1:14" ht="18" customHeight="1">
      <c r="A19" s="92" t="s">
        <v>116</v>
      </c>
      <c r="B19" s="83">
        <v>42674455</v>
      </c>
      <c r="C19" s="84">
        <v>42090679</v>
      </c>
      <c r="D19" s="85">
        <v>575260</v>
      </c>
      <c r="E19" s="83">
        <v>63443</v>
      </c>
      <c r="F19" s="84">
        <v>63443</v>
      </c>
      <c r="G19" s="85" t="s">
        <v>157</v>
      </c>
      <c r="H19" s="83">
        <v>8801562</v>
      </c>
      <c r="I19" s="84">
        <v>8801562</v>
      </c>
      <c r="J19" s="85" t="s">
        <v>157</v>
      </c>
      <c r="K19" s="83" t="s">
        <v>157</v>
      </c>
      <c r="L19" s="84" t="s">
        <v>157</v>
      </c>
      <c r="M19" s="185" t="s">
        <v>157</v>
      </c>
      <c r="N19" s="192" t="str">
        <f aca="true" t="shared" si="1" ref="N19:N31">IF(A19="","",A19)</f>
        <v>岡山東</v>
      </c>
    </row>
    <row r="20" spans="1:14" ht="18" customHeight="1">
      <c r="A20" s="91" t="s">
        <v>117</v>
      </c>
      <c r="B20" s="78">
        <v>37604481</v>
      </c>
      <c r="C20" s="66">
        <v>37022191</v>
      </c>
      <c r="D20" s="79">
        <v>567480</v>
      </c>
      <c r="E20" s="78">
        <v>10463</v>
      </c>
      <c r="F20" s="66">
        <v>10463</v>
      </c>
      <c r="G20" s="79" t="s">
        <v>157</v>
      </c>
      <c r="H20" s="78" t="s">
        <v>157</v>
      </c>
      <c r="I20" s="66" t="s">
        <v>157</v>
      </c>
      <c r="J20" s="79" t="s">
        <v>157</v>
      </c>
      <c r="K20" s="78" t="s">
        <v>157</v>
      </c>
      <c r="L20" s="66" t="s">
        <v>157</v>
      </c>
      <c r="M20" s="182" t="s">
        <v>157</v>
      </c>
      <c r="N20" s="189" t="str">
        <f t="shared" si="1"/>
        <v>岡山西</v>
      </c>
    </row>
    <row r="21" spans="1:14" ht="18" customHeight="1">
      <c r="A21" s="91" t="s">
        <v>118</v>
      </c>
      <c r="B21" s="78">
        <v>8641119</v>
      </c>
      <c r="C21" s="66">
        <v>8499788</v>
      </c>
      <c r="D21" s="79">
        <v>136949</v>
      </c>
      <c r="E21" s="240" t="s">
        <v>210</v>
      </c>
      <c r="F21" s="241" t="s">
        <v>210</v>
      </c>
      <c r="G21" s="242" t="s">
        <v>210</v>
      </c>
      <c r="H21" s="78" t="s">
        <v>157</v>
      </c>
      <c r="I21" s="66" t="s">
        <v>157</v>
      </c>
      <c r="J21" s="79" t="s">
        <v>157</v>
      </c>
      <c r="K21" s="78" t="s">
        <v>157</v>
      </c>
      <c r="L21" s="66" t="s">
        <v>157</v>
      </c>
      <c r="M21" s="182" t="s">
        <v>157</v>
      </c>
      <c r="N21" s="189" t="str">
        <f t="shared" si="1"/>
        <v>西大寺</v>
      </c>
    </row>
    <row r="22" spans="1:14" ht="18" customHeight="1">
      <c r="A22" s="91" t="s">
        <v>119</v>
      </c>
      <c r="B22" s="78">
        <v>7105560</v>
      </c>
      <c r="C22" s="66">
        <v>6976581</v>
      </c>
      <c r="D22" s="79">
        <v>122303</v>
      </c>
      <c r="E22" s="78">
        <v>25704942</v>
      </c>
      <c r="F22" s="66">
        <v>25704942</v>
      </c>
      <c r="G22" s="79" t="s">
        <v>157</v>
      </c>
      <c r="H22" s="78" t="s">
        <v>157</v>
      </c>
      <c r="I22" s="66" t="s">
        <v>157</v>
      </c>
      <c r="J22" s="79" t="s">
        <v>157</v>
      </c>
      <c r="K22" s="78" t="s">
        <v>157</v>
      </c>
      <c r="L22" s="66" t="s">
        <v>157</v>
      </c>
      <c r="M22" s="182" t="s">
        <v>157</v>
      </c>
      <c r="N22" s="189" t="str">
        <f t="shared" si="1"/>
        <v>瀬戸</v>
      </c>
    </row>
    <row r="23" spans="1:14" ht="18" customHeight="1">
      <c r="A23" s="91" t="s">
        <v>120</v>
      </c>
      <c r="B23" s="78">
        <v>6219302</v>
      </c>
      <c r="C23" s="66">
        <v>6130974</v>
      </c>
      <c r="D23" s="79">
        <v>87471</v>
      </c>
      <c r="E23" s="78">
        <v>12782</v>
      </c>
      <c r="F23" s="66">
        <v>12782</v>
      </c>
      <c r="G23" s="79" t="s">
        <v>157</v>
      </c>
      <c r="H23" s="78" t="s">
        <v>157</v>
      </c>
      <c r="I23" s="66" t="s">
        <v>157</v>
      </c>
      <c r="J23" s="79" t="s">
        <v>157</v>
      </c>
      <c r="K23" s="78" t="s">
        <v>157</v>
      </c>
      <c r="L23" s="66" t="s">
        <v>157</v>
      </c>
      <c r="M23" s="182" t="s">
        <v>157</v>
      </c>
      <c r="N23" s="189" t="str">
        <f t="shared" si="1"/>
        <v>児島</v>
      </c>
    </row>
    <row r="24" spans="1:14" ht="18" customHeight="1">
      <c r="A24" s="91" t="s">
        <v>121</v>
      </c>
      <c r="B24" s="240">
        <v>33427412</v>
      </c>
      <c r="C24" s="241">
        <v>32847162</v>
      </c>
      <c r="D24" s="242">
        <v>566108</v>
      </c>
      <c r="E24" s="240">
        <v>14168</v>
      </c>
      <c r="F24" s="241">
        <v>14168</v>
      </c>
      <c r="G24" s="242" t="s">
        <v>157</v>
      </c>
      <c r="H24" s="240" t="s">
        <v>157</v>
      </c>
      <c r="I24" s="241" t="s">
        <v>157</v>
      </c>
      <c r="J24" s="242" t="s">
        <v>157</v>
      </c>
      <c r="K24" s="78">
        <v>204875718</v>
      </c>
      <c r="L24" s="66">
        <v>191816133</v>
      </c>
      <c r="M24" s="182">
        <v>13059584</v>
      </c>
      <c r="N24" s="189" t="str">
        <f t="shared" si="1"/>
        <v>倉敷</v>
      </c>
    </row>
    <row r="25" spans="1:14" ht="18" customHeight="1">
      <c r="A25" s="91" t="s">
        <v>122</v>
      </c>
      <c r="B25" s="240">
        <v>5940671</v>
      </c>
      <c r="C25" s="241">
        <v>5853464</v>
      </c>
      <c r="D25" s="242">
        <v>83564</v>
      </c>
      <c r="E25" s="240">
        <v>171529</v>
      </c>
      <c r="F25" s="241">
        <v>171515</v>
      </c>
      <c r="G25" s="242">
        <v>13</v>
      </c>
      <c r="H25" s="240" t="s">
        <v>157</v>
      </c>
      <c r="I25" s="241" t="s">
        <v>157</v>
      </c>
      <c r="J25" s="242" t="s">
        <v>157</v>
      </c>
      <c r="K25" s="78" t="s">
        <v>157</v>
      </c>
      <c r="L25" s="66" t="s">
        <v>157</v>
      </c>
      <c r="M25" s="182" t="s">
        <v>157</v>
      </c>
      <c r="N25" s="189" t="str">
        <f t="shared" si="1"/>
        <v>玉島</v>
      </c>
    </row>
    <row r="26" spans="1:14" ht="18" customHeight="1">
      <c r="A26" s="91" t="s">
        <v>123</v>
      </c>
      <c r="B26" s="240">
        <v>11033950</v>
      </c>
      <c r="C26" s="241">
        <v>10771143</v>
      </c>
      <c r="D26" s="242">
        <v>251907</v>
      </c>
      <c r="E26" s="240">
        <v>31135</v>
      </c>
      <c r="F26" s="241">
        <v>31135</v>
      </c>
      <c r="G26" s="242" t="s">
        <v>157</v>
      </c>
      <c r="H26" s="240" t="s">
        <v>157</v>
      </c>
      <c r="I26" s="241" t="s">
        <v>157</v>
      </c>
      <c r="J26" s="242" t="s">
        <v>157</v>
      </c>
      <c r="K26" s="78" t="s">
        <v>157</v>
      </c>
      <c r="L26" s="66" t="s">
        <v>157</v>
      </c>
      <c r="M26" s="182" t="s">
        <v>157</v>
      </c>
      <c r="N26" s="189" t="str">
        <f t="shared" si="1"/>
        <v>津山</v>
      </c>
    </row>
    <row r="27" spans="1:14" ht="18" customHeight="1">
      <c r="A27" s="91" t="s">
        <v>124</v>
      </c>
      <c r="B27" s="240">
        <v>4225123</v>
      </c>
      <c r="C27" s="241">
        <v>4157988</v>
      </c>
      <c r="D27" s="242">
        <v>65731</v>
      </c>
      <c r="E27" s="240" t="s">
        <v>210</v>
      </c>
      <c r="F27" s="241" t="s">
        <v>210</v>
      </c>
      <c r="G27" s="242" t="s">
        <v>210</v>
      </c>
      <c r="H27" s="240" t="s">
        <v>157</v>
      </c>
      <c r="I27" s="241" t="s">
        <v>157</v>
      </c>
      <c r="J27" s="242" t="s">
        <v>157</v>
      </c>
      <c r="K27" s="78" t="s">
        <v>157</v>
      </c>
      <c r="L27" s="66" t="s">
        <v>157</v>
      </c>
      <c r="M27" s="182" t="s">
        <v>157</v>
      </c>
      <c r="N27" s="189" t="str">
        <f t="shared" si="1"/>
        <v>玉野</v>
      </c>
    </row>
    <row r="28" spans="1:14" ht="18" customHeight="1">
      <c r="A28" s="91" t="s">
        <v>125</v>
      </c>
      <c r="B28" s="240">
        <v>7298285</v>
      </c>
      <c r="C28" s="241">
        <v>7211361</v>
      </c>
      <c r="D28" s="242">
        <v>83961</v>
      </c>
      <c r="E28" s="240">
        <v>2825</v>
      </c>
      <c r="F28" s="241">
        <v>2825</v>
      </c>
      <c r="G28" s="242" t="s">
        <v>157</v>
      </c>
      <c r="H28" s="240" t="s">
        <v>157</v>
      </c>
      <c r="I28" s="241" t="s">
        <v>157</v>
      </c>
      <c r="J28" s="242" t="s">
        <v>157</v>
      </c>
      <c r="K28" s="78" t="s">
        <v>157</v>
      </c>
      <c r="L28" s="66" t="s">
        <v>157</v>
      </c>
      <c r="M28" s="182" t="s">
        <v>157</v>
      </c>
      <c r="N28" s="189" t="str">
        <f t="shared" si="1"/>
        <v>笠岡</v>
      </c>
    </row>
    <row r="29" spans="1:14" ht="18" customHeight="1">
      <c r="A29" s="91" t="s">
        <v>126</v>
      </c>
      <c r="B29" s="240">
        <v>2677102</v>
      </c>
      <c r="C29" s="241">
        <v>2662717</v>
      </c>
      <c r="D29" s="242">
        <v>14385</v>
      </c>
      <c r="E29" s="240">
        <v>14480</v>
      </c>
      <c r="F29" s="241">
        <v>14480</v>
      </c>
      <c r="G29" s="242" t="s">
        <v>157</v>
      </c>
      <c r="H29" s="240" t="s">
        <v>157</v>
      </c>
      <c r="I29" s="241" t="s">
        <v>157</v>
      </c>
      <c r="J29" s="242" t="s">
        <v>157</v>
      </c>
      <c r="K29" s="78" t="s">
        <v>157</v>
      </c>
      <c r="L29" s="66" t="s">
        <v>157</v>
      </c>
      <c r="M29" s="182" t="s">
        <v>157</v>
      </c>
      <c r="N29" s="189" t="str">
        <f t="shared" si="1"/>
        <v>高梁</v>
      </c>
    </row>
    <row r="30" spans="1:14" ht="18" customHeight="1">
      <c r="A30" s="91" t="s">
        <v>127</v>
      </c>
      <c r="B30" s="240">
        <v>2499701</v>
      </c>
      <c r="C30" s="241">
        <v>2472831</v>
      </c>
      <c r="D30" s="242">
        <v>26870</v>
      </c>
      <c r="E30" s="240">
        <v>17356</v>
      </c>
      <c r="F30" s="241">
        <v>17356</v>
      </c>
      <c r="G30" s="242" t="s">
        <v>157</v>
      </c>
      <c r="H30" s="240" t="s">
        <v>157</v>
      </c>
      <c r="I30" s="241" t="s">
        <v>157</v>
      </c>
      <c r="J30" s="242" t="s">
        <v>157</v>
      </c>
      <c r="K30" s="78" t="s">
        <v>157</v>
      </c>
      <c r="L30" s="66" t="s">
        <v>157</v>
      </c>
      <c r="M30" s="182" t="s">
        <v>157</v>
      </c>
      <c r="N30" s="189" t="str">
        <f t="shared" si="1"/>
        <v>新見</v>
      </c>
    </row>
    <row r="31" spans="1:14" ht="18" customHeight="1">
      <c r="A31" s="91" t="s">
        <v>128</v>
      </c>
      <c r="B31" s="78">
        <v>2843160</v>
      </c>
      <c r="C31" s="66">
        <v>2772723</v>
      </c>
      <c r="D31" s="79">
        <v>70351</v>
      </c>
      <c r="E31" s="78">
        <v>35923</v>
      </c>
      <c r="F31" s="66">
        <v>35923</v>
      </c>
      <c r="G31" s="79" t="s">
        <v>157</v>
      </c>
      <c r="H31" s="78" t="s">
        <v>157</v>
      </c>
      <c r="I31" s="66" t="s">
        <v>157</v>
      </c>
      <c r="J31" s="79" t="s">
        <v>157</v>
      </c>
      <c r="K31" s="78" t="s">
        <v>157</v>
      </c>
      <c r="L31" s="66" t="s">
        <v>157</v>
      </c>
      <c r="M31" s="182" t="s">
        <v>157</v>
      </c>
      <c r="N31" s="189" t="str">
        <f t="shared" si="1"/>
        <v>久世</v>
      </c>
    </row>
    <row r="32" spans="1:14" s="3" customFormat="1" ht="18" customHeight="1">
      <c r="A32" s="80" t="s">
        <v>106</v>
      </c>
      <c r="B32" s="81">
        <v>172190321</v>
      </c>
      <c r="C32" s="67">
        <v>169469604</v>
      </c>
      <c r="D32" s="82">
        <v>2652340</v>
      </c>
      <c r="E32" s="81">
        <v>26080566</v>
      </c>
      <c r="F32" s="67">
        <v>26080553</v>
      </c>
      <c r="G32" s="82">
        <v>13</v>
      </c>
      <c r="H32" s="81">
        <v>8801562</v>
      </c>
      <c r="I32" s="67">
        <v>8801562</v>
      </c>
      <c r="J32" s="82" t="s">
        <v>157</v>
      </c>
      <c r="K32" s="81">
        <v>204875718</v>
      </c>
      <c r="L32" s="67">
        <v>191816133</v>
      </c>
      <c r="M32" s="183">
        <v>13059584</v>
      </c>
      <c r="N32" s="190" t="str">
        <f>A32</f>
        <v>岡山県計</v>
      </c>
    </row>
    <row r="33" spans="1:14" s="12" customFormat="1" ht="18" customHeight="1">
      <c r="A33" s="13"/>
      <c r="B33" s="16"/>
      <c r="C33" s="17"/>
      <c r="D33" s="18"/>
      <c r="E33" s="16"/>
      <c r="F33" s="17"/>
      <c r="G33" s="18"/>
      <c r="H33" s="16"/>
      <c r="I33" s="17"/>
      <c r="J33" s="18"/>
      <c r="K33" s="16"/>
      <c r="L33" s="17"/>
      <c r="M33" s="184"/>
      <c r="N33" s="191"/>
    </row>
    <row r="34" spans="1:14" ht="18" customHeight="1">
      <c r="A34" s="92" t="s">
        <v>129</v>
      </c>
      <c r="B34" s="83">
        <v>61225537</v>
      </c>
      <c r="C34" s="84">
        <v>60558580</v>
      </c>
      <c r="D34" s="85">
        <v>641333</v>
      </c>
      <c r="E34" s="243" t="s">
        <v>211</v>
      </c>
      <c r="F34" s="244" t="s">
        <v>210</v>
      </c>
      <c r="G34" s="245" t="s">
        <v>210</v>
      </c>
      <c r="H34" s="243" t="s">
        <v>157</v>
      </c>
      <c r="I34" s="244" t="s">
        <v>157</v>
      </c>
      <c r="J34" s="245" t="s">
        <v>157</v>
      </c>
      <c r="K34" s="83" t="s">
        <v>157</v>
      </c>
      <c r="L34" s="84" t="s">
        <v>157</v>
      </c>
      <c r="M34" s="185" t="s">
        <v>157</v>
      </c>
      <c r="N34" s="192" t="str">
        <f aca="true" t="shared" si="2" ref="N34:N49">IF(A34="","",A34)</f>
        <v>広島東</v>
      </c>
    </row>
    <row r="35" spans="1:14" ht="18" customHeight="1">
      <c r="A35" s="91" t="s">
        <v>130</v>
      </c>
      <c r="B35" s="78">
        <v>22499080</v>
      </c>
      <c r="C35" s="66">
        <v>22101050</v>
      </c>
      <c r="D35" s="79">
        <v>384197</v>
      </c>
      <c r="E35" s="240">
        <v>1159</v>
      </c>
      <c r="F35" s="241">
        <v>1159</v>
      </c>
      <c r="G35" s="242" t="s">
        <v>157</v>
      </c>
      <c r="H35" s="240" t="s">
        <v>157</v>
      </c>
      <c r="I35" s="241" t="s">
        <v>157</v>
      </c>
      <c r="J35" s="242" t="s">
        <v>157</v>
      </c>
      <c r="K35" s="78">
        <v>62</v>
      </c>
      <c r="L35" s="66">
        <v>62</v>
      </c>
      <c r="M35" s="182" t="s">
        <v>157</v>
      </c>
      <c r="N35" s="189" t="str">
        <f t="shared" si="2"/>
        <v>広島南</v>
      </c>
    </row>
    <row r="36" spans="1:14" ht="18" customHeight="1">
      <c r="A36" s="91" t="s">
        <v>131</v>
      </c>
      <c r="B36" s="78">
        <v>61749006</v>
      </c>
      <c r="C36" s="66">
        <v>60804288</v>
      </c>
      <c r="D36" s="79">
        <v>907798</v>
      </c>
      <c r="E36" s="240" t="s">
        <v>210</v>
      </c>
      <c r="F36" s="241" t="s">
        <v>210</v>
      </c>
      <c r="G36" s="242" t="s">
        <v>210</v>
      </c>
      <c r="H36" s="240" t="s">
        <v>157</v>
      </c>
      <c r="I36" s="241" t="s">
        <v>157</v>
      </c>
      <c r="J36" s="242" t="s">
        <v>157</v>
      </c>
      <c r="K36" s="78">
        <v>23</v>
      </c>
      <c r="L36" s="66">
        <v>23</v>
      </c>
      <c r="M36" s="182" t="s">
        <v>157</v>
      </c>
      <c r="N36" s="189" t="str">
        <f t="shared" si="2"/>
        <v>広島西</v>
      </c>
    </row>
    <row r="37" spans="1:14" ht="18" customHeight="1">
      <c r="A37" s="91" t="s">
        <v>132</v>
      </c>
      <c r="B37" s="78">
        <v>18883719</v>
      </c>
      <c r="C37" s="66">
        <v>18369294</v>
      </c>
      <c r="D37" s="79">
        <v>489627</v>
      </c>
      <c r="E37" s="240">
        <v>23305</v>
      </c>
      <c r="F37" s="241">
        <v>23260</v>
      </c>
      <c r="G37" s="242">
        <v>45</v>
      </c>
      <c r="H37" s="240" t="s">
        <v>157</v>
      </c>
      <c r="I37" s="241" t="s">
        <v>157</v>
      </c>
      <c r="J37" s="242" t="s">
        <v>157</v>
      </c>
      <c r="K37" s="78" t="s">
        <v>157</v>
      </c>
      <c r="L37" s="66" t="s">
        <v>157</v>
      </c>
      <c r="M37" s="182" t="s">
        <v>157</v>
      </c>
      <c r="N37" s="189" t="str">
        <f t="shared" si="2"/>
        <v>広島北</v>
      </c>
    </row>
    <row r="38" spans="1:14" ht="18" customHeight="1">
      <c r="A38" s="91" t="s">
        <v>133</v>
      </c>
      <c r="B38" s="78">
        <v>19006456</v>
      </c>
      <c r="C38" s="66">
        <v>18628571</v>
      </c>
      <c r="D38" s="79">
        <v>357971</v>
      </c>
      <c r="E38" s="240">
        <v>539298</v>
      </c>
      <c r="F38" s="241">
        <v>539287</v>
      </c>
      <c r="G38" s="242">
        <v>11</v>
      </c>
      <c r="H38" s="240" t="s">
        <v>157</v>
      </c>
      <c r="I38" s="241" t="s">
        <v>157</v>
      </c>
      <c r="J38" s="242" t="s">
        <v>157</v>
      </c>
      <c r="K38" s="78" t="s">
        <v>157</v>
      </c>
      <c r="L38" s="66" t="s">
        <v>157</v>
      </c>
      <c r="M38" s="182" t="s">
        <v>157</v>
      </c>
      <c r="N38" s="189" t="str">
        <f t="shared" si="2"/>
        <v>呉</v>
      </c>
    </row>
    <row r="39" spans="1:14" ht="18" customHeight="1">
      <c r="A39" s="91" t="s">
        <v>134</v>
      </c>
      <c r="B39" s="78">
        <v>2137161</v>
      </c>
      <c r="C39" s="66">
        <v>2033521</v>
      </c>
      <c r="D39" s="79">
        <v>100781</v>
      </c>
      <c r="E39" s="240">
        <v>53814</v>
      </c>
      <c r="F39" s="241">
        <v>53814</v>
      </c>
      <c r="G39" s="242" t="s">
        <v>157</v>
      </c>
      <c r="H39" s="240" t="s">
        <v>157</v>
      </c>
      <c r="I39" s="241" t="s">
        <v>157</v>
      </c>
      <c r="J39" s="242" t="s">
        <v>157</v>
      </c>
      <c r="K39" s="78" t="s">
        <v>157</v>
      </c>
      <c r="L39" s="66" t="s">
        <v>157</v>
      </c>
      <c r="M39" s="182" t="s">
        <v>157</v>
      </c>
      <c r="N39" s="189" t="str">
        <f t="shared" si="2"/>
        <v>竹原</v>
      </c>
    </row>
    <row r="40" spans="1:14" ht="18" customHeight="1">
      <c r="A40" s="91" t="s">
        <v>135</v>
      </c>
      <c r="B40" s="78">
        <v>5471544</v>
      </c>
      <c r="C40" s="66">
        <v>5325552</v>
      </c>
      <c r="D40" s="79">
        <v>145343</v>
      </c>
      <c r="E40" s="240" t="s">
        <v>210</v>
      </c>
      <c r="F40" s="241" t="s">
        <v>210</v>
      </c>
      <c r="G40" s="242" t="s">
        <v>210</v>
      </c>
      <c r="H40" s="240" t="s">
        <v>157</v>
      </c>
      <c r="I40" s="241" t="s">
        <v>157</v>
      </c>
      <c r="J40" s="242" t="s">
        <v>157</v>
      </c>
      <c r="K40" s="78" t="s">
        <v>157</v>
      </c>
      <c r="L40" s="66" t="s">
        <v>157</v>
      </c>
      <c r="M40" s="182" t="s">
        <v>157</v>
      </c>
      <c r="N40" s="189" t="str">
        <f t="shared" si="2"/>
        <v>三原</v>
      </c>
    </row>
    <row r="41" spans="1:14" ht="18" customHeight="1">
      <c r="A41" s="91" t="s">
        <v>136</v>
      </c>
      <c r="B41" s="78">
        <v>11773217</v>
      </c>
      <c r="C41" s="66">
        <v>11558602</v>
      </c>
      <c r="D41" s="79">
        <v>198711</v>
      </c>
      <c r="E41" s="78">
        <v>3166</v>
      </c>
      <c r="F41" s="66">
        <v>3166</v>
      </c>
      <c r="G41" s="79" t="s">
        <v>157</v>
      </c>
      <c r="H41" s="78" t="s">
        <v>157</v>
      </c>
      <c r="I41" s="66" t="s">
        <v>157</v>
      </c>
      <c r="J41" s="79" t="s">
        <v>157</v>
      </c>
      <c r="K41" s="78" t="s">
        <v>157</v>
      </c>
      <c r="L41" s="66" t="s">
        <v>157</v>
      </c>
      <c r="M41" s="182" t="s">
        <v>157</v>
      </c>
      <c r="N41" s="189" t="str">
        <f t="shared" si="2"/>
        <v>尾道</v>
      </c>
    </row>
    <row r="42" spans="1:14" ht="18" customHeight="1">
      <c r="A42" s="91" t="s">
        <v>137</v>
      </c>
      <c r="B42" s="78">
        <v>49493088</v>
      </c>
      <c r="C42" s="66">
        <v>48648855</v>
      </c>
      <c r="D42" s="79">
        <v>815281</v>
      </c>
      <c r="E42" s="78">
        <v>28241</v>
      </c>
      <c r="F42" s="66">
        <v>26899</v>
      </c>
      <c r="G42" s="79">
        <v>1342</v>
      </c>
      <c r="H42" s="78" t="s">
        <v>157</v>
      </c>
      <c r="I42" s="66" t="s">
        <v>157</v>
      </c>
      <c r="J42" s="79" t="s">
        <v>157</v>
      </c>
      <c r="K42" s="78" t="s">
        <v>157</v>
      </c>
      <c r="L42" s="66" t="s">
        <v>157</v>
      </c>
      <c r="M42" s="182" t="s">
        <v>157</v>
      </c>
      <c r="N42" s="189" t="str">
        <f t="shared" si="2"/>
        <v>福山</v>
      </c>
    </row>
    <row r="43" spans="1:14" ht="18" customHeight="1">
      <c r="A43" s="91" t="s">
        <v>138</v>
      </c>
      <c r="B43" s="78">
        <v>9308675</v>
      </c>
      <c r="C43" s="66">
        <v>9165105</v>
      </c>
      <c r="D43" s="79">
        <v>133937</v>
      </c>
      <c r="E43" s="240" t="s">
        <v>210</v>
      </c>
      <c r="F43" s="241" t="s">
        <v>210</v>
      </c>
      <c r="G43" s="242" t="s">
        <v>210</v>
      </c>
      <c r="H43" s="240" t="s">
        <v>157</v>
      </c>
      <c r="I43" s="241" t="s">
        <v>157</v>
      </c>
      <c r="J43" s="242" t="s">
        <v>157</v>
      </c>
      <c r="K43" s="78" t="s">
        <v>157</v>
      </c>
      <c r="L43" s="66" t="s">
        <v>157</v>
      </c>
      <c r="M43" s="182" t="s">
        <v>157</v>
      </c>
      <c r="N43" s="189" t="str">
        <f t="shared" si="2"/>
        <v>府中</v>
      </c>
    </row>
    <row r="44" spans="1:14" ht="18" customHeight="1">
      <c r="A44" s="91" t="s">
        <v>139</v>
      </c>
      <c r="B44" s="78">
        <v>3396147</v>
      </c>
      <c r="C44" s="66">
        <v>3276281</v>
      </c>
      <c r="D44" s="79">
        <v>116702</v>
      </c>
      <c r="E44" s="78">
        <v>34264</v>
      </c>
      <c r="F44" s="66">
        <v>34264</v>
      </c>
      <c r="G44" s="79" t="s">
        <v>157</v>
      </c>
      <c r="H44" s="78" t="s">
        <v>157</v>
      </c>
      <c r="I44" s="66" t="s">
        <v>157</v>
      </c>
      <c r="J44" s="79" t="s">
        <v>157</v>
      </c>
      <c r="K44" s="78" t="s">
        <v>157</v>
      </c>
      <c r="L44" s="66" t="s">
        <v>157</v>
      </c>
      <c r="M44" s="182" t="s">
        <v>157</v>
      </c>
      <c r="N44" s="189" t="str">
        <f t="shared" si="2"/>
        <v>三次</v>
      </c>
    </row>
    <row r="45" spans="1:14" ht="18" customHeight="1">
      <c r="A45" s="91" t="s">
        <v>140</v>
      </c>
      <c r="B45" s="78">
        <v>2580718</v>
      </c>
      <c r="C45" s="66">
        <v>2500792</v>
      </c>
      <c r="D45" s="79">
        <v>75978</v>
      </c>
      <c r="E45" s="78">
        <v>10655</v>
      </c>
      <c r="F45" s="66">
        <v>10500</v>
      </c>
      <c r="G45" s="79">
        <v>155</v>
      </c>
      <c r="H45" s="78" t="s">
        <v>157</v>
      </c>
      <c r="I45" s="66" t="s">
        <v>157</v>
      </c>
      <c r="J45" s="79" t="s">
        <v>157</v>
      </c>
      <c r="K45" s="78" t="s">
        <v>157</v>
      </c>
      <c r="L45" s="66" t="s">
        <v>157</v>
      </c>
      <c r="M45" s="182" t="s">
        <v>157</v>
      </c>
      <c r="N45" s="189" t="str">
        <f t="shared" si="2"/>
        <v>庄原</v>
      </c>
    </row>
    <row r="46" spans="1:14" ht="18" customHeight="1">
      <c r="A46" s="91" t="s">
        <v>141</v>
      </c>
      <c r="B46" s="78">
        <v>14682151</v>
      </c>
      <c r="C46" s="66">
        <v>14356176</v>
      </c>
      <c r="D46" s="79">
        <v>320083</v>
      </c>
      <c r="E46" s="78">
        <v>2073095</v>
      </c>
      <c r="F46" s="66">
        <v>2073095</v>
      </c>
      <c r="G46" s="79" t="s">
        <v>157</v>
      </c>
      <c r="H46" s="78" t="s">
        <v>157</v>
      </c>
      <c r="I46" s="66" t="s">
        <v>157</v>
      </c>
      <c r="J46" s="79" t="s">
        <v>157</v>
      </c>
      <c r="K46" s="78" t="s">
        <v>157</v>
      </c>
      <c r="L46" s="66" t="s">
        <v>157</v>
      </c>
      <c r="M46" s="182" t="s">
        <v>157</v>
      </c>
      <c r="N46" s="189" t="str">
        <f t="shared" si="2"/>
        <v>西条</v>
      </c>
    </row>
    <row r="47" spans="1:14" ht="18" customHeight="1">
      <c r="A47" s="91" t="s">
        <v>142</v>
      </c>
      <c r="B47" s="78">
        <v>15027376</v>
      </c>
      <c r="C47" s="66">
        <v>14648213</v>
      </c>
      <c r="D47" s="79">
        <v>352501</v>
      </c>
      <c r="E47" s="78">
        <v>981303</v>
      </c>
      <c r="F47" s="66">
        <v>981303</v>
      </c>
      <c r="G47" s="79" t="s">
        <v>157</v>
      </c>
      <c r="H47" s="78" t="s">
        <v>157</v>
      </c>
      <c r="I47" s="66" t="s">
        <v>157</v>
      </c>
      <c r="J47" s="79" t="s">
        <v>157</v>
      </c>
      <c r="K47" s="78" t="s">
        <v>157</v>
      </c>
      <c r="L47" s="66" t="s">
        <v>157</v>
      </c>
      <c r="M47" s="182" t="s">
        <v>157</v>
      </c>
      <c r="N47" s="189" t="str">
        <f t="shared" si="2"/>
        <v>廿日市</v>
      </c>
    </row>
    <row r="48" spans="1:14" ht="18" customHeight="1">
      <c r="A48" s="91" t="s">
        <v>143</v>
      </c>
      <c r="B48" s="240">
        <v>19023219</v>
      </c>
      <c r="C48" s="241">
        <v>18672422</v>
      </c>
      <c r="D48" s="242">
        <v>339749</v>
      </c>
      <c r="E48" s="240">
        <v>4945</v>
      </c>
      <c r="F48" s="241">
        <v>4945</v>
      </c>
      <c r="G48" s="242" t="s">
        <v>157</v>
      </c>
      <c r="H48" s="240">
        <v>21267959</v>
      </c>
      <c r="I48" s="241">
        <v>21267959</v>
      </c>
      <c r="J48" s="242" t="s">
        <v>157</v>
      </c>
      <c r="K48" s="78">
        <v>169</v>
      </c>
      <c r="L48" s="66">
        <v>169</v>
      </c>
      <c r="M48" s="182" t="s">
        <v>157</v>
      </c>
      <c r="N48" s="189" t="str">
        <f t="shared" si="2"/>
        <v>海田</v>
      </c>
    </row>
    <row r="49" spans="1:14" ht="18" customHeight="1">
      <c r="A49" s="91" t="s">
        <v>144</v>
      </c>
      <c r="B49" s="240">
        <v>2184288</v>
      </c>
      <c r="C49" s="241">
        <v>2079222</v>
      </c>
      <c r="D49" s="242">
        <v>101180</v>
      </c>
      <c r="E49" s="240">
        <v>1986</v>
      </c>
      <c r="F49" s="241">
        <v>1986</v>
      </c>
      <c r="G49" s="242" t="s">
        <v>157</v>
      </c>
      <c r="H49" s="240" t="s">
        <v>157</v>
      </c>
      <c r="I49" s="241" t="s">
        <v>157</v>
      </c>
      <c r="J49" s="242" t="s">
        <v>157</v>
      </c>
      <c r="K49" s="78" t="s">
        <v>157</v>
      </c>
      <c r="L49" s="66" t="s">
        <v>157</v>
      </c>
      <c r="M49" s="182" t="s">
        <v>157</v>
      </c>
      <c r="N49" s="189" t="str">
        <f t="shared" si="2"/>
        <v>吉田</v>
      </c>
    </row>
    <row r="50" spans="1:14" s="3" customFormat="1" ht="18" customHeight="1">
      <c r="A50" s="80" t="s">
        <v>107</v>
      </c>
      <c r="B50" s="246">
        <v>318441381</v>
      </c>
      <c r="C50" s="247">
        <v>312726523</v>
      </c>
      <c r="D50" s="248">
        <v>5481170</v>
      </c>
      <c r="E50" s="246">
        <v>3849844</v>
      </c>
      <c r="F50" s="247">
        <v>3848290</v>
      </c>
      <c r="G50" s="248">
        <v>1553</v>
      </c>
      <c r="H50" s="246">
        <v>21267959</v>
      </c>
      <c r="I50" s="247">
        <v>21267959</v>
      </c>
      <c r="J50" s="248" t="s">
        <v>157</v>
      </c>
      <c r="K50" s="81">
        <v>254</v>
      </c>
      <c r="L50" s="67">
        <v>254</v>
      </c>
      <c r="M50" s="183" t="s">
        <v>157</v>
      </c>
      <c r="N50" s="190" t="str">
        <f>A50</f>
        <v>広島県計</v>
      </c>
    </row>
    <row r="51" spans="1:14" s="12" customFormat="1" ht="18" customHeight="1">
      <c r="A51" s="13"/>
      <c r="B51" s="16"/>
      <c r="C51" s="17"/>
      <c r="D51" s="18"/>
      <c r="E51" s="16"/>
      <c r="F51" s="17"/>
      <c r="G51" s="18"/>
      <c r="H51" s="16"/>
      <c r="I51" s="17"/>
      <c r="J51" s="18"/>
      <c r="K51" s="16"/>
      <c r="L51" s="17"/>
      <c r="M51" s="184"/>
      <c r="N51" s="191"/>
    </row>
    <row r="52" spans="1:14" ht="18" customHeight="1">
      <c r="A52" s="92" t="s">
        <v>145</v>
      </c>
      <c r="B52" s="83">
        <v>22344715</v>
      </c>
      <c r="C52" s="84">
        <v>21915863</v>
      </c>
      <c r="D52" s="85">
        <v>404164</v>
      </c>
      <c r="E52" s="83">
        <v>33400</v>
      </c>
      <c r="F52" s="84">
        <v>33400</v>
      </c>
      <c r="G52" s="85" t="s">
        <v>157</v>
      </c>
      <c r="H52" s="83" t="s">
        <v>157</v>
      </c>
      <c r="I52" s="84" t="s">
        <v>157</v>
      </c>
      <c r="J52" s="85" t="s">
        <v>157</v>
      </c>
      <c r="K52" s="83" t="s">
        <v>157</v>
      </c>
      <c r="L52" s="84" t="s">
        <v>157</v>
      </c>
      <c r="M52" s="185" t="s">
        <v>157</v>
      </c>
      <c r="N52" s="192" t="str">
        <f>IF(A52="","",A52)</f>
        <v>下関</v>
      </c>
    </row>
    <row r="53" spans="1:14" ht="18" customHeight="1">
      <c r="A53" s="91" t="s">
        <v>146</v>
      </c>
      <c r="B53" s="78">
        <v>16129369</v>
      </c>
      <c r="C53" s="66">
        <v>15727132</v>
      </c>
      <c r="D53" s="79">
        <v>391789</v>
      </c>
      <c r="E53" s="78">
        <v>14492</v>
      </c>
      <c r="F53" s="66">
        <v>14492</v>
      </c>
      <c r="G53" s="79" t="s">
        <v>157</v>
      </c>
      <c r="H53" s="78" t="s">
        <v>157</v>
      </c>
      <c r="I53" s="66" t="s">
        <v>157</v>
      </c>
      <c r="J53" s="79" t="s">
        <v>157</v>
      </c>
      <c r="K53" s="78" t="s">
        <v>157</v>
      </c>
      <c r="L53" s="66" t="s">
        <v>157</v>
      </c>
      <c r="M53" s="182" t="s">
        <v>157</v>
      </c>
      <c r="N53" s="189" t="str">
        <f aca="true" t="shared" si="3" ref="N53:N62">IF(A53="","",A53)</f>
        <v>宇部</v>
      </c>
    </row>
    <row r="54" spans="1:14" ht="18" customHeight="1">
      <c r="A54" s="91" t="s">
        <v>147</v>
      </c>
      <c r="B54" s="78">
        <v>24610699</v>
      </c>
      <c r="C54" s="66">
        <v>24268109</v>
      </c>
      <c r="D54" s="79">
        <v>338172</v>
      </c>
      <c r="E54" s="78">
        <v>18779</v>
      </c>
      <c r="F54" s="66">
        <v>18779</v>
      </c>
      <c r="G54" s="79" t="s">
        <v>157</v>
      </c>
      <c r="H54" s="78" t="s">
        <v>157</v>
      </c>
      <c r="I54" s="66" t="s">
        <v>157</v>
      </c>
      <c r="J54" s="79" t="s">
        <v>157</v>
      </c>
      <c r="K54" s="78" t="s">
        <v>157</v>
      </c>
      <c r="L54" s="66" t="s">
        <v>157</v>
      </c>
      <c r="M54" s="182" t="s">
        <v>157</v>
      </c>
      <c r="N54" s="189" t="str">
        <f>IF(A54="","",A54)</f>
        <v>山口</v>
      </c>
    </row>
    <row r="55" spans="1:14" ht="18" customHeight="1">
      <c r="A55" s="91" t="s">
        <v>148</v>
      </c>
      <c r="B55" s="78">
        <v>2288264</v>
      </c>
      <c r="C55" s="66">
        <v>2212420</v>
      </c>
      <c r="D55" s="79">
        <v>72454</v>
      </c>
      <c r="E55" s="78">
        <v>45599</v>
      </c>
      <c r="F55" s="66">
        <v>45002</v>
      </c>
      <c r="G55" s="79">
        <v>597</v>
      </c>
      <c r="H55" s="78" t="s">
        <v>157</v>
      </c>
      <c r="I55" s="66" t="s">
        <v>157</v>
      </c>
      <c r="J55" s="79" t="s">
        <v>157</v>
      </c>
      <c r="K55" s="78" t="s">
        <v>157</v>
      </c>
      <c r="L55" s="66" t="s">
        <v>157</v>
      </c>
      <c r="M55" s="182" t="s">
        <v>157</v>
      </c>
      <c r="N55" s="189" t="str">
        <f>IF(A55="","",A55)</f>
        <v>萩</v>
      </c>
    </row>
    <row r="56" spans="1:14" ht="18" customHeight="1">
      <c r="A56" s="91" t="s">
        <v>149</v>
      </c>
      <c r="B56" s="240">
        <v>21669263</v>
      </c>
      <c r="C56" s="241">
        <v>21269517</v>
      </c>
      <c r="D56" s="242">
        <v>394596</v>
      </c>
      <c r="E56" s="240">
        <v>22662</v>
      </c>
      <c r="F56" s="241">
        <v>22662</v>
      </c>
      <c r="G56" s="242" t="s">
        <v>157</v>
      </c>
      <c r="H56" s="240" t="s">
        <v>157</v>
      </c>
      <c r="I56" s="241" t="s">
        <v>157</v>
      </c>
      <c r="J56" s="242" t="s">
        <v>157</v>
      </c>
      <c r="K56" s="78">
        <v>33714417</v>
      </c>
      <c r="L56" s="66">
        <v>30042488</v>
      </c>
      <c r="M56" s="182">
        <v>3671928</v>
      </c>
      <c r="N56" s="189" t="str">
        <f>IF(A56="","",A56)</f>
        <v>徳山</v>
      </c>
    </row>
    <row r="57" spans="1:14" ht="18" customHeight="1">
      <c r="A57" s="91" t="s">
        <v>150</v>
      </c>
      <c r="B57" s="240">
        <v>6910699</v>
      </c>
      <c r="C57" s="241">
        <v>6702674</v>
      </c>
      <c r="D57" s="242">
        <v>195084</v>
      </c>
      <c r="E57" s="240">
        <v>3362</v>
      </c>
      <c r="F57" s="241">
        <v>3286</v>
      </c>
      <c r="G57" s="242">
        <v>76</v>
      </c>
      <c r="H57" s="240" t="s">
        <v>157</v>
      </c>
      <c r="I57" s="241" t="s">
        <v>157</v>
      </c>
      <c r="J57" s="242" t="s">
        <v>157</v>
      </c>
      <c r="K57" s="78" t="s">
        <v>157</v>
      </c>
      <c r="L57" s="66" t="s">
        <v>157</v>
      </c>
      <c r="M57" s="182" t="s">
        <v>157</v>
      </c>
      <c r="N57" s="189" t="str">
        <f>IF(A57="","",A57)</f>
        <v>防府</v>
      </c>
    </row>
    <row r="58" spans="1:14" ht="18" customHeight="1">
      <c r="A58" s="91" t="s">
        <v>151</v>
      </c>
      <c r="B58" s="240">
        <v>9641641</v>
      </c>
      <c r="C58" s="241">
        <v>9324894</v>
      </c>
      <c r="D58" s="242">
        <v>292444</v>
      </c>
      <c r="E58" s="240">
        <v>360145</v>
      </c>
      <c r="F58" s="241">
        <v>360145</v>
      </c>
      <c r="G58" s="242" t="s">
        <v>157</v>
      </c>
      <c r="H58" s="240" t="s">
        <v>157</v>
      </c>
      <c r="I58" s="241" t="s">
        <v>157</v>
      </c>
      <c r="J58" s="242" t="s">
        <v>157</v>
      </c>
      <c r="K58" s="78">
        <v>78104097</v>
      </c>
      <c r="L58" s="66">
        <v>71767861</v>
      </c>
      <c r="M58" s="182">
        <v>6336236</v>
      </c>
      <c r="N58" s="189" t="str">
        <f>IF(A58="","",A58)</f>
        <v>岩国</v>
      </c>
    </row>
    <row r="59" spans="1:14" ht="18" customHeight="1">
      <c r="A59" s="91" t="s">
        <v>152</v>
      </c>
      <c r="B59" s="240">
        <v>3432199</v>
      </c>
      <c r="C59" s="241">
        <v>3315650</v>
      </c>
      <c r="D59" s="242">
        <v>115812</v>
      </c>
      <c r="E59" s="240" t="s">
        <v>210</v>
      </c>
      <c r="F59" s="241" t="s">
        <v>210</v>
      </c>
      <c r="G59" s="242" t="s">
        <v>210</v>
      </c>
      <c r="H59" s="240" t="s">
        <v>157</v>
      </c>
      <c r="I59" s="241" t="s">
        <v>157</v>
      </c>
      <c r="J59" s="242" t="s">
        <v>157</v>
      </c>
      <c r="K59" s="78">
        <v>8046</v>
      </c>
      <c r="L59" s="66">
        <v>8046</v>
      </c>
      <c r="M59" s="182" t="s">
        <v>157</v>
      </c>
      <c r="N59" s="189" t="str">
        <f t="shared" si="3"/>
        <v>光</v>
      </c>
    </row>
    <row r="60" spans="1:14" ht="18" customHeight="1">
      <c r="A60" s="91" t="s">
        <v>153</v>
      </c>
      <c r="B60" s="240">
        <v>1709451</v>
      </c>
      <c r="C60" s="241">
        <v>1660742</v>
      </c>
      <c r="D60" s="242">
        <v>46991</v>
      </c>
      <c r="E60" s="240" t="s">
        <v>210</v>
      </c>
      <c r="F60" s="241" t="s">
        <v>210</v>
      </c>
      <c r="G60" s="242" t="s">
        <v>210</v>
      </c>
      <c r="H60" s="240" t="s">
        <v>157</v>
      </c>
      <c r="I60" s="241" t="s">
        <v>157</v>
      </c>
      <c r="J60" s="242" t="s">
        <v>157</v>
      </c>
      <c r="K60" s="78" t="s">
        <v>157</v>
      </c>
      <c r="L60" s="66" t="s">
        <v>157</v>
      </c>
      <c r="M60" s="182" t="s">
        <v>157</v>
      </c>
      <c r="N60" s="189" t="str">
        <f t="shared" si="3"/>
        <v>長門</v>
      </c>
    </row>
    <row r="61" spans="1:14" ht="18" customHeight="1">
      <c r="A61" s="91" t="s">
        <v>154</v>
      </c>
      <c r="B61" s="240">
        <v>2495058</v>
      </c>
      <c r="C61" s="241">
        <v>2430992</v>
      </c>
      <c r="D61" s="242">
        <v>63725</v>
      </c>
      <c r="E61" s="240" t="s">
        <v>210</v>
      </c>
      <c r="F61" s="241" t="s">
        <v>210</v>
      </c>
      <c r="G61" s="242" t="s">
        <v>210</v>
      </c>
      <c r="H61" s="240" t="s">
        <v>157</v>
      </c>
      <c r="I61" s="241" t="s">
        <v>157</v>
      </c>
      <c r="J61" s="242" t="s">
        <v>157</v>
      </c>
      <c r="K61" s="78" t="s">
        <v>157</v>
      </c>
      <c r="L61" s="66" t="s">
        <v>157</v>
      </c>
      <c r="M61" s="182" t="s">
        <v>157</v>
      </c>
      <c r="N61" s="189" t="str">
        <f t="shared" si="3"/>
        <v>柳井</v>
      </c>
    </row>
    <row r="62" spans="1:14" ht="18" customHeight="1">
      <c r="A62" s="91" t="s">
        <v>155</v>
      </c>
      <c r="B62" s="240">
        <v>5839139</v>
      </c>
      <c r="C62" s="241">
        <v>5653137</v>
      </c>
      <c r="D62" s="242">
        <v>179981</v>
      </c>
      <c r="E62" s="240">
        <v>18901</v>
      </c>
      <c r="F62" s="241">
        <v>17524</v>
      </c>
      <c r="G62" s="242">
        <v>1376</v>
      </c>
      <c r="H62" s="240" t="s">
        <v>157</v>
      </c>
      <c r="I62" s="241" t="s">
        <v>157</v>
      </c>
      <c r="J62" s="242" t="s">
        <v>157</v>
      </c>
      <c r="K62" s="78">
        <v>100955300</v>
      </c>
      <c r="L62" s="66">
        <v>91827825</v>
      </c>
      <c r="M62" s="182">
        <v>9127475</v>
      </c>
      <c r="N62" s="189" t="str">
        <f t="shared" si="3"/>
        <v>厚狭</v>
      </c>
    </row>
    <row r="63" spans="1:14" s="3" customFormat="1" ht="18" customHeight="1">
      <c r="A63" s="80" t="s">
        <v>108</v>
      </c>
      <c r="B63" s="81">
        <v>117070497</v>
      </c>
      <c r="C63" s="67">
        <v>114481130</v>
      </c>
      <c r="D63" s="82">
        <v>2495213</v>
      </c>
      <c r="E63" s="81">
        <v>518698</v>
      </c>
      <c r="F63" s="67">
        <v>516649</v>
      </c>
      <c r="G63" s="82">
        <v>2049</v>
      </c>
      <c r="H63" s="81" t="s">
        <v>157</v>
      </c>
      <c r="I63" s="67" t="s">
        <v>157</v>
      </c>
      <c r="J63" s="82" t="s">
        <v>157</v>
      </c>
      <c r="K63" s="81">
        <v>212781859</v>
      </c>
      <c r="L63" s="67">
        <v>193646219</v>
      </c>
      <c r="M63" s="183">
        <v>19135640</v>
      </c>
      <c r="N63" s="190" t="str">
        <f>A63</f>
        <v>山口県計</v>
      </c>
    </row>
    <row r="64" spans="1:14" s="12" customFormat="1" ht="18" customHeight="1">
      <c r="A64" s="13"/>
      <c r="B64" s="55"/>
      <c r="C64" s="56"/>
      <c r="D64" s="57"/>
      <c r="E64" s="55"/>
      <c r="F64" s="56"/>
      <c r="G64" s="57"/>
      <c r="H64" s="55"/>
      <c r="I64" s="56"/>
      <c r="J64" s="57"/>
      <c r="K64" s="55"/>
      <c r="L64" s="56"/>
      <c r="M64" s="57"/>
      <c r="N64" s="14"/>
    </row>
    <row r="65" spans="1:14" s="3" customFormat="1" ht="18" customHeight="1" thickBot="1">
      <c r="A65" s="90" t="s">
        <v>15</v>
      </c>
      <c r="B65" s="52">
        <v>3830737</v>
      </c>
      <c r="C65" s="53">
        <v>891690</v>
      </c>
      <c r="D65" s="54">
        <v>2438248</v>
      </c>
      <c r="E65" s="52">
        <v>5697</v>
      </c>
      <c r="F65" s="53">
        <v>1807</v>
      </c>
      <c r="G65" s="54">
        <v>3891</v>
      </c>
      <c r="H65" s="52" t="s">
        <v>157</v>
      </c>
      <c r="I65" s="53" t="s">
        <v>157</v>
      </c>
      <c r="J65" s="54" t="s">
        <v>157</v>
      </c>
      <c r="K65" s="52" t="s">
        <v>157</v>
      </c>
      <c r="L65" s="53" t="s">
        <v>157</v>
      </c>
      <c r="M65" s="54" t="s">
        <v>157</v>
      </c>
      <c r="N65" s="97" t="str">
        <f>A65</f>
        <v>局引受分</v>
      </c>
    </row>
    <row r="66" spans="1:14" s="3" customFormat="1" ht="18" customHeight="1" thickBot="1" thickTop="1">
      <c r="A66" s="94" t="s">
        <v>16</v>
      </c>
      <c r="B66" s="38">
        <v>699965381</v>
      </c>
      <c r="C66" s="28">
        <v>684096496</v>
      </c>
      <c r="D66" s="39">
        <v>14910920</v>
      </c>
      <c r="E66" s="38">
        <v>30991970</v>
      </c>
      <c r="F66" s="28">
        <v>30984464</v>
      </c>
      <c r="G66" s="39">
        <v>7506</v>
      </c>
      <c r="H66" s="38">
        <v>35387915</v>
      </c>
      <c r="I66" s="28">
        <v>35387915</v>
      </c>
      <c r="J66" s="39" t="s">
        <v>157</v>
      </c>
      <c r="K66" s="38">
        <v>417657831</v>
      </c>
      <c r="L66" s="249">
        <v>385462607</v>
      </c>
      <c r="M66" s="39">
        <v>32195224</v>
      </c>
      <c r="N66" s="250" t="s">
        <v>16</v>
      </c>
    </row>
    <row r="67" ht="15" customHeight="1"/>
  </sheetData>
  <sheetProtection/>
  <mergeCells count="6">
    <mergeCell ref="N2:N3"/>
    <mergeCell ref="A2:A3"/>
    <mergeCell ref="E2:G2"/>
    <mergeCell ref="K2:M2"/>
    <mergeCell ref="B2:D2"/>
    <mergeCell ref="H2:J2"/>
  </mergeCells>
  <printOptions horizontalCentered="1"/>
  <pageMargins left="0.6692913385826772" right="0.4724409448818898" top="0.984251968503937" bottom="0.984251968503937" header="0.5118110236220472" footer="0.5118110236220472"/>
  <pageSetup horizontalDpi="600" verticalDpi="600" orientation="portrait" paperSize="9" scale="57" r:id="rId1"/>
  <headerFooter alignWithMargins="0">
    <oddFooter>&amp;R広島国税局
国税徴収１
(H26)</oddFooter>
  </headerFooter>
</worksheet>
</file>

<file path=xl/worksheets/sheet6.xml><?xml version="1.0" encoding="utf-8"?>
<worksheet xmlns="http://schemas.openxmlformats.org/spreadsheetml/2006/main" xmlns:r="http://schemas.openxmlformats.org/officeDocument/2006/relationships">
  <dimension ref="A1:H66"/>
  <sheetViews>
    <sheetView showGridLines="0" zoomScaleSheetLayoutView="55" workbookViewId="0" topLeftCell="A1">
      <selection activeCell="D61" sqref="D61"/>
    </sheetView>
  </sheetViews>
  <sheetFormatPr defaultColWidth="5.875" defaultRowHeight="13.5"/>
  <cols>
    <col min="1" max="1" width="12.00390625" style="2" customWidth="1"/>
    <col min="2" max="4" width="12.50390625" style="2" customWidth="1"/>
    <col min="5" max="5" width="12.625" style="2" customWidth="1"/>
    <col min="6" max="7" width="11.375" style="2" bestFit="1" customWidth="1"/>
    <col min="8" max="8" width="11.875" style="5" customWidth="1"/>
    <col min="9" max="10" width="8.25390625" style="2" bestFit="1" customWidth="1"/>
    <col min="11" max="16384" width="5.875" style="2" customWidth="1"/>
  </cols>
  <sheetData>
    <row r="1" ht="12" thickBot="1">
      <c r="A1" s="2" t="s">
        <v>89</v>
      </c>
    </row>
    <row r="2" spans="1:8" s="5" customFormat="1" ht="15" customHeight="1">
      <c r="A2" s="330" t="s">
        <v>12</v>
      </c>
      <c r="B2" s="308" t="s">
        <v>182</v>
      </c>
      <c r="C2" s="309"/>
      <c r="D2" s="310"/>
      <c r="E2" s="308" t="s">
        <v>183</v>
      </c>
      <c r="F2" s="309"/>
      <c r="G2" s="310"/>
      <c r="H2" s="326" t="s">
        <v>54</v>
      </c>
    </row>
    <row r="3" spans="1:8" s="5" customFormat="1" ht="16.5" customHeight="1">
      <c r="A3" s="331"/>
      <c r="B3" s="37" t="s">
        <v>13</v>
      </c>
      <c r="C3" s="20" t="s">
        <v>11</v>
      </c>
      <c r="D3" s="22" t="s">
        <v>14</v>
      </c>
      <c r="E3" s="37" t="s">
        <v>13</v>
      </c>
      <c r="F3" s="20" t="s">
        <v>11</v>
      </c>
      <c r="G3" s="22" t="s">
        <v>14</v>
      </c>
      <c r="H3" s="327"/>
    </row>
    <row r="4" spans="1:8" ht="11.25">
      <c r="A4" s="75"/>
      <c r="B4" s="73" t="s">
        <v>2</v>
      </c>
      <c r="C4" s="61" t="s">
        <v>2</v>
      </c>
      <c r="D4" s="74" t="s">
        <v>2</v>
      </c>
      <c r="E4" s="73" t="s">
        <v>2</v>
      </c>
      <c r="F4" s="61" t="s">
        <v>2</v>
      </c>
      <c r="G4" s="180" t="s">
        <v>2</v>
      </c>
      <c r="H4" s="187"/>
    </row>
    <row r="5" spans="1:8" ht="18" customHeight="1">
      <c r="A5" s="93" t="s">
        <v>101</v>
      </c>
      <c r="B5" s="76">
        <v>213218</v>
      </c>
      <c r="C5" s="64">
        <v>213140</v>
      </c>
      <c r="D5" s="77">
        <v>79</v>
      </c>
      <c r="E5" s="76">
        <v>40446444</v>
      </c>
      <c r="F5" s="64">
        <v>39656058</v>
      </c>
      <c r="G5" s="181">
        <v>762485</v>
      </c>
      <c r="H5" s="188" t="str">
        <f>IF(A5="","",A5)</f>
        <v>鳥取</v>
      </c>
    </row>
    <row r="6" spans="1:8" ht="18" customHeight="1">
      <c r="A6" s="91" t="s">
        <v>102</v>
      </c>
      <c r="B6" s="240">
        <v>48069</v>
      </c>
      <c r="C6" s="241">
        <v>46595</v>
      </c>
      <c r="D6" s="242">
        <v>1474</v>
      </c>
      <c r="E6" s="78">
        <v>43169128</v>
      </c>
      <c r="F6" s="66">
        <v>42637064</v>
      </c>
      <c r="G6" s="182">
        <v>509063</v>
      </c>
      <c r="H6" s="189" t="str">
        <f>IF(A6="","",A6)</f>
        <v>米子</v>
      </c>
    </row>
    <row r="7" spans="1:8" ht="18" customHeight="1">
      <c r="A7" s="91" t="s">
        <v>103</v>
      </c>
      <c r="B7" s="240">
        <v>20541</v>
      </c>
      <c r="C7" s="241">
        <v>20527</v>
      </c>
      <c r="D7" s="242">
        <v>14</v>
      </c>
      <c r="E7" s="78">
        <v>12316512</v>
      </c>
      <c r="F7" s="66">
        <v>12071006</v>
      </c>
      <c r="G7" s="182">
        <v>238743</v>
      </c>
      <c r="H7" s="189" t="str">
        <f>IF(A7="","",A7)</f>
        <v>倉吉</v>
      </c>
    </row>
    <row r="8" spans="1:8" s="3" customFormat="1" ht="18" customHeight="1">
      <c r="A8" s="80" t="s">
        <v>104</v>
      </c>
      <c r="B8" s="246">
        <v>281828</v>
      </c>
      <c r="C8" s="247">
        <v>280262</v>
      </c>
      <c r="D8" s="248">
        <v>1566</v>
      </c>
      <c r="E8" s="81">
        <v>95932084</v>
      </c>
      <c r="F8" s="67">
        <v>94364129</v>
      </c>
      <c r="G8" s="183">
        <v>1510291</v>
      </c>
      <c r="H8" s="190" t="str">
        <f>A8</f>
        <v>鳥取県計</v>
      </c>
    </row>
    <row r="9" spans="1:8" s="12" customFormat="1" ht="18" customHeight="1">
      <c r="A9" s="13"/>
      <c r="B9" s="16"/>
      <c r="C9" s="17"/>
      <c r="D9" s="18"/>
      <c r="E9" s="16"/>
      <c r="F9" s="17"/>
      <c r="G9" s="184"/>
      <c r="H9" s="191"/>
    </row>
    <row r="10" spans="1:8" ht="18" customHeight="1">
      <c r="A10" s="92" t="s">
        <v>109</v>
      </c>
      <c r="B10" s="83">
        <v>498085</v>
      </c>
      <c r="C10" s="84">
        <v>497856</v>
      </c>
      <c r="D10" s="85">
        <v>229</v>
      </c>
      <c r="E10" s="83">
        <v>58237083</v>
      </c>
      <c r="F10" s="84">
        <v>57734982</v>
      </c>
      <c r="G10" s="185">
        <v>466656</v>
      </c>
      <c r="H10" s="192" t="str">
        <f aca="true" t="shared" si="0" ref="H10:H16">IF(A10="","",A10)</f>
        <v>松江</v>
      </c>
    </row>
    <row r="11" spans="1:8" ht="18" customHeight="1">
      <c r="A11" s="91" t="s">
        <v>110</v>
      </c>
      <c r="B11" s="78">
        <v>21154</v>
      </c>
      <c r="C11" s="66">
        <v>21028</v>
      </c>
      <c r="D11" s="79">
        <v>126</v>
      </c>
      <c r="E11" s="78">
        <v>12784319</v>
      </c>
      <c r="F11" s="66">
        <v>12563376</v>
      </c>
      <c r="G11" s="182">
        <v>209458</v>
      </c>
      <c r="H11" s="189" t="str">
        <f t="shared" si="0"/>
        <v>浜田</v>
      </c>
    </row>
    <row r="12" spans="1:8" ht="18" customHeight="1">
      <c r="A12" s="91" t="s">
        <v>111</v>
      </c>
      <c r="B12" s="78">
        <v>52845</v>
      </c>
      <c r="C12" s="66">
        <v>52822</v>
      </c>
      <c r="D12" s="79">
        <v>23</v>
      </c>
      <c r="E12" s="78">
        <v>29161282</v>
      </c>
      <c r="F12" s="66">
        <v>28847264</v>
      </c>
      <c r="G12" s="182">
        <v>308328</v>
      </c>
      <c r="H12" s="189" t="str">
        <f t="shared" si="0"/>
        <v>出雲</v>
      </c>
    </row>
    <row r="13" spans="1:8" ht="18" customHeight="1">
      <c r="A13" s="91" t="s">
        <v>112</v>
      </c>
      <c r="B13" s="240">
        <v>17156</v>
      </c>
      <c r="C13" s="241">
        <v>17152</v>
      </c>
      <c r="D13" s="242">
        <v>4</v>
      </c>
      <c r="E13" s="78">
        <v>8972342</v>
      </c>
      <c r="F13" s="66">
        <v>8846866</v>
      </c>
      <c r="G13" s="182">
        <v>123595</v>
      </c>
      <c r="H13" s="189" t="str">
        <f t="shared" si="0"/>
        <v>益田</v>
      </c>
    </row>
    <row r="14" spans="1:8" ht="18" customHeight="1">
      <c r="A14" s="91" t="s">
        <v>113</v>
      </c>
      <c r="B14" s="240" t="s">
        <v>210</v>
      </c>
      <c r="C14" s="241" t="s">
        <v>210</v>
      </c>
      <c r="D14" s="242" t="s">
        <v>210</v>
      </c>
      <c r="E14" s="78">
        <v>4047379</v>
      </c>
      <c r="F14" s="66">
        <v>3982247</v>
      </c>
      <c r="G14" s="182">
        <v>65132</v>
      </c>
      <c r="H14" s="189" t="str">
        <f t="shared" si="0"/>
        <v>石見大田</v>
      </c>
    </row>
    <row r="15" spans="1:8" ht="18" customHeight="1">
      <c r="A15" s="91" t="s">
        <v>114</v>
      </c>
      <c r="B15" s="240">
        <v>4910</v>
      </c>
      <c r="C15" s="241">
        <v>4910</v>
      </c>
      <c r="D15" s="242" t="s">
        <v>157</v>
      </c>
      <c r="E15" s="78">
        <v>6211901</v>
      </c>
      <c r="F15" s="66">
        <v>6123247</v>
      </c>
      <c r="G15" s="182">
        <v>86281</v>
      </c>
      <c r="H15" s="189" t="str">
        <f t="shared" si="0"/>
        <v>大東</v>
      </c>
    </row>
    <row r="16" spans="1:8" ht="18" customHeight="1">
      <c r="A16" s="91" t="s">
        <v>115</v>
      </c>
      <c r="B16" s="240" t="s">
        <v>210</v>
      </c>
      <c r="C16" s="241" t="s">
        <v>210</v>
      </c>
      <c r="D16" s="242" t="s">
        <v>210</v>
      </c>
      <c r="E16" s="78">
        <v>2826956</v>
      </c>
      <c r="F16" s="66">
        <v>2800672</v>
      </c>
      <c r="G16" s="182">
        <v>25998</v>
      </c>
      <c r="H16" s="189" t="str">
        <f t="shared" si="0"/>
        <v>西郷</v>
      </c>
    </row>
    <row r="17" spans="1:8" s="3" customFormat="1" ht="18" customHeight="1">
      <c r="A17" s="80" t="s">
        <v>105</v>
      </c>
      <c r="B17" s="246">
        <v>601023</v>
      </c>
      <c r="C17" s="247">
        <v>600638</v>
      </c>
      <c r="D17" s="248">
        <v>384</v>
      </c>
      <c r="E17" s="81">
        <v>122241263</v>
      </c>
      <c r="F17" s="67">
        <v>120898653</v>
      </c>
      <c r="G17" s="183">
        <v>1285447</v>
      </c>
      <c r="H17" s="190" t="str">
        <f>A17</f>
        <v>島根県計</v>
      </c>
    </row>
    <row r="18" spans="1:8" s="12" customFormat="1" ht="18" customHeight="1">
      <c r="A18" s="13"/>
      <c r="B18" s="16"/>
      <c r="C18" s="17"/>
      <c r="D18" s="18"/>
      <c r="E18" s="16"/>
      <c r="F18" s="17"/>
      <c r="G18" s="184"/>
      <c r="H18" s="191"/>
    </row>
    <row r="19" spans="1:8" ht="18" customHeight="1">
      <c r="A19" s="92" t="s">
        <v>116</v>
      </c>
      <c r="B19" s="83">
        <v>1161632</v>
      </c>
      <c r="C19" s="84">
        <v>1161628</v>
      </c>
      <c r="D19" s="85">
        <v>4</v>
      </c>
      <c r="E19" s="83">
        <v>133727772</v>
      </c>
      <c r="F19" s="84">
        <v>132699308</v>
      </c>
      <c r="G19" s="185">
        <v>981399</v>
      </c>
      <c r="H19" s="192" t="str">
        <f aca="true" t="shared" si="1" ref="H19:H31">IF(A19="","",A19)</f>
        <v>岡山東</v>
      </c>
    </row>
    <row r="20" spans="1:8" ht="18" customHeight="1">
      <c r="A20" s="91" t="s">
        <v>117</v>
      </c>
      <c r="B20" s="78">
        <v>218741</v>
      </c>
      <c r="C20" s="66">
        <v>218597</v>
      </c>
      <c r="D20" s="79">
        <v>144</v>
      </c>
      <c r="E20" s="78">
        <v>92690433</v>
      </c>
      <c r="F20" s="66">
        <v>91659810</v>
      </c>
      <c r="G20" s="182">
        <v>1006381</v>
      </c>
      <c r="H20" s="189" t="str">
        <f t="shared" si="1"/>
        <v>岡山西</v>
      </c>
    </row>
    <row r="21" spans="1:8" ht="18" customHeight="1">
      <c r="A21" s="91" t="s">
        <v>118</v>
      </c>
      <c r="B21" s="240" t="s">
        <v>210</v>
      </c>
      <c r="C21" s="241" t="s">
        <v>210</v>
      </c>
      <c r="D21" s="242" t="s">
        <v>210</v>
      </c>
      <c r="E21" s="78">
        <v>18137047</v>
      </c>
      <c r="F21" s="66">
        <v>17914124</v>
      </c>
      <c r="G21" s="182">
        <v>215877</v>
      </c>
      <c r="H21" s="189" t="str">
        <f t="shared" si="1"/>
        <v>西大寺</v>
      </c>
    </row>
    <row r="22" spans="1:8" ht="18" customHeight="1">
      <c r="A22" s="91" t="s">
        <v>119</v>
      </c>
      <c r="B22" s="78">
        <v>24464</v>
      </c>
      <c r="C22" s="66">
        <v>24365</v>
      </c>
      <c r="D22" s="79">
        <v>99</v>
      </c>
      <c r="E22" s="78">
        <v>41391092</v>
      </c>
      <c r="F22" s="66">
        <v>41191657</v>
      </c>
      <c r="G22" s="182">
        <v>181826</v>
      </c>
      <c r="H22" s="189" t="str">
        <f t="shared" si="1"/>
        <v>瀬戸</v>
      </c>
    </row>
    <row r="23" spans="1:8" ht="18" customHeight="1">
      <c r="A23" s="91" t="s">
        <v>120</v>
      </c>
      <c r="B23" s="78">
        <v>5909</v>
      </c>
      <c r="C23" s="66">
        <v>5725</v>
      </c>
      <c r="D23" s="79">
        <v>184</v>
      </c>
      <c r="E23" s="78">
        <v>13951858</v>
      </c>
      <c r="F23" s="66">
        <v>13801377</v>
      </c>
      <c r="G23" s="182">
        <v>146020</v>
      </c>
      <c r="H23" s="189" t="str">
        <f t="shared" si="1"/>
        <v>児島</v>
      </c>
    </row>
    <row r="24" spans="1:8" ht="18" customHeight="1">
      <c r="A24" s="91" t="s">
        <v>121</v>
      </c>
      <c r="B24" s="240">
        <v>104797</v>
      </c>
      <c r="C24" s="241">
        <v>104464</v>
      </c>
      <c r="D24" s="242">
        <v>333</v>
      </c>
      <c r="E24" s="78">
        <v>288024468</v>
      </c>
      <c r="F24" s="66">
        <v>273797155</v>
      </c>
      <c r="G24" s="182">
        <v>14202882</v>
      </c>
      <c r="H24" s="189" t="str">
        <f t="shared" si="1"/>
        <v>倉敷</v>
      </c>
    </row>
    <row r="25" spans="1:8" ht="18" customHeight="1">
      <c r="A25" s="91" t="s">
        <v>122</v>
      </c>
      <c r="B25" s="240">
        <v>17250</v>
      </c>
      <c r="C25" s="241">
        <v>17249</v>
      </c>
      <c r="D25" s="242">
        <v>0</v>
      </c>
      <c r="E25" s="78">
        <v>14515412</v>
      </c>
      <c r="F25" s="66">
        <v>14361133</v>
      </c>
      <c r="G25" s="182">
        <v>144086</v>
      </c>
      <c r="H25" s="189" t="str">
        <f t="shared" si="1"/>
        <v>玉島</v>
      </c>
    </row>
    <row r="26" spans="1:8" ht="18" customHeight="1">
      <c r="A26" s="91" t="s">
        <v>123</v>
      </c>
      <c r="B26" s="240">
        <v>41783</v>
      </c>
      <c r="C26" s="241">
        <v>41691</v>
      </c>
      <c r="D26" s="242">
        <v>92</v>
      </c>
      <c r="E26" s="78">
        <v>24511418</v>
      </c>
      <c r="F26" s="66">
        <v>24095165</v>
      </c>
      <c r="G26" s="182">
        <v>396182</v>
      </c>
      <c r="H26" s="189" t="str">
        <f t="shared" si="1"/>
        <v>津山</v>
      </c>
    </row>
    <row r="27" spans="1:8" ht="18" customHeight="1">
      <c r="A27" s="91" t="s">
        <v>124</v>
      </c>
      <c r="B27" s="240" t="s">
        <v>210</v>
      </c>
      <c r="C27" s="241" t="s">
        <v>210</v>
      </c>
      <c r="D27" s="242" t="s">
        <v>210</v>
      </c>
      <c r="E27" s="78">
        <v>10130717</v>
      </c>
      <c r="F27" s="66">
        <v>10017451</v>
      </c>
      <c r="G27" s="182">
        <v>110108</v>
      </c>
      <c r="H27" s="189" t="str">
        <f t="shared" si="1"/>
        <v>玉野</v>
      </c>
    </row>
    <row r="28" spans="1:8" ht="18" customHeight="1">
      <c r="A28" s="91" t="s">
        <v>125</v>
      </c>
      <c r="B28" s="240">
        <v>24451</v>
      </c>
      <c r="C28" s="241">
        <v>24451</v>
      </c>
      <c r="D28" s="242" t="s">
        <v>157</v>
      </c>
      <c r="E28" s="78">
        <v>19196572</v>
      </c>
      <c r="F28" s="66">
        <v>19061415</v>
      </c>
      <c r="G28" s="182">
        <v>129672</v>
      </c>
      <c r="H28" s="189" t="str">
        <f t="shared" si="1"/>
        <v>笠岡</v>
      </c>
    </row>
    <row r="29" spans="1:8" ht="18" customHeight="1">
      <c r="A29" s="91" t="s">
        <v>126</v>
      </c>
      <c r="B29" s="240">
        <v>3451</v>
      </c>
      <c r="C29" s="241">
        <v>3451</v>
      </c>
      <c r="D29" s="242" t="s">
        <v>157</v>
      </c>
      <c r="E29" s="78">
        <v>6148751</v>
      </c>
      <c r="F29" s="66">
        <v>6128285</v>
      </c>
      <c r="G29" s="182">
        <v>18593</v>
      </c>
      <c r="H29" s="189" t="str">
        <f t="shared" si="1"/>
        <v>高梁</v>
      </c>
    </row>
    <row r="30" spans="1:8" ht="18" customHeight="1">
      <c r="A30" s="91" t="s">
        <v>127</v>
      </c>
      <c r="B30" s="240">
        <v>2403</v>
      </c>
      <c r="C30" s="241">
        <v>2386</v>
      </c>
      <c r="D30" s="242">
        <v>17</v>
      </c>
      <c r="E30" s="78">
        <v>5354516</v>
      </c>
      <c r="F30" s="66">
        <v>5316599</v>
      </c>
      <c r="G30" s="182">
        <v>37916</v>
      </c>
      <c r="H30" s="189" t="str">
        <f t="shared" si="1"/>
        <v>新見</v>
      </c>
    </row>
    <row r="31" spans="1:8" ht="18" customHeight="1">
      <c r="A31" s="91" t="s">
        <v>128</v>
      </c>
      <c r="B31" s="78">
        <v>6419</v>
      </c>
      <c r="C31" s="66">
        <v>6411</v>
      </c>
      <c r="D31" s="79">
        <v>8</v>
      </c>
      <c r="E31" s="78">
        <v>5989038</v>
      </c>
      <c r="F31" s="66">
        <v>5905245</v>
      </c>
      <c r="G31" s="182">
        <v>83402</v>
      </c>
      <c r="H31" s="189" t="str">
        <f t="shared" si="1"/>
        <v>久世</v>
      </c>
    </row>
    <row r="32" spans="1:8" s="3" customFormat="1" ht="18" customHeight="1">
      <c r="A32" s="80" t="s">
        <v>106</v>
      </c>
      <c r="B32" s="81">
        <v>1624672</v>
      </c>
      <c r="C32" s="67">
        <v>1623789</v>
      </c>
      <c r="D32" s="82">
        <v>883</v>
      </c>
      <c r="E32" s="81">
        <v>673769093</v>
      </c>
      <c r="F32" s="67">
        <v>655948725</v>
      </c>
      <c r="G32" s="183">
        <v>17654345</v>
      </c>
      <c r="H32" s="190" t="str">
        <f>A32</f>
        <v>岡山県計</v>
      </c>
    </row>
    <row r="33" spans="1:8" s="12" customFormat="1" ht="18" customHeight="1">
      <c r="A33" s="13"/>
      <c r="B33" s="16"/>
      <c r="C33" s="17"/>
      <c r="D33" s="18"/>
      <c r="E33" s="16"/>
      <c r="F33" s="17"/>
      <c r="G33" s="184"/>
      <c r="H33" s="191"/>
    </row>
    <row r="34" spans="1:8" ht="18" customHeight="1">
      <c r="A34" s="92" t="s">
        <v>129</v>
      </c>
      <c r="B34" s="243" t="s">
        <v>210</v>
      </c>
      <c r="C34" s="244" t="s">
        <v>210</v>
      </c>
      <c r="D34" s="245" t="s">
        <v>210</v>
      </c>
      <c r="E34" s="83">
        <v>189602502</v>
      </c>
      <c r="F34" s="84">
        <v>188339999</v>
      </c>
      <c r="G34" s="185">
        <v>1210629</v>
      </c>
      <c r="H34" s="192" t="str">
        <f aca="true" t="shared" si="2" ref="H34:H49">IF(A34="","",A34)</f>
        <v>広島東</v>
      </c>
    </row>
    <row r="35" spans="1:8" ht="18" customHeight="1">
      <c r="A35" s="91" t="s">
        <v>130</v>
      </c>
      <c r="B35" s="240">
        <v>182264</v>
      </c>
      <c r="C35" s="241">
        <v>182169</v>
      </c>
      <c r="D35" s="242">
        <v>95</v>
      </c>
      <c r="E35" s="78">
        <v>49774868</v>
      </c>
      <c r="F35" s="66">
        <v>49105309</v>
      </c>
      <c r="G35" s="182">
        <v>635224</v>
      </c>
      <c r="H35" s="189" t="str">
        <f t="shared" si="2"/>
        <v>広島南</v>
      </c>
    </row>
    <row r="36" spans="1:8" ht="18" customHeight="1">
      <c r="A36" s="91" t="s">
        <v>131</v>
      </c>
      <c r="B36" s="240" t="s">
        <v>210</v>
      </c>
      <c r="C36" s="241" t="s">
        <v>210</v>
      </c>
      <c r="D36" s="242" t="s">
        <v>210</v>
      </c>
      <c r="E36" s="78">
        <v>141674993</v>
      </c>
      <c r="F36" s="66">
        <v>140184903</v>
      </c>
      <c r="G36" s="182">
        <v>1414496</v>
      </c>
      <c r="H36" s="189" t="str">
        <f t="shared" si="2"/>
        <v>広島西</v>
      </c>
    </row>
    <row r="37" spans="1:8" ht="18" customHeight="1">
      <c r="A37" s="91" t="s">
        <v>132</v>
      </c>
      <c r="B37" s="240">
        <v>53457</v>
      </c>
      <c r="C37" s="241">
        <v>53441</v>
      </c>
      <c r="D37" s="242">
        <v>16</v>
      </c>
      <c r="E37" s="78">
        <v>48225183</v>
      </c>
      <c r="F37" s="66">
        <v>46758607</v>
      </c>
      <c r="G37" s="182">
        <v>1416895</v>
      </c>
      <c r="H37" s="189" t="str">
        <f t="shared" si="2"/>
        <v>広島北</v>
      </c>
    </row>
    <row r="38" spans="1:8" ht="18" customHeight="1">
      <c r="A38" s="91" t="s">
        <v>133</v>
      </c>
      <c r="B38" s="240">
        <v>126467</v>
      </c>
      <c r="C38" s="241">
        <v>126418</v>
      </c>
      <c r="D38" s="242">
        <v>49</v>
      </c>
      <c r="E38" s="78">
        <v>47722387</v>
      </c>
      <c r="F38" s="66">
        <v>46988390</v>
      </c>
      <c r="G38" s="182">
        <v>687283</v>
      </c>
      <c r="H38" s="189" t="str">
        <f t="shared" si="2"/>
        <v>呉</v>
      </c>
    </row>
    <row r="39" spans="1:8" ht="18" customHeight="1">
      <c r="A39" s="91" t="s">
        <v>134</v>
      </c>
      <c r="B39" s="240">
        <v>4418</v>
      </c>
      <c r="C39" s="241">
        <v>4418</v>
      </c>
      <c r="D39" s="242" t="s">
        <v>157</v>
      </c>
      <c r="E39" s="78">
        <v>4994401</v>
      </c>
      <c r="F39" s="66">
        <v>4854357</v>
      </c>
      <c r="G39" s="182">
        <v>136032</v>
      </c>
      <c r="H39" s="189" t="str">
        <f t="shared" si="2"/>
        <v>竹原</v>
      </c>
    </row>
    <row r="40" spans="1:8" ht="18" customHeight="1">
      <c r="A40" s="91" t="s">
        <v>135</v>
      </c>
      <c r="B40" s="240" t="s">
        <v>210</v>
      </c>
      <c r="C40" s="241" t="s">
        <v>210</v>
      </c>
      <c r="D40" s="242" t="s">
        <v>210</v>
      </c>
      <c r="E40" s="78">
        <v>12798201</v>
      </c>
      <c r="F40" s="66">
        <v>12533061</v>
      </c>
      <c r="G40" s="182">
        <v>257829</v>
      </c>
      <c r="H40" s="189" t="str">
        <f t="shared" si="2"/>
        <v>三原</v>
      </c>
    </row>
    <row r="41" spans="1:8" ht="18" customHeight="1">
      <c r="A41" s="91" t="s">
        <v>136</v>
      </c>
      <c r="B41" s="78">
        <v>45340</v>
      </c>
      <c r="C41" s="66">
        <v>45340</v>
      </c>
      <c r="D41" s="79">
        <v>0</v>
      </c>
      <c r="E41" s="78">
        <v>27836527</v>
      </c>
      <c r="F41" s="66">
        <v>27463694</v>
      </c>
      <c r="G41" s="182">
        <v>345371</v>
      </c>
      <c r="H41" s="189" t="str">
        <f t="shared" si="2"/>
        <v>尾道</v>
      </c>
    </row>
    <row r="42" spans="1:8" ht="18" customHeight="1">
      <c r="A42" s="91" t="s">
        <v>137</v>
      </c>
      <c r="B42" s="78">
        <v>215279</v>
      </c>
      <c r="C42" s="66">
        <v>213993</v>
      </c>
      <c r="D42" s="79">
        <v>1286</v>
      </c>
      <c r="E42" s="78">
        <v>129763423</v>
      </c>
      <c r="F42" s="66">
        <v>128365682</v>
      </c>
      <c r="G42" s="182">
        <v>1337893</v>
      </c>
      <c r="H42" s="189" t="str">
        <f t="shared" si="2"/>
        <v>福山</v>
      </c>
    </row>
    <row r="43" spans="1:8" ht="18" customHeight="1">
      <c r="A43" s="91" t="s">
        <v>138</v>
      </c>
      <c r="B43" s="240" t="s">
        <v>210</v>
      </c>
      <c r="C43" s="241" t="s">
        <v>210</v>
      </c>
      <c r="D43" s="242" t="s">
        <v>210</v>
      </c>
      <c r="E43" s="78">
        <v>22434572</v>
      </c>
      <c r="F43" s="66">
        <v>22198216</v>
      </c>
      <c r="G43" s="182">
        <v>223250</v>
      </c>
      <c r="H43" s="189" t="str">
        <f t="shared" si="2"/>
        <v>府中</v>
      </c>
    </row>
    <row r="44" spans="1:8" ht="18" customHeight="1">
      <c r="A44" s="91" t="s">
        <v>139</v>
      </c>
      <c r="B44" s="78">
        <v>26083</v>
      </c>
      <c r="C44" s="66">
        <v>26083</v>
      </c>
      <c r="D44" s="79" t="s">
        <v>157</v>
      </c>
      <c r="E44" s="78">
        <v>7841737</v>
      </c>
      <c r="F44" s="66">
        <v>7677493</v>
      </c>
      <c r="G44" s="182">
        <v>159814</v>
      </c>
      <c r="H44" s="189" t="str">
        <f t="shared" si="2"/>
        <v>三次</v>
      </c>
    </row>
    <row r="45" spans="1:8" ht="18" customHeight="1">
      <c r="A45" s="91" t="s">
        <v>140</v>
      </c>
      <c r="B45" s="78">
        <v>3989</v>
      </c>
      <c r="C45" s="66">
        <v>3978</v>
      </c>
      <c r="D45" s="79">
        <v>12</v>
      </c>
      <c r="E45" s="78">
        <v>5523382</v>
      </c>
      <c r="F45" s="66">
        <v>5370072</v>
      </c>
      <c r="G45" s="182">
        <v>148379</v>
      </c>
      <c r="H45" s="189" t="str">
        <f t="shared" si="2"/>
        <v>庄原</v>
      </c>
    </row>
    <row r="46" spans="1:8" ht="18" customHeight="1">
      <c r="A46" s="91" t="s">
        <v>141</v>
      </c>
      <c r="B46" s="78">
        <v>115419</v>
      </c>
      <c r="C46" s="66">
        <v>115419</v>
      </c>
      <c r="D46" s="79">
        <v>0</v>
      </c>
      <c r="E46" s="78">
        <v>43160290</v>
      </c>
      <c r="F46" s="66">
        <v>42644260</v>
      </c>
      <c r="G46" s="182">
        <v>504572</v>
      </c>
      <c r="H46" s="189" t="str">
        <f t="shared" si="2"/>
        <v>西条</v>
      </c>
    </row>
    <row r="47" spans="1:8" ht="18" customHeight="1">
      <c r="A47" s="91" t="s">
        <v>142</v>
      </c>
      <c r="B47" s="78">
        <v>91684</v>
      </c>
      <c r="C47" s="66">
        <v>91683</v>
      </c>
      <c r="D47" s="79">
        <v>1</v>
      </c>
      <c r="E47" s="78">
        <v>42260046</v>
      </c>
      <c r="F47" s="66">
        <v>41450091</v>
      </c>
      <c r="G47" s="182">
        <v>758381</v>
      </c>
      <c r="H47" s="189" t="str">
        <f t="shared" si="2"/>
        <v>廿日市</v>
      </c>
    </row>
    <row r="48" spans="1:8" ht="18" customHeight="1">
      <c r="A48" s="91" t="s">
        <v>143</v>
      </c>
      <c r="B48" s="240">
        <v>117793</v>
      </c>
      <c r="C48" s="241">
        <v>117792</v>
      </c>
      <c r="D48" s="242">
        <v>0</v>
      </c>
      <c r="E48" s="78">
        <v>78147392</v>
      </c>
      <c r="F48" s="66">
        <v>77486185</v>
      </c>
      <c r="G48" s="182">
        <v>642734</v>
      </c>
      <c r="H48" s="189" t="str">
        <f t="shared" si="2"/>
        <v>海田</v>
      </c>
    </row>
    <row r="49" spans="1:8" ht="18" customHeight="1">
      <c r="A49" s="91" t="s">
        <v>144</v>
      </c>
      <c r="B49" s="240">
        <v>4877</v>
      </c>
      <c r="C49" s="241">
        <v>4877</v>
      </c>
      <c r="D49" s="242" t="s">
        <v>157</v>
      </c>
      <c r="E49" s="78">
        <v>4457825</v>
      </c>
      <c r="F49" s="66">
        <v>4313178</v>
      </c>
      <c r="G49" s="182">
        <v>136839</v>
      </c>
      <c r="H49" s="189" t="str">
        <f t="shared" si="2"/>
        <v>吉田</v>
      </c>
    </row>
    <row r="50" spans="1:8" s="3" customFormat="1" ht="18" customHeight="1">
      <c r="A50" s="80" t="s">
        <v>107</v>
      </c>
      <c r="B50" s="246">
        <v>26022925</v>
      </c>
      <c r="C50" s="247">
        <v>26021109</v>
      </c>
      <c r="D50" s="248">
        <v>1815</v>
      </c>
      <c r="E50" s="81">
        <v>856217728</v>
      </c>
      <c r="F50" s="67">
        <v>845733497</v>
      </c>
      <c r="G50" s="183">
        <v>10015622</v>
      </c>
      <c r="H50" s="190" t="str">
        <f>A50</f>
        <v>広島県計</v>
      </c>
    </row>
    <row r="51" spans="1:8" s="12" customFormat="1" ht="18" customHeight="1">
      <c r="A51" s="13"/>
      <c r="B51" s="16"/>
      <c r="C51" s="17"/>
      <c r="D51" s="18"/>
      <c r="E51" s="16"/>
      <c r="F51" s="17"/>
      <c r="G51" s="184"/>
      <c r="H51" s="191"/>
    </row>
    <row r="52" spans="1:8" ht="18" customHeight="1">
      <c r="A52" s="92" t="s">
        <v>145</v>
      </c>
      <c r="B52" s="83">
        <v>527360</v>
      </c>
      <c r="C52" s="84">
        <v>527153</v>
      </c>
      <c r="D52" s="85">
        <v>207</v>
      </c>
      <c r="E52" s="83">
        <v>59400060</v>
      </c>
      <c r="F52" s="84">
        <v>58698253</v>
      </c>
      <c r="G52" s="185">
        <v>636597</v>
      </c>
      <c r="H52" s="192" t="str">
        <f>IF(A52="","",A52)</f>
        <v>下関</v>
      </c>
    </row>
    <row r="53" spans="1:8" ht="18" customHeight="1">
      <c r="A53" s="91" t="s">
        <v>146</v>
      </c>
      <c r="B53" s="78">
        <v>135305</v>
      </c>
      <c r="C53" s="66">
        <v>135302</v>
      </c>
      <c r="D53" s="79">
        <v>3</v>
      </c>
      <c r="E53" s="78">
        <v>40006292</v>
      </c>
      <c r="F53" s="66">
        <v>39363931</v>
      </c>
      <c r="G53" s="182">
        <v>627457</v>
      </c>
      <c r="H53" s="189" t="str">
        <f aca="true" t="shared" si="3" ref="H53:H62">IF(A53="","",A53)</f>
        <v>宇部</v>
      </c>
    </row>
    <row r="54" spans="1:8" ht="18" customHeight="1">
      <c r="A54" s="91" t="s">
        <v>147</v>
      </c>
      <c r="B54" s="78">
        <v>89363</v>
      </c>
      <c r="C54" s="66">
        <v>89309</v>
      </c>
      <c r="D54" s="79">
        <v>54</v>
      </c>
      <c r="E54" s="78">
        <v>98946087</v>
      </c>
      <c r="F54" s="66">
        <v>98249483</v>
      </c>
      <c r="G54" s="182">
        <v>687555</v>
      </c>
      <c r="H54" s="189" t="str">
        <f>IF(A54="","",A54)</f>
        <v>山口</v>
      </c>
    </row>
    <row r="55" spans="1:8" ht="18" customHeight="1">
      <c r="A55" s="91" t="s">
        <v>148</v>
      </c>
      <c r="B55" s="78">
        <v>7728</v>
      </c>
      <c r="C55" s="66">
        <v>7717</v>
      </c>
      <c r="D55" s="79">
        <v>11</v>
      </c>
      <c r="E55" s="78">
        <v>5523279</v>
      </c>
      <c r="F55" s="66">
        <v>5396272</v>
      </c>
      <c r="G55" s="182">
        <v>121909</v>
      </c>
      <c r="H55" s="189" t="str">
        <f>IF(A55="","",A55)</f>
        <v>萩</v>
      </c>
    </row>
    <row r="56" spans="1:8" ht="18" customHeight="1">
      <c r="A56" s="91" t="s">
        <v>149</v>
      </c>
      <c r="B56" s="240">
        <v>326492</v>
      </c>
      <c r="C56" s="241">
        <v>326245</v>
      </c>
      <c r="D56" s="242">
        <v>247</v>
      </c>
      <c r="E56" s="78">
        <v>87297396</v>
      </c>
      <c r="F56" s="66">
        <v>82828532</v>
      </c>
      <c r="G56" s="182">
        <v>4446426</v>
      </c>
      <c r="H56" s="189" t="str">
        <f>IF(A56="","",A56)</f>
        <v>徳山</v>
      </c>
    </row>
    <row r="57" spans="1:8" ht="18" customHeight="1">
      <c r="A57" s="91" t="s">
        <v>150</v>
      </c>
      <c r="B57" s="240">
        <v>42522</v>
      </c>
      <c r="C57" s="241">
        <v>42522</v>
      </c>
      <c r="D57" s="242" t="s">
        <v>157</v>
      </c>
      <c r="E57" s="78">
        <v>17270158</v>
      </c>
      <c r="F57" s="66">
        <v>16895034</v>
      </c>
      <c r="G57" s="182">
        <v>353423</v>
      </c>
      <c r="H57" s="189" t="str">
        <f>IF(A57="","",A57)</f>
        <v>防府</v>
      </c>
    </row>
    <row r="58" spans="1:8" ht="18" customHeight="1">
      <c r="A58" s="91" t="s">
        <v>151</v>
      </c>
      <c r="B58" s="240">
        <v>68862</v>
      </c>
      <c r="C58" s="241">
        <v>68794</v>
      </c>
      <c r="D58" s="242">
        <v>68</v>
      </c>
      <c r="E58" s="78">
        <v>103654210</v>
      </c>
      <c r="F58" s="66">
        <v>96816428</v>
      </c>
      <c r="G58" s="182">
        <v>6784462</v>
      </c>
      <c r="H58" s="189" t="str">
        <f>IF(A58="","",A58)</f>
        <v>岩国</v>
      </c>
    </row>
    <row r="59" spans="1:8" ht="18" customHeight="1">
      <c r="A59" s="91" t="s">
        <v>152</v>
      </c>
      <c r="B59" s="240" t="s">
        <v>210</v>
      </c>
      <c r="C59" s="241" t="s">
        <v>210</v>
      </c>
      <c r="D59" s="242" t="s">
        <v>210</v>
      </c>
      <c r="E59" s="78">
        <v>9193381</v>
      </c>
      <c r="F59" s="66">
        <v>8988793</v>
      </c>
      <c r="G59" s="182">
        <v>203200</v>
      </c>
      <c r="H59" s="189" t="str">
        <f t="shared" si="3"/>
        <v>光</v>
      </c>
    </row>
    <row r="60" spans="1:8" ht="18" customHeight="1">
      <c r="A60" s="91" t="s">
        <v>153</v>
      </c>
      <c r="B60" s="240" t="s">
        <v>210</v>
      </c>
      <c r="C60" s="241" t="s">
        <v>210</v>
      </c>
      <c r="D60" s="242" t="s">
        <v>210</v>
      </c>
      <c r="E60" s="78">
        <v>3813287</v>
      </c>
      <c r="F60" s="66">
        <v>3751334</v>
      </c>
      <c r="G60" s="182">
        <v>59556</v>
      </c>
      <c r="H60" s="189" t="str">
        <f t="shared" si="3"/>
        <v>長門</v>
      </c>
    </row>
    <row r="61" spans="1:8" ht="18" customHeight="1">
      <c r="A61" s="91" t="s">
        <v>154</v>
      </c>
      <c r="B61" s="240" t="s">
        <v>210</v>
      </c>
      <c r="C61" s="241" t="s">
        <v>210</v>
      </c>
      <c r="D61" s="242" t="s">
        <v>210</v>
      </c>
      <c r="E61" s="78">
        <v>6565811</v>
      </c>
      <c r="F61" s="66">
        <v>6455587</v>
      </c>
      <c r="G61" s="182">
        <v>109370</v>
      </c>
      <c r="H61" s="189" t="str">
        <f t="shared" si="3"/>
        <v>柳井</v>
      </c>
    </row>
    <row r="62" spans="1:8" ht="18" customHeight="1">
      <c r="A62" s="91" t="s">
        <v>155</v>
      </c>
      <c r="B62" s="240">
        <v>9733</v>
      </c>
      <c r="C62" s="241">
        <v>9733</v>
      </c>
      <c r="D62" s="242">
        <v>0</v>
      </c>
      <c r="E62" s="78">
        <v>116647304</v>
      </c>
      <c r="F62" s="66">
        <v>107238377</v>
      </c>
      <c r="G62" s="182">
        <v>9398246</v>
      </c>
      <c r="H62" s="189" t="str">
        <f t="shared" si="3"/>
        <v>厚狭</v>
      </c>
    </row>
    <row r="63" spans="1:8" s="3" customFormat="1" ht="18" customHeight="1">
      <c r="A63" s="80" t="s">
        <v>108</v>
      </c>
      <c r="B63" s="81">
        <v>1234564</v>
      </c>
      <c r="C63" s="67">
        <v>1233963</v>
      </c>
      <c r="D63" s="82">
        <v>601</v>
      </c>
      <c r="E63" s="81">
        <v>548317262</v>
      </c>
      <c r="F63" s="67">
        <v>524682025</v>
      </c>
      <c r="G63" s="183">
        <v>23428200</v>
      </c>
      <c r="H63" s="190" t="str">
        <f>A63</f>
        <v>山口県計</v>
      </c>
    </row>
    <row r="64" spans="1:8" s="12" customFormat="1" ht="18" customHeight="1">
      <c r="A64" s="13"/>
      <c r="B64" s="55"/>
      <c r="C64" s="56"/>
      <c r="D64" s="57"/>
      <c r="E64" s="55"/>
      <c r="F64" s="56"/>
      <c r="G64" s="57"/>
      <c r="H64" s="14"/>
    </row>
    <row r="65" spans="1:8" s="3" customFormat="1" ht="18" customHeight="1" thickBot="1">
      <c r="A65" s="90" t="s">
        <v>15</v>
      </c>
      <c r="B65" s="52">
        <v>1267</v>
      </c>
      <c r="C65" s="53">
        <v>59</v>
      </c>
      <c r="D65" s="54">
        <v>435</v>
      </c>
      <c r="E65" s="52">
        <v>16026494</v>
      </c>
      <c r="F65" s="53">
        <v>2470636</v>
      </c>
      <c r="G65" s="54">
        <v>11891092</v>
      </c>
      <c r="H65" s="97" t="str">
        <f>A65</f>
        <v>局引受分</v>
      </c>
    </row>
    <row r="66" spans="1:8" s="3" customFormat="1" ht="18" customHeight="1" thickBot="1" thickTop="1">
      <c r="A66" s="94" t="s">
        <v>16</v>
      </c>
      <c r="B66" s="38">
        <v>29766278</v>
      </c>
      <c r="C66" s="28">
        <v>29759821</v>
      </c>
      <c r="D66" s="39">
        <v>5683</v>
      </c>
      <c r="E66" s="38">
        <v>2312503925</v>
      </c>
      <c r="F66" s="249">
        <v>2244097666</v>
      </c>
      <c r="G66" s="39">
        <v>65784997</v>
      </c>
      <c r="H66" s="250" t="s">
        <v>16</v>
      </c>
    </row>
    <row r="67" ht="15" customHeight="1"/>
  </sheetData>
  <sheetProtection/>
  <mergeCells count="4">
    <mergeCell ref="A2:A3"/>
    <mergeCell ref="B2:D2"/>
    <mergeCell ref="E2:G2"/>
    <mergeCell ref="H2:H3"/>
  </mergeCells>
  <printOptions/>
  <pageMargins left="0.6692913385826772" right="0.4724409448818898" top="0.984251968503937" bottom="0.984251968503937" header="0.5118110236220472" footer="0.5118110236220472"/>
  <pageSetup horizontalDpi="600" verticalDpi="600" orientation="portrait" paperSize="9" scale="57" r:id="rId1"/>
  <headerFooter alignWithMargins="0">
    <oddFooter>&amp;R広島国税局
国税徴収１
(H26)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36"/>
  <sheetViews>
    <sheetView showGridLines="0" workbookViewId="0" topLeftCell="A22">
      <selection activeCell="J38" sqref="J38"/>
    </sheetView>
  </sheetViews>
  <sheetFormatPr defaultColWidth="8.625" defaultRowHeight="13.5"/>
  <cols>
    <col min="1" max="1" width="11.37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15" t="s">
        <v>82</v>
      </c>
      <c r="B1" s="315"/>
      <c r="C1" s="315"/>
      <c r="D1" s="315"/>
      <c r="E1" s="315"/>
      <c r="F1" s="315"/>
    </row>
    <row r="2" spans="1:6" ht="14.25" customHeight="1" thickBot="1">
      <c r="A2" s="338" t="s">
        <v>83</v>
      </c>
      <c r="B2" s="338"/>
      <c r="C2" s="338"/>
      <c r="D2" s="338"/>
      <c r="E2" s="338"/>
      <c r="F2" s="338"/>
    </row>
    <row r="3" spans="1:6" ht="18" customHeight="1">
      <c r="A3" s="311" t="s">
        <v>84</v>
      </c>
      <c r="B3" s="339"/>
      <c r="C3" s="312"/>
      <c r="D3" s="308" t="s">
        <v>19</v>
      </c>
      <c r="E3" s="309"/>
      <c r="F3" s="334"/>
    </row>
    <row r="4" spans="1:6" ht="15" customHeight="1">
      <c r="A4" s="313"/>
      <c r="B4" s="340"/>
      <c r="C4" s="314"/>
      <c r="D4" s="349" t="s">
        <v>20</v>
      </c>
      <c r="E4" s="350"/>
      <c r="F4" s="233" t="s">
        <v>98</v>
      </c>
    </row>
    <row r="5" spans="1:6" s="36" customFormat="1" ht="15" customHeight="1">
      <c r="A5" s="58"/>
      <c r="B5" s="59"/>
      <c r="C5" s="99"/>
      <c r="D5" s="232"/>
      <c r="E5" s="231" t="s">
        <v>21</v>
      </c>
      <c r="F5" s="116" t="s">
        <v>2</v>
      </c>
    </row>
    <row r="6" spans="1:6" ht="27" customHeight="1">
      <c r="A6" s="343" t="s">
        <v>22</v>
      </c>
      <c r="B6" s="346" t="s">
        <v>23</v>
      </c>
      <c r="C6" s="347"/>
      <c r="D6" s="230"/>
      <c r="E6" s="229" t="s">
        <v>157</v>
      </c>
      <c r="F6" s="228" t="s">
        <v>157</v>
      </c>
    </row>
    <row r="7" spans="1:6" ht="27" customHeight="1">
      <c r="A7" s="344"/>
      <c r="B7" s="341" t="s">
        <v>24</v>
      </c>
      <c r="C7" s="342"/>
      <c r="D7" s="221"/>
      <c r="E7" s="207">
        <v>1</v>
      </c>
      <c r="F7" s="206">
        <v>8446</v>
      </c>
    </row>
    <row r="8" spans="1:6" ht="27" customHeight="1">
      <c r="A8" s="344"/>
      <c r="B8" s="341" t="s">
        <v>25</v>
      </c>
      <c r="C8" s="342"/>
      <c r="D8" s="221"/>
      <c r="E8" s="207" t="s">
        <v>157</v>
      </c>
      <c r="F8" s="206" t="s">
        <v>157</v>
      </c>
    </row>
    <row r="9" spans="1:6" ht="27" customHeight="1">
      <c r="A9" s="344"/>
      <c r="B9" s="351" t="s">
        <v>85</v>
      </c>
      <c r="C9" s="98" t="s">
        <v>26</v>
      </c>
      <c r="D9" s="221"/>
      <c r="E9" s="207">
        <v>1</v>
      </c>
      <c r="F9" s="206">
        <v>8446</v>
      </c>
    </row>
    <row r="10" spans="1:6" ht="27" customHeight="1">
      <c r="A10" s="344"/>
      <c r="B10" s="352"/>
      <c r="C10" s="98" t="s">
        <v>27</v>
      </c>
      <c r="D10" s="221"/>
      <c r="E10" s="207" t="s">
        <v>157</v>
      </c>
      <c r="F10" s="206" t="s">
        <v>157</v>
      </c>
    </row>
    <row r="11" spans="1:6" ht="27" customHeight="1">
      <c r="A11" s="344"/>
      <c r="B11" s="352"/>
      <c r="C11" s="336" t="s">
        <v>28</v>
      </c>
      <c r="D11" s="220" t="s">
        <v>29</v>
      </c>
      <c r="E11" s="219" t="s">
        <v>157</v>
      </c>
      <c r="F11" s="218" t="s">
        <v>157</v>
      </c>
    </row>
    <row r="12" spans="1:6" ht="27" customHeight="1">
      <c r="A12" s="344"/>
      <c r="B12" s="352"/>
      <c r="C12" s="337"/>
      <c r="D12" s="217"/>
      <c r="E12" s="216" t="s">
        <v>157</v>
      </c>
      <c r="F12" s="215" t="s">
        <v>157</v>
      </c>
    </row>
    <row r="13" spans="1:6" s="3" customFormat="1" ht="27" customHeight="1">
      <c r="A13" s="344"/>
      <c r="B13" s="352"/>
      <c r="C13" s="103" t="s">
        <v>1</v>
      </c>
      <c r="D13" s="208"/>
      <c r="E13" s="227">
        <v>1</v>
      </c>
      <c r="F13" s="226">
        <v>8446</v>
      </c>
    </row>
    <row r="14" spans="1:6" ht="27" customHeight="1">
      <c r="A14" s="345"/>
      <c r="B14" s="353" t="s">
        <v>30</v>
      </c>
      <c r="C14" s="354"/>
      <c r="D14" s="225"/>
      <c r="E14" s="224" t="s">
        <v>157</v>
      </c>
      <c r="F14" s="223" t="s">
        <v>157</v>
      </c>
    </row>
    <row r="15" spans="1:6" ht="27" customHeight="1">
      <c r="A15" s="355" t="s">
        <v>31</v>
      </c>
      <c r="B15" s="358" t="s">
        <v>32</v>
      </c>
      <c r="C15" s="358"/>
      <c r="D15" s="222"/>
      <c r="E15" s="210" t="s">
        <v>157</v>
      </c>
      <c r="F15" s="209" t="s">
        <v>157</v>
      </c>
    </row>
    <row r="16" spans="1:6" ht="27" customHeight="1">
      <c r="A16" s="356"/>
      <c r="B16" s="335" t="s">
        <v>99</v>
      </c>
      <c r="C16" s="335"/>
      <c r="D16" s="221"/>
      <c r="E16" s="207" t="s">
        <v>157</v>
      </c>
      <c r="F16" s="206" t="s">
        <v>157</v>
      </c>
    </row>
    <row r="17" spans="1:6" ht="27" customHeight="1">
      <c r="A17" s="356"/>
      <c r="B17" s="362" t="s">
        <v>33</v>
      </c>
      <c r="C17" s="363"/>
      <c r="D17" s="220" t="s">
        <v>29</v>
      </c>
      <c r="E17" s="251"/>
      <c r="F17" s="218" t="s">
        <v>157</v>
      </c>
    </row>
    <row r="18" spans="1:6" ht="27" customHeight="1">
      <c r="A18" s="356"/>
      <c r="B18" s="364"/>
      <c r="C18" s="365"/>
      <c r="D18" s="217"/>
      <c r="E18" s="216" t="s">
        <v>157</v>
      </c>
      <c r="F18" s="215" t="s">
        <v>157</v>
      </c>
    </row>
    <row r="19" spans="1:6" ht="27" customHeight="1">
      <c r="A19" s="356"/>
      <c r="B19" s="335" t="s">
        <v>34</v>
      </c>
      <c r="C19" s="335"/>
      <c r="D19" s="208"/>
      <c r="E19" s="207" t="s">
        <v>157</v>
      </c>
      <c r="F19" s="206" t="s">
        <v>157</v>
      </c>
    </row>
    <row r="20" spans="1:6" ht="27" customHeight="1">
      <c r="A20" s="356"/>
      <c r="B20" s="335" t="s">
        <v>35</v>
      </c>
      <c r="C20" s="335"/>
      <c r="D20" s="208"/>
      <c r="E20" s="207" t="s">
        <v>157</v>
      </c>
      <c r="F20" s="206" t="s">
        <v>157</v>
      </c>
    </row>
    <row r="21" spans="1:6" ht="27" customHeight="1">
      <c r="A21" s="356"/>
      <c r="B21" s="335" t="s">
        <v>100</v>
      </c>
      <c r="C21" s="335"/>
      <c r="D21" s="208"/>
      <c r="E21" s="207" t="s">
        <v>157</v>
      </c>
      <c r="F21" s="206" t="s">
        <v>157</v>
      </c>
    </row>
    <row r="22" spans="1:6" ht="27" customHeight="1">
      <c r="A22" s="356"/>
      <c r="B22" s="335" t="s">
        <v>36</v>
      </c>
      <c r="C22" s="335"/>
      <c r="D22" s="208"/>
      <c r="E22" s="207" t="s">
        <v>157</v>
      </c>
      <c r="F22" s="206" t="s">
        <v>157</v>
      </c>
    </row>
    <row r="23" spans="1:6" ht="27" customHeight="1">
      <c r="A23" s="357"/>
      <c r="B23" s="366" t="s">
        <v>37</v>
      </c>
      <c r="C23" s="366"/>
      <c r="D23" s="214"/>
      <c r="E23" s="213" t="s">
        <v>157</v>
      </c>
      <c r="F23" s="212" t="s">
        <v>157</v>
      </c>
    </row>
    <row r="24" spans="1:6" ht="27" customHeight="1">
      <c r="A24" s="359" t="s">
        <v>38</v>
      </c>
      <c r="B24" s="361" t="s">
        <v>39</v>
      </c>
      <c r="C24" s="361"/>
      <c r="D24" s="211"/>
      <c r="E24" s="207" t="s">
        <v>157</v>
      </c>
      <c r="F24" s="206" t="s">
        <v>157</v>
      </c>
    </row>
    <row r="25" spans="1:6" ht="27" customHeight="1">
      <c r="A25" s="356"/>
      <c r="B25" s="335" t="s">
        <v>24</v>
      </c>
      <c r="C25" s="335"/>
      <c r="D25" s="208"/>
      <c r="E25" s="207" t="s">
        <v>157</v>
      </c>
      <c r="F25" s="206" t="s">
        <v>157</v>
      </c>
    </row>
    <row r="26" spans="1:6" ht="27" customHeight="1">
      <c r="A26" s="356"/>
      <c r="B26" s="335" t="s">
        <v>26</v>
      </c>
      <c r="C26" s="335"/>
      <c r="D26" s="208"/>
      <c r="E26" s="207" t="s">
        <v>157</v>
      </c>
      <c r="F26" s="206" t="s">
        <v>157</v>
      </c>
    </row>
    <row r="27" spans="1:6" ht="27" customHeight="1">
      <c r="A27" s="356"/>
      <c r="B27" s="335" t="s">
        <v>27</v>
      </c>
      <c r="C27" s="335"/>
      <c r="D27" s="208"/>
      <c r="E27" s="207" t="s">
        <v>157</v>
      </c>
      <c r="F27" s="206" t="s">
        <v>157</v>
      </c>
    </row>
    <row r="28" spans="1:6" ht="27" customHeight="1">
      <c r="A28" s="356"/>
      <c r="B28" s="335" t="s">
        <v>40</v>
      </c>
      <c r="C28" s="335"/>
      <c r="D28" s="208"/>
      <c r="E28" s="207" t="s">
        <v>157</v>
      </c>
      <c r="F28" s="206" t="s">
        <v>157</v>
      </c>
    </row>
    <row r="29" spans="1:6" ht="27" customHeight="1" thickBot="1">
      <c r="A29" s="360"/>
      <c r="B29" s="348" t="s">
        <v>41</v>
      </c>
      <c r="C29" s="348"/>
      <c r="D29" s="205"/>
      <c r="E29" s="204" t="s">
        <v>157</v>
      </c>
      <c r="F29" s="203" t="s">
        <v>157</v>
      </c>
    </row>
    <row r="30" spans="1:6" ht="4.5" customHeight="1">
      <c r="A30" s="105"/>
      <c r="B30" s="106"/>
      <c r="C30" s="106"/>
      <c r="D30" s="107"/>
      <c r="E30" s="107"/>
      <c r="F30" s="107"/>
    </row>
    <row r="31" spans="1:11" s="1" customFormat="1" ht="15" customHeight="1">
      <c r="A31" s="108" t="s">
        <v>86</v>
      </c>
      <c r="B31" s="332" t="s">
        <v>216</v>
      </c>
      <c r="C31" s="332"/>
      <c r="D31" s="332"/>
      <c r="E31" s="332"/>
      <c r="F31" s="332"/>
      <c r="G31" s="332"/>
      <c r="H31" s="332"/>
      <c r="I31" s="332"/>
      <c r="J31" s="332"/>
      <c r="K31" s="332"/>
    </row>
    <row r="32" spans="1:11" s="1" customFormat="1" ht="15" customHeight="1">
      <c r="A32" s="108"/>
      <c r="B32" s="332" t="s">
        <v>217</v>
      </c>
      <c r="C32" s="332"/>
      <c r="D32" s="332"/>
      <c r="E32" s="332"/>
      <c r="F32" s="332"/>
      <c r="G32" s="264"/>
      <c r="H32" s="264"/>
      <c r="I32" s="264"/>
      <c r="J32" s="264"/>
      <c r="K32" s="264"/>
    </row>
    <row r="33" spans="1:11" s="1" customFormat="1" ht="15" customHeight="1">
      <c r="A33" s="109" t="s">
        <v>87</v>
      </c>
      <c r="B33" s="333" t="s">
        <v>212</v>
      </c>
      <c r="C33" s="333"/>
      <c r="D33" s="333"/>
      <c r="E33" s="333"/>
      <c r="F33" s="333"/>
      <c r="G33" s="333"/>
      <c r="H33" s="333"/>
      <c r="I33" s="333"/>
      <c r="J33" s="333"/>
      <c r="K33" s="333"/>
    </row>
    <row r="34" spans="1:11" s="1" customFormat="1" ht="15" customHeight="1">
      <c r="A34" s="109"/>
      <c r="B34" s="333" t="s">
        <v>213</v>
      </c>
      <c r="C34" s="333"/>
      <c r="D34" s="333"/>
      <c r="E34" s="333"/>
      <c r="F34" s="333"/>
      <c r="G34" s="263"/>
      <c r="H34" s="263"/>
      <c r="I34" s="263"/>
      <c r="J34" s="263"/>
      <c r="K34" s="263"/>
    </row>
    <row r="35" spans="1:6" ht="15" customHeight="1">
      <c r="A35" s="110" t="s">
        <v>88</v>
      </c>
      <c r="B35" s="333" t="s">
        <v>214</v>
      </c>
      <c r="C35" s="333"/>
      <c r="D35" s="333"/>
      <c r="E35" s="333"/>
      <c r="F35" s="333"/>
    </row>
    <row r="36" ht="15" customHeight="1">
      <c r="B36" s="2" t="s">
        <v>215</v>
      </c>
    </row>
  </sheetData>
  <sheetProtection/>
  <mergeCells count="35">
    <mergeCell ref="A15:A23"/>
    <mergeCell ref="B15:C15"/>
    <mergeCell ref="A24:A29"/>
    <mergeCell ref="B24:C24"/>
    <mergeCell ref="B25:C25"/>
    <mergeCell ref="B21:C21"/>
    <mergeCell ref="B17:C18"/>
    <mergeCell ref="B22:C22"/>
    <mergeCell ref="B23:C23"/>
    <mergeCell ref="B35:F35"/>
    <mergeCell ref="B28:C28"/>
    <mergeCell ref="B29:C29"/>
    <mergeCell ref="B19:C19"/>
    <mergeCell ref="B20:C20"/>
    <mergeCell ref="B33:F33"/>
    <mergeCell ref="B26:C26"/>
    <mergeCell ref="B31:F31"/>
    <mergeCell ref="A1:F1"/>
    <mergeCell ref="A2:F2"/>
    <mergeCell ref="A3:C4"/>
    <mergeCell ref="B7:C7"/>
    <mergeCell ref="A6:A14"/>
    <mergeCell ref="B6:C6"/>
    <mergeCell ref="B8:C8"/>
    <mergeCell ref="D4:E4"/>
    <mergeCell ref="B9:B13"/>
    <mergeCell ref="B14:C14"/>
    <mergeCell ref="G31:K31"/>
    <mergeCell ref="G33:K33"/>
    <mergeCell ref="B32:F32"/>
    <mergeCell ref="B34:F34"/>
    <mergeCell ref="D3:F3"/>
    <mergeCell ref="B27:C27"/>
    <mergeCell ref="C11:C12"/>
    <mergeCell ref="B16:C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&amp;R広島国税局
国税徴収２
(H26)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1" sqref="A1"/>
    </sheetView>
  </sheetViews>
  <sheetFormatPr defaultColWidth="9.00390625" defaultRowHeight="13.5"/>
  <cols>
    <col min="1" max="1" width="9.00390625" style="201" customWidth="1"/>
    <col min="2" max="2" width="15.50390625" style="201" bestFit="1" customWidth="1"/>
    <col min="3" max="3" width="3.00390625" style="201" customWidth="1"/>
    <col min="4" max="5" width="18.00390625" style="201" customWidth="1"/>
    <col min="6" max="16384" width="9.00390625" style="201" customWidth="1"/>
  </cols>
  <sheetData>
    <row r="1" s="112" customFormat="1" ht="14.25" thickBot="1">
      <c r="A1" s="111" t="s">
        <v>42</v>
      </c>
    </row>
    <row r="2" spans="1:5" ht="19.5" customHeight="1">
      <c r="A2" s="311" t="s">
        <v>74</v>
      </c>
      <c r="B2" s="312"/>
      <c r="C2" s="369" t="s">
        <v>75</v>
      </c>
      <c r="D2" s="370"/>
      <c r="E2" s="371"/>
    </row>
    <row r="3" spans="1:5" ht="19.5" customHeight="1">
      <c r="A3" s="313"/>
      <c r="B3" s="314"/>
      <c r="C3" s="367" t="s">
        <v>158</v>
      </c>
      <c r="D3" s="368"/>
      <c r="E3" s="113" t="s">
        <v>76</v>
      </c>
    </row>
    <row r="4" spans="1:5" s="202" customFormat="1" ht="13.5">
      <c r="A4" s="372" t="s">
        <v>77</v>
      </c>
      <c r="B4" s="114"/>
      <c r="C4" s="100"/>
      <c r="D4" s="115" t="s">
        <v>159</v>
      </c>
      <c r="E4" s="116" t="s">
        <v>43</v>
      </c>
    </row>
    <row r="5" spans="1:8" ht="30" customHeight="1">
      <c r="A5" s="373"/>
      <c r="B5" s="197" t="s">
        <v>78</v>
      </c>
      <c r="C5" s="117"/>
      <c r="D5" s="118" t="s">
        <v>157</v>
      </c>
      <c r="E5" s="119" t="s">
        <v>157</v>
      </c>
      <c r="F5" s="2"/>
      <c r="G5" s="2"/>
      <c r="H5" s="2"/>
    </row>
    <row r="6" spans="1:8" ht="30" customHeight="1">
      <c r="A6" s="373"/>
      <c r="B6" s="198" t="s">
        <v>79</v>
      </c>
      <c r="C6" s="120"/>
      <c r="D6" s="121" t="s">
        <v>157</v>
      </c>
      <c r="E6" s="122" t="s">
        <v>157</v>
      </c>
      <c r="F6" s="2"/>
      <c r="G6" s="2"/>
      <c r="H6" s="2"/>
    </row>
    <row r="7" spans="1:8" ht="30" customHeight="1">
      <c r="A7" s="373"/>
      <c r="B7" s="198" t="s">
        <v>80</v>
      </c>
      <c r="C7" s="120"/>
      <c r="D7" s="121" t="s">
        <v>157</v>
      </c>
      <c r="E7" s="122" t="s">
        <v>157</v>
      </c>
      <c r="F7" s="2"/>
      <c r="G7" s="2"/>
      <c r="H7" s="2"/>
    </row>
    <row r="8" spans="1:8" ht="30" customHeight="1">
      <c r="A8" s="373"/>
      <c r="B8" s="198" t="s">
        <v>81</v>
      </c>
      <c r="C8" s="120"/>
      <c r="D8" s="121" t="s">
        <v>157</v>
      </c>
      <c r="E8" s="122" t="s">
        <v>157</v>
      </c>
      <c r="F8" s="2"/>
      <c r="G8" s="2"/>
      <c r="H8" s="2"/>
    </row>
    <row r="9" spans="1:8" ht="30" customHeight="1" thickBot="1">
      <c r="A9" s="374"/>
      <c r="B9" s="123" t="s">
        <v>1</v>
      </c>
      <c r="C9" s="124"/>
      <c r="D9" s="125" t="s">
        <v>157</v>
      </c>
      <c r="E9" s="126" t="s">
        <v>157</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&amp;R広島国税局
国税徴収２
(H26)</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65</v>
      </c>
    </row>
    <row r="2" spans="1:11" ht="16.5" customHeight="1">
      <c r="A2" s="375" t="s">
        <v>66</v>
      </c>
      <c r="B2" s="385" t="s">
        <v>44</v>
      </c>
      <c r="C2" s="386"/>
      <c r="D2" s="387" t="s">
        <v>45</v>
      </c>
      <c r="E2" s="388"/>
      <c r="F2" s="385" t="s">
        <v>67</v>
      </c>
      <c r="G2" s="386"/>
      <c r="H2" s="377" t="s">
        <v>68</v>
      </c>
      <c r="I2" s="379" t="s">
        <v>69</v>
      </c>
      <c r="J2" s="380"/>
      <c r="K2" s="381"/>
    </row>
    <row r="3" spans="1:11" ht="16.5" customHeight="1">
      <c r="A3" s="376"/>
      <c r="B3" s="37" t="s">
        <v>70</v>
      </c>
      <c r="C3" s="22" t="s">
        <v>71</v>
      </c>
      <c r="D3" s="37" t="s">
        <v>70</v>
      </c>
      <c r="E3" s="22" t="s">
        <v>71</v>
      </c>
      <c r="F3" s="37" t="s">
        <v>70</v>
      </c>
      <c r="G3" s="22" t="s">
        <v>71</v>
      </c>
      <c r="H3" s="378"/>
      <c r="I3" s="382"/>
      <c r="J3" s="383"/>
      <c r="K3" s="384"/>
    </row>
    <row r="4" spans="1:11" ht="11.25">
      <c r="A4" s="127"/>
      <c r="B4" s="128" t="s">
        <v>72</v>
      </c>
      <c r="C4" s="74" t="s">
        <v>73</v>
      </c>
      <c r="D4" s="128" t="s">
        <v>72</v>
      </c>
      <c r="E4" s="74" t="s">
        <v>73</v>
      </c>
      <c r="F4" s="128" t="s">
        <v>72</v>
      </c>
      <c r="G4" s="74" t="s">
        <v>73</v>
      </c>
      <c r="H4" s="129" t="s">
        <v>73</v>
      </c>
      <c r="I4" s="130"/>
      <c r="J4" s="131"/>
      <c r="K4" s="132" t="s">
        <v>73</v>
      </c>
    </row>
    <row r="5" spans="1:12" s="199" customFormat="1" ht="30" customHeight="1">
      <c r="A5" s="29" t="s">
        <v>201</v>
      </c>
      <c r="B5" s="133">
        <v>4</v>
      </c>
      <c r="C5" s="134">
        <v>146546</v>
      </c>
      <c r="D5" s="133">
        <v>7</v>
      </c>
      <c r="E5" s="134">
        <v>481666</v>
      </c>
      <c r="F5" s="133">
        <v>7</v>
      </c>
      <c r="G5" s="134">
        <v>497574</v>
      </c>
      <c r="H5" s="135">
        <v>318975</v>
      </c>
      <c r="I5" s="136" t="s">
        <v>160</v>
      </c>
      <c r="J5" s="137">
        <v>11317</v>
      </c>
      <c r="K5" s="138">
        <v>800641</v>
      </c>
      <c r="L5" s="200"/>
    </row>
    <row r="6" spans="1:12" s="199" customFormat="1" ht="30" customHeight="1">
      <c r="A6" s="140" t="s">
        <v>202</v>
      </c>
      <c r="B6" s="141">
        <v>3</v>
      </c>
      <c r="C6" s="142">
        <v>331859</v>
      </c>
      <c r="D6" s="141">
        <v>8</v>
      </c>
      <c r="E6" s="142">
        <v>732319</v>
      </c>
      <c r="F6" s="141">
        <v>1</v>
      </c>
      <c r="G6" s="142">
        <v>47085</v>
      </c>
      <c r="H6" s="143" t="s">
        <v>157</v>
      </c>
      <c r="I6" s="144" t="s">
        <v>160</v>
      </c>
      <c r="J6" s="145">
        <v>43505</v>
      </c>
      <c r="K6" s="146">
        <v>732319</v>
      </c>
      <c r="L6" s="200"/>
    </row>
    <row r="7" spans="1:12" s="199" customFormat="1" ht="30" customHeight="1">
      <c r="A7" s="140" t="s">
        <v>203</v>
      </c>
      <c r="B7" s="141">
        <v>6</v>
      </c>
      <c r="C7" s="142">
        <v>239860</v>
      </c>
      <c r="D7" s="141">
        <v>4</v>
      </c>
      <c r="E7" s="142">
        <v>217118</v>
      </c>
      <c r="F7" s="141">
        <v>2</v>
      </c>
      <c r="G7" s="142">
        <v>48200</v>
      </c>
      <c r="H7" s="143" t="s">
        <v>157</v>
      </c>
      <c r="I7" s="144" t="s">
        <v>160</v>
      </c>
      <c r="J7" s="145">
        <v>872</v>
      </c>
      <c r="K7" s="146">
        <v>217118</v>
      </c>
      <c r="L7" s="200"/>
    </row>
    <row r="8" spans="1:12" s="199" customFormat="1" ht="30" customHeight="1">
      <c r="A8" s="140" t="s">
        <v>204</v>
      </c>
      <c r="B8" s="141" t="s">
        <v>157</v>
      </c>
      <c r="C8" s="142" t="s">
        <v>157</v>
      </c>
      <c r="D8" s="141" t="s">
        <v>157</v>
      </c>
      <c r="E8" s="142" t="s">
        <v>157</v>
      </c>
      <c r="F8" s="141" t="s">
        <v>157</v>
      </c>
      <c r="G8" s="142" t="s">
        <v>157</v>
      </c>
      <c r="H8" s="143" t="s">
        <v>157</v>
      </c>
      <c r="I8" s="144" t="s">
        <v>160</v>
      </c>
      <c r="J8" s="145" t="s">
        <v>157</v>
      </c>
      <c r="K8" s="146" t="s">
        <v>157</v>
      </c>
      <c r="L8" s="200"/>
    </row>
    <row r="9" spans="1:12" ht="30" customHeight="1" thickBot="1">
      <c r="A9" s="30" t="s">
        <v>205</v>
      </c>
      <c r="B9" s="147">
        <v>1</v>
      </c>
      <c r="C9" s="148">
        <v>8446</v>
      </c>
      <c r="D9" s="147" t="s">
        <v>209</v>
      </c>
      <c r="E9" s="148" t="s">
        <v>209</v>
      </c>
      <c r="F9" s="147" t="s">
        <v>209</v>
      </c>
      <c r="G9" s="148" t="s">
        <v>209</v>
      </c>
      <c r="H9" s="149" t="s">
        <v>209</v>
      </c>
      <c r="I9" s="150"/>
      <c r="J9" s="151" t="s">
        <v>209</v>
      </c>
      <c r="K9" s="152" t="s">
        <v>209</v>
      </c>
      <c r="L9" s="139"/>
    </row>
    <row r="10" ht="11.25">
      <c r="A10" s="2" t="s">
        <v>46</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&amp;R広島国税局
国税徴収２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高橋 朋樹</cp:lastModifiedBy>
  <cp:lastPrinted>2016-06-20T07:16:19Z</cp:lastPrinted>
  <dcterms:created xsi:type="dcterms:W3CDTF">2003-07-09T01:05:10Z</dcterms:created>
  <dcterms:modified xsi:type="dcterms:W3CDTF">2016-06-22T08:44:13Z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