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(1)税務署別源泉徴収税額" sheetId="1" r:id="rId1"/>
    <sheet name="(2)税務署別源泉徴収義務者数" sheetId="2" r:id="rId2"/>
    <sheet name="$UnDoSnapShot$" sheetId="3" state="hidden" r:id="rId3"/>
  </sheets>
  <definedNames>
    <definedName name="_xlnm.Print_Area" localSheetId="0">'(1)税務署別源泉徴収税額'!$A$1:$J$69</definedName>
    <definedName name="_xlnm.Print_Area" localSheetId="1">'(2)税務署別源泉徴収義務者数'!$A$1:$H$69</definedName>
    <definedName name="_xlnm.Print_Titles" localSheetId="0">'(1)税務署別源泉徴収税額'!$3:$5</definedName>
    <definedName name="_xlnm.Print_Titles" localSheetId="1">'(2)税務署別源泉徴収義務者数'!$1:$5</definedName>
  </definedNames>
  <calcPr fullCalcOnLoad="1"/>
</workbook>
</file>

<file path=xl/sharedStrings.xml><?xml version="1.0" encoding="utf-8"?>
<sst xmlns="http://schemas.openxmlformats.org/spreadsheetml/2006/main" count="216" uniqueCount="104">
  <si>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</si>
  <si>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</si>
  <si>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</si>
  <si>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</si>
  <si>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</si>
  <si>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</si>
  <si>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</si>
  <si>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</si>
  <si>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</si>
  <si>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</si>
  <si>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</si>
  <si>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</si>
  <si>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</si>
  <si>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</si>
  <si>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</si>
  <si>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</si>
  <si>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</si>
  <si>
    <t>源泉徴収税額</t>
  </si>
  <si>
    <t>※</t>
  </si>
  <si>
    <t>⑵　給与所得及び退職所得の課税状況</t>
  </si>
  <si>
    <t>その他</t>
  </si>
  <si>
    <t>給与所得</t>
  </si>
  <si>
    <t>区　　　　　分</t>
  </si>
  <si>
    <t>人　　　　員</t>
  </si>
  <si>
    <t>支　払　金　額</t>
  </si>
  <si>
    <t>配当所得</t>
  </si>
  <si>
    <t>給与所得</t>
  </si>
  <si>
    <t>税務署名</t>
  </si>
  <si>
    <t>利子所得等</t>
  </si>
  <si>
    <t>総　　計</t>
  </si>
  <si>
    <t>件</t>
  </si>
  <si>
    <t>税 務 署 名</t>
  </si>
  <si>
    <t>配当所得</t>
  </si>
  <si>
    <t>総　計</t>
  </si>
  <si>
    <t>税務署名</t>
  </si>
  <si>
    <t>税務署名</t>
  </si>
  <si>
    <t>(1)　税務署別源泉徴収税額</t>
  </si>
  <si>
    <t>(2)　税務署別源泉徴収義務者数</t>
  </si>
  <si>
    <t>３－４　税務署別課税状況等</t>
  </si>
  <si>
    <t>非居住者等
所得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</si>
  <si>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所得</t>
    </r>
  </si>
  <si>
    <t>特定口座内保管上場株式等の
譲渡所得等</t>
  </si>
  <si>
    <r>
      <t>報酬</t>
    </r>
    <r>
      <rPr>
        <sz val="9"/>
        <color indexed="56"/>
        <rFont val="ＭＳ 明朝"/>
        <family val="1"/>
      </rPr>
      <t>・</t>
    </r>
    <r>
      <rPr>
        <sz val="9"/>
        <rFont val="ＭＳ 明朝"/>
        <family val="1"/>
      </rPr>
      <t>料金等
所　　　　得</t>
    </r>
  </si>
  <si>
    <t>（注）　この表は「利子所得等の課税状況」、「配当所得の課税状況」、「特定口座内保管上場株式等の譲渡所得等の課税状況」、「給与所得及び退職所得の課税状況」、</t>
  </si>
  <si>
    <t>鳥取</t>
  </si>
  <si>
    <t>米子</t>
  </si>
  <si>
    <t>倉吉</t>
  </si>
  <si>
    <t>鳥取県計</t>
  </si>
  <si>
    <t>松江</t>
  </si>
  <si>
    <t>浜田</t>
  </si>
  <si>
    <t>出雲</t>
  </si>
  <si>
    <t>益田</t>
  </si>
  <si>
    <t>石見大田</t>
  </si>
  <si>
    <t>大東</t>
  </si>
  <si>
    <t>西郷</t>
  </si>
  <si>
    <t>島根県計</t>
  </si>
  <si>
    <t>岡山東</t>
  </si>
  <si>
    <t>岡山西</t>
  </si>
  <si>
    <t>西大寺</t>
  </si>
  <si>
    <t>瀬戸</t>
  </si>
  <si>
    <t>児島</t>
  </si>
  <si>
    <t>倉敷</t>
  </si>
  <si>
    <t>玉島</t>
  </si>
  <si>
    <t>津山</t>
  </si>
  <si>
    <t>玉野</t>
  </si>
  <si>
    <t>笠岡</t>
  </si>
  <si>
    <t>高梁</t>
  </si>
  <si>
    <t>新見</t>
  </si>
  <si>
    <t>久世</t>
  </si>
  <si>
    <t>岡山県計</t>
  </si>
  <si>
    <t>広島東</t>
  </si>
  <si>
    <t>広島南</t>
  </si>
  <si>
    <t>広島西</t>
  </si>
  <si>
    <t>広島北</t>
  </si>
  <si>
    <t>呉</t>
  </si>
  <si>
    <t>竹原</t>
  </si>
  <si>
    <t>三原</t>
  </si>
  <si>
    <t>尾道</t>
  </si>
  <si>
    <t>福山</t>
  </si>
  <si>
    <t>府中</t>
  </si>
  <si>
    <t>三次</t>
  </si>
  <si>
    <t>庄原</t>
  </si>
  <si>
    <t>西条</t>
  </si>
  <si>
    <t>廿日市</t>
  </si>
  <si>
    <t>海田</t>
  </si>
  <si>
    <t>吉田</t>
  </si>
  <si>
    <t>広島県計</t>
  </si>
  <si>
    <t>下関</t>
  </si>
  <si>
    <t>宇部</t>
  </si>
  <si>
    <t>山口</t>
  </si>
  <si>
    <t>萩</t>
  </si>
  <si>
    <t>徳山</t>
  </si>
  <si>
    <t>防府</t>
  </si>
  <si>
    <t>岩国</t>
  </si>
  <si>
    <t>光</t>
  </si>
  <si>
    <t>長門</t>
  </si>
  <si>
    <t>柳井</t>
  </si>
  <si>
    <t>厚狭</t>
  </si>
  <si>
    <t>山口県計</t>
  </si>
  <si>
    <t>特定口座内保管
上場株式等の
譲渡所得等</t>
  </si>
  <si>
    <t>総　計</t>
  </si>
  <si>
    <t>　　　「報酬・料金等所得の課税状況」及び「非居住者等所得の課税状況」を税務署別に示したものである。</t>
  </si>
  <si>
    <t>調査時点：平成24年６月30日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</si>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</sst>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 "/>
    <numFmt numFmtId="178" formatCode="0.00_ "/>
    <numFmt numFmtId="179" formatCode="_-* #,##0_-;\-* #,##0_-;_-* &quot;-&quot;_-;_-@_-"/>
    <numFmt numFmtId="180" formatCode="#,##0_ ;[Red]\-#,##0\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8"/>
      <name val="ＭＳ 明朝"/>
      <family val="1"/>
    </font>
    <font>
      <sz val="13"/>
      <name val="ＭＳ 明朝"/>
      <family val="1"/>
    </font>
    <font>
      <sz val="9"/>
      <color indexed="56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>
        <color indexed="55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>
        <color indexed="55"/>
      </bottom>
    </border>
    <border>
      <left style="thin">
        <color indexed="55"/>
      </left>
      <right style="thin"/>
      <top>
        <color indexed="63"/>
      </top>
      <bottom style="hair">
        <color indexed="55"/>
      </bottom>
    </border>
    <border>
      <left style="thin"/>
      <right style="thin"/>
      <top style="hair">
        <color indexed="55"/>
      </top>
      <bottom style="hair">
        <color indexed="55"/>
      </bottom>
    </border>
    <border>
      <left style="thin">
        <color indexed="55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>
        <color indexed="55"/>
      </bottom>
    </border>
    <border>
      <left>
        <color indexed="63"/>
      </left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 style="hair">
        <color indexed="55"/>
      </bottom>
    </border>
    <border>
      <left style="medium"/>
      <right style="thin"/>
      <top style="hair">
        <color indexed="55"/>
      </top>
      <bottom style="hair">
        <color indexed="55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hair">
        <color indexed="55"/>
      </top>
      <bottom>
        <color indexed="63"/>
      </bottom>
    </border>
    <border>
      <left>
        <color indexed="63"/>
      </left>
      <right style="thin"/>
      <top style="hair">
        <color indexed="55"/>
      </top>
      <bottom>
        <color indexed="63"/>
      </bottom>
    </border>
    <border>
      <left style="thin">
        <color indexed="55"/>
      </left>
      <right style="thin"/>
      <top style="hair">
        <color indexed="55"/>
      </top>
      <bottom>
        <color indexed="63"/>
      </bottom>
    </border>
    <border>
      <left style="medium"/>
      <right style="thin"/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medium"/>
    </border>
    <border>
      <left style="thin"/>
      <right style="medium"/>
      <top style="thin">
        <color indexed="55"/>
      </top>
      <bottom style="thin">
        <color indexed="55"/>
      </bottom>
    </border>
    <border>
      <left style="thin"/>
      <right style="medium"/>
      <top>
        <color indexed="63"/>
      </top>
      <bottom style="medium"/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hair">
        <color indexed="55"/>
      </top>
      <bottom>
        <color indexed="63"/>
      </bottom>
    </border>
    <border>
      <left style="thin"/>
      <right style="thin"/>
      <top style="thin">
        <color indexed="55"/>
      </top>
      <bottom style="hair">
        <color indexed="55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>
        <color indexed="55"/>
      </bottom>
    </border>
    <border>
      <left style="thin"/>
      <right style="medium"/>
      <top style="hair">
        <color indexed="55"/>
      </top>
      <bottom style="hair">
        <color indexed="55"/>
      </bottom>
    </border>
    <border>
      <left style="thin"/>
      <right style="medium"/>
      <top style="hair">
        <color indexed="55"/>
      </top>
      <bottom>
        <color indexed="63"/>
      </bottom>
    </border>
    <border>
      <left style="thin"/>
      <right style="medium"/>
      <top style="thin">
        <color indexed="55"/>
      </top>
      <bottom style="hair">
        <color indexed="55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33" borderId="19" xfId="0" applyNumberFormat="1" applyFont="1" applyFill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/>
    </xf>
    <xf numFmtId="3" fontId="2" fillId="0" borderId="23" xfId="0" applyNumberFormat="1" applyFont="1" applyBorder="1" applyAlignment="1">
      <alignment horizontal="right" vertical="center"/>
    </xf>
    <xf numFmtId="3" fontId="3" fillId="33" borderId="24" xfId="0" applyNumberFormat="1" applyFont="1" applyFill="1" applyBorder="1" applyAlignment="1">
      <alignment horizontal="right" vertical="center"/>
    </xf>
    <xf numFmtId="3" fontId="3" fillId="34" borderId="25" xfId="0" applyNumberFormat="1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3" fontId="4" fillId="33" borderId="26" xfId="0" applyNumberFormat="1" applyFont="1" applyFill="1" applyBorder="1" applyAlignment="1">
      <alignment horizontal="right" vertical="center"/>
    </xf>
    <xf numFmtId="3" fontId="4" fillId="33" borderId="27" xfId="0" applyNumberFormat="1" applyFont="1" applyFill="1" applyBorder="1" applyAlignment="1">
      <alignment horizontal="right" vertical="center"/>
    </xf>
    <xf numFmtId="0" fontId="4" fillId="34" borderId="27" xfId="0" applyFont="1" applyFill="1" applyBorder="1" applyAlignment="1">
      <alignment horizontal="right" vertical="center"/>
    </xf>
    <xf numFmtId="0" fontId="4" fillId="34" borderId="26" xfId="0" applyFont="1" applyFill="1" applyBorder="1" applyAlignment="1">
      <alignment horizontal="right" vertical="center"/>
    </xf>
    <xf numFmtId="3" fontId="2" fillId="33" borderId="28" xfId="0" applyNumberFormat="1" applyFont="1" applyFill="1" applyBorder="1" applyAlignment="1">
      <alignment horizontal="right" vertical="center"/>
    </xf>
    <xf numFmtId="3" fontId="2" fillId="33" borderId="29" xfId="0" applyNumberFormat="1" applyFont="1" applyFill="1" applyBorder="1" applyAlignment="1">
      <alignment horizontal="right" vertical="center"/>
    </xf>
    <xf numFmtId="3" fontId="2" fillId="33" borderId="30" xfId="0" applyNumberFormat="1" applyFont="1" applyFill="1" applyBorder="1" applyAlignment="1">
      <alignment horizontal="right" vertical="center"/>
    </xf>
    <xf numFmtId="3" fontId="2" fillId="33" borderId="31" xfId="0" applyNumberFormat="1" applyFont="1" applyFill="1" applyBorder="1" applyAlignment="1">
      <alignment horizontal="right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right" vertical="center" wrapText="1"/>
    </xf>
    <xf numFmtId="38" fontId="2" fillId="34" borderId="33" xfId="48" applyFont="1" applyFill="1" applyBorder="1" applyAlignment="1">
      <alignment horizontal="right" vertical="center"/>
    </xf>
    <xf numFmtId="38" fontId="2" fillId="34" borderId="29" xfId="48" applyFont="1" applyFill="1" applyBorder="1" applyAlignment="1">
      <alignment horizontal="right" vertical="center"/>
    </xf>
    <xf numFmtId="38" fontId="2" fillId="34" borderId="34" xfId="48" applyFont="1" applyFill="1" applyBorder="1" applyAlignment="1">
      <alignment horizontal="right" vertical="center"/>
    </xf>
    <xf numFmtId="38" fontId="2" fillId="34" borderId="31" xfId="48" applyFont="1" applyFill="1" applyBorder="1" applyAlignment="1">
      <alignment horizontal="right" vertical="center"/>
    </xf>
    <xf numFmtId="0" fontId="2" fillId="36" borderId="35" xfId="0" applyFont="1" applyFill="1" applyBorder="1" applyAlignment="1">
      <alignment horizontal="distributed" vertical="center"/>
    </xf>
    <xf numFmtId="0" fontId="2" fillId="36" borderId="36" xfId="0" applyFont="1" applyFill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distributed" vertical="center" wrapText="1"/>
    </xf>
    <xf numFmtId="0" fontId="2" fillId="35" borderId="35" xfId="0" applyFont="1" applyFill="1" applyBorder="1" applyAlignment="1">
      <alignment horizontal="distributed" vertical="center"/>
    </xf>
    <xf numFmtId="0" fontId="2" fillId="35" borderId="36" xfId="0" applyFont="1" applyFill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/>
    </xf>
    <xf numFmtId="0" fontId="2" fillId="36" borderId="41" xfId="0" applyFont="1" applyFill="1" applyBorder="1" applyAlignment="1">
      <alignment horizontal="distributed" vertical="center"/>
    </xf>
    <xf numFmtId="38" fontId="2" fillId="34" borderId="42" xfId="48" applyFont="1" applyFill="1" applyBorder="1" applyAlignment="1">
      <alignment horizontal="right" vertical="center"/>
    </xf>
    <xf numFmtId="38" fontId="2" fillId="34" borderId="43" xfId="48" applyFont="1" applyFill="1" applyBorder="1" applyAlignment="1">
      <alignment horizontal="right" vertical="center"/>
    </xf>
    <xf numFmtId="0" fontId="3" fillId="36" borderId="44" xfId="0" applyFont="1" applyFill="1" applyBorder="1" applyAlignment="1">
      <alignment horizontal="distributed" vertical="center"/>
    </xf>
    <xf numFmtId="38" fontId="3" fillId="34" borderId="45" xfId="48" applyFont="1" applyFill="1" applyBorder="1" applyAlignment="1">
      <alignment horizontal="right" vertical="center"/>
    </xf>
    <xf numFmtId="0" fontId="3" fillId="35" borderId="44" xfId="0" applyFont="1" applyFill="1" applyBorder="1" applyAlignment="1">
      <alignment horizontal="distributed" vertical="center"/>
    </xf>
    <xf numFmtId="3" fontId="2" fillId="0" borderId="46" xfId="0" applyNumberFormat="1" applyFont="1" applyBorder="1" applyAlignment="1">
      <alignment horizontal="right" vertical="center"/>
    </xf>
    <xf numFmtId="3" fontId="2" fillId="0" borderId="45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top"/>
    </xf>
    <xf numFmtId="0" fontId="2" fillId="0" borderId="44" xfId="0" applyFont="1" applyBorder="1" applyAlignment="1">
      <alignment horizontal="distributed" vertical="center"/>
    </xf>
    <xf numFmtId="0" fontId="2" fillId="0" borderId="47" xfId="0" applyFont="1" applyBorder="1" applyAlignment="1">
      <alignment horizontal="distributed" vertical="center" indent="1"/>
    </xf>
    <xf numFmtId="3" fontId="4" fillId="33" borderId="48" xfId="0" applyNumberFormat="1" applyFont="1" applyFill="1" applyBorder="1" applyAlignment="1">
      <alignment horizontal="right" vertical="center"/>
    </xf>
    <xf numFmtId="3" fontId="2" fillId="33" borderId="49" xfId="0" applyNumberFormat="1" applyFont="1" applyFill="1" applyBorder="1" applyAlignment="1">
      <alignment horizontal="right" vertical="center"/>
    </xf>
    <xf numFmtId="3" fontId="2" fillId="33" borderId="50" xfId="0" applyNumberFormat="1" applyFont="1" applyFill="1" applyBorder="1" applyAlignment="1">
      <alignment horizontal="right" vertical="center"/>
    </xf>
    <xf numFmtId="3" fontId="2" fillId="0" borderId="51" xfId="0" applyNumberFormat="1" applyFont="1" applyBorder="1" applyAlignment="1">
      <alignment horizontal="right" vertical="center"/>
    </xf>
    <xf numFmtId="3" fontId="2" fillId="0" borderId="16" xfId="0" applyNumberFormat="1" applyFont="1" applyBorder="1" applyAlignment="1">
      <alignment horizontal="right" vertical="center"/>
    </xf>
    <xf numFmtId="3" fontId="3" fillId="33" borderId="52" xfId="0" applyNumberFormat="1" applyFont="1" applyFill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3" fontId="3" fillId="33" borderId="46" xfId="0" applyNumberFormat="1" applyFont="1" applyFill="1" applyBorder="1" applyAlignment="1">
      <alignment horizontal="right" vertical="center"/>
    </xf>
    <xf numFmtId="3" fontId="3" fillId="33" borderId="55" xfId="0" applyNumberFormat="1" applyFont="1" applyFill="1" applyBorder="1" applyAlignment="1">
      <alignment horizontal="right" vertical="center"/>
    </xf>
    <xf numFmtId="3" fontId="3" fillId="33" borderId="56" xfId="0" applyNumberFormat="1" applyFont="1" applyFill="1" applyBorder="1" applyAlignment="1">
      <alignment horizontal="right" vertical="center"/>
    </xf>
    <xf numFmtId="0" fontId="2" fillId="0" borderId="51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8" fontId="2" fillId="34" borderId="28" xfId="48" applyFont="1" applyFill="1" applyBorder="1" applyAlignment="1">
      <alignment horizontal="right" vertical="center"/>
    </xf>
    <xf numFmtId="38" fontId="2" fillId="34" borderId="30" xfId="48" applyFont="1" applyFill="1" applyBorder="1" applyAlignment="1">
      <alignment horizontal="right" vertical="center"/>
    </xf>
    <xf numFmtId="38" fontId="2" fillId="34" borderId="57" xfId="48" applyFont="1" applyFill="1" applyBorder="1" applyAlignment="1">
      <alignment horizontal="right" vertical="center"/>
    </xf>
    <xf numFmtId="38" fontId="2" fillId="34" borderId="58" xfId="48" applyFont="1" applyFill="1" applyBorder="1" applyAlignment="1">
      <alignment horizontal="right" vertical="center"/>
    </xf>
    <xf numFmtId="0" fontId="4" fillId="35" borderId="59" xfId="0" applyFont="1" applyFill="1" applyBorder="1" applyAlignment="1">
      <alignment horizontal="right" vertical="center" wrapText="1"/>
    </xf>
    <xf numFmtId="0" fontId="2" fillId="36" borderId="60" xfId="0" applyFont="1" applyFill="1" applyBorder="1" applyAlignment="1">
      <alignment horizontal="distributed" vertical="center"/>
    </xf>
    <xf numFmtId="0" fontId="2" fillId="36" borderId="61" xfId="0" applyFont="1" applyFill="1" applyBorder="1" applyAlignment="1">
      <alignment horizontal="distributed" vertical="center"/>
    </xf>
    <xf numFmtId="0" fontId="2" fillId="36" borderId="62" xfId="0" applyFont="1" applyFill="1" applyBorder="1" applyAlignment="1">
      <alignment horizontal="distributed" vertical="center"/>
    </xf>
    <xf numFmtId="0" fontId="3" fillId="36" borderId="53" xfId="0" applyFont="1" applyFill="1" applyBorder="1" applyAlignment="1">
      <alignment horizontal="distributed" vertical="center"/>
    </xf>
    <xf numFmtId="0" fontId="4" fillId="35" borderId="59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distributed" vertical="center"/>
    </xf>
    <xf numFmtId="0" fontId="2" fillId="35" borderId="61" xfId="0" applyFont="1" applyFill="1" applyBorder="1" applyAlignment="1">
      <alignment horizontal="distributed" vertical="center"/>
    </xf>
    <xf numFmtId="0" fontId="3" fillId="35" borderId="53" xfId="0" applyFont="1" applyFill="1" applyBorder="1" applyAlignment="1">
      <alignment horizontal="distributed" vertical="center"/>
    </xf>
    <xf numFmtId="0" fontId="2" fillId="35" borderId="63" xfId="0" applyFont="1" applyFill="1" applyBorder="1" applyAlignment="1">
      <alignment horizontal="distributed" vertical="center"/>
    </xf>
    <xf numFmtId="0" fontId="2" fillId="0" borderId="64" xfId="0" applyFont="1" applyBorder="1" applyAlignment="1">
      <alignment horizontal="distributed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65" xfId="0" applyFont="1" applyBorder="1" applyAlignment="1">
      <alignment horizontal="distributed" vertical="center" wrapText="1"/>
    </xf>
    <xf numFmtId="0" fontId="5" fillId="0" borderId="0" xfId="0" applyFont="1" applyAlignment="1">
      <alignment horizontal="center" vertical="center"/>
    </xf>
    <xf numFmtId="0" fontId="2" fillId="0" borderId="21" xfId="0" applyFont="1" applyBorder="1" applyAlignment="1">
      <alignment horizontal="distributed" vertical="center" wrapText="1"/>
    </xf>
    <xf numFmtId="0" fontId="2" fillId="0" borderId="2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64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wrapText="1"/>
    </xf>
    <xf numFmtId="0" fontId="2" fillId="0" borderId="66" xfId="0" applyFont="1" applyBorder="1" applyAlignment="1">
      <alignment horizontal="distributed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distributed" vertical="center" wrapText="1"/>
    </xf>
    <xf numFmtId="0" fontId="2" fillId="0" borderId="22" xfId="0" applyFont="1" applyFill="1" applyBorder="1" applyAlignment="1">
      <alignment horizontal="distributed" vertical="center" wrapText="1"/>
    </xf>
    <xf numFmtId="0" fontId="2" fillId="0" borderId="13" xfId="0" applyFont="1" applyFill="1" applyBorder="1" applyAlignment="1">
      <alignment horizontal="distributed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52450" y="809625"/>
          <a:ext cx="114300" cy="485775"/>
        </a:xfrm>
        <a:prstGeom prst="leftBrac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showGridLines="0" tabSelected="1" view="pageBreakPreview" zoomScale="85" zoomScaleSheetLayoutView="85" zoomScalePageLayoutView="0" workbookViewId="0" topLeftCell="A1">
      <selection activeCell="A1" sqref="A1:J1"/>
    </sheetView>
  </sheetViews>
  <sheetFormatPr defaultColWidth="5.875" defaultRowHeight="13.5"/>
  <cols>
    <col min="1" max="1" width="10.125" style="4" customWidth="1"/>
    <col min="2" max="6" width="13.125" style="1" customWidth="1"/>
    <col min="7" max="8" width="12.875" style="1" customWidth="1"/>
    <col min="9" max="9" width="13.125" style="1" customWidth="1"/>
    <col min="10" max="10" width="10.125" style="22" customWidth="1"/>
    <col min="11" max="16384" width="5.875" style="1" customWidth="1"/>
  </cols>
  <sheetData>
    <row r="1" spans="1:10" ht="15">
      <c r="A1" s="102" t="s">
        <v>38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83"/>
      <c r="B2" s="83"/>
      <c r="C2" s="83"/>
      <c r="D2" s="83"/>
      <c r="E2" s="83"/>
      <c r="F2" s="83"/>
      <c r="G2" s="83"/>
      <c r="H2" s="83"/>
      <c r="I2" s="83"/>
      <c r="J2" s="83"/>
    </row>
    <row r="3" spans="1:9" ht="12" thickBot="1">
      <c r="A3" s="4" t="s">
        <v>36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55" t="s">
        <v>27</v>
      </c>
      <c r="B4" s="30" t="s">
        <v>28</v>
      </c>
      <c r="C4" s="35" t="s">
        <v>25</v>
      </c>
      <c r="D4" s="100" t="s">
        <v>41</v>
      </c>
      <c r="E4" s="99" t="s">
        <v>26</v>
      </c>
      <c r="F4" s="99" t="s">
        <v>9</v>
      </c>
      <c r="G4" s="100" t="s">
        <v>42</v>
      </c>
      <c r="H4" s="101" t="s">
        <v>39</v>
      </c>
      <c r="I4" s="69" t="s">
        <v>0</v>
      </c>
      <c r="J4" s="98" t="s">
        <v>34</v>
      </c>
    </row>
    <row r="5" spans="1:10" ht="11.25">
      <c r="A5" s="44"/>
      <c r="B5" s="36" t="s">
        <v>2</v>
      </c>
      <c r="C5" s="37" t="s">
        <v>2</v>
      </c>
      <c r="D5" s="37" t="s">
        <v>2</v>
      </c>
      <c r="E5" s="37" t="s">
        <v>2</v>
      </c>
      <c r="F5" s="37" t="s">
        <v>2</v>
      </c>
      <c r="G5" s="37" t="s">
        <v>2</v>
      </c>
      <c r="H5" s="37" t="s">
        <v>2</v>
      </c>
      <c r="I5" s="70" t="s">
        <v>2</v>
      </c>
      <c r="J5" s="93"/>
    </row>
    <row r="6" spans="1:10" ht="11.25" customHeight="1">
      <c r="A6" s="56" t="s">
        <v>44</v>
      </c>
      <c r="B6" s="40">
        <v>366541</v>
      </c>
      <c r="C6" s="41">
        <v>265962</v>
      </c>
      <c r="D6" s="41">
        <v>21042</v>
      </c>
      <c r="E6" s="41">
        <v>9689971</v>
      </c>
      <c r="F6" s="41">
        <v>319570</v>
      </c>
      <c r="G6" s="41">
        <v>769390</v>
      </c>
      <c r="H6" s="41">
        <v>34294</v>
      </c>
      <c r="I6" s="71">
        <v>11466769</v>
      </c>
      <c r="J6" s="94" t="str">
        <f>IF(A6="","",A6)</f>
        <v>鳥取</v>
      </c>
    </row>
    <row r="7" spans="1:10" ht="11.25" customHeight="1">
      <c r="A7" s="57" t="s">
        <v>45</v>
      </c>
      <c r="B7" s="42">
        <v>288995</v>
      </c>
      <c r="C7" s="43">
        <v>454602</v>
      </c>
      <c r="D7" s="43">
        <v>32780</v>
      </c>
      <c r="E7" s="43">
        <v>7318050</v>
      </c>
      <c r="F7" s="43">
        <v>170096</v>
      </c>
      <c r="G7" s="43">
        <v>301320</v>
      </c>
      <c r="H7" s="43">
        <v>1313</v>
      </c>
      <c r="I7" s="72">
        <v>8567156</v>
      </c>
      <c r="J7" s="95" t="str">
        <f>IF(A7="","",A7)</f>
        <v>米子</v>
      </c>
    </row>
    <row r="8" spans="1:10" ht="11.25" customHeight="1">
      <c r="A8" s="57" t="s">
        <v>46</v>
      </c>
      <c r="B8" s="42">
        <v>154603</v>
      </c>
      <c r="C8" s="43">
        <v>44109</v>
      </c>
      <c r="D8" s="43">
        <v>3825</v>
      </c>
      <c r="E8" s="43">
        <v>2903725</v>
      </c>
      <c r="F8" s="43">
        <v>18779</v>
      </c>
      <c r="G8" s="43">
        <v>105712</v>
      </c>
      <c r="H8" s="43">
        <v>529</v>
      </c>
      <c r="I8" s="72">
        <v>3231282</v>
      </c>
      <c r="J8" s="95" t="str">
        <f>IF(A8="","",A8)</f>
        <v>倉吉</v>
      </c>
    </row>
    <row r="9" spans="1:10" s="5" customFormat="1" ht="11.25">
      <c r="A9" s="64" t="s">
        <v>47</v>
      </c>
      <c r="B9" s="79">
        <v>810138</v>
      </c>
      <c r="C9" s="80">
        <v>764672</v>
      </c>
      <c r="D9" s="80">
        <v>57648</v>
      </c>
      <c r="E9" s="80">
        <v>19911745</v>
      </c>
      <c r="F9" s="80">
        <v>508446</v>
      </c>
      <c r="G9" s="80">
        <v>1176422</v>
      </c>
      <c r="H9" s="80">
        <v>36136</v>
      </c>
      <c r="I9" s="81">
        <v>23265207</v>
      </c>
      <c r="J9" s="96" t="str">
        <f aca="true" t="shared" si="0" ref="J9:J64">IF(A9="","",A9)</f>
        <v>鳥取県計</v>
      </c>
    </row>
    <row r="10" spans="1:10" ht="11.25">
      <c r="A10" s="68"/>
      <c r="B10" s="65"/>
      <c r="C10" s="66"/>
      <c r="D10" s="66"/>
      <c r="E10" s="66"/>
      <c r="F10" s="66"/>
      <c r="G10" s="66"/>
      <c r="H10" s="66"/>
      <c r="I10" s="73"/>
      <c r="J10" s="76">
        <f t="shared" si="0"/>
      </c>
    </row>
    <row r="11" spans="1:10" ht="11.25" customHeight="1">
      <c r="A11" s="56" t="s">
        <v>48</v>
      </c>
      <c r="B11" s="40">
        <v>415153</v>
      </c>
      <c r="C11" s="41">
        <v>665637</v>
      </c>
      <c r="D11" s="41">
        <v>38322</v>
      </c>
      <c r="E11" s="41">
        <v>12562979</v>
      </c>
      <c r="F11" s="41">
        <v>394387</v>
      </c>
      <c r="G11" s="41">
        <v>853105</v>
      </c>
      <c r="H11" s="41">
        <v>20960</v>
      </c>
      <c r="I11" s="71">
        <v>14950542</v>
      </c>
      <c r="J11" s="97" t="str">
        <f t="shared" si="0"/>
        <v>松江</v>
      </c>
    </row>
    <row r="12" spans="1:10" ht="11.25" customHeight="1">
      <c r="A12" s="56" t="s">
        <v>49</v>
      </c>
      <c r="B12" s="40">
        <v>146191</v>
      </c>
      <c r="C12" s="41">
        <v>60064</v>
      </c>
      <c r="D12" s="41">
        <v>7884</v>
      </c>
      <c r="E12" s="41">
        <v>2998368</v>
      </c>
      <c r="F12" s="41">
        <v>68333</v>
      </c>
      <c r="G12" s="41">
        <v>112890</v>
      </c>
      <c r="H12" s="41">
        <v>191</v>
      </c>
      <c r="I12" s="71">
        <v>3393920</v>
      </c>
      <c r="J12" s="94" t="str">
        <f t="shared" si="0"/>
        <v>浜田</v>
      </c>
    </row>
    <row r="13" spans="1:10" ht="11.25" customHeight="1">
      <c r="A13" s="57" t="s">
        <v>50</v>
      </c>
      <c r="B13" s="42">
        <v>286305</v>
      </c>
      <c r="C13" s="43">
        <v>735447</v>
      </c>
      <c r="D13" s="43">
        <v>7571</v>
      </c>
      <c r="E13" s="43">
        <v>5108569</v>
      </c>
      <c r="F13" s="43">
        <v>50172</v>
      </c>
      <c r="G13" s="43">
        <v>140828</v>
      </c>
      <c r="H13" s="43">
        <v>670</v>
      </c>
      <c r="I13" s="72">
        <v>6329562</v>
      </c>
      <c r="J13" s="95" t="str">
        <f t="shared" si="0"/>
        <v>出雲</v>
      </c>
    </row>
    <row r="14" spans="1:10" ht="11.25" customHeight="1">
      <c r="A14" s="57" t="s">
        <v>51</v>
      </c>
      <c r="B14" s="42">
        <v>72011</v>
      </c>
      <c r="C14" s="43">
        <v>60715</v>
      </c>
      <c r="D14" s="43">
        <v>13</v>
      </c>
      <c r="E14" s="43">
        <v>1831140</v>
      </c>
      <c r="F14" s="43">
        <v>14979</v>
      </c>
      <c r="G14" s="43">
        <v>82177</v>
      </c>
      <c r="H14" s="43">
        <v>199</v>
      </c>
      <c r="I14" s="72">
        <v>2061234</v>
      </c>
      <c r="J14" s="95" t="str">
        <f t="shared" si="0"/>
        <v>益田</v>
      </c>
    </row>
    <row r="15" spans="1:10" ht="11.25" customHeight="1">
      <c r="A15" s="57" t="s">
        <v>52</v>
      </c>
      <c r="B15" s="42">
        <v>50055</v>
      </c>
      <c r="C15" s="43">
        <v>41340</v>
      </c>
      <c r="D15" s="43">
        <v>15</v>
      </c>
      <c r="E15" s="43">
        <v>905975</v>
      </c>
      <c r="F15" s="43">
        <v>1363</v>
      </c>
      <c r="G15" s="43">
        <v>33846</v>
      </c>
      <c r="H15" s="43">
        <v>346</v>
      </c>
      <c r="I15" s="72">
        <v>1032941</v>
      </c>
      <c r="J15" s="95" t="str">
        <f t="shared" si="0"/>
        <v>石見大田</v>
      </c>
    </row>
    <row r="16" spans="1:10" ht="11.25" customHeight="1">
      <c r="A16" s="57" t="s">
        <v>53</v>
      </c>
      <c r="B16" s="42">
        <v>89242</v>
      </c>
      <c r="C16" s="43">
        <v>35614</v>
      </c>
      <c r="D16" s="43">
        <v>6</v>
      </c>
      <c r="E16" s="43">
        <v>1343095</v>
      </c>
      <c r="F16" s="43">
        <v>3811</v>
      </c>
      <c r="G16" s="43">
        <v>34914</v>
      </c>
      <c r="H16" s="43" t="s">
        <v>103</v>
      </c>
      <c r="I16" s="72">
        <v>1506682</v>
      </c>
      <c r="J16" s="95" t="str">
        <f t="shared" si="0"/>
        <v>大東</v>
      </c>
    </row>
    <row r="17" spans="1:10" ht="11.25" customHeight="1">
      <c r="A17" s="56" t="s">
        <v>54</v>
      </c>
      <c r="B17" s="40">
        <v>26031</v>
      </c>
      <c r="C17" s="41">
        <v>13428</v>
      </c>
      <c r="D17" s="41">
        <v>1</v>
      </c>
      <c r="E17" s="41">
        <v>650843</v>
      </c>
      <c r="F17" s="41">
        <v>4274</v>
      </c>
      <c r="G17" s="41">
        <v>13439</v>
      </c>
      <c r="H17" s="41" t="s">
        <v>103</v>
      </c>
      <c r="I17" s="71">
        <v>708016</v>
      </c>
      <c r="J17" s="94" t="str">
        <f t="shared" si="0"/>
        <v>西郷</v>
      </c>
    </row>
    <row r="18" spans="1:10" s="5" customFormat="1" ht="11.25">
      <c r="A18" s="64" t="s">
        <v>55</v>
      </c>
      <c r="B18" s="79">
        <v>1084988</v>
      </c>
      <c r="C18" s="80">
        <v>1612245</v>
      </c>
      <c r="D18" s="80">
        <v>53812</v>
      </c>
      <c r="E18" s="80">
        <v>25400968</v>
      </c>
      <c r="F18" s="80">
        <v>537319</v>
      </c>
      <c r="G18" s="80">
        <v>1271199</v>
      </c>
      <c r="H18" s="80">
        <v>22367</v>
      </c>
      <c r="I18" s="81">
        <v>29982897</v>
      </c>
      <c r="J18" s="96" t="str">
        <f t="shared" si="0"/>
        <v>島根県計</v>
      </c>
    </row>
    <row r="19" spans="1:10" ht="11.25">
      <c r="A19" s="68"/>
      <c r="B19" s="65"/>
      <c r="C19" s="66"/>
      <c r="D19" s="66"/>
      <c r="E19" s="66"/>
      <c r="F19" s="66"/>
      <c r="G19" s="66"/>
      <c r="H19" s="66"/>
      <c r="I19" s="73"/>
      <c r="J19" s="76">
        <f t="shared" si="0"/>
      </c>
    </row>
    <row r="20" spans="1:10" ht="11.25" customHeight="1">
      <c r="A20" s="56" t="s">
        <v>56</v>
      </c>
      <c r="B20" s="40">
        <v>1036927</v>
      </c>
      <c r="C20" s="41">
        <v>5314692</v>
      </c>
      <c r="D20" s="41">
        <v>176546</v>
      </c>
      <c r="E20" s="41">
        <v>24478662</v>
      </c>
      <c r="F20" s="41">
        <v>747671</v>
      </c>
      <c r="G20" s="41">
        <v>1587206</v>
      </c>
      <c r="H20" s="41">
        <v>171935</v>
      </c>
      <c r="I20" s="71">
        <v>33513638</v>
      </c>
      <c r="J20" s="97" t="str">
        <f t="shared" si="0"/>
        <v>岡山東</v>
      </c>
    </row>
    <row r="21" spans="1:10" ht="11.25" customHeight="1">
      <c r="A21" s="56" t="s">
        <v>57</v>
      </c>
      <c r="B21" s="40">
        <v>431987</v>
      </c>
      <c r="C21" s="41">
        <v>1122360</v>
      </c>
      <c r="D21" s="41">
        <v>35960</v>
      </c>
      <c r="E21" s="41">
        <v>16794018</v>
      </c>
      <c r="F21" s="41">
        <v>637286</v>
      </c>
      <c r="G21" s="41">
        <v>1880737</v>
      </c>
      <c r="H21" s="41">
        <v>72160</v>
      </c>
      <c r="I21" s="71">
        <v>20974506</v>
      </c>
      <c r="J21" s="94" t="str">
        <f t="shared" si="0"/>
        <v>岡山西</v>
      </c>
    </row>
    <row r="22" spans="1:10" ht="11.25" customHeight="1">
      <c r="A22" s="57" t="s">
        <v>58</v>
      </c>
      <c r="B22" s="42">
        <v>105582</v>
      </c>
      <c r="C22" s="43">
        <v>630660</v>
      </c>
      <c r="D22" s="43">
        <v>580</v>
      </c>
      <c r="E22" s="43">
        <v>3237630</v>
      </c>
      <c r="F22" s="43">
        <v>28086</v>
      </c>
      <c r="G22" s="43">
        <v>89463</v>
      </c>
      <c r="H22" s="43">
        <v>2549</v>
      </c>
      <c r="I22" s="72">
        <v>4094551</v>
      </c>
      <c r="J22" s="95" t="str">
        <f t="shared" si="0"/>
        <v>西大寺</v>
      </c>
    </row>
    <row r="23" spans="1:10" ht="11.25" customHeight="1">
      <c r="A23" s="57" t="s">
        <v>59</v>
      </c>
      <c r="B23" s="42">
        <v>137490</v>
      </c>
      <c r="C23" s="43">
        <v>196133</v>
      </c>
      <c r="D23" s="43">
        <v>729</v>
      </c>
      <c r="E23" s="43">
        <v>3962417</v>
      </c>
      <c r="F23" s="43">
        <v>32185</v>
      </c>
      <c r="G23" s="43">
        <v>139281</v>
      </c>
      <c r="H23" s="43">
        <v>4582</v>
      </c>
      <c r="I23" s="72">
        <v>4472817</v>
      </c>
      <c r="J23" s="95" t="str">
        <f t="shared" si="0"/>
        <v>瀬戸</v>
      </c>
    </row>
    <row r="24" spans="1:10" ht="11.25" customHeight="1">
      <c r="A24" s="57" t="s">
        <v>60</v>
      </c>
      <c r="B24" s="42">
        <v>65601</v>
      </c>
      <c r="C24" s="43">
        <v>254593</v>
      </c>
      <c r="D24" s="43">
        <v>3810</v>
      </c>
      <c r="E24" s="43">
        <v>2463717</v>
      </c>
      <c r="F24" s="43">
        <v>27547</v>
      </c>
      <c r="G24" s="43">
        <v>193466</v>
      </c>
      <c r="H24" s="43">
        <v>6009</v>
      </c>
      <c r="I24" s="72">
        <v>3014742</v>
      </c>
      <c r="J24" s="95" t="str">
        <f t="shared" si="0"/>
        <v>児島</v>
      </c>
    </row>
    <row r="25" spans="1:10" ht="11.25" customHeight="1">
      <c r="A25" s="57" t="s">
        <v>61</v>
      </c>
      <c r="B25" s="42">
        <v>416346</v>
      </c>
      <c r="C25" s="43">
        <v>1959983</v>
      </c>
      <c r="D25" s="43">
        <v>58058</v>
      </c>
      <c r="E25" s="43">
        <v>16881794</v>
      </c>
      <c r="F25" s="43">
        <v>243253</v>
      </c>
      <c r="G25" s="43">
        <v>584713</v>
      </c>
      <c r="H25" s="43">
        <v>191196</v>
      </c>
      <c r="I25" s="72">
        <v>20335342</v>
      </c>
      <c r="J25" s="95" t="str">
        <f t="shared" si="0"/>
        <v>倉敷</v>
      </c>
    </row>
    <row r="26" spans="1:10" ht="11.25" customHeight="1">
      <c r="A26" s="56" t="s">
        <v>62</v>
      </c>
      <c r="B26" s="40">
        <v>154239</v>
      </c>
      <c r="C26" s="41">
        <v>144897</v>
      </c>
      <c r="D26" s="41">
        <v>666</v>
      </c>
      <c r="E26" s="41">
        <v>2978502</v>
      </c>
      <c r="F26" s="41">
        <v>47386</v>
      </c>
      <c r="G26" s="41">
        <v>88894</v>
      </c>
      <c r="H26" s="41">
        <v>3928</v>
      </c>
      <c r="I26" s="71">
        <v>3418512</v>
      </c>
      <c r="J26" s="94" t="str">
        <f t="shared" si="0"/>
        <v>玉島</v>
      </c>
    </row>
    <row r="27" spans="1:10" ht="11.25" customHeight="1">
      <c r="A27" s="57" t="s">
        <v>63</v>
      </c>
      <c r="B27" s="42">
        <v>179100</v>
      </c>
      <c r="C27" s="43">
        <v>235471</v>
      </c>
      <c r="D27" s="43">
        <v>4956</v>
      </c>
      <c r="E27" s="43">
        <v>5532704</v>
      </c>
      <c r="F27" s="43">
        <v>100913</v>
      </c>
      <c r="G27" s="43">
        <v>223549</v>
      </c>
      <c r="H27" s="43">
        <v>29817</v>
      </c>
      <c r="I27" s="72">
        <v>6306511</v>
      </c>
      <c r="J27" s="95" t="str">
        <f t="shared" si="0"/>
        <v>津山</v>
      </c>
    </row>
    <row r="28" spans="1:10" ht="11.25" customHeight="1">
      <c r="A28" s="57" t="s">
        <v>64</v>
      </c>
      <c r="B28" s="42">
        <v>59606</v>
      </c>
      <c r="C28" s="43">
        <v>122754</v>
      </c>
      <c r="D28" s="43">
        <v>7045</v>
      </c>
      <c r="E28" s="43">
        <v>2107787</v>
      </c>
      <c r="F28" s="43">
        <v>21246</v>
      </c>
      <c r="G28" s="43">
        <v>132215</v>
      </c>
      <c r="H28" s="43">
        <v>63025</v>
      </c>
      <c r="I28" s="72">
        <v>2513679</v>
      </c>
      <c r="J28" s="95" t="str">
        <f t="shared" si="0"/>
        <v>玉野</v>
      </c>
    </row>
    <row r="29" spans="1:10" ht="11.25" customHeight="1">
      <c r="A29" s="57" t="s">
        <v>65</v>
      </c>
      <c r="B29" s="42">
        <v>181483</v>
      </c>
      <c r="C29" s="43">
        <v>694567</v>
      </c>
      <c r="D29" s="43">
        <v>1246</v>
      </c>
      <c r="E29" s="43">
        <v>3897106</v>
      </c>
      <c r="F29" s="43">
        <v>35684</v>
      </c>
      <c r="G29" s="43">
        <v>88840</v>
      </c>
      <c r="H29" s="43">
        <v>10975</v>
      </c>
      <c r="I29" s="72">
        <v>4909900</v>
      </c>
      <c r="J29" s="95" t="str">
        <f t="shared" si="0"/>
        <v>笠岡</v>
      </c>
    </row>
    <row r="30" spans="1:10" ht="11.25" customHeight="1">
      <c r="A30" s="57" t="s">
        <v>66</v>
      </c>
      <c r="B30" s="42">
        <v>49542</v>
      </c>
      <c r="C30" s="43">
        <v>25689</v>
      </c>
      <c r="D30" s="43">
        <v>196</v>
      </c>
      <c r="E30" s="43">
        <v>1534824</v>
      </c>
      <c r="F30" s="43">
        <v>6868</v>
      </c>
      <c r="G30" s="43">
        <v>38681</v>
      </c>
      <c r="H30" s="43">
        <v>16979</v>
      </c>
      <c r="I30" s="72">
        <v>1672778</v>
      </c>
      <c r="J30" s="95" t="str">
        <f t="shared" si="0"/>
        <v>高梁</v>
      </c>
    </row>
    <row r="31" spans="1:10" ht="11.25" customHeight="1">
      <c r="A31" s="57" t="s">
        <v>67</v>
      </c>
      <c r="B31" s="42">
        <v>38148</v>
      </c>
      <c r="C31" s="43">
        <v>23976</v>
      </c>
      <c r="D31" s="43">
        <v>181</v>
      </c>
      <c r="E31" s="43">
        <v>847783</v>
      </c>
      <c r="F31" s="43">
        <v>30746</v>
      </c>
      <c r="G31" s="43">
        <v>33599</v>
      </c>
      <c r="H31" s="43">
        <v>4599</v>
      </c>
      <c r="I31" s="72">
        <v>979032</v>
      </c>
      <c r="J31" s="95" t="str">
        <f t="shared" si="0"/>
        <v>新見</v>
      </c>
    </row>
    <row r="32" spans="1:10" ht="11.25" customHeight="1">
      <c r="A32" s="57" t="s">
        <v>68</v>
      </c>
      <c r="B32" s="42">
        <v>42395</v>
      </c>
      <c r="C32" s="43">
        <v>60947</v>
      </c>
      <c r="D32" s="43">
        <v>584</v>
      </c>
      <c r="E32" s="43">
        <v>1381238</v>
      </c>
      <c r="F32" s="43">
        <v>15945</v>
      </c>
      <c r="G32" s="43">
        <v>70785</v>
      </c>
      <c r="H32" s="43">
        <v>546</v>
      </c>
      <c r="I32" s="72">
        <v>1572440</v>
      </c>
      <c r="J32" s="95" t="str">
        <f t="shared" si="0"/>
        <v>久世</v>
      </c>
    </row>
    <row r="33" spans="1:10" s="5" customFormat="1" ht="11.25">
      <c r="A33" s="64" t="s">
        <v>69</v>
      </c>
      <c r="B33" s="79">
        <v>2898445</v>
      </c>
      <c r="C33" s="80">
        <v>10786724</v>
      </c>
      <c r="D33" s="80">
        <v>290558</v>
      </c>
      <c r="E33" s="80">
        <v>86098181</v>
      </c>
      <c r="F33" s="80">
        <v>1974815</v>
      </c>
      <c r="G33" s="80">
        <v>5151428</v>
      </c>
      <c r="H33" s="80">
        <v>578298</v>
      </c>
      <c r="I33" s="81">
        <v>107778448</v>
      </c>
      <c r="J33" s="96" t="str">
        <f t="shared" si="0"/>
        <v>岡山県計</v>
      </c>
    </row>
    <row r="34" spans="1:10" ht="11.25">
      <c r="A34" s="68"/>
      <c r="B34" s="65"/>
      <c r="C34" s="66"/>
      <c r="D34" s="66"/>
      <c r="E34" s="66"/>
      <c r="F34" s="66"/>
      <c r="G34" s="66"/>
      <c r="H34" s="66"/>
      <c r="I34" s="73"/>
      <c r="J34" s="76">
        <f t="shared" si="0"/>
      </c>
    </row>
    <row r="35" spans="1:10" ht="11.25" customHeight="1">
      <c r="A35" s="56" t="s">
        <v>70</v>
      </c>
      <c r="B35" s="40">
        <v>3438387</v>
      </c>
      <c r="C35" s="41">
        <v>3945385</v>
      </c>
      <c r="D35" s="41">
        <v>285659</v>
      </c>
      <c r="E35" s="41">
        <v>38564432</v>
      </c>
      <c r="F35" s="41">
        <v>1144655</v>
      </c>
      <c r="G35" s="41">
        <v>2747372</v>
      </c>
      <c r="H35" s="41">
        <v>222388</v>
      </c>
      <c r="I35" s="71">
        <v>50348279</v>
      </c>
      <c r="J35" s="97" t="str">
        <f t="shared" si="0"/>
        <v>広島東</v>
      </c>
    </row>
    <row r="36" spans="1:10" ht="11.25" customHeight="1">
      <c r="A36" s="56" t="s">
        <v>71</v>
      </c>
      <c r="B36" s="40">
        <v>229624</v>
      </c>
      <c r="C36" s="41">
        <v>4282655</v>
      </c>
      <c r="D36" s="41">
        <v>1632</v>
      </c>
      <c r="E36" s="41">
        <v>9908101</v>
      </c>
      <c r="F36" s="41">
        <v>163512</v>
      </c>
      <c r="G36" s="41">
        <v>398441</v>
      </c>
      <c r="H36" s="41">
        <v>20459</v>
      </c>
      <c r="I36" s="71">
        <v>15004424</v>
      </c>
      <c r="J36" s="94" t="str">
        <f t="shared" si="0"/>
        <v>広島南</v>
      </c>
    </row>
    <row r="37" spans="1:10" ht="11.25" customHeight="1">
      <c r="A37" s="57" t="s">
        <v>72</v>
      </c>
      <c r="B37" s="42">
        <v>574014</v>
      </c>
      <c r="C37" s="43">
        <v>2888905</v>
      </c>
      <c r="D37" s="43">
        <v>19921</v>
      </c>
      <c r="E37" s="43">
        <v>21509471</v>
      </c>
      <c r="F37" s="43">
        <v>515498</v>
      </c>
      <c r="G37" s="43">
        <v>3252245</v>
      </c>
      <c r="H37" s="43">
        <v>149373</v>
      </c>
      <c r="I37" s="72">
        <v>28909428</v>
      </c>
      <c r="J37" s="95" t="str">
        <f t="shared" si="0"/>
        <v>広島西</v>
      </c>
    </row>
    <row r="38" spans="1:10" ht="11.25" customHeight="1">
      <c r="A38" s="57" t="s">
        <v>73</v>
      </c>
      <c r="B38" s="42">
        <v>320009</v>
      </c>
      <c r="C38" s="43">
        <v>282250</v>
      </c>
      <c r="D38" s="43">
        <v>3286</v>
      </c>
      <c r="E38" s="43">
        <v>9475181</v>
      </c>
      <c r="F38" s="43">
        <v>218664</v>
      </c>
      <c r="G38" s="43">
        <v>329642</v>
      </c>
      <c r="H38" s="43">
        <v>8291</v>
      </c>
      <c r="I38" s="72">
        <v>10637324</v>
      </c>
      <c r="J38" s="95" t="str">
        <f t="shared" si="0"/>
        <v>広島北</v>
      </c>
    </row>
    <row r="39" spans="1:10" ht="11.25" customHeight="1">
      <c r="A39" s="57" t="s">
        <v>74</v>
      </c>
      <c r="B39" s="42">
        <v>414518</v>
      </c>
      <c r="C39" s="43">
        <v>914376</v>
      </c>
      <c r="D39" s="43">
        <v>27915</v>
      </c>
      <c r="E39" s="43">
        <v>11907624</v>
      </c>
      <c r="F39" s="43">
        <v>249015</v>
      </c>
      <c r="G39" s="43">
        <v>293644</v>
      </c>
      <c r="H39" s="43">
        <v>25174</v>
      </c>
      <c r="I39" s="72">
        <v>13832266</v>
      </c>
      <c r="J39" s="95" t="str">
        <f t="shared" si="0"/>
        <v>呉</v>
      </c>
    </row>
    <row r="40" spans="1:10" ht="11.25" customHeight="1">
      <c r="A40" s="57" t="s">
        <v>75</v>
      </c>
      <c r="B40" s="42">
        <v>58434</v>
      </c>
      <c r="C40" s="43">
        <v>49733</v>
      </c>
      <c r="D40" s="43">
        <v>2264</v>
      </c>
      <c r="E40" s="43">
        <v>1207555</v>
      </c>
      <c r="F40" s="43">
        <v>22248</v>
      </c>
      <c r="G40" s="43">
        <v>40589</v>
      </c>
      <c r="H40" s="43">
        <v>129</v>
      </c>
      <c r="I40" s="72">
        <v>1380953</v>
      </c>
      <c r="J40" s="95" t="str">
        <f t="shared" si="0"/>
        <v>竹原</v>
      </c>
    </row>
    <row r="41" spans="1:10" ht="11.25" customHeight="1">
      <c r="A41" s="56" t="s">
        <v>76</v>
      </c>
      <c r="B41" s="40">
        <v>112923</v>
      </c>
      <c r="C41" s="41">
        <v>81090</v>
      </c>
      <c r="D41" s="41">
        <v>20524</v>
      </c>
      <c r="E41" s="41">
        <v>3370110</v>
      </c>
      <c r="F41" s="41">
        <v>64094</v>
      </c>
      <c r="G41" s="41">
        <v>136814</v>
      </c>
      <c r="H41" s="41">
        <v>7643</v>
      </c>
      <c r="I41" s="71">
        <v>3793199</v>
      </c>
      <c r="J41" s="94" t="str">
        <f t="shared" si="0"/>
        <v>三原</v>
      </c>
    </row>
    <row r="42" spans="1:10" ht="11.25" customHeight="1">
      <c r="A42" s="57" t="s">
        <v>77</v>
      </c>
      <c r="B42" s="42">
        <v>228205</v>
      </c>
      <c r="C42" s="43">
        <v>235085</v>
      </c>
      <c r="D42" s="43">
        <v>10680</v>
      </c>
      <c r="E42" s="43">
        <v>6879906</v>
      </c>
      <c r="F42" s="43">
        <v>148678</v>
      </c>
      <c r="G42" s="43">
        <v>232332</v>
      </c>
      <c r="H42" s="43">
        <v>8944</v>
      </c>
      <c r="I42" s="72">
        <v>7743830</v>
      </c>
      <c r="J42" s="95" t="str">
        <f t="shared" si="0"/>
        <v>尾道</v>
      </c>
    </row>
    <row r="43" spans="1:10" ht="11.25" customHeight="1">
      <c r="A43" s="57" t="s">
        <v>78</v>
      </c>
      <c r="B43" s="42">
        <v>575269</v>
      </c>
      <c r="C43" s="43">
        <v>2363659</v>
      </c>
      <c r="D43" s="43">
        <v>138566</v>
      </c>
      <c r="E43" s="43">
        <v>21078296</v>
      </c>
      <c r="F43" s="43">
        <v>491825</v>
      </c>
      <c r="G43" s="43">
        <v>852793</v>
      </c>
      <c r="H43" s="43">
        <v>121187</v>
      </c>
      <c r="I43" s="72">
        <v>25621594</v>
      </c>
      <c r="J43" s="95" t="str">
        <f t="shared" si="0"/>
        <v>福山</v>
      </c>
    </row>
    <row r="44" spans="1:10" ht="11.25" customHeight="1">
      <c r="A44" s="57" t="s">
        <v>79</v>
      </c>
      <c r="B44" s="42">
        <v>128552</v>
      </c>
      <c r="C44" s="43">
        <v>380582</v>
      </c>
      <c r="D44" s="43">
        <v>6828</v>
      </c>
      <c r="E44" s="43">
        <v>3846222</v>
      </c>
      <c r="F44" s="43">
        <v>54681</v>
      </c>
      <c r="G44" s="43">
        <v>149535</v>
      </c>
      <c r="H44" s="43">
        <v>12990</v>
      </c>
      <c r="I44" s="72">
        <v>4579391</v>
      </c>
      <c r="J44" s="95" t="str">
        <f t="shared" si="0"/>
        <v>府中</v>
      </c>
    </row>
    <row r="45" spans="1:10" ht="11.25" customHeight="1">
      <c r="A45" s="57" t="s">
        <v>80</v>
      </c>
      <c r="B45" s="42">
        <v>61859</v>
      </c>
      <c r="C45" s="43">
        <v>63955</v>
      </c>
      <c r="D45" s="43">
        <v>4268</v>
      </c>
      <c r="E45" s="43">
        <v>1749707</v>
      </c>
      <c r="F45" s="43">
        <v>17904</v>
      </c>
      <c r="G45" s="43">
        <v>66299</v>
      </c>
      <c r="H45" s="43">
        <v>12638</v>
      </c>
      <c r="I45" s="72">
        <v>1976631</v>
      </c>
      <c r="J45" s="95" t="str">
        <f t="shared" si="0"/>
        <v>三次</v>
      </c>
    </row>
    <row r="46" spans="1:10" ht="11.25" customHeight="1">
      <c r="A46" s="57" t="s">
        <v>81</v>
      </c>
      <c r="B46" s="42">
        <v>53421</v>
      </c>
      <c r="C46" s="43">
        <v>51988</v>
      </c>
      <c r="D46" s="43">
        <v>15</v>
      </c>
      <c r="E46" s="43">
        <v>1083173</v>
      </c>
      <c r="F46" s="43">
        <v>3968</v>
      </c>
      <c r="G46" s="43">
        <v>35487</v>
      </c>
      <c r="H46" s="43">
        <v>87</v>
      </c>
      <c r="I46" s="72">
        <v>1228140</v>
      </c>
      <c r="J46" s="95" t="str">
        <f t="shared" si="0"/>
        <v>庄原</v>
      </c>
    </row>
    <row r="47" spans="1:10" ht="11.25" customHeight="1">
      <c r="A47" s="57" t="s">
        <v>82</v>
      </c>
      <c r="B47" s="42">
        <v>208039</v>
      </c>
      <c r="C47" s="43">
        <v>539706</v>
      </c>
      <c r="D47" s="43">
        <v>6796</v>
      </c>
      <c r="E47" s="43">
        <v>7173316</v>
      </c>
      <c r="F47" s="43">
        <v>57414</v>
      </c>
      <c r="G47" s="43">
        <v>182083</v>
      </c>
      <c r="H47" s="43">
        <v>341606</v>
      </c>
      <c r="I47" s="72">
        <v>8508959</v>
      </c>
      <c r="J47" s="95" t="str">
        <f t="shared" si="0"/>
        <v>西条</v>
      </c>
    </row>
    <row r="48" spans="1:10" ht="11.25" customHeight="1">
      <c r="A48" s="57" t="s">
        <v>83</v>
      </c>
      <c r="B48" s="42">
        <v>282096</v>
      </c>
      <c r="C48" s="43">
        <v>385060</v>
      </c>
      <c r="D48" s="43">
        <v>7953</v>
      </c>
      <c r="E48" s="43">
        <v>8862250</v>
      </c>
      <c r="F48" s="43">
        <v>138721</v>
      </c>
      <c r="G48" s="43">
        <v>343617</v>
      </c>
      <c r="H48" s="43">
        <v>32546</v>
      </c>
      <c r="I48" s="72">
        <v>10052242</v>
      </c>
      <c r="J48" s="95" t="str">
        <f t="shared" si="0"/>
        <v>廿日市</v>
      </c>
    </row>
    <row r="49" spans="1:10" ht="11.25" customHeight="1">
      <c r="A49" s="57" t="s">
        <v>84</v>
      </c>
      <c r="B49" s="42">
        <v>237217</v>
      </c>
      <c r="C49" s="43">
        <v>1109015</v>
      </c>
      <c r="D49" s="43">
        <v>318</v>
      </c>
      <c r="E49" s="43">
        <v>12885684</v>
      </c>
      <c r="F49" s="43">
        <v>135872</v>
      </c>
      <c r="G49" s="43">
        <v>233767</v>
      </c>
      <c r="H49" s="43">
        <v>85388</v>
      </c>
      <c r="I49" s="72">
        <v>14687262</v>
      </c>
      <c r="J49" s="95" t="str">
        <f t="shared" si="0"/>
        <v>海田</v>
      </c>
    </row>
    <row r="50" spans="1:10" ht="11.25" customHeight="1">
      <c r="A50" s="57" t="s">
        <v>85</v>
      </c>
      <c r="B50" s="42">
        <v>44667</v>
      </c>
      <c r="C50" s="43">
        <v>16949</v>
      </c>
      <c r="D50" s="43" t="s">
        <v>103</v>
      </c>
      <c r="E50" s="43">
        <v>1037234</v>
      </c>
      <c r="F50" s="43">
        <v>21257</v>
      </c>
      <c r="G50" s="43">
        <v>34584</v>
      </c>
      <c r="H50" s="43">
        <v>6300</v>
      </c>
      <c r="I50" s="72">
        <v>1160991</v>
      </c>
      <c r="J50" s="95" t="str">
        <f t="shared" si="0"/>
        <v>吉田</v>
      </c>
    </row>
    <row r="51" spans="1:10" s="5" customFormat="1" ht="11.25">
      <c r="A51" s="62" t="s">
        <v>86</v>
      </c>
      <c r="B51" s="79">
        <v>6967236</v>
      </c>
      <c r="C51" s="80">
        <v>17590394</v>
      </c>
      <c r="D51" s="80">
        <v>536624</v>
      </c>
      <c r="E51" s="80">
        <v>160538264</v>
      </c>
      <c r="F51" s="80">
        <v>3448007</v>
      </c>
      <c r="G51" s="80">
        <v>9329245</v>
      </c>
      <c r="H51" s="80">
        <v>1055143</v>
      </c>
      <c r="I51" s="81">
        <v>199464913</v>
      </c>
      <c r="J51" s="96" t="str">
        <f t="shared" si="0"/>
        <v>広島県計</v>
      </c>
    </row>
    <row r="52" spans="1:10" ht="11.25">
      <c r="A52" s="68"/>
      <c r="B52" s="65"/>
      <c r="C52" s="66"/>
      <c r="D52" s="66"/>
      <c r="E52" s="66"/>
      <c r="F52" s="66"/>
      <c r="G52" s="66"/>
      <c r="H52" s="66"/>
      <c r="I52" s="73"/>
      <c r="J52" s="76">
        <f t="shared" si="0"/>
      </c>
    </row>
    <row r="53" spans="1:10" ht="11.25" customHeight="1">
      <c r="A53" s="56" t="s">
        <v>87</v>
      </c>
      <c r="B53" s="40">
        <v>2304646</v>
      </c>
      <c r="C53" s="41">
        <v>6435186</v>
      </c>
      <c r="D53" s="41">
        <v>54898</v>
      </c>
      <c r="E53" s="41">
        <v>11246916</v>
      </c>
      <c r="F53" s="41">
        <v>225654</v>
      </c>
      <c r="G53" s="41">
        <v>631408</v>
      </c>
      <c r="H53" s="41">
        <v>40049</v>
      </c>
      <c r="I53" s="71">
        <v>20938758</v>
      </c>
      <c r="J53" s="97" t="str">
        <f t="shared" si="0"/>
        <v>下関</v>
      </c>
    </row>
    <row r="54" spans="1:10" ht="11.25" customHeight="1">
      <c r="A54" s="56" t="s">
        <v>88</v>
      </c>
      <c r="B54" s="40">
        <v>115487</v>
      </c>
      <c r="C54" s="41">
        <v>859756</v>
      </c>
      <c r="D54" s="41">
        <v>40592</v>
      </c>
      <c r="E54" s="41">
        <v>8436296</v>
      </c>
      <c r="F54" s="41">
        <v>164156</v>
      </c>
      <c r="G54" s="41">
        <v>219895</v>
      </c>
      <c r="H54" s="41">
        <v>93725</v>
      </c>
      <c r="I54" s="71">
        <v>9929909</v>
      </c>
      <c r="J54" s="94" t="str">
        <f t="shared" si="0"/>
        <v>宇部</v>
      </c>
    </row>
    <row r="55" spans="1:10" ht="11.25" customHeight="1">
      <c r="A55" s="57" t="s">
        <v>89</v>
      </c>
      <c r="B55" s="42">
        <v>204154</v>
      </c>
      <c r="C55" s="43">
        <v>11858361</v>
      </c>
      <c r="D55" s="43">
        <v>43934</v>
      </c>
      <c r="E55" s="43">
        <v>12761352</v>
      </c>
      <c r="F55" s="43">
        <v>378910</v>
      </c>
      <c r="G55" s="43">
        <v>1153225</v>
      </c>
      <c r="H55" s="43">
        <v>354897</v>
      </c>
      <c r="I55" s="72">
        <v>26754833</v>
      </c>
      <c r="J55" s="95" t="str">
        <f t="shared" si="0"/>
        <v>山口</v>
      </c>
    </row>
    <row r="56" spans="1:10" ht="11.25" customHeight="1">
      <c r="A56" s="56" t="s">
        <v>90</v>
      </c>
      <c r="B56" s="40">
        <v>44177</v>
      </c>
      <c r="C56" s="41">
        <v>41526</v>
      </c>
      <c r="D56" s="41">
        <v>5890</v>
      </c>
      <c r="E56" s="41">
        <v>1457962</v>
      </c>
      <c r="F56" s="41">
        <v>13778</v>
      </c>
      <c r="G56" s="41">
        <v>61034</v>
      </c>
      <c r="H56" s="41">
        <v>6889</v>
      </c>
      <c r="I56" s="71">
        <v>1631257</v>
      </c>
      <c r="J56" s="94" t="str">
        <f t="shared" si="0"/>
        <v>萩</v>
      </c>
    </row>
    <row r="57" spans="1:10" ht="11.25" customHeight="1">
      <c r="A57" s="57" t="s">
        <v>91</v>
      </c>
      <c r="B57" s="42">
        <v>172733</v>
      </c>
      <c r="C57" s="43">
        <v>1092709</v>
      </c>
      <c r="D57" s="43">
        <v>72373</v>
      </c>
      <c r="E57" s="43">
        <v>9725487</v>
      </c>
      <c r="F57" s="43">
        <v>258388</v>
      </c>
      <c r="G57" s="43">
        <v>370712</v>
      </c>
      <c r="H57" s="43">
        <v>50369</v>
      </c>
      <c r="I57" s="72">
        <v>11742771</v>
      </c>
      <c r="J57" s="95" t="str">
        <f t="shared" si="0"/>
        <v>徳山</v>
      </c>
    </row>
    <row r="58" spans="1:10" ht="11.25" customHeight="1">
      <c r="A58" s="57" t="s">
        <v>92</v>
      </c>
      <c r="B58" s="42">
        <v>149045</v>
      </c>
      <c r="C58" s="43">
        <v>136931</v>
      </c>
      <c r="D58" s="43">
        <v>8582</v>
      </c>
      <c r="E58" s="43">
        <v>3447603</v>
      </c>
      <c r="F58" s="43">
        <v>160724</v>
      </c>
      <c r="G58" s="43">
        <v>191368</v>
      </c>
      <c r="H58" s="43">
        <v>4983</v>
      </c>
      <c r="I58" s="72">
        <v>4099235</v>
      </c>
      <c r="J58" s="95" t="str">
        <f t="shared" si="0"/>
        <v>防府</v>
      </c>
    </row>
    <row r="59" spans="1:10" ht="11.25" customHeight="1">
      <c r="A59" s="57" t="s">
        <v>93</v>
      </c>
      <c r="B59" s="42">
        <v>135712</v>
      </c>
      <c r="C59" s="43">
        <v>195148</v>
      </c>
      <c r="D59" s="43">
        <v>33853</v>
      </c>
      <c r="E59" s="43">
        <v>5653966</v>
      </c>
      <c r="F59" s="43">
        <v>102209</v>
      </c>
      <c r="G59" s="43">
        <v>166017</v>
      </c>
      <c r="H59" s="43">
        <v>42561</v>
      </c>
      <c r="I59" s="72">
        <v>6329465</v>
      </c>
      <c r="J59" s="95" t="str">
        <f t="shared" si="0"/>
        <v>岩国</v>
      </c>
    </row>
    <row r="60" spans="1:10" ht="11.25" customHeight="1">
      <c r="A60" s="57" t="s">
        <v>94</v>
      </c>
      <c r="B60" s="42">
        <v>37521</v>
      </c>
      <c r="C60" s="43">
        <v>47327</v>
      </c>
      <c r="D60" s="43" t="s">
        <v>103</v>
      </c>
      <c r="E60" s="43">
        <v>2763783</v>
      </c>
      <c r="F60" s="43">
        <v>35014</v>
      </c>
      <c r="G60" s="43">
        <v>67259</v>
      </c>
      <c r="H60" s="43">
        <v>14195</v>
      </c>
      <c r="I60" s="72">
        <v>2965100</v>
      </c>
      <c r="J60" s="95" t="str">
        <f t="shared" si="0"/>
        <v>光</v>
      </c>
    </row>
    <row r="61" spans="1:10" ht="11.25" customHeight="1">
      <c r="A61" s="56" t="s">
        <v>95</v>
      </c>
      <c r="B61" s="40">
        <v>24372</v>
      </c>
      <c r="C61" s="41">
        <v>25488</v>
      </c>
      <c r="D61" s="41" t="s">
        <v>103</v>
      </c>
      <c r="E61" s="41">
        <v>1085437</v>
      </c>
      <c r="F61" s="41">
        <v>7575</v>
      </c>
      <c r="G61" s="41">
        <v>46452</v>
      </c>
      <c r="H61" s="41">
        <v>31</v>
      </c>
      <c r="I61" s="71">
        <v>1189355</v>
      </c>
      <c r="J61" s="94" t="str">
        <f t="shared" si="0"/>
        <v>長門</v>
      </c>
    </row>
    <row r="62" spans="1:10" ht="11.25" customHeight="1">
      <c r="A62" s="57" t="s">
        <v>96</v>
      </c>
      <c r="B62" s="42">
        <v>58529</v>
      </c>
      <c r="C62" s="43">
        <v>98539</v>
      </c>
      <c r="D62" s="43">
        <v>10233</v>
      </c>
      <c r="E62" s="43">
        <v>1680062</v>
      </c>
      <c r="F62" s="43">
        <v>44756</v>
      </c>
      <c r="G62" s="43">
        <v>58791</v>
      </c>
      <c r="H62" s="43">
        <v>4</v>
      </c>
      <c r="I62" s="72">
        <v>1950915</v>
      </c>
      <c r="J62" s="95" t="str">
        <f t="shared" si="0"/>
        <v>柳井</v>
      </c>
    </row>
    <row r="63" spans="1:10" ht="11.25" customHeight="1">
      <c r="A63" s="57" t="s">
        <v>97</v>
      </c>
      <c r="B63" s="42">
        <v>41627</v>
      </c>
      <c r="C63" s="43">
        <v>102079</v>
      </c>
      <c r="D63" s="43" t="s">
        <v>103</v>
      </c>
      <c r="E63" s="43">
        <v>3123484</v>
      </c>
      <c r="F63" s="43">
        <v>91962</v>
      </c>
      <c r="G63" s="43">
        <v>127950</v>
      </c>
      <c r="H63" s="43">
        <v>5006</v>
      </c>
      <c r="I63" s="72">
        <v>3492109</v>
      </c>
      <c r="J63" s="95" t="str">
        <f t="shared" si="0"/>
        <v>厚狭</v>
      </c>
    </row>
    <row r="64" spans="1:10" s="5" customFormat="1" ht="11.25">
      <c r="A64" s="64" t="s">
        <v>98</v>
      </c>
      <c r="B64" s="79">
        <v>3288005</v>
      </c>
      <c r="C64" s="80">
        <v>20893051</v>
      </c>
      <c r="D64" s="80">
        <v>270355</v>
      </c>
      <c r="E64" s="80">
        <v>61382348</v>
      </c>
      <c r="F64" s="80">
        <v>1483124</v>
      </c>
      <c r="G64" s="80">
        <v>3094113</v>
      </c>
      <c r="H64" s="80">
        <v>612710</v>
      </c>
      <c r="I64" s="81">
        <v>91023706</v>
      </c>
      <c r="J64" s="96" t="str">
        <f t="shared" si="0"/>
        <v>山口県計</v>
      </c>
    </row>
    <row r="65" spans="1:10" ht="11.25">
      <c r="A65" s="52"/>
      <c r="B65" s="31"/>
      <c r="C65" s="13"/>
      <c r="D65" s="13"/>
      <c r="E65" s="13"/>
      <c r="F65" s="13"/>
      <c r="G65" s="13"/>
      <c r="H65" s="13"/>
      <c r="I65" s="7"/>
      <c r="J65" s="26"/>
    </row>
    <row r="66" spans="1:10" ht="12" thickBot="1">
      <c r="A66" s="58"/>
      <c r="B66" s="32"/>
      <c r="C66" s="29"/>
      <c r="D66" s="29"/>
      <c r="E66" s="29"/>
      <c r="F66" s="29"/>
      <c r="G66" s="29"/>
      <c r="H66" s="29"/>
      <c r="I66" s="74"/>
      <c r="J66" s="77"/>
    </row>
    <row r="67" spans="1:11" s="5" customFormat="1" ht="21" customHeight="1" thickBot="1" thickTop="1">
      <c r="A67" s="54" t="s">
        <v>29</v>
      </c>
      <c r="B67" s="33">
        <v>15048808</v>
      </c>
      <c r="C67" s="28">
        <v>51647083</v>
      </c>
      <c r="D67" s="28">
        <v>1208998</v>
      </c>
      <c r="E67" s="28">
        <v>353331505</v>
      </c>
      <c r="F67" s="28">
        <v>7951709</v>
      </c>
      <c r="G67" s="28">
        <v>20022407</v>
      </c>
      <c r="H67" s="28">
        <v>2304653</v>
      </c>
      <c r="I67" s="75">
        <v>451515162</v>
      </c>
      <c r="J67" s="78" t="s">
        <v>33</v>
      </c>
      <c r="K67" s="21"/>
    </row>
    <row r="68" spans="1:9" ht="11.25">
      <c r="A68" s="9" t="s">
        <v>43</v>
      </c>
      <c r="B68" s="9"/>
      <c r="C68" s="9"/>
      <c r="D68" s="9"/>
      <c r="E68" s="9"/>
      <c r="F68" s="9"/>
      <c r="G68" s="9"/>
      <c r="H68" s="9"/>
      <c r="I68" s="9"/>
    </row>
    <row r="69" spans="1:9" ht="11.25">
      <c r="A69" s="9" t="s">
        <v>101</v>
      </c>
      <c r="B69" s="67"/>
      <c r="C69" s="67"/>
      <c r="D69" s="67"/>
      <c r="E69" s="67"/>
      <c r="F69" s="67"/>
      <c r="G69" s="67"/>
      <c r="H69" s="67"/>
      <c r="I69" s="67"/>
    </row>
  </sheetData>
  <sheetProtection/>
  <mergeCells count="1"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  <headerFooter alignWithMargins="0">
    <oddFooter>&amp;R広島国税局
源泉所得税４
（Ｈ23）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showGridLines="0" view="pageBreakPreview" zoomScaleSheetLayoutView="100" zoomScalePageLayoutView="0" workbookViewId="0" topLeftCell="A1">
      <selection activeCell="G26" sqref="G26"/>
    </sheetView>
  </sheetViews>
  <sheetFormatPr defaultColWidth="5.875" defaultRowHeight="13.5"/>
  <cols>
    <col min="1" max="1" width="10.125" style="24" customWidth="1"/>
    <col min="2" max="7" width="12.125" style="1" customWidth="1"/>
    <col min="8" max="8" width="10.125" style="22" customWidth="1"/>
    <col min="9" max="16384" width="5.875" style="1" customWidth="1"/>
  </cols>
  <sheetData>
    <row r="1" spans="1:7" ht="12" thickBot="1">
      <c r="A1" s="4" t="s">
        <v>37</v>
      </c>
      <c r="B1" s="4"/>
      <c r="C1" s="4"/>
      <c r="D1" s="4"/>
      <c r="E1" s="4"/>
      <c r="F1" s="4"/>
      <c r="G1" s="4"/>
    </row>
    <row r="2" spans="1:8" ht="11.25" customHeight="1">
      <c r="A2" s="109" t="s">
        <v>31</v>
      </c>
      <c r="B2" s="111" t="s">
        <v>28</v>
      </c>
      <c r="C2" s="113" t="s">
        <v>32</v>
      </c>
      <c r="D2" s="115" t="s">
        <v>99</v>
      </c>
      <c r="E2" s="118" t="s">
        <v>21</v>
      </c>
      <c r="F2" s="115" t="s">
        <v>40</v>
      </c>
      <c r="G2" s="103" t="s">
        <v>39</v>
      </c>
      <c r="H2" s="106" t="s">
        <v>35</v>
      </c>
    </row>
    <row r="3" spans="1:8" ht="11.25" customHeight="1">
      <c r="A3" s="110"/>
      <c r="B3" s="112"/>
      <c r="C3" s="114"/>
      <c r="D3" s="116"/>
      <c r="E3" s="119"/>
      <c r="F3" s="116"/>
      <c r="G3" s="104"/>
      <c r="H3" s="107"/>
    </row>
    <row r="4" spans="1:8" ht="22.5" customHeight="1">
      <c r="A4" s="110"/>
      <c r="B4" s="112"/>
      <c r="C4" s="114"/>
      <c r="D4" s="117"/>
      <c r="E4" s="119"/>
      <c r="F4" s="117"/>
      <c r="G4" s="105"/>
      <c r="H4" s="108"/>
    </row>
    <row r="5" spans="1:8" s="2" customFormat="1" ht="11.25">
      <c r="A5" s="45"/>
      <c r="B5" s="38" t="s">
        <v>30</v>
      </c>
      <c r="C5" s="39" t="s">
        <v>30</v>
      </c>
      <c r="D5" s="39" t="s">
        <v>30</v>
      </c>
      <c r="E5" s="39" t="s">
        <v>30</v>
      </c>
      <c r="F5" s="38" t="s">
        <v>30</v>
      </c>
      <c r="G5" s="39" t="s">
        <v>30</v>
      </c>
      <c r="H5" s="88"/>
    </row>
    <row r="6" spans="1:8" ht="11.25" customHeight="1">
      <c r="A6" s="50"/>
      <c r="B6" s="46"/>
      <c r="C6" s="47"/>
      <c r="D6" s="47"/>
      <c r="E6" s="47"/>
      <c r="F6" s="47"/>
      <c r="G6" s="84"/>
      <c r="H6" s="89">
        <f>IF(A6="","",A6)</f>
      </c>
    </row>
    <row r="7" spans="1:8" ht="11.25" customHeight="1">
      <c r="A7" s="51" t="s">
        <v>44</v>
      </c>
      <c r="B7" s="48">
        <v>117</v>
      </c>
      <c r="C7" s="49">
        <v>214</v>
      </c>
      <c r="D7" s="49">
        <v>27</v>
      </c>
      <c r="E7" s="49">
        <v>5634</v>
      </c>
      <c r="F7" s="49">
        <v>5388</v>
      </c>
      <c r="G7" s="85">
        <v>13</v>
      </c>
      <c r="H7" s="90" t="str">
        <f>IF(A7="","",A7)</f>
        <v>鳥取</v>
      </c>
    </row>
    <row r="8" spans="1:8" ht="11.25" customHeight="1">
      <c r="A8" s="51" t="s">
        <v>45</v>
      </c>
      <c r="B8" s="48">
        <v>123</v>
      </c>
      <c r="C8" s="49">
        <v>254</v>
      </c>
      <c r="D8" s="49">
        <v>31</v>
      </c>
      <c r="E8" s="49">
        <v>5388</v>
      </c>
      <c r="F8" s="49">
        <v>4672</v>
      </c>
      <c r="G8" s="85">
        <v>10</v>
      </c>
      <c r="H8" s="90" t="str">
        <f>IF(A8="","",A8)</f>
        <v>米子</v>
      </c>
    </row>
    <row r="9" spans="1:8" ht="11.25" customHeight="1">
      <c r="A9" s="59" t="s">
        <v>46</v>
      </c>
      <c r="B9" s="60">
        <v>67</v>
      </c>
      <c r="C9" s="61">
        <v>82</v>
      </c>
      <c r="D9" s="61">
        <v>14</v>
      </c>
      <c r="E9" s="61">
        <v>2986</v>
      </c>
      <c r="F9" s="61">
        <v>2929</v>
      </c>
      <c r="G9" s="86">
        <v>2</v>
      </c>
      <c r="H9" s="91" t="str">
        <f>IF(A9="","",A9)</f>
        <v>倉吉</v>
      </c>
    </row>
    <row r="10" spans="1:8" s="5" customFormat="1" ht="11.25">
      <c r="A10" s="62" t="s">
        <v>47</v>
      </c>
      <c r="B10" s="63">
        <v>307</v>
      </c>
      <c r="C10" s="63">
        <v>550</v>
      </c>
      <c r="D10" s="63">
        <v>72</v>
      </c>
      <c r="E10" s="63">
        <v>14008</v>
      </c>
      <c r="F10" s="63">
        <v>12989</v>
      </c>
      <c r="G10" s="63">
        <v>25</v>
      </c>
      <c r="H10" s="92" t="str">
        <f>IF(A10="","",A10)</f>
        <v>鳥取県計</v>
      </c>
    </row>
    <row r="11" spans="1:8" ht="11.25">
      <c r="A11" s="68"/>
      <c r="B11" s="82"/>
      <c r="C11" s="82"/>
      <c r="D11" s="82"/>
      <c r="E11" s="82"/>
      <c r="F11" s="82"/>
      <c r="G11" s="82"/>
      <c r="H11" s="76"/>
    </row>
    <row r="12" spans="1:8" ht="11.25" customHeight="1">
      <c r="A12" s="50" t="s">
        <v>48</v>
      </c>
      <c r="B12" s="46">
        <v>92</v>
      </c>
      <c r="C12" s="47">
        <v>329</v>
      </c>
      <c r="D12" s="47">
        <v>28</v>
      </c>
      <c r="E12" s="47">
        <v>6488</v>
      </c>
      <c r="F12" s="47">
        <v>5302</v>
      </c>
      <c r="G12" s="87">
        <v>18</v>
      </c>
      <c r="H12" s="89" t="str">
        <f>IF(A12="","",A12)</f>
        <v>松江</v>
      </c>
    </row>
    <row r="13" spans="1:8" ht="11.25" customHeight="1">
      <c r="A13" s="51" t="s">
        <v>49</v>
      </c>
      <c r="B13" s="48">
        <v>58</v>
      </c>
      <c r="C13" s="49">
        <v>114</v>
      </c>
      <c r="D13" s="49">
        <v>22</v>
      </c>
      <c r="E13" s="49">
        <v>2717</v>
      </c>
      <c r="F13" s="49">
        <v>2276</v>
      </c>
      <c r="G13" s="85">
        <v>4</v>
      </c>
      <c r="H13" s="90" t="str">
        <f aca="true" t="shared" si="0" ref="H13:H19">IF(A13="","",A13)</f>
        <v>浜田</v>
      </c>
    </row>
    <row r="14" spans="1:8" ht="11.25" customHeight="1">
      <c r="A14" s="51" t="s">
        <v>50</v>
      </c>
      <c r="B14" s="48">
        <v>84</v>
      </c>
      <c r="C14" s="49">
        <v>216</v>
      </c>
      <c r="D14" s="49">
        <v>14</v>
      </c>
      <c r="E14" s="49">
        <v>4805</v>
      </c>
      <c r="F14" s="49">
        <v>3606</v>
      </c>
      <c r="G14" s="85">
        <v>5</v>
      </c>
      <c r="H14" s="90" t="str">
        <f t="shared" si="0"/>
        <v>出雲</v>
      </c>
    </row>
    <row r="15" spans="1:8" ht="11.25" customHeight="1">
      <c r="A15" s="51" t="s">
        <v>51</v>
      </c>
      <c r="B15" s="48">
        <v>28</v>
      </c>
      <c r="C15" s="49">
        <v>111</v>
      </c>
      <c r="D15" s="49">
        <v>13</v>
      </c>
      <c r="E15" s="49">
        <v>1748</v>
      </c>
      <c r="F15" s="49">
        <v>1650</v>
      </c>
      <c r="G15" s="85">
        <v>2</v>
      </c>
      <c r="H15" s="90" t="str">
        <f t="shared" si="0"/>
        <v>益田</v>
      </c>
    </row>
    <row r="16" spans="1:8" ht="11.25" customHeight="1">
      <c r="A16" s="51" t="s">
        <v>52</v>
      </c>
      <c r="B16" s="48">
        <v>20</v>
      </c>
      <c r="C16" s="49">
        <v>47</v>
      </c>
      <c r="D16" s="49">
        <v>5</v>
      </c>
      <c r="E16" s="49">
        <v>1068</v>
      </c>
      <c r="F16" s="49">
        <v>998</v>
      </c>
      <c r="G16" s="85">
        <v>3</v>
      </c>
      <c r="H16" s="90" t="str">
        <f t="shared" si="0"/>
        <v>石見大田</v>
      </c>
    </row>
    <row r="17" spans="1:8" ht="11.25" customHeight="1">
      <c r="A17" s="51" t="s">
        <v>53</v>
      </c>
      <c r="B17" s="48">
        <v>21</v>
      </c>
      <c r="C17" s="49">
        <v>62</v>
      </c>
      <c r="D17" s="49">
        <v>10</v>
      </c>
      <c r="E17" s="49">
        <v>1478</v>
      </c>
      <c r="F17" s="49">
        <v>899</v>
      </c>
      <c r="G17" s="85">
        <v>0</v>
      </c>
      <c r="H17" s="90" t="str">
        <f t="shared" si="0"/>
        <v>大東</v>
      </c>
    </row>
    <row r="18" spans="1:8" ht="11.25" customHeight="1">
      <c r="A18" s="51" t="s">
        <v>54</v>
      </c>
      <c r="B18" s="48">
        <v>13</v>
      </c>
      <c r="C18" s="49">
        <v>21</v>
      </c>
      <c r="D18" s="49">
        <v>3</v>
      </c>
      <c r="E18" s="49">
        <v>637</v>
      </c>
      <c r="F18" s="49">
        <v>420</v>
      </c>
      <c r="G18" s="85">
        <v>0</v>
      </c>
      <c r="H18" s="90" t="str">
        <f t="shared" si="0"/>
        <v>西郷</v>
      </c>
    </row>
    <row r="19" spans="1:8" s="5" customFormat="1" ht="11.25">
      <c r="A19" s="62" t="s">
        <v>55</v>
      </c>
      <c r="B19" s="63">
        <v>316</v>
      </c>
      <c r="C19" s="63">
        <v>900</v>
      </c>
      <c r="D19" s="63">
        <v>95</v>
      </c>
      <c r="E19" s="63">
        <v>18941</v>
      </c>
      <c r="F19" s="63">
        <v>15151</v>
      </c>
      <c r="G19" s="63">
        <v>32</v>
      </c>
      <c r="H19" s="92" t="str">
        <f t="shared" si="0"/>
        <v>島根県計</v>
      </c>
    </row>
    <row r="20" spans="1:8" ht="11.25">
      <c r="A20" s="68"/>
      <c r="B20" s="82"/>
      <c r="C20" s="82"/>
      <c r="D20" s="82"/>
      <c r="E20" s="82"/>
      <c r="F20" s="82"/>
      <c r="G20" s="82"/>
      <c r="H20" s="76"/>
    </row>
    <row r="21" spans="1:8" ht="11.25" customHeight="1">
      <c r="A21" s="50" t="s">
        <v>56</v>
      </c>
      <c r="B21" s="46">
        <v>125</v>
      </c>
      <c r="C21" s="47">
        <v>386</v>
      </c>
      <c r="D21" s="47">
        <v>54</v>
      </c>
      <c r="E21" s="47">
        <v>8633</v>
      </c>
      <c r="F21" s="47">
        <v>7517</v>
      </c>
      <c r="G21" s="87">
        <v>47</v>
      </c>
      <c r="H21" s="89" t="str">
        <f>IF(A21="","",A21)</f>
        <v>岡山東</v>
      </c>
    </row>
    <row r="22" spans="1:8" ht="11.25" customHeight="1">
      <c r="A22" s="51" t="s">
        <v>57</v>
      </c>
      <c r="B22" s="48">
        <v>102</v>
      </c>
      <c r="C22" s="49">
        <v>417</v>
      </c>
      <c r="D22" s="49">
        <v>36</v>
      </c>
      <c r="E22" s="49">
        <v>9887</v>
      </c>
      <c r="F22" s="49">
        <v>8211</v>
      </c>
      <c r="G22" s="85">
        <v>29</v>
      </c>
      <c r="H22" s="90" t="str">
        <f aca="true" t="shared" si="1" ref="H22:H34">IF(A22="","",A22)</f>
        <v>岡山西</v>
      </c>
    </row>
    <row r="23" spans="1:8" ht="11.25" customHeight="1">
      <c r="A23" s="51" t="s">
        <v>58</v>
      </c>
      <c r="B23" s="48">
        <v>30</v>
      </c>
      <c r="C23" s="49">
        <v>76</v>
      </c>
      <c r="D23" s="49">
        <v>8</v>
      </c>
      <c r="E23" s="49">
        <v>2559</v>
      </c>
      <c r="F23" s="49">
        <v>1877</v>
      </c>
      <c r="G23" s="85">
        <v>8</v>
      </c>
      <c r="H23" s="90" t="str">
        <f t="shared" si="1"/>
        <v>西大寺</v>
      </c>
    </row>
    <row r="24" spans="1:8" ht="11.25" customHeight="1">
      <c r="A24" s="51" t="s">
        <v>59</v>
      </c>
      <c r="B24" s="48">
        <v>47</v>
      </c>
      <c r="C24" s="49">
        <v>74</v>
      </c>
      <c r="D24" s="49">
        <v>13</v>
      </c>
      <c r="E24" s="49">
        <v>2607</v>
      </c>
      <c r="F24" s="49">
        <v>1909</v>
      </c>
      <c r="G24" s="85">
        <v>11</v>
      </c>
      <c r="H24" s="90" t="str">
        <f t="shared" si="1"/>
        <v>瀬戸</v>
      </c>
    </row>
    <row r="25" spans="1:8" ht="11.25" customHeight="1">
      <c r="A25" s="51" t="s">
        <v>60</v>
      </c>
      <c r="B25" s="48">
        <v>18</v>
      </c>
      <c r="C25" s="49">
        <v>76</v>
      </c>
      <c r="D25" s="49">
        <v>8</v>
      </c>
      <c r="E25" s="49">
        <v>2199</v>
      </c>
      <c r="F25" s="49">
        <v>2018</v>
      </c>
      <c r="G25" s="85">
        <v>8</v>
      </c>
      <c r="H25" s="90" t="str">
        <f t="shared" si="1"/>
        <v>児島</v>
      </c>
    </row>
    <row r="26" spans="1:8" ht="11.25" customHeight="1">
      <c r="A26" s="51" t="s">
        <v>61</v>
      </c>
      <c r="B26" s="48">
        <v>127</v>
      </c>
      <c r="C26" s="49">
        <v>294</v>
      </c>
      <c r="D26" s="49">
        <v>57</v>
      </c>
      <c r="E26" s="49">
        <v>8833</v>
      </c>
      <c r="F26" s="49">
        <v>7700</v>
      </c>
      <c r="G26" s="85">
        <v>26</v>
      </c>
      <c r="H26" s="90" t="str">
        <f t="shared" si="1"/>
        <v>倉敷</v>
      </c>
    </row>
    <row r="27" spans="1:8" ht="11.25" customHeight="1">
      <c r="A27" s="51" t="s">
        <v>62</v>
      </c>
      <c r="B27" s="48">
        <v>35</v>
      </c>
      <c r="C27" s="49">
        <v>60</v>
      </c>
      <c r="D27" s="49">
        <v>16</v>
      </c>
      <c r="E27" s="49">
        <v>2324</v>
      </c>
      <c r="F27" s="49">
        <v>1799</v>
      </c>
      <c r="G27" s="85">
        <v>7</v>
      </c>
      <c r="H27" s="90" t="str">
        <f t="shared" si="1"/>
        <v>玉島</v>
      </c>
    </row>
    <row r="28" spans="1:8" ht="11.25" customHeight="1">
      <c r="A28" s="51" t="s">
        <v>63</v>
      </c>
      <c r="B28" s="48">
        <v>41</v>
      </c>
      <c r="C28" s="49">
        <v>130</v>
      </c>
      <c r="D28" s="49">
        <v>25</v>
      </c>
      <c r="E28" s="49">
        <v>4556</v>
      </c>
      <c r="F28" s="49">
        <v>4404</v>
      </c>
      <c r="G28" s="85">
        <v>9</v>
      </c>
      <c r="H28" s="90" t="str">
        <f t="shared" si="1"/>
        <v>津山</v>
      </c>
    </row>
    <row r="29" spans="1:8" ht="11.25" customHeight="1">
      <c r="A29" s="51" t="s">
        <v>64</v>
      </c>
      <c r="B29" s="48">
        <v>15</v>
      </c>
      <c r="C29" s="49">
        <v>67</v>
      </c>
      <c r="D29" s="49">
        <v>7</v>
      </c>
      <c r="E29" s="49">
        <v>1459</v>
      </c>
      <c r="F29" s="49">
        <v>1223</v>
      </c>
      <c r="G29" s="85">
        <v>4</v>
      </c>
      <c r="H29" s="90" t="str">
        <f t="shared" si="1"/>
        <v>玉野</v>
      </c>
    </row>
    <row r="30" spans="1:8" ht="11.25" customHeight="1">
      <c r="A30" s="51" t="s">
        <v>65</v>
      </c>
      <c r="B30" s="48">
        <v>37</v>
      </c>
      <c r="C30" s="49">
        <v>81</v>
      </c>
      <c r="D30" s="49">
        <v>12</v>
      </c>
      <c r="E30" s="49">
        <v>2499</v>
      </c>
      <c r="F30" s="49">
        <v>1919</v>
      </c>
      <c r="G30" s="85">
        <v>10</v>
      </c>
      <c r="H30" s="90" t="str">
        <f t="shared" si="1"/>
        <v>笠岡</v>
      </c>
    </row>
    <row r="31" spans="1:8" ht="11.25" customHeight="1">
      <c r="A31" s="51" t="s">
        <v>66</v>
      </c>
      <c r="B31" s="48">
        <v>16</v>
      </c>
      <c r="C31" s="49">
        <v>27</v>
      </c>
      <c r="D31" s="49">
        <v>5</v>
      </c>
      <c r="E31" s="49">
        <v>832</v>
      </c>
      <c r="F31" s="49">
        <v>555</v>
      </c>
      <c r="G31" s="85">
        <v>5</v>
      </c>
      <c r="H31" s="90" t="str">
        <f t="shared" si="1"/>
        <v>高梁</v>
      </c>
    </row>
    <row r="32" spans="1:8" ht="11.25" customHeight="1">
      <c r="A32" s="51" t="s">
        <v>67</v>
      </c>
      <c r="B32" s="48">
        <v>8</v>
      </c>
      <c r="C32" s="49">
        <v>26</v>
      </c>
      <c r="D32" s="49">
        <v>3</v>
      </c>
      <c r="E32" s="49">
        <v>795</v>
      </c>
      <c r="F32" s="49">
        <v>921</v>
      </c>
      <c r="G32" s="85">
        <v>2</v>
      </c>
      <c r="H32" s="90" t="str">
        <f t="shared" si="1"/>
        <v>新見</v>
      </c>
    </row>
    <row r="33" spans="1:8" ht="11.25" customHeight="1">
      <c r="A33" s="51" t="s">
        <v>68</v>
      </c>
      <c r="B33" s="48">
        <v>25</v>
      </c>
      <c r="C33" s="49">
        <v>49</v>
      </c>
      <c r="D33" s="49">
        <v>10</v>
      </c>
      <c r="E33" s="49">
        <v>1296</v>
      </c>
      <c r="F33" s="49">
        <v>1284</v>
      </c>
      <c r="G33" s="85">
        <v>1</v>
      </c>
      <c r="H33" s="90" t="str">
        <f t="shared" si="1"/>
        <v>久世</v>
      </c>
    </row>
    <row r="34" spans="1:8" s="5" customFormat="1" ht="11.25">
      <c r="A34" s="62" t="s">
        <v>69</v>
      </c>
      <c r="B34" s="63">
        <v>626</v>
      </c>
      <c r="C34" s="63">
        <v>1763</v>
      </c>
      <c r="D34" s="63">
        <v>254</v>
      </c>
      <c r="E34" s="63">
        <v>48479</v>
      </c>
      <c r="F34" s="63">
        <v>41337</v>
      </c>
      <c r="G34" s="63">
        <v>167</v>
      </c>
      <c r="H34" s="92" t="str">
        <f t="shared" si="1"/>
        <v>岡山県計</v>
      </c>
    </row>
    <row r="35" spans="1:8" ht="11.25">
      <c r="A35" s="68"/>
      <c r="B35" s="82"/>
      <c r="C35" s="82"/>
      <c r="D35" s="82"/>
      <c r="E35" s="82"/>
      <c r="F35" s="82"/>
      <c r="G35" s="82"/>
      <c r="H35" s="76"/>
    </row>
    <row r="36" spans="1:8" ht="11.25" customHeight="1">
      <c r="A36" s="50" t="s">
        <v>70</v>
      </c>
      <c r="B36" s="46">
        <v>97</v>
      </c>
      <c r="C36" s="47">
        <v>316</v>
      </c>
      <c r="D36" s="47">
        <v>31</v>
      </c>
      <c r="E36" s="47">
        <v>7513</v>
      </c>
      <c r="F36" s="47">
        <v>7204</v>
      </c>
      <c r="G36" s="87">
        <v>56</v>
      </c>
      <c r="H36" s="89" t="str">
        <f>IF(A36="","",A36)</f>
        <v>広島東</v>
      </c>
    </row>
    <row r="37" spans="1:8" ht="11.25" customHeight="1">
      <c r="A37" s="51" t="s">
        <v>71</v>
      </c>
      <c r="B37" s="48">
        <v>59</v>
      </c>
      <c r="C37" s="49">
        <v>181</v>
      </c>
      <c r="D37" s="49">
        <v>9</v>
      </c>
      <c r="E37" s="49">
        <v>4565</v>
      </c>
      <c r="F37" s="49">
        <v>4196</v>
      </c>
      <c r="G37" s="85">
        <v>19</v>
      </c>
      <c r="H37" s="90" t="str">
        <f>IF(A37="","",A37)</f>
        <v>広島南</v>
      </c>
    </row>
    <row r="38" spans="1:8" ht="11.25" customHeight="1">
      <c r="A38" s="51" t="s">
        <v>72</v>
      </c>
      <c r="B38" s="48">
        <v>119</v>
      </c>
      <c r="C38" s="49">
        <v>534</v>
      </c>
      <c r="D38" s="49">
        <v>26</v>
      </c>
      <c r="E38" s="49">
        <v>9827</v>
      </c>
      <c r="F38" s="49">
        <v>9325</v>
      </c>
      <c r="G38" s="85">
        <v>57</v>
      </c>
      <c r="H38" s="90" t="str">
        <f>IF(A38="","",A38)</f>
        <v>広島西</v>
      </c>
    </row>
    <row r="39" spans="1:8" ht="11.25" customHeight="1">
      <c r="A39" s="51" t="s">
        <v>73</v>
      </c>
      <c r="B39" s="48">
        <v>87</v>
      </c>
      <c r="C39" s="49">
        <v>208</v>
      </c>
      <c r="D39" s="49">
        <v>15</v>
      </c>
      <c r="E39" s="49">
        <v>8257</v>
      </c>
      <c r="F39" s="49">
        <v>6894</v>
      </c>
      <c r="G39" s="85">
        <v>22</v>
      </c>
      <c r="H39" s="90" t="str">
        <f>IF(A39="","",A39)</f>
        <v>広島北</v>
      </c>
    </row>
    <row r="40" spans="1:8" ht="11.25" customHeight="1">
      <c r="A40" s="51" t="s">
        <v>74</v>
      </c>
      <c r="B40" s="48">
        <v>88</v>
      </c>
      <c r="C40" s="49">
        <v>185</v>
      </c>
      <c r="D40" s="49">
        <v>8</v>
      </c>
      <c r="E40" s="49">
        <v>6050</v>
      </c>
      <c r="F40" s="49">
        <v>5420</v>
      </c>
      <c r="G40" s="85">
        <v>29</v>
      </c>
      <c r="H40" s="90" t="str">
        <f aca="true" t="shared" si="2" ref="H40:H51">IF(A40="","",A40)</f>
        <v>呉</v>
      </c>
    </row>
    <row r="41" spans="1:8" ht="11.25" customHeight="1">
      <c r="A41" s="51" t="s">
        <v>75</v>
      </c>
      <c r="B41" s="48">
        <v>16</v>
      </c>
      <c r="C41" s="49">
        <v>30</v>
      </c>
      <c r="D41" s="49">
        <v>2</v>
      </c>
      <c r="E41" s="49">
        <v>978</v>
      </c>
      <c r="F41" s="49">
        <v>653</v>
      </c>
      <c r="G41" s="85">
        <v>2</v>
      </c>
      <c r="H41" s="90" t="str">
        <f t="shared" si="2"/>
        <v>竹原</v>
      </c>
    </row>
    <row r="42" spans="1:8" ht="11.25" customHeight="1">
      <c r="A42" s="51" t="s">
        <v>76</v>
      </c>
      <c r="B42" s="48">
        <v>34</v>
      </c>
      <c r="C42" s="49">
        <v>62</v>
      </c>
      <c r="D42" s="49">
        <v>6</v>
      </c>
      <c r="E42" s="49">
        <v>2318</v>
      </c>
      <c r="F42" s="49">
        <v>2006</v>
      </c>
      <c r="G42" s="85">
        <v>11</v>
      </c>
      <c r="H42" s="90" t="str">
        <f t="shared" si="2"/>
        <v>三原</v>
      </c>
    </row>
    <row r="43" spans="1:8" ht="11.25" customHeight="1">
      <c r="A43" s="51" t="s">
        <v>77</v>
      </c>
      <c r="B43" s="48">
        <v>48</v>
      </c>
      <c r="C43" s="49">
        <v>181</v>
      </c>
      <c r="D43" s="49">
        <v>6</v>
      </c>
      <c r="E43" s="49">
        <v>5358</v>
      </c>
      <c r="F43" s="49">
        <v>3779</v>
      </c>
      <c r="G43" s="85">
        <v>15</v>
      </c>
      <c r="H43" s="90" t="str">
        <f t="shared" si="2"/>
        <v>尾道</v>
      </c>
    </row>
    <row r="44" spans="1:8" ht="11.25" customHeight="1">
      <c r="A44" s="51" t="s">
        <v>78</v>
      </c>
      <c r="B44" s="48">
        <v>158</v>
      </c>
      <c r="C44" s="49">
        <v>419</v>
      </c>
      <c r="D44" s="49">
        <v>27</v>
      </c>
      <c r="E44" s="49">
        <v>11543</v>
      </c>
      <c r="F44" s="49">
        <v>9482</v>
      </c>
      <c r="G44" s="85">
        <v>56</v>
      </c>
      <c r="H44" s="90" t="str">
        <f t="shared" si="2"/>
        <v>福山</v>
      </c>
    </row>
    <row r="45" spans="1:8" ht="11.25" customHeight="1">
      <c r="A45" s="51" t="s">
        <v>79</v>
      </c>
      <c r="B45" s="48">
        <v>58</v>
      </c>
      <c r="C45" s="49">
        <v>101</v>
      </c>
      <c r="D45" s="49">
        <v>4</v>
      </c>
      <c r="E45" s="49">
        <v>3051</v>
      </c>
      <c r="F45" s="49">
        <v>2732</v>
      </c>
      <c r="G45" s="85">
        <v>12</v>
      </c>
      <c r="H45" s="90" t="str">
        <f t="shared" si="2"/>
        <v>府中</v>
      </c>
    </row>
    <row r="46" spans="1:8" ht="11.25" customHeight="1">
      <c r="A46" s="51" t="s">
        <v>80</v>
      </c>
      <c r="B46" s="48">
        <v>21</v>
      </c>
      <c r="C46" s="49">
        <v>58</v>
      </c>
      <c r="D46" s="49">
        <v>4</v>
      </c>
      <c r="E46" s="49">
        <v>1391</v>
      </c>
      <c r="F46" s="49">
        <v>1034</v>
      </c>
      <c r="G46" s="85">
        <v>3</v>
      </c>
      <c r="H46" s="90" t="str">
        <f t="shared" si="2"/>
        <v>三次</v>
      </c>
    </row>
    <row r="47" spans="1:8" ht="11.25" customHeight="1">
      <c r="A47" s="51" t="s">
        <v>81</v>
      </c>
      <c r="B47" s="48">
        <v>18</v>
      </c>
      <c r="C47" s="49">
        <v>37</v>
      </c>
      <c r="D47" s="49">
        <v>1</v>
      </c>
      <c r="E47" s="49">
        <v>949</v>
      </c>
      <c r="F47" s="49">
        <v>746</v>
      </c>
      <c r="G47" s="85">
        <v>1</v>
      </c>
      <c r="H47" s="90" t="str">
        <f t="shared" si="2"/>
        <v>庄原</v>
      </c>
    </row>
    <row r="48" spans="1:8" ht="11.25" customHeight="1">
      <c r="A48" s="51" t="s">
        <v>82</v>
      </c>
      <c r="B48" s="48">
        <v>41</v>
      </c>
      <c r="C48" s="49">
        <v>103</v>
      </c>
      <c r="D48" s="49">
        <v>8</v>
      </c>
      <c r="E48" s="49">
        <v>3499</v>
      </c>
      <c r="F48" s="49">
        <v>2767</v>
      </c>
      <c r="G48" s="85">
        <v>14</v>
      </c>
      <c r="H48" s="90" t="str">
        <f t="shared" si="2"/>
        <v>西条</v>
      </c>
    </row>
    <row r="49" spans="1:8" ht="11.25" customHeight="1">
      <c r="A49" s="51" t="s">
        <v>83</v>
      </c>
      <c r="B49" s="48">
        <v>82</v>
      </c>
      <c r="C49" s="49">
        <v>166</v>
      </c>
      <c r="D49" s="49">
        <v>17</v>
      </c>
      <c r="E49" s="49">
        <v>5960</v>
      </c>
      <c r="F49" s="49">
        <v>4669</v>
      </c>
      <c r="G49" s="85">
        <v>21</v>
      </c>
      <c r="H49" s="90" t="str">
        <f t="shared" si="2"/>
        <v>廿日市</v>
      </c>
    </row>
    <row r="50" spans="1:8" ht="11.25" customHeight="1">
      <c r="A50" s="51" t="s">
        <v>84</v>
      </c>
      <c r="B50" s="48">
        <v>66</v>
      </c>
      <c r="C50" s="49">
        <v>124</v>
      </c>
      <c r="D50" s="49">
        <v>7</v>
      </c>
      <c r="E50" s="49">
        <v>4064</v>
      </c>
      <c r="F50" s="49">
        <v>3314</v>
      </c>
      <c r="G50" s="85">
        <v>12</v>
      </c>
      <c r="H50" s="90" t="str">
        <f t="shared" si="2"/>
        <v>海田</v>
      </c>
    </row>
    <row r="51" spans="1:8" ht="11.25" customHeight="1">
      <c r="A51" s="51" t="s">
        <v>85</v>
      </c>
      <c r="B51" s="48">
        <v>18</v>
      </c>
      <c r="C51" s="49">
        <v>11</v>
      </c>
      <c r="D51" s="49">
        <v>0</v>
      </c>
      <c r="E51" s="49">
        <v>917</v>
      </c>
      <c r="F51" s="49">
        <v>613</v>
      </c>
      <c r="G51" s="85">
        <v>2</v>
      </c>
      <c r="H51" s="90" t="str">
        <f t="shared" si="2"/>
        <v>吉田</v>
      </c>
    </row>
    <row r="52" spans="1:8" s="5" customFormat="1" ht="11.25">
      <c r="A52" s="62" t="s">
        <v>86</v>
      </c>
      <c r="B52" s="63">
        <v>1010</v>
      </c>
      <c r="C52" s="63">
        <v>2716</v>
      </c>
      <c r="D52" s="63">
        <v>171</v>
      </c>
      <c r="E52" s="63">
        <v>76240</v>
      </c>
      <c r="F52" s="63">
        <v>64834</v>
      </c>
      <c r="G52" s="63">
        <v>332</v>
      </c>
      <c r="H52" s="92" t="str">
        <f>IF(A52="","",A52)</f>
        <v>広島県計</v>
      </c>
    </row>
    <row r="53" spans="1:8" ht="11.25">
      <c r="A53" s="68"/>
      <c r="B53" s="82"/>
      <c r="C53" s="82"/>
      <c r="D53" s="82"/>
      <c r="E53" s="82"/>
      <c r="F53" s="82"/>
      <c r="G53" s="82"/>
      <c r="H53" s="76"/>
    </row>
    <row r="54" spans="1:8" ht="11.25" customHeight="1">
      <c r="A54" s="50" t="s">
        <v>87</v>
      </c>
      <c r="B54" s="46">
        <v>116</v>
      </c>
      <c r="C54" s="47">
        <v>355</v>
      </c>
      <c r="D54" s="47">
        <v>30</v>
      </c>
      <c r="E54" s="47">
        <v>6884</v>
      </c>
      <c r="F54" s="47">
        <v>5611</v>
      </c>
      <c r="G54" s="87">
        <v>18</v>
      </c>
      <c r="H54" s="89" t="str">
        <f>IF(A54="","",A54)</f>
        <v>下関</v>
      </c>
    </row>
    <row r="55" spans="1:8" ht="11.25" customHeight="1">
      <c r="A55" s="51" t="s">
        <v>88</v>
      </c>
      <c r="B55" s="48">
        <v>50</v>
      </c>
      <c r="C55" s="49">
        <v>233</v>
      </c>
      <c r="D55" s="49">
        <v>14</v>
      </c>
      <c r="E55" s="49">
        <v>4090</v>
      </c>
      <c r="F55" s="49">
        <v>3148</v>
      </c>
      <c r="G55" s="85">
        <v>13</v>
      </c>
      <c r="H55" s="90" t="str">
        <f>IF(A55="","",A55)</f>
        <v>宇部</v>
      </c>
    </row>
    <row r="56" spans="1:8" ht="11.25" customHeight="1">
      <c r="A56" s="51" t="s">
        <v>89</v>
      </c>
      <c r="B56" s="48">
        <v>69</v>
      </c>
      <c r="C56" s="49">
        <v>179</v>
      </c>
      <c r="D56" s="49">
        <v>9</v>
      </c>
      <c r="E56" s="49">
        <v>4344</v>
      </c>
      <c r="F56" s="49">
        <v>3708</v>
      </c>
      <c r="G56" s="85">
        <v>7</v>
      </c>
      <c r="H56" s="90" t="str">
        <f aca="true" t="shared" si="3" ref="H56:H64">IF(A56="","",A56)</f>
        <v>山口</v>
      </c>
    </row>
    <row r="57" spans="1:8" ht="11.25" customHeight="1">
      <c r="A57" s="51" t="s">
        <v>90</v>
      </c>
      <c r="B57" s="48">
        <v>44</v>
      </c>
      <c r="C57" s="49">
        <v>39</v>
      </c>
      <c r="D57" s="49">
        <v>2</v>
      </c>
      <c r="E57" s="49">
        <v>1602</v>
      </c>
      <c r="F57" s="49">
        <v>1268</v>
      </c>
      <c r="G57" s="85">
        <v>2</v>
      </c>
      <c r="H57" s="90" t="str">
        <f t="shared" si="3"/>
        <v>萩</v>
      </c>
    </row>
    <row r="58" spans="1:8" ht="11.25" customHeight="1">
      <c r="A58" s="51" t="s">
        <v>91</v>
      </c>
      <c r="B58" s="48">
        <v>49</v>
      </c>
      <c r="C58" s="49">
        <v>233</v>
      </c>
      <c r="D58" s="49">
        <v>9</v>
      </c>
      <c r="E58" s="49">
        <v>5302</v>
      </c>
      <c r="F58" s="49">
        <v>4153</v>
      </c>
      <c r="G58" s="85">
        <v>25</v>
      </c>
      <c r="H58" s="90" t="str">
        <f t="shared" si="3"/>
        <v>徳山</v>
      </c>
    </row>
    <row r="59" spans="1:8" ht="11.25" customHeight="1">
      <c r="A59" s="51" t="s">
        <v>92</v>
      </c>
      <c r="B59" s="48">
        <v>33</v>
      </c>
      <c r="C59" s="49">
        <v>101</v>
      </c>
      <c r="D59" s="49">
        <v>3</v>
      </c>
      <c r="E59" s="49">
        <v>2521</v>
      </c>
      <c r="F59" s="49">
        <v>1795</v>
      </c>
      <c r="G59" s="85">
        <v>4</v>
      </c>
      <c r="H59" s="90" t="str">
        <f t="shared" si="3"/>
        <v>防府</v>
      </c>
    </row>
    <row r="60" spans="1:8" ht="11.25" customHeight="1">
      <c r="A60" s="51" t="s">
        <v>93</v>
      </c>
      <c r="B60" s="48">
        <v>54</v>
      </c>
      <c r="C60" s="49">
        <v>108</v>
      </c>
      <c r="D60" s="49">
        <v>8</v>
      </c>
      <c r="E60" s="49">
        <v>3447</v>
      </c>
      <c r="F60" s="49">
        <v>2723</v>
      </c>
      <c r="G60" s="85">
        <v>14</v>
      </c>
      <c r="H60" s="90" t="str">
        <f t="shared" si="3"/>
        <v>岩国</v>
      </c>
    </row>
    <row r="61" spans="1:8" ht="11.25" customHeight="1">
      <c r="A61" s="51" t="s">
        <v>94</v>
      </c>
      <c r="B61" s="48">
        <v>18</v>
      </c>
      <c r="C61" s="49">
        <v>43</v>
      </c>
      <c r="D61" s="49">
        <v>0</v>
      </c>
      <c r="E61" s="49">
        <v>1805</v>
      </c>
      <c r="F61" s="49">
        <v>1368</v>
      </c>
      <c r="G61" s="85">
        <v>5</v>
      </c>
      <c r="H61" s="90" t="str">
        <f t="shared" si="3"/>
        <v>光</v>
      </c>
    </row>
    <row r="62" spans="1:8" ht="11.25" customHeight="1">
      <c r="A62" s="51" t="s">
        <v>95</v>
      </c>
      <c r="B62" s="48">
        <v>10</v>
      </c>
      <c r="C62" s="49">
        <v>40</v>
      </c>
      <c r="D62" s="49">
        <v>2</v>
      </c>
      <c r="E62" s="49">
        <v>1049</v>
      </c>
      <c r="F62" s="49">
        <v>807</v>
      </c>
      <c r="G62" s="85">
        <v>1</v>
      </c>
      <c r="H62" s="90" t="str">
        <f t="shared" si="3"/>
        <v>長門</v>
      </c>
    </row>
    <row r="63" spans="1:8" ht="11.25" customHeight="1">
      <c r="A63" s="51" t="s">
        <v>96</v>
      </c>
      <c r="B63" s="48">
        <v>28</v>
      </c>
      <c r="C63" s="49">
        <v>38</v>
      </c>
      <c r="D63" s="49">
        <v>3</v>
      </c>
      <c r="E63" s="49">
        <v>1488</v>
      </c>
      <c r="F63" s="49">
        <v>976</v>
      </c>
      <c r="G63" s="85">
        <v>3</v>
      </c>
      <c r="H63" s="90" t="str">
        <f t="shared" si="3"/>
        <v>柳井</v>
      </c>
    </row>
    <row r="64" spans="1:8" ht="11.25" customHeight="1">
      <c r="A64" s="51" t="s">
        <v>97</v>
      </c>
      <c r="B64" s="48">
        <v>25</v>
      </c>
      <c r="C64" s="49">
        <v>66</v>
      </c>
      <c r="D64" s="49">
        <v>2</v>
      </c>
      <c r="E64" s="49">
        <v>1825</v>
      </c>
      <c r="F64" s="49">
        <v>1348</v>
      </c>
      <c r="G64" s="85">
        <v>7</v>
      </c>
      <c r="H64" s="90" t="str">
        <f t="shared" si="3"/>
        <v>厚狭</v>
      </c>
    </row>
    <row r="65" spans="1:8" s="5" customFormat="1" ht="11.25">
      <c r="A65" s="62" t="s">
        <v>98</v>
      </c>
      <c r="B65" s="63">
        <v>496</v>
      </c>
      <c r="C65" s="63">
        <v>1435</v>
      </c>
      <c r="D65" s="63">
        <v>82</v>
      </c>
      <c r="E65" s="63">
        <v>34357</v>
      </c>
      <c r="F65" s="63">
        <v>26905</v>
      </c>
      <c r="G65" s="63">
        <v>99</v>
      </c>
      <c r="H65" s="92" t="str">
        <f>IF(A65="","",A65)</f>
        <v>山口県計</v>
      </c>
    </row>
    <row r="66" spans="1:8" ht="11.25">
      <c r="A66" s="52"/>
      <c r="B66" s="6"/>
      <c r="C66" s="6"/>
      <c r="D66" s="6"/>
      <c r="E66" s="6"/>
      <c r="F66" s="6"/>
      <c r="G66" s="6"/>
      <c r="H66" s="26"/>
    </row>
    <row r="67" spans="1:8" ht="12" thickBot="1">
      <c r="A67" s="53"/>
      <c r="B67" s="25"/>
      <c r="C67" s="25"/>
      <c r="D67" s="25"/>
      <c r="E67" s="25"/>
      <c r="F67" s="25"/>
      <c r="G67" s="25"/>
      <c r="H67" s="27"/>
    </row>
    <row r="68" spans="1:8" s="5" customFormat="1" ht="24.75" customHeight="1" thickBot="1" thickTop="1">
      <c r="A68" s="54" t="s">
        <v>29</v>
      </c>
      <c r="B68" s="34">
        <v>2755</v>
      </c>
      <c r="C68" s="34">
        <v>7364</v>
      </c>
      <c r="D68" s="34">
        <f>D10+D19+D34+D52+D65</f>
        <v>674</v>
      </c>
      <c r="E68" s="34">
        <v>192025</v>
      </c>
      <c r="F68" s="34">
        <v>161216</v>
      </c>
      <c r="G68" s="34">
        <v>655</v>
      </c>
      <c r="H68" s="23" t="s">
        <v>100</v>
      </c>
    </row>
    <row r="69" spans="1:7" ht="11.25">
      <c r="A69" s="4" t="s">
        <v>102</v>
      </c>
      <c r="B69" s="4"/>
      <c r="C69" s="4"/>
      <c r="D69" s="4"/>
      <c r="E69" s="4"/>
      <c r="F69" s="4"/>
      <c r="G69" s="4"/>
    </row>
  </sheetData>
  <sheetProtection/>
  <mergeCells count="8">
    <mergeCell ref="G2:G4"/>
    <mergeCell ref="H2:H4"/>
    <mergeCell ref="A2:A4"/>
    <mergeCell ref="B2:B4"/>
    <mergeCell ref="C2:C4"/>
    <mergeCell ref="D2:D4"/>
    <mergeCell ref="E2:E4"/>
    <mergeCell ref="F2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3" r:id="rId1"/>
  <headerFooter alignWithMargins="0">
    <oddFooter>&amp;R広島国税局
源泉所得税４
（Ｈ23）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selection activeCell="C3" sqref="C3:D4"/>
    </sheetView>
  </sheetViews>
  <sheetFormatPr defaultColWidth="5.875" defaultRowHeight="13.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 customWidth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2" t="s">
        <v>22</v>
      </c>
      <c r="B2" s="123"/>
      <c r="C2" s="123" t="s">
        <v>5</v>
      </c>
      <c r="D2" s="123"/>
      <c r="E2" s="123"/>
      <c r="F2" s="123"/>
      <c r="G2" s="123"/>
      <c r="H2" s="123"/>
      <c r="I2" s="123" t="s">
        <v>20</v>
      </c>
      <c r="J2" s="123"/>
      <c r="K2" s="123"/>
      <c r="L2" s="123"/>
      <c r="M2" s="123"/>
      <c r="N2" s="123"/>
      <c r="O2" s="123" t="s">
        <v>0</v>
      </c>
      <c r="P2" s="123"/>
      <c r="Q2" s="123"/>
      <c r="R2" s="123"/>
      <c r="S2" s="123"/>
      <c r="T2" s="123"/>
      <c r="U2" s="132"/>
    </row>
    <row r="3" spans="1:21" s="3" customFormat="1" ht="11.25">
      <c r="A3" s="124"/>
      <c r="B3" s="125"/>
      <c r="C3" s="19"/>
      <c r="D3" s="19"/>
      <c r="E3" s="128" t="s">
        <v>24</v>
      </c>
      <c r="F3" s="129"/>
      <c r="G3" s="128" t="s">
        <v>17</v>
      </c>
      <c r="H3" s="129"/>
      <c r="I3" s="128" t="s">
        <v>23</v>
      </c>
      <c r="J3" s="129"/>
      <c r="K3" s="128" t="s">
        <v>24</v>
      </c>
      <c r="L3" s="129"/>
      <c r="M3" s="128" t="s">
        <v>17</v>
      </c>
      <c r="N3" s="129"/>
      <c r="O3" s="128" t="s">
        <v>23</v>
      </c>
      <c r="P3" s="129"/>
      <c r="Q3" s="128" t="s">
        <v>16</v>
      </c>
      <c r="R3" s="129"/>
      <c r="S3" s="128" t="s">
        <v>17</v>
      </c>
      <c r="T3" s="129"/>
      <c r="U3" s="20"/>
    </row>
    <row r="4" spans="1:21" s="3" customFormat="1" ht="11.25">
      <c r="A4" s="126"/>
      <c r="B4" s="127"/>
      <c r="C4" s="127" t="s">
        <v>23</v>
      </c>
      <c r="D4" s="127"/>
      <c r="E4" s="130"/>
      <c r="F4" s="131"/>
      <c r="G4" s="130"/>
      <c r="H4" s="131"/>
      <c r="I4" s="130"/>
      <c r="J4" s="131"/>
      <c r="K4" s="130"/>
      <c r="L4" s="131"/>
      <c r="M4" s="130"/>
      <c r="N4" s="131"/>
      <c r="O4" s="130"/>
      <c r="P4" s="131"/>
      <c r="Q4" s="130"/>
      <c r="R4" s="131"/>
      <c r="S4" s="130"/>
      <c r="T4" s="131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4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4">
        <v>102</v>
      </c>
    </row>
    <row r="8" spans="1:21" s="5" customFormat="1" ht="13.5" customHeight="1">
      <c r="A8" s="15"/>
      <c r="B8" s="15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6">
        <v>104.2</v>
      </c>
    </row>
    <row r="9" spans="1:21" ht="13.5" customHeight="1">
      <c r="A9" s="120" t="s">
        <v>9</v>
      </c>
      <c r="B9" s="120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4">
        <v>97.1</v>
      </c>
    </row>
    <row r="10" spans="1:21" ht="13.5" customHeight="1" thickBot="1">
      <c r="A10" s="121" t="s">
        <v>10</v>
      </c>
      <c r="B10" s="121"/>
      <c r="C10" s="17"/>
      <c r="D10" s="17" t="s">
        <v>11</v>
      </c>
      <c r="E10" s="17"/>
      <c r="F10" s="17" t="s">
        <v>11</v>
      </c>
      <c r="G10" s="17"/>
      <c r="H10" s="17" t="s">
        <v>11</v>
      </c>
      <c r="I10" s="17"/>
      <c r="J10" s="17">
        <v>4</v>
      </c>
      <c r="K10" s="17"/>
      <c r="L10" s="17" t="s">
        <v>11</v>
      </c>
      <c r="M10" s="17"/>
      <c r="N10" s="17">
        <v>70</v>
      </c>
      <c r="O10" s="17"/>
      <c r="P10" s="17">
        <v>4</v>
      </c>
      <c r="Q10" s="17"/>
      <c r="R10" s="17" t="s">
        <v>11</v>
      </c>
      <c r="S10" s="17"/>
      <c r="T10" s="17">
        <v>70</v>
      </c>
      <c r="U10" s="18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sheetProtection/>
  <mergeCells count="15">
    <mergeCell ref="O2:U2"/>
    <mergeCell ref="S3:T4"/>
    <mergeCell ref="Q3:R4"/>
    <mergeCell ref="O3:P4"/>
    <mergeCell ref="I2:N2"/>
    <mergeCell ref="M3:N4"/>
    <mergeCell ref="K3:L4"/>
    <mergeCell ref="I3:J4"/>
    <mergeCell ref="A9:B9"/>
    <mergeCell ref="A10:B10"/>
    <mergeCell ref="A2:B4"/>
    <mergeCell ref="C2:H2"/>
    <mergeCell ref="C4:D4"/>
    <mergeCell ref="G3:H4"/>
    <mergeCell ref="E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&amp;L&amp;9[&amp;F] - [&amp;A]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関東信越国税局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広島国税局</dc:creator>
  <cp:keywords/>
  <dc:description/>
  <cp:lastModifiedBy>広島国税局</cp:lastModifiedBy>
  <cp:lastPrinted>2013-05-21T11:21:40Z</cp:lastPrinted>
  <dcterms:created xsi:type="dcterms:W3CDTF">2003-07-09T01:05:10Z</dcterms:created>
  <dcterms:modified xsi:type="dcterms:W3CDTF">2013-06-20T06:38:13Z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説明">
    <vt:lpwstr/>
  </property>
  <property fmtid="{D5CDD505-2E9C-101B-9397-08002B2CF9AE}" pid="3" name="ContentType">
    <vt:lpwstr>ドキュメント</vt:lpwstr>
  </property>
</Properties>
</file>