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803" activeTab="0"/>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1)物納状況" sheetId="6" r:id="rId6"/>
    <sheet name="（2）物納財産の内訳" sheetId="7" r:id="rId7"/>
    <sheet name="(3)物納状況の累年比較" sheetId="8" r:id="rId8"/>
    <sheet name="(4)年賦延納状況" sheetId="9" r:id="rId9"/>
  </sheets>
  <definedNames>
    <definedName name="_xlnm.Print_Area" localSheetId="0">'(1)徴収状況'!$A$1:$P$33</definedName>
    <definedName name="_xlnm.Print_Area" localSheetId="5">'(1)物納状況'!$A$1:$F$34</definedName>
    <definedName name="_xlnm.Print_Area" localSheetId="1">'(2)徴収状況の累年比較'!$A$1:$N$9</definedName>
    <definedName name="_xlnm.Print_Area" localSheetId="2">'(3)税務署別徴収状況-1'!$A$1:$N$67</definedName>
    <definedName name="_xlnm.Print_Area" localSheetId="3">'(3)税務署別徴収状況-2'!$A$1:$N$66</definedName>
    <definedName name="_xlnm.Print_Area" localSheetId="4">'(3)税務署別徴収状況-3'!$A$1:$N$67</definedName>
    <definedName name="_xlnm.Print_Area" localSheetId="7">'(3)物納状況の累年比較'!$A$1:$K$10</definedName>
    <definedName name="_xlnm.Print_Area" localSheetId="8">'(4)年賦延納状況'!$A$1:$K$20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s>
  <calcPr calcMode="manual" fullCalcOnLoad="1"/>
</workbook>
</file>

<file path=xl/sharedStrings.xml><?xml version="1.0" encoding="utf-8"?>
<sst xmlns="http://schemas.openxmlformats.org/spreadsheetml/2006/main" count="1445" uniqueCount="220">
  <si>
    <t>本年度分</t>
  </si>
  <si>
    <t>計</t>
  </si>
  <si>
    <t>千円</t>
  </si>
  <si>
    <t>源泉所得税</t>
  </si>
  <si>
    <t>計　　</t>
  </si>
  <si>
    <t>法人税</t>
  </si>
  <si>
    <t>相続税</t>
  </si>
  <si>
    <t>地価税</t>
  </si>
  <si>
    <t>消費税</t>
  </si>
  <si>
    <t>消費税及地方消費税</t>
  </si>
  <si>
    <t>酒税</t>
  </si>
  <si>
    <t>たばこ税</t>
  </si>
  <si>
    <t>石油税</t>
  </si>
  <si>
    <t>石油石炭税</t>
  </si>
  <si>
    <t>旧税</t>
  </si>
  <si>
    <t>電源開発促進税</t>
  </si>
  <si>
    <t>石油ガス税</t>
  </si>
  <si>
    <t>自動車重量税</t>
  </si>
  <si>
    <t>航空機燃料税</t>
  </si>
  <si>
    <t>印紙収入</t>
  </si>
  <si>
    <t>（注）　相続税には贈与税を含む。</t>
  </si>
  <si>
    <t>区　　　　　分</t>
  </si>
  <si>
    <t>徴　収　決　定　済　額</t>
  </si>
  <si>
    <t>収　　　納　　　済　　　額</t>
  </si>
  <si>
    <t>不　　納　　欠　　損　　額</t>
  </si>
  <si>
    <t>収　　納　　未　　済　　額</t>
  </si>
  <si>
    <t>区　　　　　　分</t>
  </si>
  <si>
    <t>繰　越　分</t>
  </si>
  <si>
    <t>申告所得税</t>
  </si>
  <si>
    <t>収納済額</t>
  </si>
  <si>
    <t>税務署名</t>
  </si>
  <si>
    <t>徴収決定済額</t>
  </si>
  <si>
    <t>収納未済額</t>
  </si>
  <si>
    <t>局引受分</t>
  </si>
  <si>
    <t>総計</t>
  </si>
  <si>
    <t>(1)　徴収状況</t>
  </si>
  <si>
    <t>16－１　国税徴収状況</t>
  </si>
  <si>
    <t>所　得　税</t>
  </si>
  <si>
    <t>所　得　税</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</si>
  <si>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</si>
  <si>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</si>
  <si>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</si>
  <si>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</si>
  <si>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</si>
  <si>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</si>
  <si>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</si>
  <si>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</si>
  <si>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</si>
  <si>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</si>
  <si>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</si>
  <si>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</si>
  <si>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</si>
  <si>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</si>
  <si>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</si>
  <si>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</si>
  <si>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</si>
  <si>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</si>
  <si>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</si>
  <si>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</si>
  <si>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</si>
  <si>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</si>
  <si>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</si>
  <si>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</si>
  <si>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</si>
  <si>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</si>
  <si>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</si>
  <si>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外</t>
  </si>
  <si>
    <t>　（注）　「収納済額」欄の外書は、過誤納額である。</t>
  </si>
  <si>
    <t>計</t>
  </si>
  <si>
    <t>件　数</t>
  </si>
  <si>
    <t>件　数</t>
  </si>
  <si>
    <t>金　額</t>
  </si>
  <si>
    <t>（外）</t>
  </si>
  <si>
    <t>本年度許可分</t>
  </si>
  <si>
    <t>税務署名</t>
  </si>
  <si>
    <t>計</t>
  </si>
  <si>
    <t>合            計</t>
  </si>
  <si>
    <t>(4)　年賦延納状況</t>
  </si>
  <si>
    <t>区　　　　　　　分</t>
  </si>
  <si>
    <t>相　続　税</t>
  </si>
  <si>
    <t>贈　与　税</t>
  </si>
  <si>
    <t>所　得　税</t>
  </si>
  <si>
    <t>金　額</t>
  </si>
  <si>
    <t>徴収状況</t>
  </si>
  <si>
    <t>徴収
決定</t>
  </si>
  <si>
    <t>前年度以前
許可分</t>
  </si>
  <si>
    <t>延　　納　　現　　在　　額
（徴収決定未済）</t>
  </si>
  <si>
    <t>(3)　物納状況の累年比較</t>
  </si>
  <si>
    <t>年　　度</t>
  </si>
  <si>
    <t>許 可 未 済 額</t>
  </si>
  <si>
    <t>前　年　度
収納未済額</t>
  </si>
  <si>
    <t>収納済額</t>
  </si>
  <si>
    <t>件　数</t>
  </si>
  <si>
    <t>金　　額</t>
  </si>
  <si>
    <t>件</t>
  </si>
  <si>
    <t>千円</t>
  </si>
  <si>
    <t>区　　　　　　分</t>
  </si>
  <si>
    <t>物　　　納　　　許　　　可</t>
  </si>
  <si>
    <t>金　　　　　額</t>
  </si>
  <si>
    <t>物 納 財 産 の 種 類</t>
  </si>
  <si>
    <t>土地</t>
  </si>
  <si>
    <t>建物</t>
  </si>
  <si>
    <t>有価証券</t>
  </si>
  <si>
    <t>その他</t>
  </si>
  <si>
    <t>16－２　物納及び年賦延納</t>
  </si>
  <si>
    <t>(1)　物　納　状　況</t>
  </si>
  <si>
    <t>区　　　　　　　　　　分</t>
  </si>
  <si>
    <t>処　理</t>
  </si>
  <si>
    <t>調査対象等：</t>
  </si>
  <si>
    <t>（注）　１</t>
  </si>
  <si>
    <t>「収納」欄は、国に完全に所有権が移転された物納財産の件数及び金額であり、外書は過誤納額である。</t>
  </si>
  <si>
    <t>２</t>
  </si>
  <si>
    <t>「引継」欄は、収納した物納財産を財務局へ引き渡した件数及び金額である。</t>
  </si>
  <si>
    <t>その他</t>
  </si>
  <si>
    <t>総　　　計</t>
  </si>
  <si>
    <t>消費税</t>
  </si>
  <si>
    <t>酒税</t>
  </si>
  <si>
    <t>源泉所得税</t>
  </si>
  <si>
    <t>申告所得税</t>
  </si>
  <si>
    <t>法人税</t>
  </si>
  <si>
    <t>相続税</t>
  </si>
  <si>
    <t>(2)　徴収状況の累年比較</t>
  </si>
  <si>
    <t>年度</t>
  </si>
  <si>
    <t>徴収決定済額</t>
  </si>
  <si>
    <t>不納欠損額</t>
  </si>
  <si>
    <t>収納未済額</t>
  </si>
  <si>
    <t>繰越分</t>
  </si>
  <si>
    <t>繰　越　分</t>
  </si>
  <si>
    <t>金額</t>
  </si>
  <si>
    <t>用語の説明：１　「徴収決定済額」とは、納税義務の確定した国税で、その事実の確認（徴収決定）を終了した金額をいう。</t>
  </si>
  <si>
    <t>　　　　　　２　「収納済額」とは、収納された国税の金額をいう。</t>
  </si>
  <si>
    <t>　　　　　　３　「不納欠損額」とは、滞納処分の停止後３年経過等の事由により納税義務が消滅した国税の金額をいう。</t>
  </si>
  <si>
    <t>　　　　　　４　「収納未済額」とは、徴収決定済額のうち収納及び不納欠損を終了しない金額をいう。</t>
  </si>
  <si>
    <t>許可取消等</t>
  </si>
  <si>
    <t>許可取消等</t>
  </si>
  <si>
    <t>鳥取</t>
  </si>
  <si>
    <t>米子</t>
  </si>
  <si>
    <t>倉吉</t>
  </si>
  <si>
    <t>鳥取県計</t>
  </si>
  <si>
    <t>島根県計</t>
  </si>
  <si>
    <t>岡山県計</t>
  </si>
  <si>
    <t>広島県計</t>
  </si>
  <si>
    <t>山口県計</t>
  </si>
  <si>
    <t>松江</t>
  </si>
  <si>
    <t>浜田</t>
  </si>
  <si>
    <t>出雲</t>
  </si>
  <si>
    <t>益田</t>
  </si>
  <si>
    <t>石見大田</t>
  </si>
  <si>
    <t>大東</t>
  </si>
  <si>
    <t>西郷</t>
  </si>
  <si>
    <t>岡山東</t>
  </si>
  <si>
    <t>岡山西</t>
  </si>
  <si>
    <t>西大寺</t>
  </si>
  <si>
    <t>瀬戸</t>
  </si>
  <si>
    <t>児島</t>
  </si>
  <si>
    <t>倉敷</t>
  </si>
  <si>
    <t>玉島</t>
  </si>
  <si>
    <t>津山</t>
  </si>
  <si>
    <t>玉野</t>
  </si>
  <si>
    <t>笠岡</t>
  </si>
  <si>
    <t>高梁</t>
  </si>
  <si>
    <t>新見</t>
  </si>
  <si>
    <t>久世</t>
  </si>
  <si>
    <t>広島東</t>
  </si>
  <si>
    <t>広島南</t>
  </si>
  <si>
    <t>広島西</t>
  </si>
  <si>
    <t>広島北</t>
  </si>
  <si>
    <t>呉</t>
  </si>
  <si>
    <t>竹原</t>
  </si>
  <si>
    <t>三原</t>
  </si>
  <si>
    <t>尾道</t>
  </si>
  <si>
    <t>福山</t>
  </si>
  <si>
    <t>府中</t>
  </si>
  <si>
    <t>三次</t>
  </si>
  <si>
    <t>庄原</t>
  </si>
  <si>
    <t>西条</t>
  </si>
  <si>
    <t>廿日市</t>
  </si>
  <si>
    <t>海田</t>
  </si>
  <si>
    <t>吉田</t>
  </si>
  <si>
    <t>下関</t>
  </si>
  <si>
    <t>宇部</t>
  </si>
  <si>
    <t>山口</t>
  </si>
  <si>
    <t>萩</t>
  </si>
  <si>
    <t>徳山</t>
  </si>
  <si>
    <t>防府</t>
  </si>
  <si>
    <t>岩国</t>
  </si>
  <si>
    <t>光</t>
  </si>
  <si>
    <t>長門</t>
  </si>
  <si>
    <t>柳井</t>
  </si>
  <si>
    <t>厚狭</t>
  </si>
  <si>
    <t>岡山県計</t>
  </si>
  <si>
    <t>-</t>
  </si>
  <si>
    <t>物　　件　　数</t>
  </si>
  <si>
    <t>件</t>
  </si>
  <si>
    <t>たばこ税及びたばこ特別税</t>
  </si>
  <si>
    <t>消費税及び地方消費税</t>
  </si>
  <si>
    <t>揮発油税及び地方道路税</t>
  </si>
  <si>
    <t>揮発油税及び地方揮発油税</t>
  </si>
  <si>
    <t>たばこ税及びたばこ特別税</t>
  </si>
  <si>
    <t>揮発油税及び地方道路税</t>
  </si>
  <si>
    <t>消費税及び地方消費税</t>
  </si>
  <si>
    <t>調査期間：平成22年４月１日から平成23年３月31日</t>
  </si>
  <si>
    <t>平成18年度</t>
  </si>
  <si>
    <t>平成19年度</t>
  </si>
  <si>
    <t>平成20年度</t>
  </si>
  <si>
    <t>平成21年度</t>
  </si>
  <si>
    <t>平成22年度</t>
  </si>
  <si>
    <t>－</t>
  </si>
  <si>
    <t>外</t>
  </si>
  <si>
    <t>　（注）　「前年度許可末済」及び「本年度申請」欄の外書は、他署管内からの転入者分、「更正減等」欄の外書は、他署管
        内への転出者分である。</t>
  </si>
  <si>
    <t>　調査対象等：平成22年４月１日から平成23年３月31日までの間に相続税及び贈与税の年賦延納並びに所得税法第132条の規
            定による所得税の延納について、申請、許可、収納等のあったものを示した。</t>
  </si>
  <si>
    <t>(3)　税務署別徴収状況</t>
  </si>
  <si>
    <t>(3)　税務署別徴収状況（続）</t>
  </si>
  <si>
    <t>(3)　税務署別徴収状況（続）</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</si>
  <si>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</si>
  <si>
    <t xml:space="preserve">平成22年４月１日から平成23年３月31日までの間に相続税の物納につい
</t>
  </si>
  <si>
    <t xml:space="preserve">           て申請、許可、収納等のあったものを示した。</t>
  </si>
  <si>
    <t>X</t>
  </si>
  <si>
    <t>X</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</si>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</sst>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 #,##0"/>
  </numFmts>
  <fonts count="47">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9"/>
      <name val="ＭＳ Ｐ明朝"/>
      <family val="1"/>
    </font>
    <font>
      <sz val="11"/>
      <name val="ＭＳ 明朝"/>
      <family val="1"/>
    </font>
    <font>
      <sz val="9"/>
      <name val="ＭＳ Ｐゴシック"/>
      <family val="3"/>
    </font>
    <font>
      <sz val="8"/>
      <name val="ＭＳ Ｐゴシック"/>
      <family val="3"/>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99"/>
        <bgColor indexed="64"/>
      </patternFill>
    </fill>
  </fills>
  <borders count="2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style="thin">
        <color indexed="55"/>
      </top>
      <bottom style="thin">
        <color indexed="55"/>
      </bottom>
    </border>
    <border>
      <left>
        <color indexed="63"/>
      </left>
      <right style="hair"/>
      <top style="thin"/>
      <bottom>
        <color indexed="63"/>
      </bottom>
    </border>
    <border>
      <left>
        <color indexed="63"/>
      </left>
      <right style="thin"/>
      <top style="thin">
        <color indexed="55"/>
      </top>
      <bottom style="thin">
        <color indexed="55"/>
      </bottom>
    </border>
    <border>
      <left>
        <color indexed="63"/>
      </left>
      <right style="thin"/>
      <top>
        <color indexed="63"/>
      </top>
      <bottom style="medium"/>
    </border>
    <border>
      <left style="hair"/>
      <right style="hair"/>
      <top>
        <color indexed="63"/>
      </top>
      <bottom style="mediu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thin">
        <color indexed="55"/>
      </botto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thin"/>
      <right style="hair"/>
      <top>
        <color indexed="63"/>
      </top>
      <bottom style="medium"/>
    </border>
    <border>
      <left style="hair"/>
      <right style="thin"/>
      <top>
        <color indexed="63"/>
      </top>
      <bottom style="medium"/>
    </border>
    <border>
      <left style="thin"/>
      <right>
        <color indexed="63"/>
      </right>
      <top>
        <color indexed="63"/>
      </top>
      <bottom style="mediu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style="thin">
        <color indexed="55"/>
      </top>
      <bottom style="double"/>
    </border>
    <border>
      <left style="hair"/>
      <right style="hair"/>
      <top style="thin">
        <color indexed="55"/>
      </top>
      <bottom style="double"/>
    </border>
    <border>
      <left style="hair"/>
      <right style="thin"/>
      <top style="thin">
        <color indexed="55"/>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thin"/>
      <top>
        <color indexed="63"/>
      </top>
      <bottom style="hair">
        <color indexed="55"/>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hair"/>
      <right style="thin"/>
      <top style="hair">
        <color indexed="55"/>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color indexed="63"/>
      </left>
      <right style="thin"/>
      <top style="hair">
        <color indexed="55"/>
      </top>
      <bottom style="hair">
        <color indexed="55"/>
      </bottom>
    </border>
    <border>
      <left style="hair"/>
      <right style="thin"/>
      <top style="hair">
        <color indexed="55"/>
      </top>
      <bottom style="thin">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color indexed="63"/>
      </left>
      <right style="thin"/>
      <top style="hair">
        <color indexed="55"/>
      </top>
      <bottom style="thin">
        <color indexed="55"/>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hair"/>
      <right style="medium"/>
      <top style="thin"/>
      <bottom>
        <color indexed="63"/>
      </bottom>
    </border>
    <border>
      <left style="medium"/>
      <right style="thin"/>
      <top style="thin"/>
      <bottom>
        <color indexed="63"/>
      </bottom>
    </border>
    <border>
      <left style="thin"/>
      <right style="medium"/>
      <top style="thin"/>
      <bottom>
        <color indexed="63"/>
      </bottom>
    </border>
    <border>
      <left style="thin"/>
      <right style="hair"/>
      <top>
        <color indexed="63"/>
      </top>
      <bottom style="hair">
        <color indexed="55"/>
      </bottom>
    </border>
    <border>
      <left style="thin"/>
      <right style="hair"/>
      <top style="hair">
        <color indexed="55"/>
      </top>
      <bottom style="hair">
        <color indexed="55"/>
      </bottom>
    </border>
    <border>
      <left style="medium"/>
      <right>
        <color indexed="63"/>
      </right>
      <top style="hair">
        <color indexed="55"/>
      </top>
      <bottom style="thin">
        <color indexed="55"/>
      </bottom>
    </border>
    <border>
      <left style="thin"/>
      <right style="hair"/>
      <top style="hair">
        <color indexed="55"/>
      </top>
      <bottom style="thin">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medium"/>
      <right style="thin">
        <color indexed="55"/>
      </right>
      <top style="hair">
        <color indexed="55"/>
      </top>
      <bottom style="thin">
        <color indexed="55"/>
      </bottom>
    </border>
    <border>
      <left style="medium"/>
      <right>
        <color indexed="63"/>
      </right>
      <top style="thin">
        <color indexed="55"/>
      </top>
      <bottom style="double"/>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color indexed="63"/>
      </top>
      <bottom style="medium"/>
    </border>
    <border>
      <left style="thin"/>
      <right style="medium"/>
      <top style="thin">
        <color indexed="55"/>
      </top>
      <bottom>
        <color indexed="63"/>
      </bottom>
    </border>
    <border>
      <left>
        <color indexed="63"/>
      </left>
      <right style="medium"/>
      <top style="thin">
        <color indexed="55"/>
      </top>
      <bottom style="double"/>
    </border>
    <border>
      <left style="thin"/>
      <right style="medium"/>
      <top style="thin">
        <color indexed="55"/>
      </top>
      <bottom style="double"/>
    </border>
    <border>
      <left style="thin">
        <color indexed="55"/>
      </left>
      <right style="thin"/>
      <top style="thin">
        <color indexed="55"/>
      </top>
      <bottom style="thin">
        <color indexed="55"/>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medium"/>
    </border>
    <border>
      <left style="thin"/>
      <right>
        <color indexed="63"/>
      </right>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hair"/>
      <right style="medium"/>
      <top>
        <color indexed="63"/>
      </top>
      <bottom style="medium"/>
    </border>
    <border>
      <left style="hair"/>
      <right>
        <color indexed="63"/>
      </right>
      <top style="thin"/>
      <bottom>
        <color indexed="63"/>
      </botto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hair"/>
      <right>
        <color indexed="63"/>
      </right>
      <top style="thin">
        <color indexed="55"/>
      </top>
      <bottom style="thin">
        <color indexed="55"/>
      </bottom>
    </border>
    <border>
      <left style="hair"/>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hair"/>
      <right>
        <color indexed="63"/>
      </right>
      <top>
        <color indexed="63"/>
      </top>
      <bottom style="thin">
        <color indexed="55"/>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color indexed="63"/>
      </left>
      <right style="thin"/>
      <top style="thin">
        <color indexed="55"/>
      </top>
      <bottom style="thin"/>
    </border>
    <border>
      <left style="thin"/>
      <right style="hair">
        <color rgb="FF969696"/>
      </right>
      <top style="thin">
        <color indexed="55"/>
      </top>
      <bottom style="thin"/>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color indexed="63"/>
      </left>
      <right>
        <color indexed="63"/>
      </right>
      <top>
        <color indexed="63"/>
      </top>
      <bottom style="thin">
        <color indexed="55"/>
      </bottom>
    </border>
    <border>
      <left style="thin"/>
      <right style="hair">
        <color rgb="FF969696"/>
      </right>
      <top style="thin"/>
      <bottom>
        <color indexed="63"/>
      </bottom>
    </border>
    <border>
      <left>
        <color indexed="63"/>
      </left>
      <right>
        <color indexed="63"/>
      </right>
      <top style="thin">
        <color indexed="55"/>
      </top>
      <bottom style="thin">
        <color indexed="55"/>
      </bottom>
    </border>
    <border>
      <left style="thin">
        <color indexed="55"/>
      </left>
      <right>
        <color indexed="63"/>
      </right>
      <top style="thin">
        <color indexed="55"/>
      </top>
      <bottom>
        <color indexed="63"/>
      </bottom>
    </border>
    <border>
      <left style="thin">
        <color indexed="55"/>
      </left>
      <right>
        <color indexed="63"/>
      </right>
      <top style="double"/>
      <bottom style="medium"/>
    </border>
    <border>
      <left>
        <color indexed="63"/>
      </left>
      <right style="thin"/>
      <top style="double"/>
      <bottom style="medium"/>
    </border>
    <border>
      <left>
        <color indexed="63"/>
      </left>
      <right style="medium"/>
      <top style="double"/>
      <bottom style="medium"/>
    </border>
    <border>
      <left style="medium"/>
      <right style="thin">
        <color indexed="55"/>
      </right>
      <top style="thin">
        <color indexed="55"/>
      </top>
      <bottom style="thin">
        <color indexed="55"/>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color indexed="63"/>
      </right>
      <top style="double"/>
      <bottom style="medium"/>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thin">
        <color indexed="55"/>
      </right>
      <top style="thin">
        <color indexed="55"/>
      </top>
      <bottom>
        <color indexed="63"/>
      </bottom>
    </border>
    <border>
      <left style="thin">
        <color indexed="55"/>
      </left>
      <right style="medium"/>
      <top style="thin">
        <color indexed="55"/>
      </top>
      <bottom>
        <color indexed="63"/>
      </bottom>
    </border>
    <border>
      <left style="medium"/>
      <right>
        <color indexed="63"/>
      </right>
      <top style="double"/>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hair"/>
      <right style="medium"/>
      <top>
        <color indexed="63"/>
      </top>
      <bottom>
        <color indexed="63"/>
      </bottom>
    </border>
    <border>
      <left style="medium"/>
      <right style="hair"/>
      <top>
        <color indexed="63"/>
      </top>
      <bottom>
        <color indexed="63"/>
      </bottom>
    </border>
    <border>
      <left style="medium"/>
      <right style="hair"/>
      <top>
        <color indexed="63"/>
      </top>
      <bottom style="thin">
        <color indexed="55"/>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thin"/>
      <right>
        <color indexed="63"/>
      </right>
      <top style="thin">
        <color indexed="55"/>
      </top>
      <bottom>
        <color indexed="63"/>
      </bottom>
    </border>
    <border>
      <left>
        <color indexed="63"/>
      </left>
      <right style="medium"/>
      <top style="medium"/>
      <bottom style="thin"/>
    </border>
    <border>
      <left style="thin">
        <color indexed="55"/>
      </left>
      <right style="thin"/>
      <top>
        <color indexed="63"/>
      </top>
      <bottom style="thin">
        <color indexed="55"/>
      </bottom>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color indexed="63"/>
      </top>
      <bottom style="hair"/>
    </border>
    <border>
      <left style="medium"/>
      <right style="thin"/>
      <top style="hair"/>
      <bottom style="medium"/>
    </border>
    <border>
      <left style="thin"/>
      <right style="thin"/>
      <top style="thin">
        <color indexed="55"/>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color indexed="55"/>
      </bottom>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thin"/>
      <right style="thin"/>
      <top style="medium"/>
      <bottom style="thin"/>
    </border>
    <border>
      <left style="thin">
        <color indexed="55"/>
      </left>
      <right style="thin">
        <color indexed="55"/>
      </right>
      <top style="thin">
        <color indexed="55"/>
      </top>
      <bottom style="thin">
        <color indexed="55"/>
      </bottom>
    </border>
    <border>
      <left style="thin">
        <color indexed="55"/>
      </left>
      <right style="thin">
        <color indexed="55"/>
      </right>
      <top style="thin"/>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color indexed="55"/>
      </left>
      <right style="thin">
        <color indexed="55"/>
      </right>
      <top style="thin">
        <color indexed="55"/>
      </top>
      <bottom>
        <color indexed="63"/>
      </bottom>
    </border>
    <border>
      <left style="medium"/>
      <right style="thin">
        <color indexed="55"/>
      </right>
      <top style="thin"/>
      <bottom style="thin">
        <color indexed="55"/>
      </bottom>
    </border>
    <border>
      <left style="medium"/>
      <right style="thin">
        <color indexed="55"/>
      </right>
      <top style="thin">
        <color indexed="55"/>
      </top>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391">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center" vertical="center"/>
    </xf>
    <xf numFmtId="176" fontId="2" fillId="33" borderId="11"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2" fillId="0" borderId="11"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176" fontId="2" fillId="33" borderId="22" xfId="0" applyNumberFormat="1" applyFont="1" applyFill="1" applyBorder="1" applyAlignment="1">
      <alignment horizontal="right" vertical="center"/>
    </xf>
    <xf numFmtId="0" fontId="2" fillId="0" borderId="23" xfId="0" applyFont="1" applyBorder="1" applyAlignment="1">
      <alignment horizontal="center" vertical="center"/>
    </xf>
    <xf numFmtId="176" fontId="2" fillId="33" borderId="24" xfId="0" applyNumberFormat="1" applyFont="1" applyFill="1" applyBorder="1" applyAlignment="1">
      <alignment horizontal="right" vertical="center"/>
    </xf>
    <xf numFmtId="176" fontId="6" fillId="33" borderId="25" xfId="0" applyNumberFormat="1" applyFont="1" applyFill="1" applyBorder="1" applyAlignment="1">
      <alignment horizontal="right" vertical="center"/>
    </xf>
    <xf numFmtId="176" fontId="6" fillId="33" borderId="26" xfId="0" applyNumberFormat="1" applyFont="1" applyFill="1" applyBorder="1" applyAlignment="1">
      <alignment horizontal="right"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3" fontId="2" fillId="33" borderId="31" xfId="0" applyNumberFormat="1" applyFont="1" applyFill="1" applyBorder="1" applyAlignment="1">
      <alignment horizontal="right" vertical="center"/>
    </xf>
    <xf numFmtId="3" fontId="2" fillId="33"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0" fontId="2" fillId="0" borderId="34" xfId="0" applyFont="1" applyBorder="1" applyAlignment="1">
      <alignment horizontal="distributed" vertical="center"/>
    </xf>
    <xf numFmtId="0" fontId="2" fillId="0" borderId="0" xfId="0" applyFont="1" applyAlignment="1">
      <alignment horizontal="left"/>
    </xf>
    <xf numFmtId="0" fontId="2" fillId="0" borderId="18" xfId="0" applyFont="1" applyBorder="1" applyAlignment="1">
      <alignment horizontal="center" vertical="center"/>
    </xf>
    <xf numFmtId="176" fontId="6" fillId="33" borderId="35" xfId="0" applyNumberFormat="1" applyFont="1" applyFill="1" applyBorder="1" applyAlignment="1">
      <alignment horizontal="right" vertical="center"/>
    </xf>
    <xf numFmtId="176" fontId="6" fillId="33" borderId="36" xfId="0" applyNumberFormat="1" applyFont="1" applyFill="1" applyBorder="1" applyAlignment="1">
      <alignment horizontal="right" vertical="center"/>
    </xf>
    <xf numFmtId="176" fontId="6" fillId="33" borderId="37" xfId="0" applyNumberFormat="1" applyFont="1" applyFill="1" applyBorder="1" applyAlignment="1">
      <alignment horizontal="right" vertical="center"/>
    </xf>
    <xf numFmtId="0" fontId="6" fillId="0" borderId="16" xfId="0" applyFont="1" applyFill="1" applyBorder="1" applyAlignment="1">
      <alignment horizontal="distributed" vertical="center"/>
    </xf>
    <xf numFmtId="176" fontId="6" fillId="0" borderId="10"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0" fontId="6" fillId="0" borderId="0" xfId="0" applyFont="1" applyFill="1" applyAlignment="1">
      <alignment horizontal="left" vertical="center"/>
    </xf>
    <xf numFmtId="176" fontId="6" fillId="33" borderId="38" xfId="0" applyNumberFormat="1" applyFont="1" applyFill="1" applyBorder="1" applyAlignment="1">
      <alignment horizontal="right" vertical="center"/>
    </xf>
    <xf numFmtId="176" fontId="6" fillId="33" borderId="39" xfId="0" applyNumberFormat="1" applyFont="1" applyFill="1" applyBorder="1" applyAlignment="1">
      <alignment horizontal="right" vertical="center"/>
    </xf>
    <xf numFmtId="176" fontId="6" fillId="33" borderId="40" xfId="0" applyNumberFormat="1" applyFont="1" applyFill="1" applyBorder="1" applyAlignment="1">
      <alignment horizontal="right" vertical="center"/>
    </xf>
    <xf numFmtId="176" fontId="6" fillId="33" borderId="41" xfId="0" applyNumberFormat="1" applyFont="1" applyFill="1" applyBorder="1" applyAlignment="1">
      <alignment horizontal="right" vertical="center"/>
    </xf>
    <xf numFmtId="176" fontId="6" fillId="33" borderId="42" xfId="0" applyNumberFormat="1" applyFont="1" applyFill="1" applyBorder="1" applyAlignment="1">
      <alignment horizontal="right" vertical="center"/>
    </xf>
    <xf numFmtId="176" fontId="6" fillId="33" borderId="43" xfId="0" applyNumberFormat="1" applyFont="1" applyFill="1" applyBorder="1" applyAlignment="1">
      <alignment horizontal="right" vertical="center"/>
    </xf>
    <xf numFmtId="176" fontId="6" fillId="33" borderId="44" xfId="0" applyNumberFormat="1" applyFont="1" applyFill="1" applyBorder="1" applyAlignment="1">
      <alignment horizontal="right" vertical="center"/>
    </xf>
    <xf numFmtId="176" fontId="6" fillId="33" borderId="45" xfId="0" applyNumberFormat="1" applyFont="1" applyFill="1" applyBorder="1" applyAlignment="1">
      <alignment horizontal="right" vertical="center"/>
    </xf>
    <xf numFmtId="176" fontId="6" fillId="33" borderId="46" xfId="0" applyNumberFormat="1" applyFont="1" applyFill="1" applyBorder="1" applyAlignment="1">
      <alignment horizontal="right" vertical="center"/>
    </xf>
    <xf numFmtId="176" fontId="2" fillId="0" borderId="38" xfId="0" applyNumberFormat="1" applyFont="1" applyFill="1" applyBorder="1" applyAlignment="1">
      <alignment horizontal="right" vertical="center"/>
    </xf>
    <xf numFmtId="176" fontId="2" fillId="0" borderId="39" xfId="0" applyNumberFormat="1" applyFont="1" applyFill="1" applyBorder="1" applyAlignment="1">
      <alignment horizontal="right" vertical="center"/>
    </xf>
    <xf numFmtId="176" fontId="2" fillId="0" borderId="40" xfId="0" applyNumberFormat="1" applyFont="1" applyFill="1" applyBorder="1" applyAlignment="1">
      <alignment horizontal="right" vertical="center"/>
    </xf>
    <xf numFmtId="0" fontId="7" fillId="0" borderId="47" xfId="0" applyFont="1" applyBorder="1" applyAlignment="1">
      <alignment horizontal="center" vertical="center"/>
    </xf>
    <xf numFmtId="0" fontId="7" fillId="0" borderId="21" xfId="0" applyFont="1" applyBorder="1" applyAlignment="1">
      <alignment horizontal="center" vertical="center"/>
    </xf>
    <xf numFmtId="0" fontId="7" fillId="33" borderId="48" xfId="0" applyFont="1" applyFill="1" applyBorder="1" applyAlignment="1">
      <alignment horizontal="right" vertical="center"/>
    </xf>
    <xf numFmtId="0" fontId="7" fillId="33" borderId="19" xfId="0" applyFont="1" applyFill="1" applyBorder="1" applyAlignment="1">
      <alignment horizontal="right" vertical="center"/>
    </xf>
    <xf numFmtId="0" fontId="7" fillId="33" borderId="49" xfId="0" applyFont="1" applyFill="1" applyBorder="1" applyAlignment="1">
      <alignment horizontal="right" vertical="center"/>
    </xf>
    <xf numFmtId="0" fontId="7" fillId="0" borderId="20" xfId="0" applyFont="1" applyBorder="1" applyAlignment="1">
      <alignment horizontal="center" vertical="center"/>
    </xf>
    <xf numFmtId="0" fontId="2" fillId="0" borderId="50" xfId="0" applyFont="1" applyBorder="1" applyAlignment="1">
      <alignment horizontal="distributed" vertical="center"/>
    </xf>
    <xf numFmtId="176" fontId="2" fillId="33" borderId="51" xfId="0" applyNumberFormat="1" applyFont="1" applyFill="1" applyBorder="1" applyAlignment="1">
      <alignment horizontal="right" vertical="center"/>
    </xf>
    <xf numFmtId="176" fontId="2" fillId="33" borderId="52"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0" fontId="2" fillId="0" borderId="54" xfId="0" applyFont="1" applyBorder="1" applyAlignment="1">
      <alignment horizontal="distributed" vertical="center"/>
    </xf>
    <xf numFmtId="176" fontId="2" fillId="33" borderId="55" xfId="0" applyNumberFormat="1" applyFont="1" applyFill="1" applyBorder="1" applyAlignment="1">
      <alignment horizontal="right" vertical="center"/>
    </xf>
    <xf numFmtId="176" fontId="2" fillId="33" borderId="56" xfId="0" applyNumberFormat="1" applyFont="1" applyFill="1" applyBorder="1" applyAlignment="1">
      <alignment horizontal="right" vertical="center"/>
    </xf>
    <xf numFmtId="176" fontId="2" fillId="33" borderId="57" xfId="0" applyNumberFormat="1" applyFont="1" applyFill="1" applyBorder="1" applyAlignment="1">
      <alignment horizontal="right" vertical="center"/>
    </xf>
    <xf numFmtId="0" fontId="6" fillId="0" borderId="58" xfId="0" applyFont="1" applyBorder="1" applyAlignment="1">
      <alignment horizontal="distributed" vertical="center"/>
    </xf>
    <xf numFmtId="176" fontId="6" fillId="33" borderId="59" xfId="0" applyNumberFormat="1" applyFont="1" applyFill="1" applyBorder="1" applyAlignment="1">
      <alignment horizontal="right" vertical="center"/>
    </xf>
    <xf numFmtId="176" fontId="6" fillId="33" borderId="60" xfId="0" applyNumberFormat="1" applyFont="1" applyFill="1" applyBorder="1" applyAlignment="1">
      <alignment horizontal="right" vertical="center"/>
    </xf>
    <xf numFmtId="176" fontId="6" fillId="33" borderId="61" xfId="0" applyNumberFormat="1" applyFont="1" applyFill="1" applyBorder="1" applyAlignment="1">
      <alignment horizontal="right" vertical="center"/>
    </xf>
    <xf numFmtId="0" fontId="2" fillId="0" borderId="62" xfId="0" applyFont="1" applyBorder="1" applyAlignment="1">
      <alignment horizontal="distributed" vertical="center"/>
    </xf>
    <xf numFmtId="0" fontId="2" fillId="0" borderId="63" xfId="0" applyFont="1" applyBorder="1" applyAlignment="1">
      <alignment horizontal="distributed" vertical="center"/>
    </xf>
    <xf numFmtId="0" fontId="6" fillId="0" borderId="64" xfId="0" applyFont="1" applyBorder="1" applyAlignment="1">
      <alignment horizontal="distributed" vertical="center"/>
    </xf>
    <xf numFmtId="0" fontId="2" fillId="0" borderId="65" xfId="0" applyFont="1" applyBorder="1" applyAlignment="1">
      <alignment horizontal="left" vertical="center"/>
    </xf>
    <xf numFmtId="0" fontId="7" fillId="0" borderId="66" xfId="0" applyFont="1" applyBorder="1" applyAlignment="1">
      <alignment horizontal="distributed" vertical="center"/>
    </xf>
    <xf numFmtId="0" fontId="7" fillId="0" borderId="67" xfId="0" applyFont="1" applyBorder="1" applyAlignment="1">
      <alignment horizontal="distributed" vertical="center"/>
    </xf>
    <xf numFmtId="0" fontId="7" fillId="33" borderId="18" xfId="0" applyFont="1" applyFill="1" applyBorder="1" applyAlignment="1">
      <alignment horizontal="right"/>
    </xf>
    <xf numFmtId="0" fontId="7" fillId="33" borderId="19" xfId="0" applyFont="1" applyFill="1" applyBorder="1" applyAlignment="1">
      <alignment horizontal="right"/>
    </xf>
    <xf numFmtId="0" fontId="7" fillId="33" borderId="20" xfId="0" applyFont="1" applyFill="1" applyBorder="1" applyAlignment="1">
      <alignment horizontal="right"/>
    </xf>
    <xf numFmtId="0" fontId="7" fillId="33" borderId="18" xfId="0" applyFont="1" applyFill="1" applyBorder="1" applyAlignment="1">
      <alignment horizontal="right" vertical="center"/>
    </xf>
    <xf numFmtId="0" fontId="7" fillId="33" borderId="20" xfId="0" applyFont="1" applyFill="1" applyBorder="1" applyAlignment="1">
      <alignment horizontal="right" vertical="center"/>
    </xf>
    <xf numFmtId="0" fontId="7" fillId="34" borderId="47" xfId="0" applyFont="1" applyFill="1" applyBorder="1" applyAlignment="1">
      <alignment horizontal="distributed" vertical="center"/>
    </xf>
    <xf numFmtId="176" fontId="2" fillId="33" borderId="68" xfId="0" applyNumberFormat="1" applyFont="1" applyFill="1" applyBorder="1" applyAlignment="1">
      <alignment horizontal="right" vertical="center"/>
    </xf>
    <xf numFmtId="176" fontId="2" fillId="33" borderId="50" xfId="0" applyNumberFormat="1" applyFont="1" applyFill="1" applyBorder="1" applyAlignment="1">
      <alignment horizontal="right" vertical="center"/>
    </xf>
    <xf numFmtId="176" fontId="2" fillId="33" borderId="69" xfId="0" applyNumberFormat="1" applyFont="1" applyFill="1" applyBorder="1" applyAlignment="1">
      <alignment horizontal="right" vertical="center"/>
    </xf>
    <xf numFmtId="176" fontId="2" fillId="33" borderId="54" xfId="0" applyNumberFormat="1" applyFont="1" applyFill="1" applyBorder="1" applyAlignment="1">
      <alignment horizontal="right" vertical="center"/>
    </xf>
    <xf numFmtId="0" fontId="6" fillId="35" borderId="70" xfId="0" applyFont="1" applyFill="1" applyBorder="1" applyAlignment="1">
      <alignment horizontal="distributed" vertical="center"/>
    </xf>
    <xf numFmtId="176" fontId="6" fillId="33" borderId="71" xfId="0" applyNumberFormat="1" applyFont="1" applyFill="1" applyBorder="1" applyAlignment="1">
      <alignment horizontal="right" vertical="center"/>
    </xf>
    <xf numFmtId="176" fontId="6" fillId="33" borderId="58" xfId="0" applyNumberFormat="1" applyFont="1" applyFill="1" applyBorder="1" applyAlignment="1">
      <alignment horizontal="right" vertical="center"/>
    </xf>
    <xf numFmtId="176" fontId="2" fillId="33" borderId="72" xfId="0" applyNumberFormat="1" applyFont="1" applyFill="1" applyBorder="1" applyAlignment="1">
      <alignment horizontal="right" vertical="center"/>
    </xf>
    <xf numFmtId="176" fontId="2" fillId="33" borderId="73" xfId="0" applyNumberFormat="1" applyFont="1" applyFill="1" applyBorder="1" applyAlignment="1">
      <alignment horizontal="right" vertical="center"/>
    </xf>
    <xf numFmtId="176" fontId="2" fillId="33" borderId="74"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176" fontId="2" fillId="0" borderId="32" xfId="0" applyNumberFormat="1" applyFont="1" applyFill="1" applyBorder="1" applyAlignment="1">
      <alignment horizontal="right" vertical="center"/>
    </xf>
    <xf numFmtId="176" fontId="2" fillId="0" borderId="33" xfId="0" applyNumberFormat="1" applyFont="1" applyFill="1" applyBorder="1" applyAlignment="1">
      <alignment horizontal="right" vertical="center"/>
    </xf>
    <xf numFmtId="0" fontId="6" fillId="35" borderId="75" xfId="0" applyFont="1" applyFill="1" applyBorder="1" applyAlignment="1">
      <alignment horizontal="distributed" vertical="center"/>
    </xf>
    <xf numFmtId="0" fontId="6" fillId="0" borderId="76" xfId="0" applyFont="1" applyBorder="1" applyAlignment="1">
      <alignment horizontal="distributed" vertical="center"/>
    </xf>
    <xf numFmtId="0" fontId="2" fillId="35" borderId="77" xfId="0" applyFont="1" applyFill="1" applyBorder="1" applyAlignment="1">
      <alignment horizontal="distributed" vertical="center"/>
    </xf>
    <xf numFmtId="0" fontId="2" fillId="35" borderId="78" xfId="0" applyFont="1" applyFill="1" applyBorder="1" applyAlignment="1">
      <alignment horizontal="distributed" vertical="center"/>
    </xf>
    <xf numFmtId="0" fontId="2" fillId="35" borderId="79" xfId="0" applyFont="1" applyFill="1" applyBorder="1" applyAlignment="1">
      <alignment horizontal="distributed" vertical="center"/>
    </xf>
    <xf numFmtId="0" fontId="6" fillId="0" borderId="80" xfId="0" applyFont="1" applyBorder="1" applyAlignment="1">
      <alignment horizontal="distributed" vertical="center"/>
    </xf>
    <xf numFmtId="0" fontId="6" fillId="0" borderId="81" xfId="0" applyFont="1" applyBorder="1" applyAlignment="1">
      <alignment horizontal="distributed" vertical="center"/>
    </xf>
    <xf numFmtId="0" fontId="6" fillId="0" borderId="82" xfId="0" applyFont="1" applyBorder="1" applyAlignment="1">
      <alignment horizontal="distributed" vertical="center"/>
    </xf>
    <xf numFmtId="0" fontId="6" fillId="0" borderId="83" xfId="0" applyFont="1" applyBorder="1" applyAlignment="1">
      <alignment horizontal="distributed" vertical="center"/>
    </xf>
    <xf numFmtId="0" fontId="2" fillId="0" borderId="84" xfId="0" applyFont="1" applyBorder="1" applyAlignment="1">
      <alignment horizontal="distributed" vertical="center"/>
    </xf>
    <xf numFmtId="0" fontId="7" fillId="0" borderId="49" xfId="0" applyFont="1" applyBorder="1" applyAlignment="1">
      <alignment horizontal="center" vertical="center"/>
    </xf>
    <xf numFmtId="0" fontId="7" fillId="0" borderId="21" xfId="0" applyFont="1" applyBorder="1" applyAlignment="1">
      <alignment horizontal="right"/>
    </xf>
    <xf numFmtId="0" fontId="7" fillId="33" borderId="65" xfId="0" applyFont="1" applyFill="1" applyBorder="1" applyAlignment="1">
      <alignment horizontal="right"/>
    </xf>
    <xf numFmtId="38" fontId="2" fillId="33" borderId="85" xfId="49" applyFont="1" applyFill="1" applyBorder="1" applyAlignment="1">
      <alignment horizontal="right" vertical="center"/>
    </xf>
    <xf numFmtId="0" fontId="6" fillId="0" borderId="84" xfId="0" applyFont="1" applyBorder="1" applyAlignment="1">
      <alignment horizontal="distributed" vertical="center"/>
    </xf>
    <xf numFmtId="38" fontId="2" fillId="33" borderId="86" xfId="49" applyFont="1" applyFill="1" applyBorder="1" applyAlignment="1">
      <alignment horizontal="right" vertical="center"/>
    </xf>
    <xf numFmtId="0" fontId="2" fillId="0" borderId="87" xfId="0" applyFont="1" applyFill="1" applyBorder="1" applyAlignment="1">
      <alignment horizontal="center" vertical="distributed" textRotation="255" indent="2"/>
    </xf>
    <xf numFmtId="0" fontId="2" fillId="0" borderId="87" xfId="0" applyFont="1" applyFill="1" applyBorder="1" applyAlignment="1">
      <alignment horizontal="distributed" vertical="center"/>
    </xf>
    <xf numFmtId="38" fontId="2" fillId="0" borderId="87"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9" fillId="0" borderId="0" xfId="0" applyFont="1" applyAlignment="1">
      <alignment vertical="center"/>
    </xf>
    <xf numFmtId="0" fontId="2" fillId="0" borderId="67" xfId="0" applyFont="1" applyBorder="1" applyAlignment="1">
      <alignment horizontal="center" vertical="center"/>
    </xf>
    <xf numFmtId="0" fontId="7" fillId="0" borderId="88" xfId="0" applyFont="1" applyBorder="1" applyAlignment="1">
      <alignment horizontal="center" vertical="center"/>
    </xf>
    <xf numFmtId="0" fontId="7" fillId="36" borderId="49" xfId="0" applyFont="1" applyFill="1" applyBorder="1" applyAlignment="1">
      <alignment horizontal="right"/>
    </xf>
    <xf numFmtId="0" fontId="7" fillId="33" borderId="67" xfId="0" applyFont="1" applyFill="1" applyBorder="1" applyAlignment="1">
      <alignment horizontal="right"/>
    </xf>
    <xf numFmtId="0" fontId="2" fillId="0" borderId="89" xfId="0" applyFont="1" applyBorder="1" applyAlignment="1">
      <alignment horizontal="right" vertical="center" indent="1"/>
    </xf>
    <xf numFmtId="38" fontId="2" fillId="36" borderId="90" xfId="49" applyFont="1" applyFill="1" applyBorder="1" applyAlignment="1">
      <alignment horizontal="right" vertical="center" indent="1"/>
    </xf>
    <xf numFmtId="38" fontId="2" fillId="33" borderId="34" xfId="49" applyFont="1" applyFill="1" applyBorder="1" applyAlignment="1">
      <alignment horizontal="right" vertical="center" indent="1"/>
    </xf>
    <xf numFmtId="0" fontId="2" fillId="0" borderId="91" xfId="0" applyFont="1" applyBorder="1" applyAlignment="1">
      <alignment horizontal="right" vertical="center" indent="1"/>
    </xf>
    <xf numFmtId="38" fontId="2" fillId="36" borderId="24" xfId="49" applyFont="1" applyFill="1" applyBorder="1" applyAlignment="1">
      <alignment horizontal="right" vertical="center" indent="1"/>
    </xf>
    <xf numFmtId="38" fontId="2" fillId="33" borderId="29" xfId="49" applyFont="1" applyFill="1" applyBorder="1" applyAlignment="1">
      <alignment horizontal="right" vertical="center" indent="1"/>
    </xf>
    <xf numFmtId="0" fontId="6" fillId="0" borderId="92" xfId="0" applyFont="1" applyBorder="1" applyAlignment="1">
      <alignment horizontal="center" vertical="center"/>
    </xf>
    <xf numFmtId="0" fontId="6" fillId="0" borderId="93" xfId="0" applyFont="1" applyBorder="1" applyAlignment="1">
      <alignment horizontal="center" vertical="center"/>
    </xf>
    <xf numFmtId="38" fontId="6" fillId="36" borderId="92" xfId="49" applyFont="1" applyFill="1" applyBorder="1" applyAlignment="1">
      <alignment horizontal="right" vertical="center" indent="1"/>
    </xf>
    <xf numFmtId="38" fontId="6" fillId="33" borderId="30" xfId="49" applyFont="1" applyFill="1" applyBorder="1" applyAlignment="1">
      <alignment horizontal="right" vertical="center" indent="1"/>
    </xf>
    <xf numFmtId="0" fontId="7" fillId="0" borderId="66" xfId="0" applyFont="1" applyBorder="1" applyAlignment="1">
      <alignment horizontal="center" vertical="center"/>
    </xf>
    <xf numFmtId="0" fontId="7" fillId="36" borderId="18" xfId="0" applyFont="1" applyFill="1" applyBorder="1" applyAlignment="1">
      <alignment horizontal="right" vertical="center"/>
    </xf>
    <xf numFmtId="0" fontId="7" fillId="33" borderId="94" xfId="0" applyFont="1" applyFill="1" applyBorder="1" applyAlignment="1">
      <alignment horizontal="right" vertical="center"/>
    </xf>
    <xf numFmtId="0" fontId="7" fillId="0" borderId="21" xfId="0" applyFont="1" applyBorder="1" applyAlignment="1">
      <alignment horizontal="right" vertical="center"/>
    </xf>
    <xf numFmtId="0" fontId="7" fillId="33" borderId="95" xfId="0" applyFont="1" applyFill="1" applyBorder="1" applyAlignment="1">
      <alignment horizontal="right" vertical="center"/>
    </xf>
    <xf numFmtId="0" fontId="7" fillId="33" borderId="96" xfId="0" applyFont="1" applyFill="1" applyBorder="1" applyAlignment="1">
      <alignment horizontal="right" vertical="center"/>
    </xf>
    <xf numFmtId="176" fontId="2" fillId="36" borderId="31" xfId="0" applyNumberFormat="1" applyFont="1" applyFill="1" applyBorder="1" applyAlignment="1">
      <alignment horizontal="right" vertical="center"/>
    </xf>
    <xf numFmtId="176" fontId="2" fillId="33" borderId="33" xfId="0" applyNumberFormat="1" applyFont="1" applyFill="1" applyBorder="1" applyAlignment="1">
      <alignment horizontal="right" vertical="center"/>
    </xf>
    <xf numFmtId="176" fontId="2" fillId="33" borderId="97" xfId="0" applyNumberFormat="1" applyFont="1" applyFill="1" applyBorder="1" applyAlignment="1">
      <alignment horizontal="right" vertical="center"/>
    </xf>
    <xf numFmtId="176" fontId="7" fillId="0" borderId="31" xfId="0" applyNumberFormat="1" applyFont="1" applyBorder="1" applyAlignment="1">
      <alignment horizontal="right" vertical="center"/>
    </xf>
    <xf numFmtId="176" fontId="2" fillId="33" borderId="98" xfId="0" applyNumberFormat="1" applyFont="1" applyFill="1" applyBorder="1" applyAlignment="1">
      <alignment horizontal="right" vertical="center"/>
    </xf>
    <xf numFmtId="176" fontId="2" fillId="33" borderId="99" xfId="0" applyNumberFormat="1" applyFont="1" applyFill="1" applyBorder="1" applyAlignment="1">
      <alignment horizontal="right" vertical="center"/>
    </xf>
    <xf numFmtId="0" fontId="2" fillId="0" borderId="0" xfId="0" applyFont="1" applyAlignment="1">
      <alignment horizontal="right" vertical="center"/>
    </xf>
    <xf numFmtId="0" fontId="2" fillId="0" borderId="100"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101"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102" xfId="0" applyNumberFormat="1" applyFont="1" applyFill="1" applyBorder="1" applyAlignment="1">
      <alignment horizontal="right" vertical="center"/>
    </xf>
    <xf numFmtId="176" fontId="2" fillId="33" borderId="103" xfId="0" applyNumberFormat="1" applyFont="1" applyFill="1" applyBorder="1" applyAlignment="1">
      <alignment horizontal="right" vertical="center"/>
    </xf>
    <xf numFmtId="176" fontId="2" fillId="36" borderId="13"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3" borderId="104"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105" xfId="0" applyNumberFormat="1" applyFont="1" applyFill="1" applyBorder="1" applyAlignment="1">
      <alignment horizontal="right" vertical="center"/>
    </xf>
    <xf numFmtId="176" fontId="2" fillId="33" borderId="106" xfId="0" applyNumberFormat="1" applyFont="1" applyFill="1" applyBorder="1" applyAlignment="1">
      <alignment horizontal="right" vertical="center"/>
    </xf>
    <xf numFmtId="0" fontId="2" fillId="0" borderId="65" xfId="0" applyFont="1" applyBorder="1" applyAlignment="1">
      <alignment horizontal="center" vertical="center"/>
    </xf>
    <xf numFmtId="0" fontId="7" fillId="0" borderId="47" xfId="0" applyFont="1" applyFill="1" applyBorder="1" applyAlignment="1">
      <alignment horizontal="center" vertical="center"/>
    </xf>
    <xf numFmtId="0" fontId="7" fillId="0" borderId="107" xfId="0" applyFont="1" applyFill="1" applyBorder="1" applyAlignment="1">
      <alignment horizontal="center" vertical="center"/>
    </xf>
    <xf numFmtId="0" fontId="7" fillId="0" borderId="49" xfId="0" applyFont="1" applyFill="1" applyBorder="1" applyAlignment="1">
      <alignment horizontal="center" vertical="center"/>
    </xf>
    <xf numFmtId="0" fontId="7" fillId="36" borderId="18" xfId="0" applyFont="1" applyFill="1" applyBorder="1" applyAlignment="1">
      <alignment horizontal="right"/>
    </xf>
    <xf numFmtId="38" fontId="2" fillId="36" borderId="108" xfId="49" applyFont="1" applyFill="1" applyBorder="1" applyAlignment="1">
      <alignment horizontal="right" vertical="center"/>
    </xf>
    <xf numFmtId="38" fontId="2" fillId="33" borderId="109" xfId="49" applyFont="1" applyFill="1" applyBorder="1" applyAlignment="1">
      <alignment horizontal="right" vertical="center"/>
    </xf>
    <xf numFmtId="38" fontId="2" fillId="33" borderId="110" xfId="49" applyFont="1" applyFill="1" applyBorder="1" applyAlignment="1">
      <alignment horizontal="right" vertical="center"/>
    </xf>
    <xf numFmtId="38" fontId="2" fillId="36" borderId="31" xfId="49" applyFont="1" applyFill="1" applyBorder="1" applyAlignment="1">
      <alignment horizontal="right" vertical="center"/>
    </xf>
    <xf numFmtId="38" fontId="2" fillId="33" borderId="33" xfId="49" applyFont="1" applyFill="1" applyBorder="1" applyAlignment="1">
      <alignment horizontal="right" vertical="center"/>
    </xf>
    <xf numFmtId="38" fontId="2" fillId="36" borderId="111" xfId="49" applyFont="1" applyFill="1" applyBorder="1" applyAlignment="1">
      <alignment horizontal="right" vertical="center"/>
    </xf>
    <xf numFmtId="38" fontId="2" fillId="33" borderId="112" xfId="49" applyFont="1" applyFill="1" applyBorder="1" applyAlignment="1">
      <alignment horizontal="right" vertical="center"/>
    </xf>
    <xf numFmtId="38" fontId="2" fillId="33" borderId="113" xfId="49" applyFont="1" applyFill="1" applyBorder="1" applyAlignment="1">
      <alignment horizontal="right" vertical="center"/>
    </xf>
    <xf numFmtId="0" fontId="2" fillId="0" borderId="114" xfId="0" applyFont="1" applyBorder="1" applyAlignment="1">
      <alignment horizontal="distributed" vertical="center"/>
    </xf>
    <xf numFmtId="38" fontId="2" fillId="36" borderId="115" xfId="49" applyFont="1" applyFill="1" applyBorder="1" applyAlignment="1">
      <alignment horizontal="right" vertical="center"/>
    </xf>
    <xf numFmtId="38" fontId="2" fillId="33" borderId="116" xfId="49" applyFont="1" applyFill="1" applyBorder="1" applyAlignment="1">
      <alignment horizontal="right" vertical="center"/>
    </xf>
    <xf numFmtId="38" fontId="2" fillId="33" borderId="117" xfId="49" applyFont="1" applyFill="1" applyBorder="1" applyAlignment="1">
      <alignment horizontal="right" vertical="center"/>
    </xf>
    <xf numFmtId="0" fontId="2" fillId="0" borderId="118" xfId="0" applyFont="1" applyBorder="1" applyAlignment="1">
      <alignment horizontal="distributed" vertical="center"/>
    </xf>
    <xf numFmtId="38" fontId="2" fillId="36" borderId="71" xfId="49" applyFont="1" applyFill="1" applyBorder="1" applyAlignment="1">
      <alignment horizontal="right" vertical="center"/>
    </xf>
    <xf numFmtId="38" fontId="2" fillId="33" borderId="58" xfId="49" applyFont="1" applyFill="1" applyBorder="1" applyAlignment="1">
      <alignment horizontal="right" vertical="center"/>
    </xf>
    <xf numFmtId="38" fontId="2" fillId="33" borderId="119" xfId="49" applyFont="1" applyFill="1" applyBorder="1" applyAlignment="1">
      <alignment horizontal="right" vertical="center"/>
    </xf>
    <xf numFmtId="38" fontId="2" fillId="36" borderId="120" xfId="49" applyFont="1" applyFill="1" applyBorder="1" applyAlignment="1">
      <alignment horizontal="right" vertical="center"/>
    </xf>
    <xf numFmtId="38" fontId="2" fillId="33" borderId="121" xfId="49" applyFont="1" applyFill="1" applyBorder="1" applyAlignment="1">
      <alignment horizontal="right" vertical="center"/>
    </xf>
    <xf numFmtId="38" fontId="2" fillId="36" borderId="35" xfId="49" applyFont="1" applyFill="1" applyBorder="1" applyAlignment="1">
      <alignment horizontal="right" vertical="center"/>
    </xf>
    <xf numFmtId="38" fontId="2" fillId="33" borderId="36" xfId="49" applyFont="1" applyFill="1" applyBorder="1" applyAlignment="1">
      <alignment horizontal="right" vertical="center"/>
    </xf>
    <xf numFmtId="38" fontId="2" fillId="33" borderId="122" xfId="49" applyFont="1" applyFill="1" applyBorder="1" applyAlignment="1">
      <alignment horizontal="right" vertical="center"/>
    </xf>
    <xf numFmtId="0" fontId="6" fillId="0" borderId="29" xfId="0" applyFont="1" applyFill="1" applyBorder="1" applyAlignment="1">
      <alignment horizontal="distributed" vertical="center"/>
    </xf>
    <xf numFmtId="0" fontId="7" fillId="33" borderId="123" xfId="0" applyFont="1" applyFill="1" applyBorder="1" applyAlignment="1">
      <alignment horizontal="right" vertical="center"/>
    </xf>
    <xf numFmtId="176" fontId="2" fillId="33" borderId="124" xfId="0" applyNumberFormat="1" applyFont="1" applyFill="1" applyBorder="1" applyAlignment="1">
      <alignment horizontal="right" vertical="center"/>
    </xf>
    <xf numFmtId="176" fontId="2" fillId="33" borderId="125" xfId="0" applyNumberFormat="1" applyFont="1" applyFill="1" applyBorder="1" applyAlignment="1">
      <alignment horizontal="right" vertical="center"/>
    </xf>
    <xf numFmtId="176" fontId="6" fillId="33" borderId="126" xfId="0" applyNumberFormat="1" applyFont="1" applyFill="1" applyBorder="1" applyAlignment="1">
      <alignment horizontal="right" vertical="center"/>
    </xf>
    <xf numFmtId="176" fontId="2" fillId="0" borderId="127" xfId="0" applyNumberFormat="1" applyFont="1" applyFill="1" applyBorder="1" applyAlignment="1">
      <alignment horizontal="right" vertical="center"/>
    </xf>
    <xf numFmtId="176" fontId="2" fillId="33" borderId="128" xfId="0" applyNumberFormat="1" applyFont="1" applyFill="1" applyBorder="1" applyAlignment="1">
      <alignment horizontal="right" vertical="center"/>
    </xf>
    <xf numFmtId="176" fontId="6" fillId="0" borderId="127" xfId="0" applyNumberFormat="1" applyFont="1" applyFill="1" applyBorder="1" applyAlignment="1">
      <alignment horizontal="right" vertical="center"/>
    </xf>
    <xf numFmtId="0" fontId="7" fillId="34" borderId="67" xfId="0" applyFont="1" applyFill="1" applyBorder="1" applyAlignment="1">
      <alignment horizontal="distributed" vertical="center"/>
    </xf>
    <xf numFmtId="0" fontId="2" fillId="35" borderId="129" xfId="0" applyFont="1" applyFill="1" applyBorder="1" applyAlignment="1">
      <alignment horizontal="distributed" vertical="center"/>
    </xf>
    <xf numFmtId="0" fontId="2" fillId="35" borderId="130" xfId="0" applyFont="1" applyFill="1" applyBorder="1" applyAlignment="1">
      <alignment horizontal="distributed" vertical="center"/>
    </xf>
    <xf numFmtId="0" fontId="6" fillId="35" borderId="131" xfId="0" applyFont="1" applyFill="1" applyBorder="1" applyAlignment="1">
      <alignment horizontal="distributed" vertical="center"/>
    </xf>
    <xf numFmtId="0" fontId="2" fillId="0" borderId="132" xfId="0" applyFont="1" applyFill="1" applyBorder="1" applyAlignment="1">
      <alignment horizontal="distributed" vertical="center"/>
    </xf>
    <xf numFmtId="0" fontId="2" fillId="35" borderId="133" xfId="0" applyFont="1" applyFill="1" applyBorder="1" applyAlignment="1">
      <alignment horizontal="distributed" vertical="center"/>
    </xf>
    <xf numFmtId="0" fontId="2" fillId="0" borderId="34" xfId="0" applyFont="1" applyFill="1" applyBorder="1" applyAlignment="1">
      <alignment horizontal="distributed" vertical="center"/>
    </xf>
    <xf numFmtId="0" fontId="7" fillId="33" borderId="123" xfId="0" applyFont="1" applyFill="1" applyBorder="1" applyAlignment="1">
      <alignment horizontal="right"/>
    </xf>
    <xf numFmtId="176" fontId="2" fillId="0" borderId="134" xfId="0" applyNumberFormat="1" applyFont="1" applyFill="1" applyBorder="1" applyAlignment="1">
      <alignment horizontal="right" vertical="center"/>
    </xf>
    <xf numFmtId="0" fontId="6" fillId="0" borderId="34" xfId="0" applyFont="1" applyBorder="1" applyAlignment="1">
      <alignment horizontal="center" vertical="center"/>
    </xf>
    <xf numFmtId="0" fontId="2" fillId="0" borderId="90" xfId="0" applyFont="1" applyBorder="1" applyAlignment="1">
      <alignment horizontal="distributed" vertical="center" indent="1"/>
    </xf>
    <xf numFmtId="0" fontId="2" fillId="0" borderId="24"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135" xfId="49" applyNumberFormat="1" applyFont="1" applyFill="1" applyBorder="1" applyAlignment="1">
      <alignment horizontal="right" vertical="center"/>
    </xf>
    <xf numFmtId="41" fontId="2" fillId="36" borderId="92" xfId="49" applyNumberFormat="1" applyFont="1" applyFill="1" applyBorder="1" applyAlignment="1">
      <alignment horizontal="right" vertical="center"/>
    </xf>
    <xf numFmtId="38" fontId="2" fillId="0" borderId="136" xfId="49" applyFont="1" applyBorder="1" applyAlignment="1">
      <alignment horizontal="right" vertical="center"/>
    </xf>
    <xf numFmtId="41" fontId="2" fillId="33" borderId="137" xfId="49" applyNumberFormat="1" applyFont="1" applyFill="1" applyBorder="1" applyAlignment="1">
      <alignment horizontal="right" vertical="center"/>
    </xf>
    <xf numFmtId="41" fontId="2" fillId="36" borderId="24" xfId="49" applyNumberFormat="1" applyFont="1" applyFill="1" applyBorder="1" applyAlignment="1">
      <alignment horizontal="right" vertical="center"/>
    </xf>
    <xf numFmtId="38" fontId="2" fillId="0" borderId="138" xfId="49" applyFont="1" applyBorder="1" applyAlignment="1">
      <alignment horizontal="right" vertical="center"/>
    </xf>
    <xf numFmtId="41" fontId="2" fillId="33" borderId="139" xfId="49" applyNumberFormat="1" applyFont="1" applyFill="1" applyBorder="1" applyAlignment="1">
      <alignment horizontal="right" vertical="center"/>
    </xf>
    <xf numFmtId="41" fontId="2" fillId="36" borderId="140" xfId="49" applyNumberFormat="1" applyFont="1" applyFill="1" applyBorder="1" applyAlignment="1">
      <alignment horizontal="right" vertical="center"/>
    </xf>
    <xf numFmtId="38" fontId="2" fillId="0" borderId="141" xfId="49" applyFont="1" applyBorder="1" applyAlignment="1">
      <alignment horizontal="right" vertical="center"/>
    </xf>
    <xf numFmtId="41" fontId="2" fillId="33" borderId="86" xfId="49" applyNumberFormat="1" applyFont="1" applyFill="1" applyBorder="1" applyAlignment="1">
      <alignment horizontal="right" vertical="center"/>
    </xf>
    <xf numFmtId="41" fontId="2" fillId="36" borderId="142" xfId="49" applyNumberFormat="1" applyFont="1" applyFill="1" applyBorder="1" applyAlignment="1">
      <alignment horizontal="right" vertical="center"/>
    </xf>
    <xf numFmtId="38" fontId="2" fillId="0" borderId="143" xfId="49" applyFont="1" applyBorder="1" applyAlignment="1">
      <alignment horizontal="right" vertical="center"/>
    </xf>
    <xf numFmtId="41" fontId="2" fillId="33" borderId="85" xfId="49" applyNumberFormat="1" applyFont="1" applyFill="1" applyBorder="1" applyAlignment="1">
      <alignment horizontal="right" vertical="center"/>
    </xf>
    <xf numFmtId="41" fontId="2" fillId="36" borderId="90" xfId="49" applyNumberFormat="1" applyFont="1" applyFill="1" applyBorder="1" applyAlignment="1">
      <alignment horizontal="right" vertical="center"/>
    </xf>
    <xf numFmtId="38" fontId="7" fillId="0" borderId="144" xfId="49" applyFont="1" applyBorder="1" applyAlignment="1">
      <alignment horizontal="right" vertical="center"/>
    </xf>
    <xf numFmtId="41" fontId="2" fillId="33" borderId="145" xfId="49" applyNumberFormat="1" applyFont="1" applyFill="1" applyBorder="1" applyAlignment="1">
      <alignment horizontal="right" vertical="center"/>
    </xf>
    <xf numFmtId="41" fontId="2" fillId="28" borderId="146" xfId="49" applyNumberFormat="1" applyFont="1" applyFill="1" applyBorder="1" applyAlignment="1">
      <alignment horizontal="right" vertical="center"/>
    </xf>
    <xf numFmtId="38" fontId="7" fillId="0" borderId="147" xfId="49" applyFont="1" applyBorder="1" applyAlignment="1">
      <alignment horizontal="right" vertical="center"/>
    </xf>
    <xf numFmtId="41" fontId="2" fillId="0" borderId="138" xfId="49" applyNumberFormat="1" applyFont="1" applyBorder="1" applyAlignment="1">
      <alignment horizontal="right" vertical="center"/>
    </xf>
    <xf numFmtId="41" fontId="2" fillId="0" borderId="141" xfId="49" applyNumberFormat="1" applyFont="1" applyBorder="1" applyAlignment="1">
      <alignment horizontal="right" vertical="center"/>
    </xf>
    <xf numFmtId="41" fontId="2" fillId="33" borderId="148" xfId="49" applyNumberFormat="1" applyFont="1" applyFill="1" applyBorder="1" applyAlignment="1">
      <alignment horizontal="right" vertical="center"/>
    </xf>
    <xf numFmtId="41" fontId="2" fillId="36" borderId="149" xfId="49" applyNumberFormat="1" applyFont="1" applyFill="1" applyBorder="1" applyAlignment="1">
      <alignment horizontal="right" vertical="center"/>
    </xf>
    <xf numFmtId="38" fontId="2" fillId="0" borderId="150" xfId="49" applyFont="1" applyBorder="1" applyAlignment="1">
      <alignment horizontal="right" vertical="center"/>
    </xf>
    <xf numFmtId="41" fontId="6" fillId="33" borderId="137" xfId="49" applyNumberFormat="1" applyFont="1" applyFill="1" applyBorder="1" applyAlignment="1">
      <alignment horizontal="right" vertical="center"/>
    </xf>
    <xf numFmtId="41" fontId="6" fillId="36" borderId="24" xfId="49" applyNumberFormat="1" applyFont="1" applyFill="1" applyBorder="1" applyAlignment="1">
      <alignment horizontal="right" vertical="center"/>
    </xf>
    <xf numFmtId="41" fontId="2" fillId="33" borderId="34" xfId="49" applyNumberFormat="1" applyFont="1" applyFill="1" applyBorder="1" applyAlignment="1">
      <alignment horizontal="right" vertical="center"/>
    </xf>
    <xf numFmtId="41" fontId="2" fillId="36" borderId="151" xfId="49" applyNumberFormat="1" applyFont="1" applyFill="1" applyBorder="1" applyAlignment="1">
      <alignment horizontal="right" vertical="center"/>
    </xf>
    <xf numFmtId="41" fontId="2" fillId="0" borderId="144" xfId="49" applyNumberFormat="1" applyFont="1" applyBorder="1" applyAlignment="1">
      <alignment horizontal="right" vertical="center"/>
    </xf>
    <xf numFmtId="0" fontId="7" fillId="36" borderId="48" xfId="0" applyFont="1" applyFill="1" applyBorder="1" applyAlignment="1">
      <alignment horizontal="right"/>
    </xf>
    <xf numFmtId="0" fontId="7" fillId="0" borderId="152" xfId="0" applyFont="1" applyBorder="1" applyAlignment="1">
      <alignment horizontal="right"/>
    </xf>
    <xf numFmtId="0" fontId="2" fillId="0" borderId="67" xfId="0" applyFont="1" applyBorder="1" applyAlignment="1">
      <alignment horizontal="distributed" vertical="center"/>
    </xf>
    <xf numFmtId="176" fontId="2" fillId="33" borderId="153" xfId="0" applyNumberFormat="1" applyFont="1" applyFill="1" applyBorder="1" applyAlignment="1">
      <alignment horizontal="right" vertical="center"/>
    </xf>
    <xf numFmtId="0" fontId="2" fillId="0" borderId="0" xfId="0" applyFont="1" applyFill="1" applyAlignment="1">
      <alignment horizontal="left" vertical="top"/>
    </xf>
    <xf numFmtId="3" fontId="2" fillId="0" borderId="0" xfId="0" applyNumberFormat="1" applyFont="1" applyFill="1" applyAlignment="1">
      <alignment horizontal="left" vertical="center"/>
    </xf>
    <xf numFmtId="176" fontId="2" fillId="33" borderId="154" xfId="0" applyNumberFormat="1" applyFont="1" applyFill="1" applyBorder="1" applyAlignment="1">
      <alignment horizontal="right" vertical="center"/>
    </xf>
    <xf numFmtId="176" fontId="2" fillId="33" borderId="39" xfId="0" applyNumberFormat="1" applyFont="1" applyFill="1" applyBorder="1" applyAlignment="1">
      <alignment horizontal="right" vertical="center"/>
    </xf>
    <xf numFmtId="176" fontId="2" fillId="33" borderId="149" xfId="0" applyNumberFormat="1" applyFont="1" applyFill="1" applyBorder="1" applyAlignment="1">
      <alignment horizontal="right" vertical="center"/>
    </xf>
    <xf numFmtId="176" fontId="6" fillId="33" borderId="155" xfId="0" applyNumberFormat="1" applyFont="1" applyFill="1" applyBorder="1" applyAlignment="1">
      <alignment horizontal="right" vertical="center"/>
    </xf>
    <xf numFmtId="176" fontId="6" fillId="33" borderId="156" xfId="0" applyNumberFormat="1" applyFont="1" applyFill="1" applyBorder="1" applyAlignment="1">
      <alignment horizontal="right" vertical="center"/>
    </xf>
    <xf numFmtId="176" fontId="2" fillId="37" borderId="69" xfId="0" applyNumberFormat="1" applyFont="1" applyFill="1" applyBorder="1" applyAlignment="1">
      <alignment horizontal="right" vertical="center"/>
    </xf>
    <xf numFmtId="176" fontId="2" fillId="37" borderId="56" xfId="0" applyNumberFormat="1" applyFont="1" applyFill="1" applyBorder="1" applyAlignment="1">
      <alignment horizontal="right" vertical="center"/>
    </xf>
    <xf numFmtId="176" fontId="2" fillId="37" borderId="54" xfId="0" applyNumberFormat="1" applyFont="1" applyFill="1" applyBorder="1" applyAlignment="1">
      <alignment horizontal="right" vertical="center"/>
    </xf>
    <xf numFmtId="176" fontId="2" fillId="37" borderId="72" xfId="0" applyNumberFormat="1" applyFont="1" applyFill="1" applyBorder="1" applyAlignment="1">
      <alignment horizontal="right" vertical="center"/>
    </xf>
    <xf numFmtId="176" fontId="2" fillId="37" borderId="73" xfId="0" applyNumberFormat="1" applyFont="1" applyFill="1" applyBorder="1" applyAlignment="1">
      <alignment horizontal="right" vertical="center"/>
    </xf>
    <xf numFmtId="176" fontId="2" fillId="37" borderId="74" xfId="0" applyNumberFormat="1" applyFont="1" applyFill="1" applyBorder="1" applyAlignment="1">
      <alignment horizontal="right" vertical="center"/>
    </xf>
    <xf numFmtId="176" fontId="6" fillId="37" borderId="71" xfId="0" applyNumberFormat="1" applyFont="1" applyFill="1" applyBorder="1" applyAlignment="1">
      <alignment horizontal="right" vertical="center"/>
    </xf>
    <xf numFmtId="176" fontId="6" fillId="37" borderId="60" xfId="0" applyNumberFormat="1" applyFont="1" applyFill="1" applyBorder="1" applyAlignment="1">
      <alignment horizontal="right" vertical="center"/>
    </xf>
    <xf numFmtId="176" fontId="6" fillId="37" borderId="58" xfId="0" applyNumberFormat="1" applyFont="1" applyFill="1" applyBorder="1" applyAlignment="1">
      <alignment horizontal="right" vertical="center"/>
    </xf>
    <xf numFmtId="176" fontId="6" fillId="33" borderId="26" xfId="0" applyNumberFormat="1" applyFont="1" applyFill="1" applyBorder="1" applyAlignment="1">
      <alignment horizontal="right" vertical="center" shrinkToFit="1"/>
    </xf>
    <xf numFmtId="0" fontId="6" fillId="0" borderId="157" xfId="0" applyFont="1" applyBorder="1" applyAlignment="1">
      <alignment horizontal="distributed" vertical="center"/>
    </xf>
    <xf numFmtId="0" fontId="12" fillId="0" borderId="0" xfId="0" applyFont="1" applyAlignment="1">
      <alignment horizontal="left" vertical="center"/>
    </xf>
    <xf numFmtId="0" fontId="2" fillId="0" borderId="158" xfId="0" applyFont="1" applyBorder="1" applyAlignment="1">
      <alignment horizontal="distributed" vertical="center"/>
    </xf>
    <xf numFmtId="0" fontId="2" fillId="0" borderId="84" xfId="0" applyFont="1" applyBorder="1" applyAlignment="1">
      <alignment horizontal="distributed" vertical="center"/>
    </xf>
    <xf numFmtId="0" fontId="2" fillId="0" borderId="159" xfId="0" applyFont="1" applyBorder="1" applyAlignment="1">
      <alignment horizontal="distributed" vertical="center"/>
    </xf>
    <xf numFmtId="0" fontId="2" fillId="0" borderId="160" xfId="0" applyFont="1" applyBorder="1" applyAlignment="1">
      <alignment horizontal="distributed" vertical="center"/>
    </xf>
    <xf numFmtId="0" fontId="6" fillId="0" borderId="161" xfId="0" applyFont="1" applyBorder="1" applyAlignment="1">
      <alignment horizontal="center" vertical="center"/>
    </xf>
    <xf numFmtId="0" fontId="6" fillId="0" borderId="157" xfId="0" applyFont="1" applyBorder="1" applyAlignment="1">
      <alignment horizontal="center" vertical="center"/>
    </xf>
    <xf numFmtId="0" fontId="2" fillId="0" borderId="162" xfId="0" applyFont="1" applyBorder="1" applyAlignment="1">
      <alignment horizontal="distributed" vertical="center"/>
    </xf>
    <xf numFmtId="0" fontId="2" fillId="0" borderId="163" xfId="0" applyFont="1" applyBorder="1" applyAlignment="1">
      <alignment horizontal="distributed" vertical="center"/>
    </xf>
    <xf numFmtId="0" fontId="2" fillId="0" borderId="164" xfId="0" applyFont="1" applyBorder="1" applyAlignment="1">
      <alignment horizontal="distributed" vertical="center"/>
    </xf>
    <xf numFmtId="0" fontId="2" fillId="0" borderId="165" xfId="0" applyFont="1" applyBorder="1" applyAlignment="1">
      <alignment horizontal="distributed" vertical="center"/>
    </xf>
    <xf numFmtId="0" fontId="2" fillId="0" borderId="158" xfId="0" applyFont="1" applyFill="1" applyBorder="1" applyAlignment="1">
      <alignment horizontal="distributed" vertical="center"/>
    </xf>
    <xf numFmtId="0" fontId="2" fillId="0" borderId="84" xfId="0" applyFont="1" applyFill="1" applyBorder="1" applyAlignment="1">
      <alignment horizontal="distributed" vertical="center"/>
    </xf>
    <xf numFmtId="0" fontId="2" fillId="0" borderId="159" xfId="0" applyFont="1" applyFill="1" applyBorder="1" applyAlignment="1">
      <alignment horizontal="distributed" vertical="center"/>
    </xf>
    <xf numFmtId="0" fontId="2" fillId="0" borderId="160" xfId="0" applyFont="1" applyFill="1" applyBorder="1" applyAlignment="1">
      <alignment horizontal="distributed" vertical="center"/>
    </xf>
    <xf numFmtId="0" fontId="6" fillId="0" borderId="166" xfId="0" applyFont="1" applyBorder="1" applyAlignment="1">
      <alignment horizontal="center" vertical="center"/>
    </xf>
    <xf numFmtId="0" fontId="6" fillId="0" borderId="156" xfId="0" applyFont="1" applyBorder="1" applyAlignment="1">
      <alignment horizontal="center" vertical="center"/>
    </xf>
    <xf numFmtId="0" fontId="2" fillId="0" borderId="167" xfId="0" applyFont="1" applyBorder="1" applyAlignment="1">
      <alignment horizontal="distributed" vertical="center"/>
    </xf>
    <xf numFmtId="0" fontId="2" fillId="0" borderId="168" xfId="0" applyFont="1" applyBorder="1" applyAlignment="1">
      <alignment horizontal="distributed" vertical="center"/>
    </xf>
    <xf numFmtId="0" fontId="2" fillId="0" borderId="169" xfId="0" applyFont="1" applyBorder="1" applyAlignment="1">
      <alignment horizontal="distributed" vertical="center"/>
    </xf>
    <xf numFmtId="0" fontId="2" fillId="0" borderId="170" xfId="0" applyFont="1" applyBorder="1" applyAlignment="1">
      <alignment horizontal="center" vertical="center"/>
    </xf>
    <xf numFmtId="0" fontId="2" fillId="0" borderId="171" xfId="0" applyFont="1" applyBorder="1" applyAlignment="1">
      <alignment horizontal="center" vertical="center"/>
    </xf>
    <xf numFmtId="0" fontId="2" fillId="0" borderId="16" xfId="0" applyFont="1" applyBorder="1" applyAlignment="1">
      <alignment horizontal="center" vertical="center"/>
    </xf>
    <xf numFmtId="0" fontId="2" fillId="0" borderId="172" xfId="0" applyFont="1" applyBorder="1" applyAlignment="1">
      <alignment horizontal="center" vertical="center"/>
    </xf>
    <xf numFmtId="0" fontId="5" fillId="0" borderId="0" xfId="0" applyFont="1" applyAlignment="1">
      <alignment horizontal="center" vertical="center"/>
    </xf>
    <xf numFmtId="0" fontId="2" fillId="0" borderId="173" xfId="0" applyFont="1" applyBorder="1" applyAlignment="1">
      <alignment horizontal="center" vertical="center"/>
    </xf>
    <xf numFmtId="0" fontId="2"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17" xfId="0" applyFont="1" applyBorder="1" applyAlignment="1">
      <alignment horizontal="center" vertical="center"/>
    </xf>
    <xf numFmtId="0" fontId="8" fillId="0" borderId="176" xfId="0" applyFont="1" applyBorder="1" applyAlignment="1">
      <alignment horizontal="center" vertical="center"/>
    </xf>
    <xf numFmtId="0" fontId="8" fillId="0" borderId="85"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32" xfId="0" applyFont="1" applyBorder="1" applyAlignment="1">
      <alignment horizontal="distributed" vertical="center"/>
    </xf>
    <xf numFmtId="0" fontId="9" fillId="0" borderId="87" xfId="0" applyFont="1" applyBorder="1" applyAlignment="1">
      <alignment horizontal="left" vertical="center" wrapText="1"/>
    </xf>
    <xf numFmtId="0" fontId="9" fillId="0" borderId="87" xfId="0" applyFont="1" applyBorder="1" applyAlignment="1">
      <alignment horizontal="left" vertical="center"/>
    </xf>
    <xf numFmtId="0" fontId="2" fillId="0" borderId="170" xfId="0" applyFont="1" applyBorder="1" applyAlignment="1">
      <alignment horizontal="distributed" vertical="center"/>
    </xf>
    <xf numFmtId="0" fontId="2" fillId="0" borderId="16" xfId="0" applyFont="1" applyBorder="1" applyAlignment="1">
      <alignment horizontal="distributed" vertical="center"/>
    </xf>
    <xf numFmtId="0" fontId="2" fillId="0" borderId="167" xfId="0" applyFont="1" applyFill="1" applyBorder="1" applyAlignment="1">
      <alignment horizontal="distributed" vertical="center"/>
    </xf>
    <xf numFmtId="0" fontId="2" fillId="0" borderId="168" xfId="0" applyFont="1" applyFill="1" applyBorder="1" applyAlignment="1">
      <alignment horizontal="distributed" vertical="center"/>
    </xf>
    <xf numFmtId="0" fontId="2" fillId="0" borderId="169" xfId="0" applyFont="1" applyFill="1" applyBorder="1" applyAlignment="1">
      <alignment horizontal="distributed" vertical="center"/>
    </xf>
    <xf numFmtId="0" fontId="2" fillId="0" borderId="182" xfId="0" applyFont="1" applyBorder="1" applyAlignment="1">
      <alignment horizontal="left" vertical="center"/>
    </xf>
    <xf numFmtId="0" fontId="2" fillId="0" borderId="87"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183" xfId="0" applyFont="1" applyBorder="1" applyAlignment="1">
      <alignment horizontal="center" vertical="distributed" textRotation="255" indent="2"/>
    </xf>
    <xf numFmtId="0" fontId="2" fillId="0" borderId="184" xfId="0" applyFont="1" applyBorder="1" applyAlignment="1">
      <alignment horizontal="center" vertical="distributed" textRotation="255" indent="2"/>
    </xf>
    <xf numFmtId="0" fontId="2" fillId="0" borderId="185" xfId="0" applyFont="1" applyBorder="1" applyAlignment="1">
      <alignment horizontal="center" vertical="distributed" textRotation="255" indent="2"/>
    </xf>
    <xf numFmtId="0" fontId="2" fillId="0" borderId="31" xfId="0" applyFont="1" applyBorder="1" applyAlignment="1">
      <alignment horizontal="distributed" vertical="center"/>
    </xf>
    <xf numFmtId="0" fontId="2" fillId="0" borderId="33" xfId="0" applyFont="1" applyBorder="1" applyAlignment="1">
      <alignment horizontal="distributed" vertical="center"/>
    </xf>
    <xf numFmtId="0" fontId="2" fillId="0" borderId="186" xfId="0" applyFont="1" applyBorder="1" applyAlignment="1">
      <alignment horizontal="distributed" vertical="center"/>
    </xf>
    <xf numFmtId="0" fontId="2" fillId="0" borderId="149" xfId="0" applyFont="1" applyBorder="1" applyAlignment="1">
      <alignment horizontal="distributed" vertical="center"/>
    </xf>
    <xf numFmtId="0" fontId="2" fillId="0" borderId="89" xfId="0" applyFont="1" applyBorder="1" applyAlignment="1">
      <alignment horizontal="distributed" vertical="center"/>
    </xf>
    <xf numFmtId="0" fontId="2" fillId="0" borderId="90" xfId="0" applyFont="1" applyBorder="1" applyAlignment="1">
      <alignment horizontal="distributed" vertical="center"/>
    </xf>
    <xf numFmtId="0" fontId="2" fillId="0" borderId="187" xfId="0" applyFont="1" applyBorder="1" applyAlignment="1">
      <alignment horizontal="distributed" vertical="center"/>
    </xf>
    <xf numFmtId="0" fontId="2" fillId="0" borderId="101" xfId="0" applyFont="1" applyBorder="1" applyAlignment="1">
      <alignment horizontal="distributed" vertical="center"/>
    </xf>
    <xf numFmtId="0" fontId="2" fillId="0" borderId="188"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104" xfId="0" applyFont="1" applyBorder="1" applyAlignment="1">
      <alignment horizontal="distributed" vertical="center"/>
    </xf>
    <xf numFmtId="0" fontId="2" fillId="0" borderId="189" xfId="0" applyFont="1" applyBorder="1" applyAlignment="1">
      <alignment horizontal="center" vertical="distributed" textRotation="255" indent="2"/>
    </xf>
    <xf numFmtId="0" fontId="2" fillId="0" borderId="190" xfId="0" applyFont="1" applyBorder="1" applyAlignment="1">
      <alignment horizontal="center" vertical="distributed" textRotation="255" indent="2"/>
    </xf>
    <xf numFmtId="0" fontId="2" fillId="0" borderId="191" xfId="0" applyFont="1" applyBorder="1" applyAlignment="1">
      <alignment horizontal="center" vertical="distributed" textRotation="255" indent="2"/>
    </xf>
    <xf numFmtId="0" fontId="2" fillId="0" borderId="192" xfId="0" applyFont="1" applyBorder="1" applyAlignment="1">
      <alignment horizontal="center" vertical="distributed" textRotation="255" indent="2"/>
    </xf>
    <xf numFmtId="0" fontId="2" fillId="0" borderId="193" xfId="0" applyFont="1" applyBorder="1" applyAlignment="1">
      <alignment horizontal="center" vertical="distributed" textRotation="255" indent="2"/>
    </xf>
    <xf numFmtId="0" fontId="2" fillId="0" borderId="194" xfId="0" applyFont="1" applyBorder="1" applyAlignment="1">
      <alignment horizontal="distributed" vertical="center"/>
    </xf>
    <xf numFmtId="0" fontId="2" fillId="0" borderId="195" xfId="0" applyFont="1" applyBorder="1" applyAlignment="1">
      <alignment horizontal="distributed" vertical="center"/>
    </xf>
    <xf numFmtId="0" fontId="2" fillId="0" borderId="196" xfId="0" applyFont="1" applyBorder="1" applyAlignment="1">
      <alignment horizontal="distributed" vertical="center"/>
    </xf>
    <xf numFmtId="0" fontId="2" fillId="0" borderId="91" xfId="0" applyFont="1" applyBorder="1" applyAlignment="1">
      <alignment horizontal="center" vertical="center" textRotation="255" wrapText="1"/>
    </xf>
    <xf numFmtId="0" fontId="2" fillId="0" borderId="91" xfId="0" applyFont="1" applyBorder="1" applyAlignment="1">
      <alignment horizontal="center" vertical="center" textRotation="255"/>
    </xf>
    <xf numFmtId="0" fontId="2" fillId="0" borderId="120" xfId="0" applyFont="1" applyBorder="1" applyAlignment="1">
      <alignment horizontal="distributed" vertical="center"/>
    </xf>
    <xf numFmtId="0" fontId="2" fillId="0" borderId="121" xfId="0" applyFont="1" applyBorder="1" applyAlignment="1">
      <alignment horizontal="distributed" vertical="center"/>
    </xf>
    <xf numFmtId="0" fontId="2" fillId="0" borderId="197" xfId="0" applyFont="1" applyBorder="1" applyAlignment="1">
      <alignment horizontal="distributed" vertical="center"/>
    </xf>
    <xf numFmtId="0" fontId="2" fillId="0" borderId="97" xfId="0" applyFont="1" applyBorder="1" applyAlignment="1">
      <alignment horizontal="distributed" vertical="center"/>
    </xf>
    <xf numFmtId="0" fontId="2" fillId="0" borderId="21" xfId="0" applyFont="1" applyBorder="1" applyAlignment="1">
      <alignment horizontal="center" vertical="center"/>
    </xf>
    <xf numFmtId="0" fontId="2" fillId="0" borderId="49" xfId="0" applyFont="1" applyBorder="1" applyAlignment="1">
      <alignment horizontal="center" vertical="center"/>
    </xf>
    <xf numFmtId="0" fontId="2" fillId="0" borderId="167" xfId="0" applyFont="1" applyBorder="1" applyAlignment="1">
      <alignment horizontal="center" vertical="center"/>
    </xf>
    <xf numFmtId="0" fontId="2" fillId="0" borderId="168" xfId="0" applyFont="1" applyBorder="1" applyAlignment="1">
      <alignment horizontal="center" vertical="center"/>
    </xf>
    <xf numFmtId="0" fontId="2" fillId="0" borderId="187" xfId="0" applyFont="1" applyBorder="1" applyAlignment="1">
      <alignment horizontal="center" vertical="center"/>
    </xf>
    <xf numFmtId="0" fontId="2" fillId="0" borderId="198" xfId="0" applyFont="1" applyBorder="1" applyAlignment="1">
      <alignment horizontal="center" vertical="center" textRotation="255"/>
    </xf>
    <xf numFmtId="0" fontId="0" fillId="0" borderId="199" xfId="0" applyFont="1" applyBorder="1" applyAlignment="1">
      <alignment horizontal="center" vertical="center"/>
    </xf>
    <xf numFmtId="0" fontId="0" fillId="0" borderId="200" xfId="0" applyFont="1" applyBorder="1" applyAlignment="1">
      <alignment horizontal="center" vertical="center"/>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201" xfId="0" applyFont="1" applyBorder="1" applyAlignment="1">
      <alignment horizontal="center" vertical="center" wrapText="1"/>
    </xf>
    <xf numFmtId="0" fontId="2" fillId="0" borderId="202" xfId="0" applyFont="1" applyBorder="1" applyAlignment="1">
      <alignment horizontal="center" vertical="center" wrapText="1"/>
    </xf>
    <xf numFmtId="0" fontId="2" fillId="0" borderId="173" xfId="0" applyFont="1" applyBorder="1" applyAlignment="1">
      <alignment horizontal="distributed" vertical="center"/>
    </xf>
    <xf numFmtId="0" fontId="0" fillId="0" borderId="87" xfId="0" applyFont="1" applyBorder="1" applyAlignment="1">
      <alignment horizontal="distributed" vertical="center"/>
    </xf>
    <xf numFmtId="0" fontId="0" fillId="0" borderId="174" xfId="0" applyFont="1" applyBorder="1" applyAlignment="1">
      <alignment horizontal="distributed" vertical="center"/>
    </xf>
    <xf numFmtId="0" fontId="0" fillId="0" borderId="175" xfId="0" applyFont="1" applyBorder="1" applyAlignment="1">
      <alignment horizontal="distributed" vertical="center"/>
    </xf>
    <xf numFmtId="0" fontId="0" fillId="0" borderId="0" xfId="0" applyFont="1" applyBorder="1" applyAlignment="1">
      <alignment horizontal="distributed" vertical="center"/>
    </xf>
    <xf numFmtId="0" fontId="0" fillId="0" borderId="17" xfId="0" applyFont="1" applyBorder="1" applyAlignment="1">
      <alignment horizontal="distributed" vertical="center"/>
    </xf>
    <xf numFmtId="0" fontId="2" fillId="0" borderId="203" xfId="0" applyFont="1" applyBorder="1" applyAlignment="1">
      <alignment horizontal="center" vertical="center"/>
    </xf>
    <xf numFmtId="0" fontId="2" fillId="0" borderId="204" xfId="0" applyFont="1" applyBorder="1" applyAlignment="1">
      <alignment horizontal="center" vertical="center"/>
    </xf>
    <xf numFmtId="0" fontId="2" fillId="0" borderId="203" xfId="0" applyFont="1" applyBorder="1" applyAlignment="1">
      <alignment horizontal="distributed" vertical="center"/>
    </xf>
    <xf numFmtId="0" fontId="2" fillId="0" borderId="204" xfId="0" applyFont="1" applyBorder="1" applyAlignment="1">
      <alignment horizontal="distributed" vertical="center"/>
    </xf>
    <xf numFmtId="0" fontId="2" fillId="0" borderId="205" xfId="0" applyFont="1" applyBorder="1" applyAlignment="1">
      <alignment horizontal="center" vertical="center"/>
    </xf>
    <xf numFmtId="0" fontId="2" fillId="0" borderId="206" xfId="0" applyFont="1" applyBorder="1" applyAlignment="1">
      <alignment horizontal="distributed" vertical="center"/>
    </xf>
    <xf numFmtId="0" fontId="10" fillId="0" borderId="168" xfId="0" applyFont="1" applyBorder="1" applyAlignment="1">
      <alignment horizontal="center" vertical="center"/>
    </xf>
    <xf numFmtId="0" fontId="10" fillId="0" borderId="187"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07" xfId="0" applyFont="1" applyBorder="1" applyAlignment="1">
      <alignment horizontal="distributed" vertical="center" wrapText="1"/>
    </xf>
    <xf numFmtId="0" fontId="0" fillId="0" borderId="208" xfId="0" applyFont="1" applyBorder="1" applyAlignment="1">
      <alignment horizontal="distributed" vertical="center" wrapText="1"/>
    </xf>
    <xf numFmtId="0" fontId="2" fillId="0" borderId="209" xfId="0" applyFont="1" applyBorder="1" applyAlignment="1">
      <alignment horizontal="distributed" vertical="center"/>
    </xf>
    <xf numFmtId="0" fontId="2" fillId="0" borderId="210" xfId="0" applyFont="1" applyBorder="1" applyAlignment="1">
      <alignment horizontal="distributed" vertical="center"/>
    </xf>
    <xf numFmtId="0" fontId="2" fillId="0" borderId="80" xfId="0" applyFont="1" applyBorder="1" applyAlignment="1">
      <alignment horizontal="distributed" vertical="center"/>
    </xf>
    <xf numFmtId="0" fontId="2" fillId="0" borderId="182" xfId="0" applyFont="1" applyBorder="1" applyAlignment="1">
      <alignment horizontal="distributed" vertical="center"/>
    </xf>
    <xf numFmtId="0" fontId="2" fillId="0" borderId="25" xfId="0" applyFont="1" applyBorder="1" applyAlignment="1">
      <alignment horizontal="distributed" vertical="center"/>
    </xf>
    <xf numFmtId="0" fontId="7" fillId="0" borderId="211" xfId="0" applyFont="1" applyBorder="1" applyAlignment="1">
      <alignment horizontal="right" vertical="center"/>
    </xf>
    <xf numFmtId="0" fontId="11" fillId="0" borderId="163" xfId="0" applyFont="1" applyBorder="1" applyAlignment="1">
      <alignment vertical="center"/>
    </xf>
    <xf numFmtId="0" fontId="2" fillId="0" borderId="87" xfId="0" applyFont="1" applyBorder="1" applyAlignment="1">
      <alignment horizontal="left" vertical="center" wrapText="1"/>
    </xf>
    <xf numFmtId="0" fontId="2" fillId="0" borderId="212" xfId="0" applyFont="1" applyBorder="1" applyAlignment="1">
      <alignment horizontal="center" vertical="center" textRotation="255"/>
    </xf>
    <xf numFmtId="0" fontId="2" fillId="0" borderId="158" xfId="0" applyFont="1" applyBorder="1" applyAlignment="1">
      <alignment horizontal="center" vertical="center" textRotation="255"/>
    </xf>
    <xf numFmtId="0" fontId="2" fillId="0" borderId="213" xfId="0" applyFont="1" applyBorder="1" applyAlignment="1">
      <alignment horizontal="center" vertical="center" textRotation="255"/>
    </xf>
    <xf numFmtId="0" fontId="2" fillId="0" borderId="199" xfId="0" applyFont="1" applyBorder="1" applyAlignment="1">
      <alignment horizontal="center" vertical="distributed" textRotation="255" indent="3"/>
    </xf>
    <xf numFmtId="0" fontId="2" fillId="0" borderId="214" xfId="0" applyFont="1" applyBorder="1" applyAlignment="1">
      <alignment horizontal="center" vertical="distributed" textRotation="255" indent="3"/>
    </xf>
    <xf numFmtId="0" fontId="7" fillId="0" borderId="215" xfId="0" applyFont="1" applyBorder="1" applyAlignment="1">
      <alignment horizontal="right" vertical="center"/>
    </xf>
    <xf numFmtId="0" fontId="11" fillId="0" borderId="216" xfId="0" applyFont="1" applyBorder="1" applyAlignment="1">
      <alignment vertical="center"/>
    </xf>
    <xf numFmtId="0" fontId="2" fillId="0" borderId="208" xfId="0" applyFont="1" applyBorder="1" applyAlignment="1">
      <alignment horizontal="distributed" vertical="center"/>
    </xf>
    <xf numFmtId="0" fontId="0" fillId="0" borderId="188"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4"/>
  <sheetViews>
    <sheetView showGridLines="0" tabSelected="1" zoomScale="50" zoomScaleNormal="50" workbookViewId="0" topLeftCell="A1">
      <selection activeCell="S14" sqref="S14"/>
    </sheetView>
  </sheetViews>
  <sheetFormatPr defaultColWidth="12.625" defaultRowHeight="13.5"/>
  <cols>
    <col min="1" max="1" width="10.625" style="2" customWidth="1"/>
    <col min="2" max="2" width="12.625" style="2" customWidth="1"/>
    <col min="3" max="3" width="14.125" style="2" bestFit="1" customWidth="1"/>
    <col min="4" max="4" width="13.25390625" style="2" bestFit="1" customWidth="1"/>
    <col min="5" max="5" width="14.125" style="2" bestFit="1" customWidth="1"/>
    <col min="6" max="6" width="11.375" style="2" customWidth="1"/>
    <col min="7" max="7" width="10.375" style="2" bestFit="1" customWidth="1"/>
    <col min="8" max="8" width="12.375" style="2" customWidth="1"/>
    <col min="9" max="11" width="9.00390625" style="2" customWidth="1"/>
    <col min="12" max="12" width="10.375" style="2" bestFit="1" customWidth="1"/>
    <col min="13" max="14" width="11.125" style="2" customWidth="1"/>
    <col min="15" max="15" width="12.75390625" style="2" customWidth="1"/>
    <col min="16" max="16" width="10.625" style="2" customWidth="1"/>
    <col min="17" max="16384" width="12.625" style="2" customWidth="1"/>
  </cols>
  <sheetData>
    <row r="1" spans="1:16" ht="15">
      <c r="A1" s="290" t="s">
        <v>36</v>
      </c>
      <c r="B1" s="290"/>
      <c r="C1" s="290"/>
      <c r="D1" s="290"/>
      <c r="E1" s="290"/>
      <c r="F1" s="290"/>
      <c r="G1" s="290"/>
      <c r="H1" s="290"/>
      <c r="I1" s="290"/>
      <c r="J1" s="290"/>
      <c r="K1" s="290"/>
      <c r="L1" s="290"/>
      <c r="M1" s="290"/>
      <c r="N1" s="290"/>
      <c r="O1" s="290"/>
      <c r="P1" s="290"/>
    </row>
    <row r="2" ht="12" thickBot="1">
      <c r="A2" s="2" t="s">
        <v>35</v>
      </c>
    </row>
    <row r="3" spans="1:16" ht="19.5" customHeight="1">
      <c r="A3" s="286" t="s">
        <v>21</v>
      </c>
      <c r="B3" s="287"/>
      <c r="C3" s="283" t="s">
        <v>22</v>
      </c>
      <c r="D3" s="284"/>
      <c r="E3" s="285"/>
      <c r="F3" s="283" t="s">
        <v>23</v>
      </c>
      <c r="G3" s="284"/>
      <c r="H3" s="285"/>
      <c r="I3" s="283" t="s">
        <v>24</v>
      </c>
      <c r="J3" s="284"/>
      <c r="K3" s="285"/>
      <c r="L3" s="283" t="s">
        <v>25</v>
      </c>
      <c r="M3" s="284"/>
      <c r="N3" s="285"/>
      <c r="O3" s="291" t="s">
        <v>26</v>
      </c>
      <c r="P3" s="292"/>
    </row>
    <row r="4" spans="1:16" ht="15" customHeight="1">
      <c r="A4" s="288"/>
      <c r="B4" s="289"/>
      <c r="C4" s="23" t="s">
        <v>0</v>
      </c>
      <c r="D4" s="20" t="s">
        <v>27</v>
      </c>
      <c r="E4" s="25" t="s">
        <v>1</v>
      </c>
      <c r="F4" s="23" t="s">
        <v>0</v>
      </c>
      <c r="G4" s="20" t="s">
        <v>27</v>
      </c>
      <c r="H4" s="25" t="s">
        <v>1</v>
      </c>
      <c r="I4" s="23" t="s">
        <v>0</v>
      </c>
      <c r="J4" s="20" t="s">
        <v>27</v>
      </c>
      <c r="K4" s="25" t="s">
        <v>1</v>
      </c>
      <c r="L4" s="23" t="s">
        <v>0</v>
      </c>
      <c r="M4" s="20" t="s">
        <v>27</v>
      </c>
      <c r="N4" s="25" t="s">
        <v>1</v>
      </c>
      <c r="O4" s="293"/>
      <c r="P4" s="294"/>
    </row>
    <row r="5" spans="1:16" ht="11.25">
      <c r="A5" s="59"/>
      <c r="B5" s="64"/>
      <c r="C5" s="61" t="s">
        <v>2</v>
      </c>
      <c r="D5" s="62" t="s">
        <v>2</v>
      </c>
      <c r="E5" s="63" t="s">
        <v>2</v>
      </c>
      <c r="F5" s="61" t="s">
        <v>2</v>
      </c>
      <c r="G5" s="62" t="s">
        <v>2</v>
      </c>
      <c r="H5" s="63" t="s">
        <v>2</v>
      </c>
      <c r="I5" s="61" t="s">
        <v>2</v>
      </c>
      <c r="J5" s="62" t="s">
        <v>2</v>
      </c>
      <c r="K5" s="63" t="s">
        <v>2</v>
      </c>
      <c r="L5" s="61" t="s">
        <v>2</v>
      </c>
      <c r="M5" s="62" t="s">
        <v>2</v>
      </c>
      <c r="N5" s="63" t="s">
        <v>2</v>
      </c>
      <c r="O5" s="60"/>
      <c r="P5" s="80"/>
    </row>
    <row r="6" spans="1:16" ht="27" customHeight="1">
      <c r="A6" s="297" t="s">
        <v>37</v>
      </c>
      <c r="B6" s="65" t="s">
        <v>3</v>
      </c>
      <c r="C6" s="66">
        <v>440447452</v>
      </c>
      <c r="D6" s="67">
        <v>5718353</v>
      </c>
      <c r="E6" s="68">
        <v>446165805</v>
      </c>
      <c r="F6" s="66">
        <v>437106287</v>
      </c>
      <c r="G6" s="67">
        <v>1438401</v>
      </c>
      <c r="H6" s="68">
        <v>438544688</v>
      </c>
      <c r="I6" s="66">
        <v>23274</v>
      </c>
      <c r="J6" s="67">
        <v>684843</v>
      </c>
      <c r="K6" s="68">
        <v>708117</v>
      </c>
      <c r="L6" s="66">
        <v>3317891</v>
      </c>
      <c r="M6" s="67">
        <v>3595109</v>
      </c>
      <c r="N6" s="68">
        <v>6913000</v>
      </c>
      <c r="O6" s="77" t="s">
        <v>3</v>
      </c>
      <c r="P6" s="295" t="s">
        <v>38</v>
      </c>
    </row>
    <row r="7" spans="1:16" ht="27" customHeight="1">
      <c r="A7" s="297"/>
      <c r="B7" s="69" t="s">
        <v>28</v>
      </c>
      <c r="C7" s="70">
        <v>100828350</v>
      </c>
      <c r="D7" s="71">
        <v>12821645</v>
      </c>
      <c r="E7" s="72">
        <v>113649995</v>
      </c>
      <c r="F7" s="70">
        <v>98228196</v>
      </c>
      <c r="G7" s="71">
        <v>2548343</v>
      </c>
      <c r="H7" s="72">
        <v>100776539</v>
      </c>
      <c r="I7" s="70">
        <v>1110</v>
      </c>
      <c r="J7" s="71">
        <v>1428604</v>
      </c>
      <c r="K7" s="72">
        <v>1429714</v>
      </c>
      <c r="L7" s="70">
        <v>2599044</v>
      </c>
      <c r="M7" s="71">
        <v>8844697</v>
      </c>
      <c r="N7" s="72">
        <v>11443742</v>
      </c>
      <c r="O7" s="78" t="s">
        <v>28</v>
      </c>
      <c r="P7" s="295"/>
    </row>
    <row r="8" spans="1:16" s="3" customFormat="1" ht="27" customHeight="1">
      <c r="A8" s="298"/>
      <c r="B8" s="73" t="s">
        <v>4</v>
      </c>
      <c r="C8" s="74">
        <v>541275803</v>
      </c>
      <c r="D8" s="75">
        <v>18539998</v>
      </c>
      <c r="E8" s="76">
        <v>559815801</v>
      </c>
      <c r="F8" s="74">
        <v>535334483</v>
      </c>
      <c r="G8" s="75">
        <v>3986744</v>
      </c>
      <c r="H8" s="76">
        <v>539321227</v>
      </c>
      <c r="I8" s="74">
        <v>24384</v>
      </c>
      <c r="J8" s="75">
        <v>2113447</v>
      </c>
      <c r="K8" s="76">
        <v>2137831</v>
      </c>
      <c r="L8" s="74">
        <v>5916936</v>
      </c>
      <c r="M8" s="75">
        <v>12439806</v>
      </c>
      <c r="N8" s="76">
        <v>18356742</v>
      </c>
      <c r="O8" s="79" t="s">
        <v>75</v>
      </c>
      <c r="P8" s="296"/>
    </row>
    <row r="9" spans="1:16" ht="27" customHeight="1">
      <c r="A9" s="267" t="s">
        <v>5</v>
      </c>
      <c r="B9" s="268"/>
      <c r="C9" s="24">
        <v>375687790</v>
      </c>
      <c r="D9" s="15">
        <v>5190456</v>
      </c>
      <c r="E9" s="26">
        <v>380878247</v>
      </c>
      <c r="F9" s="24">
        <v>372647388</v>
      </c>
      <c r="G9" s="15">
        <v>2121306</v>
      </c>
      <c r="H9" s="26">
        <v>374768694</v>
      </c>
      <c r="I9" s="24">
        <v>783643</v>
      </c>
      <c r="J9" s="15">
        <v>660652</v>
      </c>
      <c r="K9" s="26">
        <v>1444295</v>
      </c>
      <c r="L9" s="24">
        <v>2256760</v>
      </c>
      <c r="M9" s="15">
        <v>2408498</v>
      </c>
      <c r="N9" s="26">
        <v>4665258</v>
      </c>
      <c r="O9" s="269" t="s">
        <v>5</v>
      </c>
      <c r="P9" s="270"/>
    </row>
    <row r="10" spans="1:16" ht="27" customHeight="1">
      <c r="A10" s="267" t="s">
        <v>6</v>
      </c>
      <c r="B10" s="268"/>
      <c r="C10" s="24">
        <v>42967990</v>
      </c>
      <c r="D10" s="15">
        <v>2091134</v>
      </c>
      <c r="E10" s="26">
        <v>45059124</v>
      </c>
      <c r="F10" s="24">
        <v>41814966</v>
      </c>
      <c r="G10" s="15">
        <v>1098311</v>
      </c>
      <c r="H10" s="26">
        <v>42913277</v>
      </c>
      <c r="I10" s="24">
        <v>1</v>
      </c>
      <c r="J10" s="15">
        <v>32559</v>
      </c>
      <c r="K10" s="26">
        <v>32560</v>
      </c>
      <c r="L10" s="24">
        <v>1153024</v>
      </c>
      <c r="M10" s="15">
        <v>960264</v>
      </c>
      <c r="N10" s="26">
        <v>2113288</v>
      </c>
      <c r="O10" s="269" t="s">
        <v>6</v>
      </c>
      <c r="P10" s="270"/>
    </row>
    <row r="11" spans="1:16" ht="27" customHeight="1">
      <c r="A11" s="267" t="s">
        <v>7</v>
      </c>
      <c r="B11" s="268"/>
      <c r="C11" s="24" t="s">
        <v>207</v>
      </c>
      <c r="D11" s="15" t="s">
        <v>207</v>
      </c>
      <c r="E11" s="26" t="s">
        <v>207</v>
      </c>
      <c r="F11" s="24" t="s">
        <v>207</v>
      </c>
      <c r="G11" s="15" t="s">
        <v>207</v>
      </c>
      <c r="H11" s="26" t="s">
        <v>207</v>
      </c>
      <c r="I11" s="24" t="s">
        <v>207</v>
      </c>
      <c r="J11" s="15" t="s">
        <v>207</v>
      </c>
      <c r="K11" s="26" t="s">
        <v>207</v>
      </c>
      <c r="L11" s="24" t="s">
        <v>207</v>
      </c>
      <c r="M11" s="15" t="s">
        <v>207</v>
      </c>
      <c r="N11" s="26" t="s">
        <v>207</v>
      </c>
      <c r="O11" s="269" t="s">
        <v>7</v>
      </c>
      <c r="P11" s="270"/>
    </row>
    <row r="12" spans="1:16" ht="27" customHeight="1">
      <c r="A12" s="267" t="s">
        <v>8</v>
      </c>
      <c r="B12" s="268"/>
      <c r="C12" s="24">
        <v>50</v>
      </c>
      <c r="D12" s="15">
        <v>103753</v>
      </c>
      <c r="E12" s="26">
        <v>103803</v>
      </c>
      <c r="F12" s="24">
        <v>50</v>
      </c>
      <c r="G12" s="15">
        <v>11081</v>
      </c>
      <c r="H12" s="26">
        <v>11131</v>
      </c>
      <c r="I12" s="24" t="s">
        <v>207</v>
      </c>
      <c r="J12" s="15">
        <v>30170</v>
      </c>
      <c r="K12" s="26">
        <v>30170</v>
      </c>
      <c r="L12" s="24" t="s">
        <v>207</v>
      </c>
      <c r="M12" s="15">
        <v>62501</v>
      </c>
      <c r="N12" s="26">
        <v>62501</v>
      </c>
      <c r="O12" s="269" t="s">
        <v>8</v>
      </c>
      <c r="P12" s="270"/>
    </row>
    <row r="13" spans="1:16" ht="27" customHeight="1">
      <c r="A13" s="267" t="s">
        <v>195</v>
      </c>
      <c r="B13" s="268"/>
      <c r="C13" s="24">
        <v>493900666</v>
      </c>
      <c r="D13" s="15">
        <v>17201999</v>
      </c>
      <c r="E13" s="26">
        <v>511102664</v>
      </c>
      <c r="F13" s="24">
        <v>484906556</v>
      </c>
      <c r="G13" s="15">
        <v>8996060</v>
      </c>
      <c r="H13" s="26">
        <v>493902616</v>
      </c>
      <c r="I13" s="24">
        <v>65847</v>
      </c>
      <c r="J13" s="15">
        <v>1114853</v>
      </c>
      <c r="K13" s="26">
        <v>1180700</v>
      </c>
      <c r="L13" s="24">
        <v>8928263</v>
      </c>
      <c r="M13" s="15">
        <v>7091085</v>
      </c>
      <c r="N13" s="26">
        <v>16019348</v>
      </c>
      <c r="O13" s="269" t="s">
        <v>9</v>
      </c>
      <c r="P13" s="270"/>
    </row>
    <row r="14" spans="1:16" ht="27" customHeight="1">
      <c r="A14" s="267" t="s">
        <v>10</v>
      </c>
      <c r="B14" s="268"/>
      <c r="C14" s="24">
        <v>37319640</v>
      </c>
      <c r="D14" s="15">
        <v>78627</v>
      </c>
      <c r="E14" s="26">
        <v>37398266</v>
      </c>
      <c r="F14" s="24">
        <v>37316925</v>
      </c>
      <c r="G14" s="15">
        <v>6012</v>
      </c>
      <c r="H14" s="26">
        <v>37322937</v>
      </c>
      <c r="I14" s="24" t="s">
        <v>207</v>
      </c>
      <c r="J14" s="15">
        <v>72555</v>
      </c>
      <c r="K14" s="26">
        <v>72555</v>
      </c>
      <c r="L14" s="24">
        <v>2715</v>
      </c>
      <c r="M14" s="15">
        <v>60</v>
      </c>
      <c r="N14" s="26">
        <v>2774</v>
      </c>
      <c r="O14" s="269" t="s">
        <v>10</v>
      </c>
      <c r="P14" s="270"/>
    </row>
    <row r="15" spans="1:16" ht="27" customHeight="1">
      <c r="A15" s="267" t="s">
        <v>11</v>
      </c>
      <c r="B15" s="268"/>
      <c r="C15" s="24">
        <v>1386617</v>
      </c>
      <c r="D15" s="15">
        <v>4</v>
      </c>
      <c r="E15" s="26">
        <v>1386622</v>
      </c>
      <c r="F15" s="24">
        <v>1384868</v>
      </c>
      <c r="G15" s="15">
        <v>4</v>
      </c>
      <c r="H15" s="26">
        <v>1384873</v>
      </c>
      <c r="I15" s="24" t="s">
        <v>207</v>
      </c>
      <c r="J15" s="15" t="s">
        <v>207</v>
      </c>
      <c r="K15" s="26" t="s">
        <v>207</v>
      </c>
      <c r="L15" s="24">
        <v>1749</v>
      </c>
      <c r="M15" s="15" t="s">
        <v>207</v>
      </c>
      <c r="N15" s="26">
        <v>1749</v>
      </c>
      <c r="O15" s="269" t="s">
        <v>11</v>
      </c>
      <c r="P15" s="270"/>
    </row>
    <row r="16" spans="1:16" ht="27" customHeight="1">
      <c r="A16" s="267" t="s">
        <v>194</v>
      </c>
      <c r="B16" s="268"/>
      <c r="C16" s="24">
        <v>37641994</v>
      </c>
      <c r="D16" s="15" t="s">
        <v>207</v>
      </c>
      <c r="E16" s="26">
        <v>37641994</v>
      </c>
      <c r="F16" s="24">
        <v>37641994</v>
      </c>
      <c r="G16" s="15" t="s">
        <v>207</v>
      </c>
      <c r="H16" s="26">
        <v>37641994</v>
      </c>
      <c r="I16" s="24" t="s">
        <v>207</v>
      </c>
      <c r="J16" s="15" t="s">
        <v>207</v>
      </c>
      <c r="K16" s="26" t="s">
        <v>207</v>
      </c>
      <c r="L16" s="24" t="s">
        <v>207</v>
      </c>
      <c r="M16" s="15" t="s">
        <v>207</v>
      </c>
      <c r="N16" s="26" t="s">
        <v>207</v>
      </c>
      <c r="O16" s="269" t="s">
        <v>198</v>
      </c>
      <c r="P16" s="270"/>
    </row>
    <row r="17" spans="1:16" ht="27" customHeight="1">
      <c r="A17" s="267" t="s">
        <v>12</v>
      </c>
      <c r="B17" s="268"/>
      <c r="C17" s="24" t="s">
        <v>207</v>
      </c>
      <c r="D17" s="15" t="s">
        <v>207</v>
      </c>
      <c r="E17" s="26" t="s">
        <v>207</v>
      </c>
      <c r="F17" s="24" t="s">
        <v>207</v>
      </c>
      <c r="G17" s="15" t="s">
        <v>207</v>
      </c>
      <c r="H17" s="26" t="s">
        <v>207</v>
      </c>
      <c r="I17" s="24" t="s">
        <v>207</v>
      </c>
      <c r="J17" s="15" t="s">
        <v>207</v>
      </c>
      <c r="K17" s="26" t="s">
        <v>207</v>
      </c>
      <c r="L17" s="24" t="s">
        <v>207</v>
      </c>
      <c r="M17" s="15" t="s">
        <v>207</v>
      </c>
      <c r="N17" s="26" t="s">
        <v>207</v>
      </c>
      <c r="O17" s="269" t="s">
        <v>12</v>
      </c>
      <c r="P17" s="270"/>
    </row>
    <row r="18" spans="1:16" ht="27" customHeight="1">
      <c r="A18" s="267" t="s">
        <v>13</v>
      </c>
      <c r="B18" s="268"/>
      <c r="C18" s="24" t="s">
        <v>207</v>
      </c>
      <c r="D18" s="15" t="s">
        <v>207</v>
      </c>
      <c r="E18" s="26" t="s">
        <v>207</v>
      </c>
      <c r="F18" s="24" t="s">
        <v>207</v>
      </c>
      <c r="G18" s="15" t="s">
        <v>207</v>
      </c>
      <c r="H18" s="26" t="s">
        <v>207</v>
      </c>
      <c r="I18" s="24" t="s">
        <v>207</v>
      </c>
      <c r="J18" s="15" t="s">
        <v>207</v>
      </c>
      <c r="K18" s="26" t="s">
        <v>207</v>
      </c>
      <c r="L18" s="24" t="s">
        <v>207</v>
      </c>
      <c r="M18" s="15" t="s">
        <v>207</v>
      </c>
      <c r="N18" s="26" t="s">
        <v>207</v>
      </c>
      <c r="O18" s="269" t="s">
        <v>13</v>
      </c>
      <c r="P18" s="270"/>
    </row>
    <row r="19" spans="1:16" ht="27" customHeight="1">
      <c r="A19" s="267" t="s">
        <v>14</v>
      </c>
      <c r="B19" s="268"/>
      <c r="C19" s="24" t="s">
        <v>207</v>
      </c>
      <c r="D19" s="15">
        <v>806</v>
      </c>
      <c r="E19" s="26">
        <v>806</v>
      </c>
      <c r="F19" s="24" t="s">
        <v>207</v>
      </c>
      <c r="G19" s="15" t="s">
        <v>207</v>
      </c>
      <c r="H19" s="26" t="s">
        <v>207</v>
      </c>
      <c r="I19" s="24" t="s">
        <v>207</v>
      </c>
      <c r="J19" s="15">
        <v>798</v>
      </c>
      <c r="K19" s="26">
        <v>798</v>
      </c>
      <c r="L19" s="24" t="s">
        <v>207</v>
      </c>
      <c r="M19" s="15">
        <v>8</v>
      </c>
      <c r="N19" s="26">
        <v>8</v>
      </c>
      <c r="O19" s="269" t="s">
        <v>14</v>
      </c>
      <c r="P19" s="270"/>
    </row>
    <row r="20" spans="1:16" ht="27" customHeight="1">
      <c r="A20" s="267" t="s">
        <v>15</v>
      </c>
      <c r="B20" s="268"/>
      <c r="C20" s="24">
        <v>24672982</v>
      </c>
      <c r="D20" s="15" t="s">
        <v>207</v>
      </c>
      <c r="E20" s="26">
        <v>24672982</v>
      </c>
      <c r="F20" s="24">
        <v>24672982</v>
      </c>
      <c r="G20" s="15" t="s">
        <v>207</v>
      </c>
      <c r="H20" s="26">
        <v>24672982</v>
      </c>
      <c r="I20" s="24" t="s">
        <v>207</v>
      </c>
      <c r="J20" s="15" t="s">
        <v>207</v>
      </c>
      <c r="K20" s="26" t="s">
        <v>207</v>
      </c>
      <c r="L20" s="24" t="s">
        <v>207</v>
      </c>
      <c r="M20" s="15" t="s">
        <v>207</v>
      </c>
      <c r="N20" s="26" t="s">
        <v>207</v>
      </c>
      <c r="O20" s="269" t="s">
        <v>15</v>
      </c>
      <c r="P20" s="270"/>
    </row>
    <row r="21" spans="1:16" ht="27" customHeight="1">
      <c r="A21" s="267" t="s">
        <v>196</v>
      </c>
      <c r="B21" s="268"/>
      <c r="C21" s="24" t="s">
        <v>207</v>
      </c>
      <c r="D21" s="15" t="s">
        <v>207</v>
      </c>
      <c r="E21" s="26" t="s">
        <v>207</v>
      </c>
      <c r="F21" s="24" t="s">
        <v>207</v>
      </c>
      <c r="G21" s="15" t="s">
        <v>207</v>
      </c>
      <c r="H21" s="26" t="s">
        <v>207</v>
      </c>
      <c r="I21" s="24" t="s">
        <v>207</v>
      </c>
      <c r="J21" s="15" t="s">
        <v>207</v>
      </c>
      <c r="K21" s="26" t="s">
        <v>207</v>
      </c>
      <c r="L21" s="24" t="s">
        <v>207</v>
      </c>
      <c r="M21" s="15" t="s">
        <v>207</v>
      </c>
      <c r="N21" s="26" t="s">
        <v>207</v>
      </c>
      <c r="O21" s="269" t="s">
        <v>199</v>
      </c>
      <c r="P21" s="270"/>
    </row>
    <row r="22" spans="1:16" ht="27" customHeight="1">
      <c r="A22" s="277" t="s">
        <v>197</v>
      </c>
      <c r="B22" s="278"/>
      <c r="C22" s="24">
        <v>444624799</v>
      </c>
      <c r="D22" s="15">
        <v>39630427</v>
      </c>
      <c r="E22" s="26">
        <v>484255226</v>
      </c>
      <c r="F22" s="24">
        <v>409386163</v>
      </c>
      <c r="G22" s="15">
        <v>39630427</v>
      </c>
      <c r="H22" s="26">
        <v>449016589</v>
      </c>
      <c r="I22" s="24" t="s">
        <v>207</v>
      </c>
      <c r="J22" s="15" t="s">
        <v>207</v>
      </c>
      <c r="K22" s="26" t="s">
        <v>207</v>
      </c>
      <c r="L22" s="24">
        <v>35238636</v>
      </c>
      <c r="M22" s="15" t="s">
        <v>207</v>
      </c>
      <c r="N22" s="247">
        <v>35238636</v>
      </c>
      <c r="O22" s="279" t="s">
        <v>197</v>
      </c>
      <c r="P22" s="280"/>
    </row>
    <row r="23" spans="1:16" ht="27" customHeight="1">
      <c r="A23" s="267" t="s">
        <v>16</v>
      </c>
      <c r="B23" s="268"/>
      <c r="C23" s="24">
        <v>1249288</v>
      </c>
      <c r="D23" s="15" t="s">
        <v>207</v>
      </c>
      <c r="E23" s="26">
        <v>1249288</v>
      </c>
      <c r="F23" s="24">
        <v>1248685</v>
      </c>
      <c r="G23" s="15" t="s">
        <v>207</v>
      </c>
      <c r="H23" s="26">
        <v>1248685</v>
      </c>
      <c r="I23" s="24" t="s">
        <v>207</v>
      </c>
      <c r="J23" s="15" t="s">
        <v>207</v>
      </c>
      <c r="K23" s="26" t="s">
        <v>207</v>
      </c>
      <c r="L23" s="24">
        <v>603</v>
      </c>
      <c r="M23" s="15" t="s">
        <v>207</v>
      </c>
      <c r="N23" s="26">
        <v>603</v>
      </c>
      <c r="O23" s="269" t="s">
        <v>16</v>
      </c>
      <c r="P23" s="270"/>
    </row>
    <row r="24" spans="1:16" ht="27" customHeight="1">
      <c r="A24" s="267" t="s">
        <v>17</v>
      </c>
      <c r="B24" s="268"/>
      <c r="C24" s="24">
        <v>20711</v>
      </c>
      <c r="D24" s="15" t="s">
        <v>207</v>
      </c>
      <c r="E24" s="26">
        <v>20711</v>
      </c>
      <c r="F24" s="24">
        <v>20711</v>
      </c>
      <c r="G24" s="15" t="s">
        <v>207</v>
      </c>
      <c r="H24" s="26">
        <v>20711</v>
      </c>
      <c r="I24" s="24" t="s">
        <v>207</v>
      </c>
      <c r="J24" s="15" t="s">
        <v>207</v>
      </c>
      <c r="K24" s="26" t="s">
        <v>207</v>
      </c>
      <c r="L24" s="24" t="s">
        <v>207</v>
      </c>
      <c r="M24" s="15" t="s">
        <v>207</v>
      </c>
      <c r="N24" s="26" t="s">
        <v>207</v>
      </c>
      <c r="O24" s="269" t="s">
        <v>17</v>
      </c>
      <c r="P24" s="270"/>
    </row>
    <row r="25" spans="1:16" ht="27" customHeight="1">
      <c r="A25" s="267" t="s">
        <v>18</v>
      </c>
      <c r="B25" s="268"/>
      <c r="C25" s="24">
        <v>4726</v>
      </c>
      <c r="D25" s="15">
        <v>8</v>
      </c>
      <c r="E25" s="26">
        <v>4734</v>
      </c>
      <c r="F25" s="24">
        <v>4719</v>
      </c>
      <c r="G25" s="15">
        <v>6</v>
      </c>
      <c r="H25" s="26">
        <v>4725</v>
      </c>
      <c r="I25" s="24" t="s">
        <v>207</v>
      </c>
      <c r="J25" s="15" t="s">
        <v>207</v>
      </c>
      <c r="K25" s="26" t="s">
        <v>207</v>
      </c>
      <c r="L25" s="24">
        <v>6</v>
      </c>
      <c r="M25" s="15">
        <v>3</v>
      </c>
      <c r="N25" s="26">
        <v>9</v>
      </c>
      <c r="O25" s="269" t="s">
        <v>18</v>
      </c>
      <c r="P25" s="270"/>
    </row>
    <row r="26" spans="1:16" ht="27" customHeight="1" thickBot="1">
      <c r="A26" s="273" t="s">
        <v>19</v>
      </c>
      <c r="B26" s="274"/>
      <c r="C26" s="250">
        <v>6784322</v>
      </c>
      <c r="D26" s="251">
        <v>31385</v>
      </c>
      <c r="E26" s="252">
        <v>6815706</v>
      </c>
      <c r="F26" s="250">
        <v>6773306</v>
      </c>
      <c r="G26" s="251">
        <v>23160</v>
      </c>
      <c r="H26" s="252">
        <v>6796465</v>
      </c>
      <c r="I26" s="250" t="s">
        <v>207</v>
      </c>
      <c r="J26" s="251">
        <v>1862</v>
      </c>
      <c r="K26" s="252">
        <v>1862</v>
      </c>
      <c r="L26" s="250">
        <v>11016</v>
      </c>
      <c r="M26" s="251">
        <v>6363</v>
      </c>
      <c r="N26" s="252">
        <v>17379</v>
      </c>
      <c r="O26" s="275" t="s">
        <v>19</v>
      </c>
      <c r="P26" s="276"/>
    </row>
    <row r="27" spans="1:16" s="3" customFormat="1" ht="27" customHeight="1" thickBot="1" thickTop="1">
      <c r="A27" s="281" t="s">
        <v>76</v>
      </c>
      <c r="B27" s="282"/>
      <c r="C27" s="253">
        <v>2007537377</v>
      </c>
      <c r="D27" s="51">
        <v>82868597</v>
      </c>
      <c r="E27" s="254">
        <v>2090405973</v>
      </c>
      <c r="F27" s="253">
        <v>1953153795</v>
      </c>
      <c r="G27" s="51">
        <v>55873111</v>
      </c>
      <c r="H27" s="254">
        <v>2009026906</v>
      </c>
      <c r="I27" s="253">
        <v>873874</v>
      </c>
      <c r="J27" s="51">
        <v>4026898</v>
      </c>
      <c r="K27" s="254">
        <v>4900772</v>
      </c>
      <c r="L27" s="253">
        <v>53509708</v>
      </c>
      <c r="M27" s="51">
        <v>22968588</v>
      </c>
      <c r="N27" s="254">
        <v>76478296</v>
      </c>
      <c r="O27" s="271" t="s">
        <v>76</v>
      </c>
      <c r="P27" s="272"/>
    </row>
    <row r="28" ht="11.25">
      <c r="A28" s="1" t="s">
        <v>201</v>
      </c>
    </row>
    <row r="29" spans="1:8" ht="11.25">
      <c r="A29" s="248" t="s">
        <v>129</v>
      </c>
      <c r="B29" s="12"/>
      <c r="C29" s="12"/>
      <c r="D29" s="12"/>
      <c r="E29" s="12"/>
      <c r="F29" s="12"/>
      <c r="G29" s="12"/>
      <c r="H29" s="12"/>
    </row>
    <row r="30" spans="1:8" ht="11.25">
      <c r="A30" s="248" t="s">
        <v>130</v>
      </c>
      <c r="B30" s="249"/>
      <c r="C30" s="12"/>
      <c r="D30" s="12"/>
      <c r="E30" s="12"/>
      <c r="F30" s="12"/>
      <c r="G30" s="12"/>
      <c r="H30" s="12"/>
    </row>
    <row r="31" spans="1:8" ht="11.25">
      <c r="A31" s="248" t="s">
        <v>131</v>
      </c>
      <c r="B31" s="12"/>
      <c r="C31" s="12"/>
      <c r="D31" s="12"/>
      <c r="E31" s="12"/>
      <c r="F31" s="12"/>
      <c r="G31" s="12"/>
      <c r="H31" s="12"/>
    </row>
    <row r="32" spans="1:8" ht="11.25">
      <c r="A32" s="248" t="s">
        <v>132</v>
      </c>
      <c r="B32" s="12"/>
      <c r="C32" s="12"/>
      <c r="D32" s="12"/>
      <c r="E32" s="12"/>
      <c r="F32" s="12"/>
      <c r="G32" s="12"/>
      <c r="H32" s="12"/>
    </row>
    <row r="33" ht="11.25">
      <c r="A33" s="1" t="s">
        <v>20</v>
      </c>
    </row>
    <row r="40" spans="1:13" ht="11.25">
      <c r="A40" s="4"/>
      <c r="B40" s="4"/>
      <c r="C40" s="4"/>
      <c r="D40" s="4"/>
      <c r="E40" s="4"/>
      <c r="F40" s="4"/>
      <c r="G40" s="4"/>
      <c r="H40" s="4"/>
      <c r="I40" s="4"/>
      <c r="J40" s="4"/>
      <c r="K40" s="4"/>
      <c r="L40" s="4"/>
      <c r="M40" s="4"/>
    </row>
    <row r="41" spans="1:13" ht="11.25">
      <c r="A41" s="4"/>
      <c r="B41" s="4"/>
      <c r="C41" s="4"/>
      <c r="D41" s="4"/>
      <c r="E41" s="4"/>
      <c r="F41" s="4"/>
      <c r="G41" s="4"/>
      <c r="H41" s="4"/>
      <c r="I41" s="4"/>
      <c r="J41" s="4"/>
      <c r="K41" s="4"/>
      <c r="L41" s="4"/>
      <c r="M41" s="4"/>
    </row>
    <row r="42" spans="1:13" ht="11.25">
      <c r="A42" s="4"/>
      <c r="B42" s="4"/>
      <c r="C42" s="4"/>
      <c r="D42" s="4"/>
      <c r="E42" s="4"/>
      <c r="F42" s="4"/>
      <c r="G42" s="4"/>
      <c r="H42" s="4"/>
      <c r="I42" s="4"/>
      <c r="J42" s="4"/>
      <c r="K42" s="4"/>
      <c r="L42" s="4"/>
      <c r="M42" s="4"/>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sheetData>
  <sheetProtection/>
  <mergeCells count="47">
    <mergeCell ref="I3:K3"/>
    <mergeCell ref="F3:H3"/>
    <mergeCell ref="C3:E3"/>
    <mergeCell ref="A3:B4"/>
    <mergeCell ref="A1:P1"/>
    <mergeCell ref="O11:P11"/>
    <mergeCell ref="L3:N3"/>
    <mergeCell ref="O3:P4"/>
    <mergeCell ref="P6:P8"/>
    <mergeCell ref="A6:A8"/>
    <mergeCell ref="A12:B12"/>
    <mergeCell ref="O12:P12"/>
    <mergeCell ref="A9:B9"/>
    <mergeCell ref="O9:P9"/>
    <mergeCell ref="A10:B10"/>
    <mergeCell ref="O10:P10"/>
    <mergeCell ref="A11:B11"/>
    <mergeCell ref="A27:B27"/>
    <mergeCell ref="A13:B13"/>
    <mergeCell ref="O13:P13"/>
    <mergeCell ref="A14:B14"/>
    <mergeCell ref="O14:P14"/>
    <mergeCell ref="O19:P19"/>
    <mergeCell ref="A20:B20"/>
    <mergeCell ref="A19:B19"/>
    <mergeCell ref="A24:B24"/>
    <mergeCell ref="O24:P24"/>
    <mergeCell ref="O23:P23"/>
    <mergeCell ref="O20:P20"/>
    <mergeCell ref="O21:P21"/>
    <mergeCell ref="O27:P27"/>
    <mergeCell ref="A25:B25"/>
    <mergeCell ref="O25:P25"/>
    <mergeCell ref="A26:B26"/>
    <mergeCell ref="O26:P26"/>
    <mergeCell ref="A22:B22"/>
    <mergeCell ref="O22:P22"/>
    <mergeCell ref="A23:B23"/>
    <mergeCell ref="A21:B21"/>
    <mergeCell ref="O17:P17"/>
    <mergeCell ref="O18:P18"/>
    <mergeCell ref="O15:P15"/>
    <mergeCell ref="A16:B16"/>
    <mergeCell ref="O16:P16"/>
    <mergeCell ref="A15:B15"/>
    <mergeCell ref="A18:B18"/>
    <mergeCell ref="A17:B17"/>
  </mergeCells>
  <printOptions horizontalCentered="1"/>
  <pageMargins left="0.7874015748031497" right="0.7874015748031497" top="0.984251968503937" bottom="0.5905511811023623" header="0.5118110236220472" footer="0.5118110236220472"/>
  <pageSetup horizontalDpi="1200" verticalDpi="1200" orientation="landscape" paperSize="9" scale="66" r:id="rId1"/>
  <headerFooter alignWithMargins="0">
    <oddFooter>&amp;R広島国税局
国税徴収１
(H22)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workbookViewId="0" topLeftCell="A1">
      <selection activeCell="Q3" sqref="Q3"/>
    </sheetView>
  </sheetViews>
  <sheetFormatPr defaultColWidth="12.625" defaultRowHeight="13.5"/>
  <cols>
    <col min="1" max="16384" width="12.625" style="2" customWidth="1"/>
  </cols>
  <sheetData>
    <row r="1" ht="12" thickBot="1">
      <c r="A1" s="2" t="s">
        <v>121</v>
      </c>
    </row>
    <row r="2" spans="1:14" ht="15" customHeight="1">
      <c r="A2" s="299" t="s">
        <v>122</v>
      </c>
      <c r="B2" s="283" t="s">
        <v>123</v>
      </c>
      <c r="C2" s="284"/>
      <c r="D2" s="285"/>
      <c r="E2" s="283" t="s">
        <v>29</v>
      </c>
      <c r="F2" s="284"/>
      <c r="G2" s="285"/>
      <c r="H2" s="283" t="s">
        <v>124</v>
      </c>
      <c r="I2" s="284"/>
      <c r="J2" s="285"/>
      <c r="K2" s="283" t="s">
        <v>125</v>
      </c>
      <c r="L2" s="284"/>
      <c r="M2" s="284"/>
      <c r="N2" s="301" t="s">
        <v>122</v>
      </c>
    </row>
    <row r="3" spans="1:14" ht="18" customHeight="1">
      <c r="A3" s="300"/>
      <c r="B3" s="19" t="s">
        <v>0</v>
      </c>
      <c r="C3" s="20" t="s">
        <v>126</v>
      </c>
      <c r="D3" s="22" t="s">
        <v>1</v>
      </c>
      <c r="E3" s="19" t="s">
        <v>0</v>
      </c>
      <c r="F3" s="21" t="s">
        <v>127</v>
      </c>
      <c r="G3" s="22" t="s">
        <v>1</v>
      </c>
      <c r="H3" s="19" t="s">
        <v>0</v>
      </c>
      <c r="I3" s="21" t="s">
        <v>127</v>
      </c>
      <c r="J3" s="22" t="s">
        <v>1</v>
      </c>
      <c r="K3" s="19" t="s">
        <v>0</v>
      </c>
      <c r="L3" s="21" t="s">
        <v>127</v>
      </c>
      <c r="M3" s="22" t="s">
        <v>1</v>
      </c>
      <c r="N3" s="302"/>
    </row>
    <row r="4" spans="1:14" s="37" customFormat="1" ht="11.25">
      <c r="A4" s="81"/>
      <c r="B4" s="83" t="s">
        <v>2</v>
      </c>
      <c r="C4" s="84" t="s">
        <v>2</v>
      </c>
      <c r="D4" s="85" t="s">
        <v>2</v>
      </c>
      <c r="E4" s="83" t="s">
        <v>2</v>
      </c>
      <c r="F4" s="84" t="s">
        <v>2</v>
      </c>
      <c r="G4" s="85" t="s">
        <v>2</v>
      </c>
      <c r="H4" s="83" t="s">
        <v>2</v>
      </c>
      <c r="I4" s="84" t="s">
        <v>2</v>
      </c>
      <c r="J4" s="85" t="s">
        <v>2</v>
      </c>
      <c r="K4" s="83" t="s">
        <v>2</v>
      </c>
      <c r="L4" s="84" t="s">
        <v>2</v>
      </c>
      <c r="M4" s="85" t="s">
        <v>2</v>
      </c>
      <c r="N4" s="82"/>
    </row>
    <row r="5" spans="1:14" s="212" customFormat="1" ht="30" customHeight="1">
      <c r="A5" s="29" t="s">
        <v>202</v>
      </c>
      <c r="B5" s="33">
        <v>2366527839</v>
      </c>
      <c r="C5" s="34">
        <v>92829259</v>
      </c>
      <c r="D5" s="35">
        <v>2459357098</v>
      </c>
      <c r="E5" s="33">
        <v>2301775298</v>
      </c>
      <c r="F5" s="34">
        <v>63265478</v>
      </c>
      <c r="G5" s="35">
        <v>2365040776</v>
      </c>
      <c r="H5" s="33">
        <v>191109</v>
      </c>
      <c r="I5" s="34">
        <v>3819560</v>
      </c>
      <c r="J5" s="35">
        <v>4010669</v>
      </c>
      <c r="K5" s="33">
        <v>64561431</v>
      </c>
      <c r="L5" s="34">
        <v>25744221</v>
      </c>
      <c r="M5" s="35">
        <v>90305652</v>
      </c>
      <c r="N5" s="36" t="s">
        <v>202</v>
      </c>
    </row>
    <row r="6" spans="1:14" s="212" customFormat="1" ht="30" customHeight="1">
      <c r="A6" s="29" t="s">
        <v>203</v>
      </c>
      <c r="B6" s="6">
        <v>2267949939</v>
      </c>
      <c r="C6" s="7">
        <v>90214026</v>
      </c>
      <c r="D6" s="8">
        <v>2358163965</v>
      </c>
      <c r="E6" s="6">
        <v>2207726471</v>
      </c>
      <c r="F6" s="7">
        <v>60254759</v>
      </c>
      <c r="G6" s="8">
        <v>2267981231</v>
      </c>
      <c r="H6" s="6">
        <v>260921</v>
      </c>
      <c r="I6" s="7">
        <v>4149887</v>
      </c>
      <c r="J6" s="8">
        <v>4410808</v>
      </c>
      <c r="K6" s="6">
        <v>59962547</v>
      </c>
      <c r="L6" s="7">
        <v>25809380</v>
      </c>
      <c r="M6" s="8">
        <v>85771926</v>
      </c>
      <c r="N6" s="31" t="s">
        <v>203</v>
      </c>
    </row>
    <row r="7" spans="1:14" s="212" customFormat="1" ht="30" customHeight="1">
      <c r="A7" s="29" t="s">
        <v>204</v>
      </c>
      <c r="B7" s="6">
        <v>2062214619</v>
      </c>
      <c r="C7" s="7">
        <v>85553423</v>
      </c>
      <c r="D7" s="8">
        <v>2147768042</v>
      </c>
      <c r="E7" s="6">
        <v>2005184661</v>
      </c>
      <c r="F7" s="7">
        <v>55767896</v>
      </c>
      <c r="G7" s="8">
        <v>2060952557</v>
      </c>
      <c r="H7" s="6">
        <v>184342</v>
      </c>
      <c r="I7" s="7">
        <v>4504623</v>
      </c>
      <c r="J7" s="8">
        <v>4688965</v>
      </c>
      <c r="K7" s="6">
        <v>56845616</v>
      </c>
      <c r="L7" s="7">
        <v>25280905</v>
      </c>
      <c r="M7" s="8">
        <v>82126521</v>
      </c>
      <c r="N7" s="31" t="s">
        <v>204</v>
      </c>
    </row>
    <row r="8" spans="1:14" s="212" customFormat="1" ht="30" customHeight="1">
      <c r="A8" s="29" t="s">
        <v>205</v>
      </c>
      <c r="B8" s="6">
        <v>1998599582</v>
      </c>
      <c r="C8" s="7">
        <v>80882937</v>
      </c>
      <c r="D8" s="8">
        <v>2079482520</v>
      </c>
      <c r="E8" s="6">
        <v>1940024733</v>
      </c>
      <c r="F8" s="7">
        <v>52486841</v>
      </c>
      <c r="G8" s="8">
        <v>1992511574</v>
      </c>
      <c r="H8" s="6">
        <v>165420</v>
      </c>
      <c r="I8" s="7">
        <v>3549447</v>
      </c>
      <c r="J8" s="8">
        <v>3714867</v>
      </c>
      <c r="K8" s="6">
        <v>58409430</v>
      </c>
      <c r="L8" s="7">
        <v>24846649</v>
      </c>
      <c r="M8" s="8">
        <v>83256079</v>
      </c>
      <c r="N8" s="31" t="s">
        <v>205</v>
      </c>
    </row>
    <row r="9" spans="1:14" ht="30" customHeight="1" thickBot="1">
      <c r="A9" s="30" t="s">
        <v>206</v>
      </c>
      <c r="B9" s="9">
        <v>2007537377</v>
      </c>
      <c r="C9" s="10">
        <v>82868597</v>
      </c>
      <c r="D9" s="11">
        <v>2090405973</v>
      </c>
      <c r="E9" s="9">
        <v>1953153795</v>
      </c>
      <c r="F9" s="10">
        <v>55873111</v>
      </c>
      <c r="G9" s="11">
        <v>2009026906</v>
      </c>
      <c r="H9" s="9">
        <v>873874</v>
      </c>
      <c r="I9" s="10">
        <v>4026898</v>
      </c>
      <c r="J9" s="11">
        <v>4900772</v>
      </c>
      <c r="K9" s="9">
        <v>53509708</v>
      </c>
      <c r="L9" s="10">
        <v>22968588</v>
      </c>
      <c r="M9" s="11">
        <v>76478296</v>
      </c>
      <c r="N9" s="32" t="s">
        <v>206</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74" r:id="rId1"/>
  <headerFooter alignWithMargins="0">
    <oddFooter>&amp;R広島国税局
国税徴収１
(H22)</oddFooter>
  </headerFooter>
</worksheet>
</file>

<file path=xl/worksheets/sheet3.xml><?xml version="1.0" encoding="utf-8"?>
<worksheet xmlns="http://schemas.openxmlformats.org/spreadsheetml/2006/main" xmlns:r="http://schemas.openxmlformats.org/officeDocument/2006/relationships">
  <dimension ref="A1:N67"/>
  <sheetViews>
    <sheetView showGridLines="0" workbookViewId="0" topLeftCell="A1">
      <selection activeCell="Q3" sqref="Q3"/>
    </sheetView>
  </sheetViews>
  <sheetFormatPr defaultColWidth="5.875" defaultRowHeight="13.5"/>
  <cols>
    <col min="1" max="1" width="10.625" style="2" customWidth="1"/>
    <col min="2" max="2" width="12.375" style="2" bestFit="1" customWidth="1"/>
    <col min="3" max="3" width="11.50390625" style="2" bestFit="1" customWidth="1"/>
    <col min="4" max="4" width="12.375" style="2" bestFit="1" customWidth="1"/>
    <col min="5" max="5" width="10.625" style="2" bestFit="1" customWidth="1"/>
    <col min="6" max="6" width="10.375" style="2" bestFit="1" customWidth="1"/>
    <col min="7" max="7" width="9.50390625" style="2" bestFit="1" customWidth="1"/>
    <col min="8" max="8" width="11.125" style="2" bestFit="1" customWidth="1"/>
    <col min="9" max="10" width="11.50390625" style="2" bestFit="1" customWidth="1"/>
    <col min="11" max="11" width="10.625" style="2" bestFit="1" customWidth="1"/>
    <col min="12" max="12" width="10.375" style="2" bestFit="1" customWidth="1"/>
    <col min="13" max="13" width="9.75390625" style="2" bestFit="1" customWidth="1"/>
    <col min="14" max="14" width="10.625" style="5" customWidth="1"/>
    <col min="15" max="16384" width="5.875" style="2" customWidth="1"/>
  </cols>
  <sheetData>
    <row r="1" ht="15" thickBot="1">
      <c r="A1" s="266" t="s">
        <v>211</v>
      </c>
    </row>
    <row r="2" spans="1:14" s="5" customFormat="1" ht="14.25" customHeight="1">
      <c r="A2" s="305" t="s">
        <v>30</v>
      </c>
      <c r="B2" s="283" t="s">
        <v>117</v>
      </c>
      <c r="C2" s="284"/>
      <c r="D2" s="285"/>
      <c r="E2" s="283" t="s">
        <v>118</v>
      </c>
      <c r="F2" s="284"/>
      <c r="G2" s="285"/>
      <c r="H2" s="283" t="s">
        <v>119</v>
      </c>
      <c r="I2" s="284"/>
      <c r="J2" s="285"/>
      <c r="K2" s="283" t="s">
        <v>120</v>
      </c>
      <c r="L2" s="284"/>
      <c r="M2" s="285"/>
      <c r="N2" s="301" t="s">
        <v>74</v>
      </c>
    </row>
    <row r="3" spans="1:14" s="5" customFormat="1" ht="18" customHeight="1">
      <c r="A3" s="306"/>
      <c r="B3" s="38" t="s">
        <v>31</v>
      </c>
      <c r="C3" s="20" t="s">
        <v>29</v>
      </c>
      <c r="D3" s="22" t="s">
        <v>32</v>
      </c>
      <c r="E3" s="38" t="s">
        <v>31</v>
      </c>
      <c r="F3" s="20" t="s">
        <v>29</v>
      </c>
      <c r="G3" s="22" t="s">
        <v>32</v>
      </c>
      <c r="H3" s="38" t="s">
        <v>31</v>
      </c>
      <c r="I3" s="20" t="s">
        <v>29</v>
      </c>
      <c r="J3" s="22" t="s">
        <v>32</v>
      </c>
      <c r="K3" s="38" t="s">
        <v>31</v>
      </c>
      <c r="L3" s="20" t="s">
        <v>29</v>
      </c>
      <c r="M3" s="22" t="s">
        <v>32</v>
      </c>
      <c r="N3" s="302"/>
    </row>
    <row r="4" spans="1:14" ht="11.25">
      <c r="A4" s="88"/>
      <c r="B4" s="86" t="s">
        <v>2</v>
      </c>
      <c r="C4" s="62" t="s">
        <v>2</v>
      </c>
      <c r="D4" s="87" t="s">
        <v>2</v>
      </c>
      <c r="E4" s="86" t="s">
        <v>2</v>
      </c>
      <c r="F4" s="62" t="s">
        <v>2</v>
      </c>
      <c r="G4" s="87" t="s">
        <v>2</v>
      </c>
      <c r="H4" s="86" t="s">
        <v>2</v>
      </c>
      <c r="I4" s="62" t="s">
        <v>2</v>
      </c>
      <c r="J4" s="87" t="s">
        <v>2</v>
      </c>
      <c r="K4" s="86" t="s">
        <v>2</v>
      </c>
      <c r="L4" s="62" t="s">
        <v>2</v>
      </c>
      <c r="M4" s="193" t="s">
        <v>2</v>
      </c>
      <c r="N4" s="200"/>
    </row>
    <row r="5" spans="1:14" ht="18" customHeight="1">
      <c r="A5" s="106" t="s">
        <v>135</v>
      </c>
      <c r="B5" s="89">
        <v>11184993</v>
      </c>
      <c r="C5" s="67">
        <v>11089001</v>
      </c>
      <c r="D5" s="90">
        <v>82185</v>
      </c>
      <c r="E5" s="89">
        <v>2272701</v>
      </c>
      <c r="F5" s="67">
        <v>1996826</v>
      </c>
      <c r="G5" s="90">
        <v>265717</v>
      </c>
      <c r="H5" s="89">
        <v>6701154</v>
      </c>
      <c r="I5" s="67">
        <v>6655616</v>
      </c>
      <c r="J5" s="90">
        <v>42934</v>
      </c>
      <c r="K5" s="89">
        <v>1399412</v>
      </c>
      <c r="L5" s="67">
        <v>1280103</v>
      </c>
      <c r="M5" s="194">
        <v>117430</v>
      </c>
      <c r="N5" s="201" t="str">
        <f>IF('(3)税務署別徴収状況-2'!A5="","",'(3)税務署別徴収状況-2'!A5)</f>
        <v>鳥取</v>
      </c>
    </row>
    <row r="6" spans="1:14" ht="18" customHeight="1">
      <c r="A6" s="104" t="s">
        <v>136</v>
      </c>
      <c r="B6" s="91">
        <v>8286240</v>
      </c>
      <c r="C6" s="71">
        <v>8223025</v>
      </c>
      <c r="D6" s="92">
        <v>61983</v>
      </c>
      <c r="E6" s="91">
        <v>2690526</v>
      </c>
      <c r="F6" s="71">
        <v>2493214</v>
      </c>
      <c r="G6" s="92">
        <v>186974</v>
      </c>
      <c r="H6" s="91">
        <v>5484981</v>
      </c>
      <c r="I6" s="71">
        <v>5464248</v>
      </c>
      <c r="J6" s="92">
        <v>20661</v>
      </c>
      <c r="K6" s="91">
        <v>770998</v>
      </c>
      <c r="L6" s="71">
        <v>763614</v>
      </c>
      <c r="M6" s="195">
        <v>7384</v>
      </c>
      <c r="N6" s="202" t="str">
        <f>IF('(3)税務署別徴収状況-2'!A6="","",'(3)税務署別徴収状況-2'!A6)</f>
        <v>米子</v>
      </c>
    </row>
    <row r="7" spans="1:14" ht="18" customHeight="1">
      <c r="A7" s="104" t="s">
        <v>137</v>
      </c>
      <c r="B7" s="91">
        <v>3052347</v>
      </c>
      <c r="C7" s="71">
        <v>3032924</v>
      </c>
      <c r="D7" s="92">
        <v>19207</v>
      </c>
      <c r="E7" s="91">
        <v>894382</v>
      </c>
      <c r="F7" s="71">
        <v>836234</v>
      </c>
      <c r="G7" s="92">
        <v>57441</v>
      </c>
      <c r="H7" s="91">
        <v>1384611</v>
      </c>
      <c r="I7" s="71">
        <v>1372836</v>
      </c>
      <c r="J7" s="92">
        <v>11774</v>
      </c>
      <c r="K7" s="91">
        <v>237948</v>
      </c>
      <c r="L7" s="71">
        <v>224380</v>
      </c>
      <c r="M7" s="195">
        <v>13567</v>
      </c>
      <c r="N7" s="202" t="str">
        <f>IF('(3)税務署別徴収状況-2'!A7="","",'(3)税務署別徴収状況-2'!A7)</f>
        <v>倉吉</v>
      </c>
    </row>
    <row r="8" spans="1:14" s="3" customFormat="1" ht="18" customHeight="1">
      <c r="A8" s="93" t="s">
        <v>138</v>
      </c>
      <c r="B8" s="94">
        <v>22523580</v>
      </c>
      <c r="C8" s="75">
        <v>22344950</v>
      </c>
      <c r="D8" s="95">
        <v>163375</v>
      </c>
      <c r="E8" s="94">
        <v>5857609</v>
      </c>
      <c r="F8" s="75">
        <v>5326274</v>
      </c>
      <c r="G8" s="95">
        <v>510132</v>
      </c>
      <c r="H8" s="94">
        <v>13570746</v>
      </c>
      <c r="I8" s="75">
        <v>13492700</v>
      </c>
      <c r="J8" s="95">
        <v>75370</v>
      </c>
      <c r="K8" s="94">
        <v>2408358</v>
      </c>
      <c r="L8" s="75">
        <v>2268098</v>
      </c>
      <c r="M8" s="196">
        <v>138381</v>
      </c>
      <c r="N8" s="203" t="str">
        <f>IF(A8="","",A8)</f>
        <v>鳥取県計</v>
      </c>
    </row>
    <row r="9" spans="1:14" s="12" customFormat="1" ht="18" customHeight="1">
      <c r="A9" s="13"/>
      <c r="B9" s="16"/>
      <c r="C9" s="17"/>
      <c r="D9" s="18"/>
      <c r="E9" s="16"/>
      <c r="F9" s="17"/>
      <c r="G9" s="18"/>
      <c r="H9" s="16"/>
      <c r="I9" s="17"/>
      <c r="J9" s="18"/>
      <c r="K9" s="16"/>
      <c r="L9" s="17"/>
      <c r="M9" s="197"/>
      <c r="N9" s="204"/>
    </row>
    <row r="10" spans="1:14" ht="18" customHeight="1">
      <c r="A10" s="105" t="s">
        <v>143</v>
      </c>
      <c r="B10" s="96">
        <v>14887411</v>
      </c>
      <c r="C10" s="97">
        <v>14802627</v>
      </c>
      <c r="D10" s="98">
        <v>62969</v>
      </c>
      <c r="E10" s="96">
        <v>3175611</v>
      </c>
      <c r="F10" s="97">
        <v>3003908</v>
      </c>
      <c r="G10" s="98">
        <v>113373</v>
      </c>
      <c r="H10" s="96">
        <v>11378519</v>
      </c>
      <c r="I10" s="97">
        <v>11346000</v>
      </c>
      <c r="J10" s="98">
        <v>31838</v>
      </c>
      <c r="K10" s="96">
        <v>867746</v>
      </c>
      <c r="L10" s="97">
        <v>856772</v>
      </c>
      <c r="M10" s="198">
        <v>10974</v>
      </c>
      <c r="N10" s="205" t="str">
        <f aca="true" t="shared" si="0" ref="N10:N17">IF(A10="","",A10)</f>
        <v>松江</v>
      </c>
    </row>
    <row r="11" spans="1:14" ht="18" customHeight="1">
      <c r="A11" s="104" t="s">
        <v>144</v>
      </c>
      <c r="B11" s="91">
        <v>3174643</v>
      </c>
      <c r="C11" s="71">
        <v>3156603</v>
      </c>
      <c r="D11" s="92">
        <v>16139</v>
      </c>
      <c r="E11" s="91">
        <v>1088911</v>
      </c>
      <c r="F11" s="71">
        <v>1039786</v>
      </c>
      <c r="G11" s="92">
        <v>34514</v>
      </c>
      <c r="H11" s="91">
        <v>1864913</v>
      </c>
      <c r="I11" s="71">
        <v>1858250</v>
      </c>
      <c r="J11" s="92">
        <v>6663</v>
      </c>
      <c r="K11" s="91">
        <v>184685</v>
      </c>
      <c r="L11" s="71">
        <v>177720</v>
      </c>
      <c r="M11" s="195">
        <v>6965</v>
      </c>
      <c r="N11" s="202" t="str">
        <f t="shared" si="0"/>
        <v>浜田</v>
      </c>
    </row>
    <row r="12" spans="1:14" ht="18" customHeight="1">
      <c r="A12" s="104" t="s">
        <v>145</v>
      </c>
      <c r="B12" s="91">
        <v>5508299</v>
      </c>
      <c r="C12" s="71">
        <v>5488704</v>
      </c>
      <c r="D12" s="92">
        <v>17343</v>
      </c>
      <c r="E12" s="91">
        <v>1901765</v>
      </c>
      <c r="F12" s="71">
        <v>1825028</v>
      </c>
      <c r="G12" s="92">
        <v>74470</v>
      </c>
      <c r="H12" s="91">
        <v>2741655</v>
      </c>
      <c r="I12" s="71">
        <v>2727332</v>
      </c>
      <c r="J12" s="92">
        <v>14247</v>
      </c>
      <c r="K12" s="91">
        <v>710910</v>
      </c>
      <c r="L12" s="71">
        <v>694315</v>
      </c>
      <c r="M12" s="195">
        <v>16595</v>
      </c>
      <c r="N12" s="202" t="str">
        <f t="shared" si="0"/>
        <v>出雲</v>
      </c>
    </row>
    <row r="13" spans="1:14" ht="18" customHeight="1">
      <c r="A13" s="104" t="s">
        <v>146</v>
      </c>
      <c r="B13" s="91">
        <v>2087689</v>
      </c>
      <c r="C13" s="71">
        <v>2064119</v>
      </c>
      <c r="D13" s="92">
        <v>21911</v>
      </c>
      <c r="E13" s="91">
        <v>740467</v>
      </c>
      <c r="F13" s="71">
        <v>699908</v>
      </c>
      <c r="G13" s="92">
        <v>36018</v>
      </c>
      <c r="H13" s="91">
        <v>1205679</v>
      </c>
      <c r="I13" s="71">
        <v>1189819</v>
      </c>
      <c r="J13" s="92">
        <v>15142</v>
      </c>
      <c r="K13" s="91">
        <v>123998</v>
      </c>
      <c r="L13" s="71">
        <v>123789</v>
      </c>
      <c r="M13" s="195">
        <v>209</v>
      </c>
      <c r="N13" s="202" t="str">
        <f t="shared" si="0"/>
        <v>益田</v>
      </c>
    </row>
    <row r="14" spans="1:14" ht="18" customHeight="1">
      <c r="A14" s="104" t="s">
        <v>147</v>
      </c>
      <c r="B14" s="91">
        <v>1000987</v>
      </c>
      <c r="C14" s="71">
        <v>995712</v>
      </c>
      <c r="D14" s="92">
        <v>5275</v>
      </c>
      <c r="E14" s="91">
        <v>264521</v>
      </c>
      <c r="F14" s="71">
        <v>255623</v>
      </c>
      <c r="G14" s="92">
        <v>8200</v>
      </c>
      <c r="H14" s="91">
        <v>349823</v>
      </c>
      <c r="I14" s="71">
        <v>348677</v>
      </c>
      <c r="J14" s="92">
        <v>1147</v>
      </c>
      <c r="K14" s="91">
        <v>218966</v>
      </c>
      <c r="L14" s="71">
        <v>218952</v>
      </c>
      <c r="M14" s="195">
        <v>14</v>
      </c>
      <c r="N14" s="202" t="str">
        <f t="shared" si="0"/>
        <v>石見大田</v>
      </c>
    </row>
    <row r="15" spans="1:14" ht="18" customHeight="1">
      <c r="A15" s="104" t="s">
        <v>148</v>
      </c>
      <c r="B15" s="91">
        <v>1412785</v>
      </c>
      <c r="C15" s="71">
        <v>1403703</v>
      </c>
      <c r="D15" s="92">
        <v>9024</v>
      </c>
      <c r="E15" s="91">
        <v>519876</v>
      </c>
      <c r="F15" s="71">
        <v>485085</v>
      </c>
      <c r="G15" s="92">
        <v>34705</v>
      </c>
      <c r="H15" s="91">
        <v>781306</v>
      </c>
      <c r="I15" s="71">
        <v>778615</v>
      </c>
      <c r="J15" s="92">
        <v>2691</v>
      </c>
      <c r="K15" s="91">
        <v>273486</v>
      </c>
      <c r="L15" s="71">
        <v>273283</v>
      </c>
      <c r="M15" s="195">
        <v>203</v>
      </c>
      <c r="N15" s="202" t="str">
        <f t="shared" si="0"/>
        <v>大東</v>
      </c>
    </row>
    <row r="16" spans="1:14" ht="18" customHeight="1">
      <c r="A16" s="104" t="s">
        <v>149</v>
      </c>
      <c r="B16" s="91">
        <v>646827</v>
      </c>
      <c r="C16" s="71">
        <v>646360</v>
      </c>
      <c r="D16" s="92">
        <v>467</v>
      </c>
      <c r="E16" s="91">
        <v>149712</v>
      </c>
      <c r="F16" s="71">
        <v>145002</v>
      </c>
      <c r="G16" s="92">
        <v>4710</v>
      </c>
      <c r="H16" s="91">
        <v>285092</v>
      </c>
      <c r="I16" s="71">
        <v>285092</v>
      </c>
      <c r="J16" s="92" t="s">
        <v>207</v>
      </c>
      <c r="K16" s="91">
        <v>61680</v>
      </c>
      <c r="L16" s="71">
        <v>59148</v>
      </c>
      <c r="M16" s="195">
        <v>2532</v>
      </c>
      <c r="N16" s="202" t="str">
        <f t="shared" si="0"/>
        <v>西郷</v>
      </c>
    </row>
    <row r="17" spans="1:14" s="3" customFormat="1" ht="18" customHeight="1">
      <c r="A17" s="93" t="s">
        <v>139</v>
      </c>
      <c r="B17" s="94">
        <v>28718640</v>
      </c>
      <c r="C17" s="75">
        <v>28557828</v>
      </c>
      <c r="D17" s="95">
        <v>133129</v>
      </c>
      <c r="E17" s="94">
        <v>7840864</v>
      </c>
      <c r="F17" s="75">
        <v>7454340</v>
      </c>
      <c r="G17" s="95">
        <v>305990</v>
      </c>
      <c r="H17" s="94">
        <v>18606987</v>
      </c>
      <c r="I17" s="75">
        <v>18533784</v>
      </c>
      <c r="J17" s="95">
        <v>71728</v>
      </c>
      <c r="K17" s="94">
        <v>2441470</v>
      </c>
      <c r="L17" s="75">
        <v>2403979</v>
      </c>
      <c r="M17" s="196">
        <v>37492</v>
      </c>
      <c r="N17" s="203" t="str">
        <f t="shared" si="0"/>
        <v>島根県計</v>
      </c>
    </row>
    <row r="18" spans="1:14" s="12" customFormat="1" ht="18" customHeight="1">
      <c r="A18" s="13"/>
      <c r="B18" s="16"/>
      <c r="C18" s="17"/>
      <c r="D18" s="18"/>
      <c r="E18" s="16"/>
      <c r="F18" s="17"/>
      <c r="G18" s="18"/>
      <c r="H18" s="16"/>
      <c r="I18" s="17"/>
      <c r="J18" s="18"/>
      <c r="K18" s="16"/>
      <c r="L18" s="17"/>
      <c r="M18" s="197"/>
      <c r="N18" s="204"/>
    </row>
    <row r="19" spans="1:14" ht="18" customHeight="1">
      <c r="A19" s="105" t="s">
        <v>150</v>
      </c>
      <c r="B19" s="96">
        <v>31052427</v>
      </c>
      <c r="C19" s="97">
        <v>30868851</v>
      </c>
      <c r="D19" s="98">
        <v>173553</v>
      </c>
      <c r="E19" s="96">
        <v>5545291</v>
      </c>
      <c r="F19" s="97">
        <v>5121564</v>
      </c>
      <c r="G19" s="98">
        <v>352127</v>
      </c>
      <c r="H19" s="96">
        <v>38662824</v>
      </c>
      <c r="I19" s="97">
        <v>38543467</v>
      </c>
      <c r="J19" s="98">
        <v>117977</v>
      </c>
      <c r="K19" s="96">
        <v>1684995</v>
      </c>
      <c r="L19" s="97">
        <v>1658281</v>
      </c>
      <c r="M19" s="198">
        <v>26639</v>
      </c>
      <c r="N19" s="205" t="str">
        <f aca="true" t="shared" si="1" ref="N19:N32">IF(A19="","",A19)</f>
        <v>岡山東</v>
      </c>
    </row>
    <row r="20" spans="1:14" ht="18" customHeight="1">
      <c r="A20" s="104" t="s">
        <v>151</v>
      </c>
      <c r="B20" s="91">
        <v>22571105</v>
      </c>
      <c r="C20" s="71">
        <v>22390354</v>
      </c>
      <c r="D20" s="92">
        <v>155872</v>
      </c>
      <c r="E20" s="91">
        <v>6063273</v>
      </c>
      <c r="F20" s="71">
        <v>5701382</v>
      </c>
      <c r="G20" s="92">
        <v>344353</v>
      </c>
      <c r="H20" s="91">
        <v>15325103</v>
      </c>
      <c r="I20" s="71">
        <v>15080358</v>
      </c>
      <c r="J20" s="92">
        <v>238473</v>
      </c>
      <c r="K20" s="91">
        <v>3406629</v>
      </c>
      <c r="L20" s="71">
        <v>3275418</v>
      </c>
      <c r="M20" s="195">
        <v>130996</v>
      </c>
      <c r="N20" s="202" t="str">
        <f t="shared" si="1"/>
        <v>岡山西</v>
      </c>
    </row>
    <row r="21" spans="1:14" ht="18" customHeight="1">
      <c r="A21" s="104" t="s">
        <v>152</v>
      </c>
      <c r="B21" s="91">
        <v>4148358</v>
      </c>
      <c r="C21" s="71">
        <v>4108304</v>
      </c>
      <c r="D21" s="92">
        <v>38762</v>
      </c>
      <c r="E21" s="91">
        <v>1031737</v>
      </c>
      <c r="F21" s="71">
        <v>931281</v>
      </c>
      <c r="G21" s="92">
        <v>99996</v>
      </c>
      <c r="H21" s="91">
        <v>3030806</v>
      </c>
      <c r="I21" s="71">
        <v>3003624</v>
      </c>
      <c r="J21" s="92">
        <v>27049</v>
      </c>
      <c r="K21" s="91">
        <v>350019</v>
      </c>
      <c r="L21" s="71">
        <v>330171</v>
      </c>
      <c r="M21" s="195">
        <v>19848</v>
      </c>
      <c r="N21" s="202" t="str">
        <f t="shared" si="1"/>
        <v>西大寺</v>
      </c>
    </row>
    <row r="22" spans="1:14" ht="18" customHeight="1">
      <c r="A22" s="104" t="s">
        <v>153</v>
      </c>
      <c r="B22" s="91">
        <v>4170158</v>
      </c>
      <c r="C22" s="71">
        <v>4149065</v>
      </c>
      <c r="D22" s="92">
        <v>12809</v>
      </c>
      <c r="E22" s="91">
        <v>927259</v>
      </c>
      <c r="F22" s="71">
        <v>890126</v>
      </c>
      <c r="G22" s="92">
        <v>36519</v>
      </c>
      <c r="H22" s="91">
        <v>2903031</v>
      </c>
      <c r="I22" s="71">
        <v>2886196</v>
      </c>
      <c r="J22" s="92">
        <v>16014</v>
      </c>
      <c r="K22" s="91">
        <v>206624</v>
      </c>
      <c r="L22" s="71">
        <v>202228</v>
      </c>
      <c r="M22" s="195">
        <v>4396</v>
      </c>
      <c r="N22" s="202" t="str">
        <f t="shared" si="1"/>
        <v>瀬戸</v>
      </c>
    </row>
    <row r="23" spans="1:14" ht="18" customHeight="1">
      <c r="A23" s="104" t="s">
        <v>154</v>
      </c>
      <c r="B23" s="91">
        <v>2813464</v>
      </c>
      <c r="C23" s="71">
        <v>2800781</v>
      </c>
      <c r="D23" s="92">
        <v>12656</v>
      </c>
      <c r="E23" s="91">
        <v>879477</v>
      </c>
      <c r="F23" s="71">
        <v>829336</v>
      </c>
      <c r="G23" s="92">
        <v>48419</v>
      </c>
      <c r="H23" s="91">
        <v>2939328</v>
      </c>
      <c r="I23" s="71">
        <v>2919775</v>
      </c>
      <c r="J23" s="92">
        <v>8522</v>
      </c>
      <c r="K23" s="91">
        <v>662169</v>
      </c>
      <c r="L23" s="71">
        <v>656106</v>
      </c>
      <c r="M23" s="195">
        <v>6062</v>
      </c>
      <c r="N23" s="202" t="str">
        <f t="shared" si="1"/>
        <v>児島</v>
      </c>
    </row>
    <row r="24" spans="1:14" ht="18" customHeight="1">
      <c r="A24" s="104" t="s">
        <v>155</v>
      </c>
      <c r="B24" s="91">
        <v>17510096</v>
      </c>
      <c r="C24" s="71">
        <v>17394799</v>
      </c>
      <c r="D24" s="92">
        <v>102955</v>
      </c>
      <c r="E24" s="91">
        <v>5504228</v>
      </c>
      <c r="F24" s="71">
        <v>5058743</v>
      </c>
      <c r="G24" s="92">
        <v>428457</v>
      </c>
      <c r="H24" s="91">
        <v>21735357</v>
      </c>
      <c r="I24" s="71">
        <v>21650451</v>
      </c>
      <c r="J24" s="92">
        <v>82737</v>
      </c>
      <c r="K24" s="91">
        <v>2269665</v>
      </c>
      <c r="L24" s="71">
        <v>2242099</v>
      </c>
      <c r="M24" s="195">
        <v>27566</v>
      </c>
      <c r="N24" s="202" t="str">
        <f t="shared" si="1"/>
        <v>倉敷</v>
      </c>
    </row>
    <row r="25" spans="1:14" ht="18" customHeight="1">
      <c r="A25" s="104" t="s">
        <v>156</v>
      </c>
      <c r="B25" s="91">
        <v>3320711</v>
      </c>
      <c r="C25" s="71">
        <v>3309863</v>
      </c>
      <c r="D25" s="92">
        <v>9645</v>
      </c>
      <c r="E25" s="91">
        <v>1205139</v>
      </c>
      <c r="F25" s="71">
        <v>1134659</v>
      </c>
      <c r="G25" s="92">
        <v>64691</v>
      </c>
      <c r="H25" s="91">
        <v>2164542</v>
      </c>
      <c r="I25" s="71">
        <v>2159162</v>
      </c>
      <c r="J25" s="92">
        <v>5338</v>
      </c>
      <c r="K25" s="91">
        <v>468618</v>
      </c>
      <c r="L25" s="71">
        <v>466554</v>
      </c>
      <c r="M25" s="195">
        <v>2065</v>
      </c>
      <c r="N25" s="202" t="str">
        <f t="shared" si="1"/>
        <v>玉島</v>
      </c>
    </row>
    <row r="26" spans="1:14" ht="18" customHeight="1">
      <c r="A26" s="104" t="s">
        <v>157</v>
      </c>
      <c r="B26" s="91">
        <v>6458547</v>
      </c>
      <c r="C26" s="71">
        <v>6418304</v>
      </c>
      <c r="D26" s="92">
        <v>40047</v>
      </c>
      <c r="E26" s="91">
        <v>1823472</v>
      </c>
      <c r="F26" s="71">
        <v>1734958</v>
      </c>
      <c r="G26" s="92">
        <v>85721</v>
      </c>
      <c r="H26" s="91">
        <v>6318318</v>
      </c>
      <c r="I26" s="71">
        <v>6264620</v>
      </c>
      <c r="J26" s="92">
        <v>53699</v>
      </c>
      <c r="K26" s="91">
        <v>447802</v>
      </c>
      <c r="L26" s="71">
        <v>445002</v>
      </c>
      <c r="M26" s="195">
        <v>2801</v>
      </c>
      <c r="N26" s="202" t="str">
        <f t="shared" si="1"/>
        <v>津山</v>
      </c>
    </row>
    <row r="27" spans="1:14" ht="18" customHeight="1">
      <c r="A27" s="104" t="s">
        <v>158</v>
      </c>
      <c r="B27" s="91">
        <v>2455536</v>
      </c>
      <c r="C27" s="71">
        <v>2438051</v>
      </c>
      <c r="D27" s="92">
        <v>16086</v>
      </c>
      <c r="E27" s="91">
        <v>609239</v>
      </c>
      <c r="F27" s="71">
        <v>565560</v>
      </c>
      <c r="G27" s="92">
        <v>41612</v>
      </c>
      <c r="H27" s="91">
        <v>1733262</v>
      </c>
      <c r="I27" s="71">
        <v>1730092</v>
      </c>
      <c r="J27" s="92">
        <v>3170</v>
      </c>
      <c r="K27" s="91">
        <v>191440</v>
      </c>
      <c r="L27" s="71">
        <v>191078</v>
      </c>
      <c r="M27" s="195">
        <v>347</v>
      </c>
      <c r="N27" s="202" t="str">
        <f t="shared" si="1"/>
        <v>玉野</v>
      </c>
    </row>
    <row r="28" spans="1:14" ht="18" customHeight="1">
      <c r="A28" s="104" t="s">
        <v>159</v>
      </c>
      <c r="B28" s="91">
        <v>4300245</v>
      </c>
      <c r="C28" s="71">
        <v>4266171</v>
      </c>
      <c r="D28" s="92">
        <v>30658</v>
      </c>
      <c r="E28" s="91">
        <v>1176991</v>
      </c>
      <c r="F28" s="71">
        <v>1110851</v>
      </c>
      <c r="G28" s="92">
        <v>59467</v>
      </c>
      <c r="H28" s="91">
        <v>4812285</v>
      </c>
      <c r="I28" s="71">
        <v>4768403</v>
      </c>
      <c r="J28" s="92">
        <v>43882</v>
      </c>
      <c r="K28" s="91">
        <v>322657</v>
      </c>
      <c r="L28" s="71">
        <v>321326</v>
      </c>
      <c r="M28" s="195">
        <v>1331</v>
      </c>
      <c r="N28" s="202" t="str">
        <f t="shared" si="1"/>
        <v>笠岡</v>
      </c>
    </row>
    <row r="29" spans="1:14" ht="18" customHeight="1">
      <c r="A29" s="104" t="s">
        <v>160</v>
      </c>
      <c r="B29" s="91">
        <v>1557080</v>
      </c>
      <c r="C29" s="71">
        <v>1555830</v>
      </c>
      <c r="D29" s="92">
        <v>1250</v>
      </c>
      <c r="E29" s="91">
        <v>218977</v>
      </c>
      <c r="F29" s="71">
        <v>216064</v>
      </c>
      <c r="G29" s="92">
        <v>2913</v>
      </c>
      <c r="H29" s="91">
        <v>934182</v>
      </c>
      <c r="I29" s="71">
        <v>932390</v>
      </c>
      <c r="J29" s="92">
        <v>1792</v>
      </c>
      <c r="K29" s="91">
        <v>31229</v>
      </c>
      <c r="L29" s="71">
        <v>31149</v>
      </c>
      <c r="M29" s="195">
        <v>80</v>
      </c>
      <c r="N29" s="202" t="str">
        <f t="shared" si="1"/>
        <v>高梁</v>
      </c>
    </row>
    <row r="30" spans="1:14" ht="18" customHeight="1">
      <c r="A30" s="104" t="s">
        <v>161</v>
      </c>
      <c r="B30" s="91">
        <v>935188</v>
      </c>
      <c r="C30" s="71">
        <v>929695</v>
      </c>
      <c r="D30" s="92">
        <v>4652</v>
      </c>
      <c r="E30" s="91">
        <v>243052</v>
      </c>
      <c r="F30" s="71">
        <v>235568</v>
      </c>
      <c r="G30" s="92">
        <v>7483</v>
      </c>
      <c r="H30" s="91">
        <v>336007</v>
      </c>
      <c r="I30" s="71">
        <v>334718</v>
      </c>
      <c r="J30" s="92">
        <v>1290</v>
      </c>
      <c r="K30" s="91">
        <v>44425</v>
      </c>
      <c r="L30" s="71">
        <v>44425</v>
      </c>
      <c r="M30" s="195" t="s">
        <v>207</v>
      </c>
      <c r="N30" s="202" t="str">
        <f t="shared" si="1"/>
        <v>新見</v>
      </c>
    </row>
    <row r="31" spans="1:14" ht="18" customHeight="1">
      <c r="A31" s="104" t="s">
        <v>162</v>
      </c>
      <c r="B31" s="91">
        <v>1519048</v>
      </c>
      <c r="C31" s="71">
        <v>1514018</v>
      </c>
      <c r="D31" s="92">
        <v>4986</v>
      </c>
      <c r="E31" s="91">
        <v>382284</v>
      </c>
      <c r="F31" s="71">
        <v>357272</v>
      </c>
      <c r="G31" s="92">
        <v>24541</v>
      </c>
      <c r="H31" s="91">
        <v>859776</v>
      </c>
      <c r="I31" s="71">
        <v>854847</v>
      </c>
      <c r="J31" s="92">
        <v>4806</v>
      </c>
      <c r="K31" s="91">
        <v>197891</v>
      </c>
      <c r="L31" s="71">
        <v>197284</v>
      </c>
      <c r="M31" s="195">
        <v>607</v>
      </c>
      <c r="N31" s="202" t="str">
        <f t="shared" si="1"/>
        <v>久世</v>
      </c>
    </row>
    <row r="32" spans="1:14" s="3" customFormat="1" ht="18" customHeight="1">
      <c r="A32" s="93" t="s">
        <v>140</v>
      </c>
      <c r="B32" s="94">
        <v>102811962</v>
      </c>
      <c r="C32" s="75">
        <v>102144086</v>
      </c>
      <c r="D32" s="95">
        <v>603931</v>
      </c>
      <c r="E32" s="94">
        <v>25610419</v>
      </c>
      <c r="F32" s="75">
        <v>23887365</v>
      </c>
      <c r="G32" s="95">
        <v>1596298</v>
      </c>
      <c r="H32" s="94">
        <v>101754821</v>
      </c>
      <c r="I32" s="75">
        <v>101128102</v>
      </c>
      <c r="J32" s="95">
        <v>604746</v>
      </c>
      <c r="K32" s="94">
        <v>10284163</v>
      </c>
      <c r="L32" s="75">
        <v>10061121</v>
      </c>
      <c r="M32" s="196">
        <v>222737</v>
      </c>
      <c r="N32" s="203" t="str">
        <f t="shared" si="1"/>
        <v>岡山県計</v>
      </c>
    </row>
    <row r="33" spans="1:14" s="12" customFormat="1" ht="18" customHeight="1">
      <c r="A33" s="13"/>
      <c r="B33" s="16"/>
      <c r="C33" s="17"/>
      <c r="D33" s="18"/>
      <c r="E33" s="16"/>
      <c r="F33" s="17"/>
      <c r="G33" s="18"/>
      <c r="H33" s="16"/>
      <c r="I33" s="17"/>
      <c r="J33" s="18"/>
      <c r="K33" s="16"/>
      <c r="L33" s="17"/>
      <c r="M33" s="197"/>
      <c r="N33" s="204"/>
    </row>
    <row r="34" spans="1:14" ht="18" customHeight="1">
      <c r="A34" s="105" t="s">
        <v>163</v>
      </c>
      <c r="B34" s="96">
        <v>50528153</v>
      </c>
      <c r="C34" s="97">
        <v>50197086</v>
      </c>
      <c r="D34" s="98">
        <v>314830</v>
      </c>
      <c r="E34" s="96">
        <v>5910398</v>
      </c>
      <c r="F34" s="97">
        <v>5604607</v>
      </c>
      <c r="G34" s="98">
        <v>298675</v>
      </c>
      <c r="H34" s="96">
        <v>24073007</v>
      </c>
      <c r="I34" s="97">
        <v>23939752</v>
      </c>
      <c r="J34" s="98">
        <v>132666</v>
      </c>
      <c r="K34" s="96">
        <v>2547278</v>
      </c>
      <c r="L34" s="97">
        <v>2460036</v>
      </c>
      <c r="M34" s="198">
        <v>87243</v>
      </c>
      <c r="N34" s="205" t="str">
        <f aca="true" t="shared" si="2" ref="N34:N50">IF(A34="","",A34)</f>
        <v>広島東</v>
      </c>
    </row>
    <row r="35" spans="1:14" ht="18" customHeight="1">
      <c r="A35" s="104" t="s">
        <v>164</v>
      </c>
      <c r="B35" s="91">
        <v>14531505</v>
      </c>
      <c r="C35" s="71">
        <v>14439761</v>
      </c>
      <c r="D35" s="92">
        <v>83277</v>
      </c>
      <c r="E35" s="91">
        <v>3560839</v>
      </c>
      <c r="F35" s="71">
        <v>3384050</v>
      </c>
      <c r="G35" s="92">
        <v>173639</v>
      </c>
      <c r="H35" s="91">
        <v>13881654</v>
      </c>
      <c r="I35" s="71">
        <v>13868174</v>
      </c>
      <c r="J35" s="92">
        <v>13467</v>
      </c>
      <c r="K35" s="91">
        <v>1066581</v>
      </c>
      <c r="L35" s="71">
        <v>1048579</v>
      </c>
      <c r="M35" s="195">
        <v>18002</v>
      </c>
      <c r="N35" s="202" t="str">
        <f t="shared" si="2"/>
        <v>広島南</v>
      </c>
    </row>
    <row r="36" spans="1:14" ht="18" customHeight="1">
      <c r="A36" s="104" t="s">
        <v>165</v>
      </c>
      <c r="B36" s="91">
        <v>28833307</v>
      </c>
      <c r="C36" s="71">
        <v>28605686</v>
      </c>
      <c r="D36" s="92">
        <v>203741</v>
      </c>
      <c r="E36" s="91">
        <v>7121634</v>
      </c>
      <c r="F36" s="71">
        <v>6676154</v>
      </c>
      <c r="G36" s="92">
        <v>412580</v>
      </c>
      <c r="H36" s="91">
        <v>23929679</v>
      </c>
      <c r="I36" s="71">
        <v>23829638</v>
      </c>
      <c r="J36" s="92">
        <v>97624</v>
      </c>
      <c r="K36" s="91">
        <v>3757433</v>
      </c>
      <c r="L36" s="71">
        <v>3659427</v>
      </c>
      <c r="M36" s="195">
        <v>98005</v>
      </c>
      <c r="N36" s="202" t="str">
        <f t="shared" si="2"/>
        <v>広島西</v>
      </c>
    </row>
    <row r="37" spans="1:14" ht="18" customHeight="1">
      <c r="A37" s="104" t="s">
        <v>166</v>
      </c>
      <c r="B37" s="91">
        <v>10217356</v>
      </c>
      <c r="C37" s="71">
        <v>10055976</v>
      </c>
      <c r="D37" s="92">
        <v>151430</v>
      </c>
      <c r="E37" s="91">
        <v>6171227</v>
      </c>
      <c r="F37" s="71">
        <v>5758597</v>
      </c>
      <c r="G37" s="92">
        <v>402257</v>
      </c>
      <c r="H37" s="91">
        <v>5888660</v>
      </c>
      <c r="I37" s="71">
        <v>5834635</v>
      </c>
      <c r="J37" s="92">
        <v>43511</v>
      </c>
      <c r="K37" s="91">
        <v>2953143</v>
      </c>
      <c r="L37" s="71">
        <v>2848196</v>
      </c>
      <c r="M37" s="195">
        <v>104947</v>
      </c>
      <c r="N37" s="202" t="str">
        <f t="shared" si="2"/>
        <v>広島北</v>
      </c>
    </row>
    <row r="38" spans="1:14" ht="18" customHeight="1">
      <c r="A38" s="104" t="s">
        <v>167</v>
      </c>
      <c r="B38" s="91">
        <v>13291739</v>
      </c>
      <c r="C38" s="71">
        <v>13162966</v>
      </c>
      <c r="D38" s="92">
        <v>122907</v>
      </c>
      <c r="E38" s="91">
        <v>3811517</v>
      </c>
      <c r="F38" s="71">
        <v>3626961</v>
      </c>
      <c r="G38" s="92">
        <v>177712</v>
      </c>
      <c r="H38" s="91">
        <v>8255864</v>
      </c>
      <c r="I38" s="71">
        <v>8191774</v>
      </c>
      <c r="J38" s="92">
        <v>57456</v>
      </c>
      <c r="K38" s="91">
        <v>1041974</v>
      </c>
      <c r="L38" s="71">
        <v>1039738</v>
      </c>
      <c r="M38" s="195">
        <v>2236</v>
      </c>
      <c r="N38" s="202" t="str">
        <f t="shared" si="2"/>
        <v>呉</v>
      </c>
    </row>
    <row r="39" spans="1:14" ht="18" customHeight="1">
      <c r="A39" s="104" t="s">
        <v>168</v>
      </c>
      <c r="B39" s="91">
        <v>1314276</v>
      </c>
      <c r="C39" s="71">
        <v>1306718</v>
      </c>
      <c r="D39" s="92">
        <v>5396</v>
      </c>
      <c r="E39" s="91">
        <v>338634</v>
      </c>
      <c r="F39" s="71">
        <v>323474</v>
      </c>
      <c r="G39" s="92">
        <v>15018</v>
      </c>
      <c r="H39" s="91">
        <v>949345</v>
      </c>
      <c r="I39" s="71">
        <v>947809</v>
      </c>
      <c r="J39" s="92">
        <v>1537</v>
      </c>
      <c r="K39" s="91">
        <v>81650</v>
      </c>
      <c r="L39" s="71">
        <v>80990</v>
      </c>
      <c r="M39" s="195">
        <v>660</v>
      </c>
      <c r="N39" s="202" t="str">
        <f t="shared" si="2"/>
        <v>竹原</v>
      </c>
    </row>
    <row r="40" spans="1:14" ht="18" customHeight="1">
      <c r="A40" s="104" t="s">
        <v>169</v>
      </c>
      <c r="B40" s="91">
        <v>3751724</v>
      </c>
      <c r="C40" s="71">
        <v>3725319</v>
      </c>
      <c r="D40" s="92">
        <v>23099</v>
      </c>
      <c r="E40" s="91">
        <v>1168199</v>
      </c>
      <c r="F40" s="71">
        <v>1109795</v>
      </c>
      <c r="G40" s="92">
        <v>55665</v>
      </c>
      <c r="H40" s="91">
        <v>4518383</v>
      </c>
      <c r="I40" s="71">
        <v>4509803</v>
      </c>
      <c r="J40" s="92">
        <v>8436</v>
      </c>
      <c r="K40" s="91">
        <v>252161</v>
      </c>
      <c r="L40" s="71">
        <v>243010</v>
      </c>
      <c r="M40" s="195">
        <v>9151</v>
      </c>
      <c r="N40" s="202" t="str">
        <f t="shared" si="2"/>
        <v>三原</v>
      </c>
    </row>
    <row r="41" spans="1:14" ht="18" customHeight="1">
      <c r="A41" s="104" t="s">
        <v>170</v>
      </c>
      <c r="B41" s="91">
        <v>7718057</v>
      </c>
      <c r="C41" s="71">
        <v>7627508</v>
      </c>
      <c r="D41" s="92">
        <v>89374</v>
      </c>
      <c r="E41" s="91">
        <v>2232756</v>
      </c>
      <c r="F41" s="71">
        <v>2081185</v>
      </c>
      <c r="G41" s="92">
        <v>150943</v>
      </c>
      <c r="H41" s="91">
        <v>6136175</v>
      </c>
      <c r="I41" s="71">
        <v>6114313</v>
      </c>
      <c r="J41" s="92">
        <v>21521</v>
      </c>
      <c r="K41" s="91">
        <v>1171489</v>
      </c>
      <c r="L41" s="71">
        <v>1168176</v>
      </c>
      <c r="M41" s="195">
        <v>3313</v>
      </c>
      <c r="N41" s="202" t="str">
        <f t="shared" si="2"/>
        <v>尾道</v>
      </c>
    </row>
    <row r="42" spans="1:14" ht="18" customHeight="1">
      <c r="A42" s="104" t="s">
        <v>171</v>
      </c>
      <c r="B42" s="91">
        <v>26245820</v>
      </c>
      <c r="C42" s="71">
        <v>25992193</v>
      </c>
      <c r="D42" s="92">
        <v>246280</v>
      </c>
      <c r="E42" s="91">
        <v>7570091</v>
      </c>
      <c r="F42" s="71">
        <v>7198969</v>
      </c>
      <c r="G42" s="92">
        <v>361656</v>
      </c>
      <c r="H42" s="91">
        <v>28572827</v>
      </c>
      <c r="I42" s="71">
        <v>28463584</v>
      </c>
      <c r="J42" s="92">
        <v>106942</v>
      </c>
      <c r="K42" s="91">
        <v>3725603</v>
      </c>
      <c r="L42" s="71">
        <v>3651953</v>
      </c>
      <c r="M42" s="195">
        <v>73650</v>
      </c>
      <c r="N42" s="202" t="str">
        <f t="shared" si="2"/>
        <v>福山</v>
      </c>
    </row>
    <row r="43" spans="1:14" ht="18" customHeight="1">
      <c r="A43" s="104" t="s">
        <v>172</v>
      </c>
      <c r="B43" s="91">
        <v>4400435</v>
      </c>
      <c r="C43" s="71">
        <v>4372562</v>
      </c>
      <c r="D43" s="92">
        <v>26518</v>
      </c>
      <c r="E43" s="91">
        <v>1046238</v>
      </c>
      <c r="F43" s="71">
        <v>980673</v>
      </c>
      <c r="G43" s="92">
        <v>61230</v>
      </c>
      <c r="H43" s="91">
        <v>4307779</v>
      </c>
      <c r="I43" s="71">
        <v>4294321</v>
      </c>
      <c r="J43" s="92">
        <v>13446</v>
      </c>
      <c r="K43" s="91">
        <v>260182</v>
      </c>
      <c r="L43" s="71">
        <v>258624</v>
      </c>
      <c r="M43" s="195">
        <v>1557</v>
      </c>
      <c r="N43" s="202" t="str">
        <f t="shared" si="2"/>
        <v>府中</v>
      </c>
    </row>
    <row r="44" spans="1:14" ht="18" customHeight="1">
      <c r="A44" s="104" t="s">
        <v>173</v>
      </c>
      <c r="B44" s="91">
        <v>1883547</v>
      </c>
      <c r="C44" s="71">
        <v>1868059</v>
      </c>
      <c r="D44" s="92">
        <v>14865</v>
      </c>
      <c r="E44" s="91">
        <v>621393</v>
      </c>
      <c r="F44" s="71">
        <v>584783</v>
      </c>
      <c r="G44" s="92">
        <v>35525</v>
      </c>
      <c r="H44" s="91">
        <v>1106150</v>
      </c>
      <c r="I44" s="71">
        <v>1101099</v>
      </c>
      <c r="J44" s="92">
        <v>4359</v>
      </c>
      <c r="K44" s="91">
        <v>147818</v>
      </c>
      <c r="L44" s="71">
        <v>140572</v>
      </c>
      <c r="M44" s="195">
        <v>7246</v>
      </c>
      <c r="N44" s="202" t="str">
        <f t="shared" si="2"/>
        <v>三次</v>
      </c>
    </row>
    <row r="45" spans="1:14" ht="18" customHeight="1">
      <c r="A45" s="104" t="s">
        <v>174</v>
      </c>
      <c r="B45" s="91">
        <v>1177982</v>
      </c>
      <c r="C45" s="71">
        <v>1169620</v>
      </c>
      <c r="D45" s="92">
        <v>5738</v>
      </c>
      <c r="E45" s="91">
        <v>371826</v>
      </c>
      <c r="F45" s="71">
        <v>340499</v>
      </c>
      <c r="G45" s="92">
        <v>30618</v>
      </c>
      <c r="H45" s="91">
        <v>909906</v>
      </c>
      <c r="I45" s="71">
        <v>903781</v>
      </c>
      <c r="J45" s="92">
        <v>6125</v>
      </c>
      <c r="K45" s="91">
        <v>36975</v>
      </c>
      <c r="L45" s="71">
        <v>36954</v>
      </c>
      <c r="M45" s="195">
        <v>21</v>
      </c>
      <c r="N45" s="202" t="str">
        <f t="shared" si="2"/>
        <v>庄原</v>
      </c>
    </row>
    <row r="46" spans="1:14" ht="18" customHeight="1">
      <c r="A46" s="104" t="s">
        <v>175</v>
      </c>
      <c r="B46" s="91">
        <v>7780288</v>
      </c>
      <c r="C46" s="71">
        <v>7695460</v>
      </c>
      <c r="D46" s="92">
        <v>83270</v>
      </c>
      <c r="E46" s="91">
        <v>2508383</v>
      </c>
      <c r="F46" s="71">
        <v>2317849</v>
      </c>
      <c r="G46" s="92">
        <v>187745</v>
      </c>
      <c r="H46" s="91">
        <v>14707674</v>
      </c>
      <c r="I46" s="71">
        <v>14691903</v>
      </c>
      <c r="J46" s="92">
        <v>14913</v>
      </c>
      <c r="K46" s="91">
        <v>937353</v>
      </c>
      <c r="L46" s="71">
        <v>916793</v>
      </c>
      <c r="M46" s="195">
        <v>20560</v>
      </c>
      <c r="N46" s="202" t="str">
        <f t="shared" si="2"/>
        <v>西条</v>
      </c>
    </row>
    <row r="47" spans="1:14" ht="18" customHeight="1">
      <c r="A47" s="104" t="s">
        <v>176</v>
      </c>
      <c r="B47" s="91">
        <v>9677754</v>
      </c>
      <c r="C47" s="71">
        <v>9544333</v>
      </c>
      <c r="D47" s="92">
        <v>130477</v>
      </c>
      <c r="E47" s="91">
        <v>4486454</v>
      </c>
      <c r="F47" s="71">
        <v>4155231</v>
      </c>
      <c r="G47" s="92">
        <v>321775</v>
      </c>
      <c r="H47" s="91">
        <v>6152326</v>
      </c>
      <c r="I47" s="71">
        <v>6095826</v>
      </c>
      <c r="J47" s="92">
        <v>56500</v>
      </c>
      <c r="K47" s="91">
        <v>1682663</v>
      </c>
      <c r="L47" s="71">
        <v>1620089</v>
      </c>
      <c r="M47" s="195">
        <v>62574</v>
      </c>
      <c r="N47" s="202" t="str">
        <f t="shared" si="2"/>
        <v>廿日市</v>
      </c>
    </row>
    <row r="48" spans="1:14" ht="18" customHeight="1">
      <c r="A48" s="104" t="s">
        <v>177</v>
      </c>
      <c r="B48" s="91">
        <v>14829814</v>
      </c>
      <c r="C48" s="71">
        <v>14757451</v>
      </c>
      <c r="D48" s="92">
        <v>61656</v>
      </c>
      <c r="E48" s="91">
        <v>3253003</v>
      </c>
      <c r="F48" s="71">
        <v>3114088</v>
      </c>
      <c r="G48" s="92">
        <v>137504</v>
      </c>
      <c r="H48" s="91">
        <v>10106186</v>
      </c>
      <c r="I48" s="71">
        <v>10088365</v>
      </c>
      <c r="J48" s="92">
        <v>17141</v>
      </c>
      <c r="K48" s="91">
        <v>1275211</v>
      </c>
      <c r="L48" s="71">
        <v>1251397</v>
      </c>
      <c r="M48" s="195">
        <v>23814</v>
      </c>
      <c r="N48" s="202" t="str">
        <f t="shared" si="2"/>
        <v>海田</v>
      </c>
    </row>
    <row r="49" spans="1:14" ht="18" customHeight="1">
      <c r="A49" s="104" t="s">
        <v>178</v>
      </c>
      <c r="B49" s="91">
        <v>1192127</v>
      </c>
      <c r="C49" s="71">
        <v>1178413</v>
      </c>
      <c r="D49" s="92">
        <v>12714</v>
      </c>
      <c r="E49" s="91">
        <v>348050</v>
      </c>
      <c r="F49" s="71">
        <v>325782</v>
      </c>
      <c r="G49" s="92">
        <v>22053</v>
      </c>
      <c r="H49" s="91">
        <v>294773</v>
      </c>
      <c r="I49" s="71">
        <v>289564</v>
      </c>
      <c r="J49" s="92">
        <v>1981</v>
      </c>
      <c r="K49" s="91">
        <v>56341</v>
      </c>
      <c r="L49" s="71">
        <v>56340</v>
      </c>
      <c r="M49" s="195">
        <v>2</v>
      </c>
      <c r="N49" s="202" t="str">
        <f t="shared" si="2"/>
        <v>吉田</v>
      </c>
    </row>
    <row r="50" spans="1:14" s="3" customFormat="1" ht="18" customHeight="1">
      <c r="A50" s="93" t="s">
        <v>141</v>
      </c>
      <c r="B50" s="94">
        <v>197373884</v>
      </c>
      <c r="C50" s="75">
        <v>195699112</v>
      </c>
      <c r="D50" s="95">
        <v>1575573</v>
      </c>
      <c r="E50" s="94">
        <v>50520643</v>
      </c>
      <c r="F50" s="75">
        <v>47582697</v>
      </c>
      <c r="G50" s="95">
        <v>2844596</v>
      </c>
      <c r="H50" s="94">
        <v>153790388</v>
      </c>
      <c r="I50" s="75">
        <v>153164339</v>
      </c>
      <c r="J50" s="95">
        <v>597624</v>
      </c>
      <c r="K50" s="94">
        <v>20993855</v>
      </c>
      <c r="L50" s="75">
        <v>20480873</v>
      </c>
      <c r="M50" s="196">
        <v>512982</v>
      </c>
      <c r="N50" s="203" t="str">
        <f t="shared" si="2"/>
        <v>広島県計</v>
      </c>
    </row>
    <row r="51" spans="1:14" s="12" customFormat="1" ht="18" customHeight="1">
      <c r="A51" s="13"/>
      <c r="B51" s="16"/>
      <c r="C51" s="17"/>
      <c r="D51" s="18"/>
      <c r="E51" s="16"/>
      <c r="F51" s="17"/>
      <c r="G51" s="18"/>
      <c r="H51" s="16"/>
      <c r="I51" s="17"/>
      <c r="J51" s="18"/>
      <c r="K51" s="16"/>
      <c r="L51" s="17"/>
      <c r="M51" s="197"/>
      <c r="N51" s="204"/>
    </row>
    <row r="52" spans="1:14" ht="18" customHeight="1">
      <c r="A52" s="105" t="s">
        <v>179</v>
      </c>
      <c r="B52" s="96">
        <v>19248543</v>
      </c>
      <c r="C52" s="97">
        <v>19133374</v>
      </c>
      <c r="D52" s="98">
        <v>107356</v>
      </c>
      <c r="E52" s="96">
        <v>3433616</v>
      </c>
      <c r="F52" s="97">
        <v>3074769</v>
      </c>
      <c r="G52" s="98">
        <v>338672</v>
      </c>
      <c r="H52" s="96">
        <v>17452205</v>
      </c>
      <c r="I52" s="97">
        <v>17328501</v>
      </c>
      <c r="J52" s="98">
        <v>122719</v>
      </c>
      <c r="K52" s="96">
        <v>1977715</v>
      </c>
      <c r="L52" s="97">
        <v>1951331</v>
      </c>
      <c r="M52" s="198">
        <v>26383</v>
      </c>
      <c r="N52" s="205" t="str">
        <f aca="true" t="shared" si="3" ref="N52:N63">IF(A52="","",A52)</f>
        <v>下関</v>
      </c>
    </row>
    <row r="53" spans="1:14" ht="18" customHeight="1">
      <c r="A53" s="104" t="s">
        <v>180</v>
      </c>
      <c r="B53" s="91">
        <v>9345377</v>
      </c>
      <c r="C53" s="71">
        <v>9294194</v>
      </c>
      <c r="D53" s="92">
        <v>45105</v>
      </c>
      <c r="E53" s="91">
        <v>2390382</v>
      </c>
      <c r="F53" s="71">
        <v>2268855</v>
      </c>
      <c r="G53" s="92">
        <v>117607</v>
      </c>
      <c r="H53" s="91">
        <v>7579912</v>
      </c>
      <c r="I53" s="71">
        <v>7558363</v>
      </c>
      <c r="J53" s="92">
        <v>18320</v>
      </c>
      <c r="K53" s="91">
        <v>751048</v>
      </c>
      <c r="L53" s="71">
        <v>745085</v>
      </c>
      <c r="M53" s="195">
        <v>5963</v>
      </c>
      <c r="N53" s="202" t="str">
        <f t="shared" si="3"/>
        <v>宇部</v>
      </c>
    </row>
    <row r="54" spans="1:14" ht="18" customHeight="1">
      <c r="A54" s="104" t="s">
        <v>181</v>
      </c>
      <c r="B54" s="91">
        <v>29103883</v>
      </c>
      <c r="C54" s="71">
        <v>29024887</v>
      </c>
      <c r="D54" s="92">
        <v>69187</v>
      </c>
      <c r="E54" s="91">
        <v>2324053</v>
      </c>
      <c r="F54" s="71">
        <v>2094178</v>
      </c>
      <c r="G54" s="92">
        <v>221913</v>
      </c>
      <c r="H54" s="91">
        <v>41453854</v>
      </c>
      <c r="I54" s="71">
        <v>41438374</v>
      </c>
      <c r="J54" s="92">
        <v>12956</v>
      </c>
      <c r="K54" s="91">
        <v>1268226</v>
      </c>
      <c r="L54" s="71">
        <v>1220084</v>
      </c>
      <c r="M54" s="195">
        <v>47411</v>
      </c>
      <c r="N54" s="202" t="str">
        <f t="shared" si="3"/>
        <v>山口</v>
      </c>
    </row>
    <row r="55" spans="1:14" ht="18" customHeight="1">
      <c r="A55" s="104" t="s">
        <v>182</v>
      </c>
      <c r="B55" s="91">
        <v>1608806</v>
      </c>
      <c r="C55" s="71">
        <v>1596668</v>
      </c>
      <c r="D55" s="92">
        <v>11973</v>
      </c>
      <c r="E55" s="91">
        <v>584304</v>
      </c>
      <c r="F55" s="71">
        <v>526283</v>
      </c>
      <c r="G55" s="92">
        <v>50543</v>
      </c>
      <c r="H55" s="91">
        <v>485284</v>
      </c>
      <c r="I55" s="71">
        <v>478139</v>
      </c>
      <c r="J55" s="92">
        <v>7145</v>
      </c>
      <c r="K55" s="91">
        <v>197203</v>
      </c>
      <c r="L55" s="71">
        <v>195520</v>
      </c>
      <c r="M55" s="195">
        <v>1683</v>
      </c>
      <c r="N55" s="202" t="str">
        <f t="shared" si="3"/>
        <v>萩</v>
      </c>
    </row>
    <row r="56" spans="1:14" ht="18" customHeight="1">
      <c r="A56" s="104" t="s">
        <v>183</v>
      </c>
      <c r="B56" s="91">
        <v>11354568</v>
      </c>
      <c r="C56" s="71">
        <v>11249371</v>
      </c>
      <c r="D56" s="92">
        <v>98993</v>
      </c>
      <c r="E56" s="91">
        <v>2918777</v>
      </c>
      <c r="F56" s="71">
        <v>2620488</v>
      </c>
      <c r="G56" s="92">
        <v>290111</v>
      </c>
      <c r="H56" s="91">
        <v>8442125</v>
      </c>
      <c r="I56" s="71">
        <v>8369315</v>
      </c>
      <c r="J56" s="92">
        <v>71787</v>
      </c>
      <c r="K56" s="91">
        <v>624744</v>
      </c>
      <c r="L56" s="71">
        <v>618098</v>
      </c>
      <c r="M56" s="195">
        <v>6645</v>
      </c>
      <c r="N56" s="202" t="str">
        <f t="shared" si="3"/>
        <v>徳山</v>
      </c>
    </row>
    <row r="57" spans="1:14" ht="18" customHeight="1">
      <c r="A57" s="104" t="s">
        <v>184</v>
      </c>
      <c r="B57" s="91">
        <v>3908568</v>
      </c>
      <c r="C57" s="71">
        <v>3866635</v>
      </c>
      <c r="D57" s="92">
        <v>38576</v>
      </c>
      <c r="E57" s="91">
        <v>1384315</v>
      </c>
      <c r="F57" s="71">
        <v>1266648</v>
      </c>
      <c r="G57" s="92">
        <v>108191</v>
      </c>
      <c r="H57" s="91">
        <v>2779538</v>
      </c>
      <c r="I57" s="71">
        <v>2769322</v>
      </c>
      <c r="J57" s="92">
        <v>9892</v>
      </c>
      <c r="K57" s="91">
        <v>683509</v>
      </c>
      <c r="L57" s="71">
        <v>672620</v>
      </c>
      <c r="M57" s="195">
        <v>10889</v>
      </c>
      <c r="N57" s="202" t="str">
        <f t="shared" si="3"/>
        <v>防府</v>
      </c>
    </row>
    <row r="58" spans="1:14" ht="18" customHeight="1">
      <c r="A58" s="104" t="s">
        <v>185</v>
      </c>
      <c r="B58" s="91">
        <v>6264863</v>
      </c>
      <c r="C58" s="71">
        <v>6133845</v>
      </c>
      <c r="D58" s="92">
        <v>114647</v>
      </c>
      <c r="E58" s="91">
        <v>2045707</v>
      </c>
      <c r="F58" s="71">
        <v>1859020</v>
      </c>
      <c r="G58" s="92">
        <v>181716</v>
      </c>
      <c r="H58" s="91">
        <v>3386432</v>
      </c>
      <c r="I58" s="71">
        <v>3343576</v>
      </c>
      <c r="J58" s="92">
        <v>29545</v>
      </c>
      <c r="K58" s="91">
        <v>1064075</v>
      </c>
      <c r="L58" s="71">
        <v>993291</v>
      </c>
      <c r="M58" s="195">
        <v>70783</v>
      </c>
      <c r="N58" s="202" t="str">
        <f t="shared" si="3"/>
        <v>岩国</v>
      </c>
    </row>
    <row r="59" spans="1:14" ht="18" customHeight="1">
      <c r="A59" s="104" t="s">
        <v>186</v>
      </c>
      <c r="B59" s="91">
        <v>2921046</v>
      </c>
      <c r="C59" s="71">
        <v>2900333</v>
      </c>
      <c r="D59" s="92">
        <v>20647</v>
      </c>
      <c r="E59" s="91">
        <v>842430</v>
      </c>
      <c r="F59" s="71">
        <v>776515</v>
      </c>
      <c r="G59" s="92">
        <v>65792</v>
      </c>
      <c r="H59" s="91">
        <v>1312155</v>
      </c>
      <c r="I59" s="71">
        <v>1304561</v>
      </c>
      <c r="J59" s="92">
        <v>7594</v>
      </c>
      <c r="K59" s="91">
        <v>471537</v>
      </c>
      <c r="L59" s="71">
        <v>450903</v>
      </c>
      <c r="M59" s="195">
        <v>20634</v>
      </c>
      <c r="N59" s="202" t="str">
        <f t="shared" si="3"/>
        <v>光</v>
      </c>
    </row>
    <row r="60" spans="1:14" ht="18" customHeight="1">
      <c r="A60" s="104" t="s">
        <v>187</v>
      </c>
      <c r="B60" s="91">
        <v>1156838</v>
      </c>
      <c r="C60" s="71">
        <v>1153434</v>
      </c>
      <c r="D60" s="92">
        <v>3404</v>
      </c>
      <c r="E60" s="91">
        <v>411042</v>
      </c>
      <c r="F60" s="71">
        <v>386867</v>
      </c>
      <c r="G60" s="92">
        <v>23671</v>
      </c>
      <c r="H60" s="91">
        <v>478636</v>
      </c>
      <c r="I60" s="71">
        <v>478263</v>
      </c>
      <c r="J60" s="92">
        <v>373</v>
      </c>
      <c r="K60" s="91">
        <v>52275</v>
      </c>
      <c r="L60" s="71">
        <v>51354</v>
      </c>
      <c r="M60" s="195">
        <v>921</v>
      </c>
      <c r="N60" s="202" t="str">
        <f t="shared" si="3"/>
        <v>長門</v>
      </c>
    </row>
    <row r="61" spans="1:14" ht="18" customHeight="1">
      <c r="A61" s="104" t="s">
        <v>188</v>
      </c>
      <c r="B61" s="91">
        <v>1880007</v>
      </c>
      <c r="C61" s="71">
        <v>1866089</v>
      </c>
      <c r="D61" s="92">
        <v>13813</v>
      </c>
      <c r="E61" s="91">
        <v>739066</v>
      </c>
      <c r="F61" s="71">
        <v>693706</v>
      </c>
      <c r="G61" s="92">
        <v>43595</v>
      </c>
      <c r="H61" s="91">
        <v>1007958</v>
      </c>
      <c r="I61" s="71">
        <v>1003058</v>
      </c>
      <c r="J61" s="92">
        <v>4657</v>
      </c>
      <c r="K61" s="91">
        <v>590807</v>
      </c>
      <c r="L61" s="71">
        <v>588829</v>
      </c>
      <c r="M61" s="195">
        <v>1978</v>
      </c>
      <c r="N61" s="202" t="str">
        <f t="shared" si="3"/>
        <v>柳井</v>
      </c>
    </row>
    <row r="62" spans="1:14" ht="18" customHeight="1">
      <c r="A62" s="104" t="s">
        <v>189</v>
      </c>
      <c r="B62" s="91">
        <v>3297677</v>
      </c>
      <c r="C62" s="71">
        <v>3282153</v>
      </c>
      <c r="D62" s="92">
        <v>15309</v>
      </c>
      <c r="E62" s="91">
        <v>678042</v>
      </c>
      <c r="F62" s="71">
        <v>597620</v>
      </c>
      <c r="G62" s="92">
        <v>78046</v>
      </c>
      <c r="H62" s="91">
        <v>3091132</v>
      </c>
      <c r="I62" s="71">
        <v>3077731</v>
      </c>
      <c r="J62" s="92">
        <v>13401</v>
      </c>
      <c r="K62" s="91">
        <v>94887</v>
      </c>
      <c r="L62" s="71">
        <v>93741</v>
      </c>
      <c r="M62" s="195">
        <v>1146</v>
      </c>
      <c r="N62" s="202" t="str">
        <f t="shared" si="3"/>
        <v>厚狭</v>
      </c>
    </row>
    <row r="63" spans="1:14" s="3" customFormat="1" ht="18" customHeight="1">
      <c r="A63" s="93" t="s">
        <v>142</v>
      </c>
      <c r="B63" s="94">
        <v>90090177</v>
      </c>
      <c r="C63" s="75">
        <v>89500983</v>
      </c>
      <c r="D63" s="95">
        <v>539010</v>
      </c>
      <c r="E63" s="94">
        <v>17751733</v>
      </c>
      <c r="F63" s="75">
        <v>16164948</v>
      </c>
      <c r="G63" s="95">
        <v>1519858</v>
      </c>
      <c r="H63" s="94">
        <v>87469232</v>
      </c>
      <c r="I63" s="75">
        <v>87149202</v>
      </c>
      <c r="J63" s="95">
        <v>298389</v>
      </c>
      <c r="K63" s="94">
        <v>7776024</v>
      </c>
      <c r="L63" s="75">
        <v>7580858</v>
      </c>
      <c r="M63" s="196">
        <v>194436</v>
      </c>
      <c r="N63" s="203" t="str">
        <f t="shared" si="3"/>
        <v>山口県計</v>
      </c>
    </row>
    <row r="64" spans="1:14" s="46" customFormat="1" ht="18" customHeight="1">
      <c r="A64" s="42"/>
      <c r="B64" s="43"/>
      <c r="C64" s="44"/>
      <c r="D64" s="45"/>
      <c r="E64" s="43"/>
      <c r="F64" s="44"/>
      <c r="G64" s="45"/>
      <c r="H64" s="43"/>
      <c r="I64" s="44"/>
      <c r="J64" s="45"/>
      <c r="K64" s="43"/>
      <c r="L64" s="44"/>
      <c r="M64" s="199"/>
      <c r="N64" s="192"/>
    </row>
    <row r="65" spans="1:14" s="3" customFormat="1" ht="18" customHeight="1" thickBot="1">
      <c r="A65" s="103" t="s">
        <v>33</v>
      </c>
      <c r="B65" s="47">
        <v>4647561</v>
      </c>
      <c r="C65" s="48">
        <v>297729</v>
      </c>
      <c r="D65" s="49">
        <v>3897982</v>
      </c>
      <c r="E65" s="47">
        <v>6068729</v>
      </c>
      <c r="F65" s="48">
        <v>360916</v>
      </c>
      <c r="G65" s="49">
        <v>4666868</v>
      </c>
      <c r="H65" s="47">
        <v>5686073</v>
      </c>
      <c r="I65" s="48">
        <v>1300568</v>
      </c>
      <c r="J65" s="49">
        <v>3017401</v>
      </c>
      <c r="K65" s="47">
        <v>1155253</v>
      </c>
      <c r="L65" s="48">
        <v>118349</v>
      </c>
      <c r="M65" s="49">
        <v>1007259</v>
      </c>
      <c r="N65" s="108" t="s">
        <v>33</v>
      </c>
    </row>
    <row r="66" spans="1:14" s="3" customFormat="1" ht="24.75" customHeight="1" thickBot="1" thickTop="1">
      <c r="A66" s="107" t="s">
        <v>34</v>
      </c>
      <c r="B66" s="50">
        <v>446165805</v>
      </c>
      <c r="C66" s="51">
        <v>438544688</v>
      </c>
      <c r="D66" s="52">
        <v>6913000</v>
      </c>
      <c r="E66" s="50">
        <v>113649995</v>
      </c>
      <c r="F66" s="51">
        <v>100776539</v>
      </c>
      <c r="G66" s="52">
        <v>11443742</v>
      </c>
      <c r="H66" s="50">
        <v>380878247</v>
      </c>
      <c r="I66" s="51">
        <v>374768694</v>
      </c>
      <c r="J66" s="52">
        <v>4665258</v>
      </c>
      <c r="K66" s="50">
        <v>45059124</v>
      </c>
      <c r="L66" s="51">
        <v>42913277</v>
      </c>
      <c r="M66" s="52">
        <v>2113288</v>
      </c>
      <c r="N66" s="265" t="s">
        <v>34</v>
      </c>
    </row>
    <row r="67" spans="1:10" ht="30" customHeight="1">
      <c r="A67" s="303" t="s">
        <v>214</v>
      </c>
      <c r="B67" s="304"/>
      <c r="C67" s="304"/>
      <c r="D67" s="304"/>
      <c r="E67" s="304"/>
      <c r="F67" s="304"/>
      <c r="G67" s="304"/>
      <c r="H67" s="304"/>
      <c r="I67" s="304"/>
      <c r="J67" s="304"/>
    </row>
  </sheetData>
  <sheetProtection/>
  <mergeCells count="7">
    <mergeCell ref="A67:J67"/>
    <mergeCell ref="A2:A3"/>
    <mergeCell ref="N2:N3"/>
    <mergeCell ref="H2:J2"/>
    <mergeCell ref="B2:D2"/>
    <mergeCell ref="E2:G2"/>
    <mergeCell ref="K2:M2"/>
  </mergeCells>
  <printOptions horizontalCentered="1"/>
  <pageMargins left="0.7874015748031497" right="0.7874015748031497" top="0.984251968503937" bottom="0.984251968503937" header="0.5118110236220472" footer="0.5118110236220472"/>
  <pageSetup horizontalDpi="600" verticalDpi="600" orientation="portrait" paperSize="9" scale="56" r:id="rId1"/>
  <headerFooter alignWithMargins="0">
    <oddFooter>&amp;R&amp;14広島国税局
国税徴収１
(H22)</oddFooter>
  </headerFooter>
</worksheet>
</file>

<file path=xl/worksheets/sheet4.xml><?xml version="1.0" encoding="utf-8"?>
<worksheet xmlns="http://schemas.openxmlformats.org/spreadsheetml/2006/main" xmlns:r="http://schemas.openxmlformats.org/officeDocument/2006/relationships">
  <dimension ref="A1:N66"/>
  <sheetViews>
    <sheetView showGridLines="0" workbookViewId="0" topLeftCell="D1">
      <pane ySplit="3" topLeftCell="A4" activePane="bottomLeft" state="frozen"/>
      <selection pane="topLeft" activeCell="Q3" sqref="Q3"/>
      <selection pane="bottomLeft" activeCell="Q3" sqref="Q3"/>
    </sheetView>
  </sheetViews>
  <sheetFormatPr defaultColWidth="10.625" defaultRowHeight="13.5"/>
  <cols>
    <col min="1" max="1" width="12.00390625" style="2" customWidth="1"/>
    <col min="2" max="2" width="12.375" style="2" bestFit="1" customWidth="1"/>
    <col min="3" max="3" width="11.50390625" style="2" bestFit="1" customWidth="1"/>
    <col min="4" max="4" width="12.375" style="2" bestFit="1" customWidth="1"/>
    <col min="5" max="6" width="11.125" style="2" bestFit="1" customWidth="1"/>
    <col min="7" max="7" width="10.375" style="2" bestFit="1" customWidth="1"/>
    <col min="8" max="8" width="10.625" style="2" bestFit="1" customWidth="1"/>
    <col min="9" max="10" width="11.50390625" style="2" bestFit="1" customWidth="1"/>
    <col min="11" max="11" width="10.625" style="2" bestFit="1" customWidth="1"/>
    <col min="12" max="12" width="10.375" style="2" bestFit="1" customWidth="1"/>
    <col min="13" max="13" width="9.75390625" style="2" bestFit="1" customWidth="1"/>
    <col min="14" max="14" width="11.875" style="5" customWidth="1"/>
    <col min="15" max="16384" width="10.625" style="2" customWidth="1"/>
  </cols>
  <sheetData>
    <row r="1" ht="15" thickBot="1">
      <c r="A1" s="266" t="s">
        <v>213</v>
      </c>
    </row>
    <row r="2" spans="1:14" s="5" customFormat="1" ht="15.75" customHeight="1">
      <c r="A2" s="305" t="s">
        <v>30</v>
      </c>
      <c r="B2" s="283" t="s">
        <v>115</v>
      </c>
      <c r="C2" s="284"/>
      <c r="D2" s="285"/>
      <c r="E2" s="283" t="s">
        <v>200</v>
      </c>
      <c r="F2" s="284"/>
      <c r="G2" s="285"/>
      <c r="H2" s="283" t="s">
        <v>116</v>
      </c>
      <c r="I2" s="284"/>
      <c r="J2" s="285"/>
      <c r="K2" s="283" t="s">
        <v>198</v>
      </c>
      <c r="L2" s="284"/>
      <c r="M2" s="285"/>
      <c r="N2" s="301" t="s">
        <v>74</v>
      </c>
    </row>
    <row r="3" spans="1:14" s="5" customFormat="1" ht="16.5" customHeight="1">
      <c r="A3" s="306"/>
      <c r="B3" s="38" t="s">
        <v>31</v>
      </c>
      <c r="C3" s="20" t="s">
        <v>29</v>
      </c>
      <c r="D3" s="22" t="s">
        <v>32</v>
      </c>
      <c r="E3" s="38" t="s">
        <v>31</v>
      </c>
      <c r="F3" s="20" t="s">
        <v>29</v>
      </c>
      <c r="G3" s="22" t="s">
        <v>32</v>
      </c>
      <c r="H3" s="38" t="s">
        <v>31</v>
      </c>
      <c r="I3" s="20" t="s">
        <v>29</v>
      </c>
      <c r="J3" s="22" t="s">
        <v>32</v>
      </c>
      <c r="K3" s="38" t="s">
        <v>31</v>
      </c>
      <c r="L3" s="20" t="s">
        <v>29</v>
      </c>
      <c r="M3" s="22" t="s">
        <v>32</v>
      </c>
      <c r="N3" s="302"/>
    </row>
    <row r="4" spans="1:14" s="37" customFormat="1" ht="11.25">
      <c r="A4" s="88"/>
      <c r="B4" s="83" t="s">
        <v>2</v>
      </c>
      <c r="C4" s="84" t="s">
        <v>2</v>
      </c>
      <c r="D4" s="85" t="s">
        <v>2</v>
      </c>
      <c r="E4" s="83" t="s">
        <v>2</v>
      </c>
      <c r="F4" s="84" t="s">
        <v>2</v>
      </c>
      <c r="G4" s="85" t="s">
        <v>2</v>
      </c>
      <c r="H4" s="83" t="s">
        <v>2</v>
      </c>
      <c r="I4" s="84" t="s">
        <v>2</v>
      </c>
      <c r="J4" s="85" t="s">
        <v>2</v>
      </c>
      <c r="K4" s="83" t="s">
        <v>2</v>
      </c>
      <c r="L4" s="84" t="s">
        <v>2</v>
      </c>
      <c r="M4" s="207" t="s">
        <v>2</v>
      </c>
      <c r="N4" s="200"/>
    </row>
    <row r="5" spans="1:14" ht="18" customHeight="1">
      <c r="A5" s="106" t="s">
        <v>135</v>
      </c>
      <c r="B5" s="89">
        <v>1094</v>
      </c>
      <c r="C5" s="67">
        <v>784</v>
      </c>
      <c r="D5" s="90">
        <v>310</v>
      </c>
      <c r="E5" s="89">
        <v>12564959</v>
      </c>
      <c r="F5" s="67">
        <v>11945175</v>
      </c>
      <c r="G5" s="90">
        <v>580305</v>
      </c>
      <c r="H5" s="89">
        <v>59260</v>
      </c>
      <c r="I5" s="67">
        <v>59260</v>
      </c>
      <c r="J5" s="90" t="s">
        <v>207</v>
      </c>
      <c r="K5" s="89" t="s">
        <v>207</v>
      </c>
      <c r="L5" s="67" t="s">
        <v>207</v>
      </c>
      <c r="M5" s="194" t="s">
        <v>207</v>
      </c>
      <c r="N5" s="201" t="str">
        <f>IF(A5="","",A5)</f>
        <v>鳥取</v>
      </c>
    </row>
    <row r="6" spans="1:14" ht="18" customHeight="1">
      <c r="A6" s="104" t="s">
        <v>136</v>
      </c>
      <c r="B6" s="91">
        <v>575</v>
      </c>
      <c r="C6" s="71">
        <v>356</v>
      </c>
      <c r="D6" s="92">
        <v>219</v>
      </c>
      <c r="E6" s="91">
        <v>11356988</v>
      </c>
      <c r="F6" s="71">
        <v>11068650</v>
      </c>
      <c r="G6" s="92">
        <v>278436</v>
      </c>
      <c r="H6" s="91">
        <v>67006</v>
      </c>
      <c r="I6" s="71">
        <v>67006</v>
      </c>
      <c r="J6" s="92" t="s">
        <v>207</v>
      </c>
      <c r="K6" s="91">
        <v>6098476</v>
      </c>
      <c r="L6" s="71">
        <v>6098476</v>
      </c>
      <c r="M6" s="195" t="s">
        <v>207</v>
      </c>
      <c r="N6" s="202" t="str">
        <f>IF(A6="","",A6)</f>
        <v>米子</v>
      </c>
    </row>
    <row r="7" spans="1:14" ht="18" customHeight="1">
      <c r="A7" s="104" t="s">
        <v>137</v>
      </c>
      <c r="B7" s="91" t="s">
        <v>207</v>
      </c>
      <c r="C7" s="71" t="s">
        <v>207</v>
      </c>
      <c r="D7" s="92" t="s">
        <v>207</v>
      </c>
      <c r="E7" s="91">
        <v>4170961</v>
      </c>
      <c r="F7" s="71">
        <v>4014854</v>
      </c>
      <c r="G7" s="92">
        <v>149918</v>
      </c>
      <c r="H7" s="91">
        <v>50463</v>
      </c>
      <c r="I7" s="71">
        <v>50463</v>
      </c>
      <c r="J7" s="92" t="s">
        <v>207</v>
      </c>
      <c r="K7" s="91" t="s">
        <v>207</v>
      </c>
      <c r="L7" s="71" t="s">
        <v>207</v>
      </c>
      <c r="M7" s="195" t="s">
        <v>207</v>
      </c>
      <c r="N7" s="202" t="str">
        <f>IF(A7="","",A7)</f>
        <v>倉吉</v>
      </c>
    </row>
    <row r="8" spans="1:14" s="3" customFormat="1" ht="18" customHeight="1">
      <c r="A8" s="102" t="s">
        <v>138</v>
      </c>
      <c r="B8" s="94">
        <v>1669</v>
      </c>
      <c r="C8" s="75">
        <v>1140</v>
      </c>
      <c r="D8" s="95">
        <v>529</v>
      </c>
      <c r="E8" s="94">
        <v>28092908</v>
      </c>
      <c r="F8" s="75">
        <v>27028680</v>
      </c>
      <c r="G8" s="95">
        <v>1008659</v>
      </c>
      <c r="H8" s="94">
        <v>176728</v>
      </c>
      <c r="I8" s="75">
        <v>176728</v>
      </c>
      <c r="J8" s="95" t="s">
        <v>207</v>
      </c>
      <c r="K8" s="94">
        <v>6098476</v>
      </c>
      <c r="L8" s="75">
        <v>6098476</v>
      </c>
      <c r="M8" s="196" t="s">
        <v>207</v>
      </c>
      <c r="N8" s="203" t="str">
        <f>IF(A8="","",A8)</f>
        <v>鳥取県計</v>
      </c>
    </row>
    <row r="9" spans="1:14" s="12" customFormat="1" ht="18" customHeight="1">
      <c r="A9" s="13"/>
      <c r="B9" s="99"/>
      <c r="C9" s="100"/>
      <c r="D9" s="101"/>
      <c r="E9" s="99"/>
      <c r="F9" s="100"/>
      <c r="G9" s="101"/>
      <c r="H9" s="99"/>
      <c r="I9" s="100"/>
      <c r="J9" s="101"/>
      <c r="K9" s="99"/>
      <c r="L9" s="100"/>
      <c r="M9" s="208"/>
      <c r="N9" s="206"/>
    </row>
    <row r="10" spans="1:14" ht="18" customHeight="1">
      <c r="A10" s="105" t="s">
        <v>143</v>
      </c>
      <c r="B10" s="96">
        <v>32</v>
      </c>
      <c r="C10" s="97">
        <v>32</v>
      </c>
      <c r="D10" s="98" t="s">
        <v>207</v>
      </c>
      <c r="E10" s="96">
        <v>14435706</v>
      </c>
      <c r="F10" s="97">
        <v>14136202</v>
      </c>
      <c r="G10" s="98">
        <v>263685</v>
      </c>
      <c r="H10" s="96">
        <v>85731</v>
      </c>
      <c r="I10" s="97">
        <v>85731</v>
      </c>
      <c r="J10" s="98" t="s">
        <v>207</v>
      </c>
      <c r="K10" s="96" t="s">
        <v>207</v>
      </c>
      <c r="L10" s="97" t="s">
        <v>207</v>
      </c>
      <c r="M10" s="198" t="s">
        <v>207</v>
      </c>
      <c r="N10" s="205" t="str">
        <f aca="true" t="shared" si="0" ref="N10:N17">IF(A10="","",A10)</f>
        <v>松江</v>
      </c>
    </row>
    <row r="11" spans="1:14" ht="18" customHeight="1">
      <c r="A11" s="104" t="s">
        <v>144</v>
      </c>
      <c r="B11" s="91" t="s">
        <v>207</v>
      </c>
      <c r="C11" s="71" t="s">
        <v>207</v>
      </c>
      <c r="D11" s="92" t="s">
        <v>207</v>
      </c>
      <c r="E11" s="91">
        <v>4517202</v>
      </c>
      <c r="F11" s="71">
        <v>4374812</v>
      </c>
      <c r="G11" s="92">
        <v>131121</v>
      </c>
      <c r="H11" s="91">
        <v>34694</v>
      </c>
      <c r="I11" s="71">
        <v>34694</v>
      </c>
      <c r="J11" s="92" t="s">
        <v>207</v>
      </c>
      <c r="K11" s="91" t="s">
        <v>207</v>
      </c>
      <c r="L11" s="71" t="s">
        <v>207</v>
      </c>
      <c r="M11" s="195" t="s">
        <v>207</v>
      </c>
      <c r="N11" s="202" t="str">
        <f t="shared" si="0"/>
        <v>浜田</v>
      </c>
    </row>
    <row r="12" spans="1:14" ht="18" customHeight="1">
      <c r="A12" s="104" t="s">
        <v>145</v>
      </c>
      <c r="B12" s="91" t="s">
        <v>207</v>
      </c>
      <c r="C12" s="71" t="s">
        <v>207</v>
      </c>
      <c r="D12" s="92" t="s">
        <v>207</v>
      </c>
      <c r="E12" s="91">
        <v>9133351</v>
      </c>
      <c r="F12" s="71">
        <v>8974283</v>
      </c>
      <c r="G12" s="92">
        <v>146775</v>
      </c>
      <c r="H12" s="91">
        <v>91376</v>
      </c>
      <c r="I12" s="71">
        <v>91376</v>
      </c>
      <c r="J12" s="92" t="s">
        <v>207</v>
      </c>
      <c r="K12" s="91" t="s">
        <v>207</v>
      </c>
      <c r="L12" s="71" t="s">
        <v>207</v>
      </c>
      <c r="M12" s="195" t="s">
        <v>207</v>
      </c>
      <c r="N12" s="202" t="str">
        <f t="shared" si="0"/>
        <v>出雲</v>
      </c>
    </row>
    <row r="13" spans="1:14" ht="18" customHeight="1">
      <c r="A13" s="104" t="s">
        <v>146</v>
      </c>
      <c r="B13" s="91" t="s">
        <v>207</v>
      </c>
      <c r="C13" s="71" t="s">
        <v>207</v>
      </c>
      <c r="D13" s="92" t="s">
        <v>207</v>
      </c>
      <c r="E13" s="91">
        <v>3059422</v>
      </c>
      <c r="F13" s="71">
        <v>2956274</v>
      </c>
      <c r="G13" s="92">
        <v>95910</v>
      </c>
      <c r="H13" s="91">
        <v>25153</v>
      </c>
      <c r="I13" s="71">
        <v>25153</v>
      </c>
      <c r="J13" s="92" t="s">
        <v>207</v>
      </c>
      <c r="K13" s="91" t="s">
        <v>207</v>
      </c>
      <c r="L13" s="71" t="s">
        <v>207</v>
      </c>
      <c r="M13" s="195" t="s">
        <v>207</v>
      </c>
      <c r="N13" s="202" t="str">
        <f t="shared" si="0"/>
        <v>益田</v>
      </c>
    </row>
    <row r="14" spans="1:14" ht="18" customHeight="1">
      <c r="A14" s="104" t="s">
        <v>147</v>
      </c>
      <c r="B14" s="91" t="s">
        <v>207</v>
      </c>
      <c r="C14" s="71" t="s">
        <v>207</v>
      </c>
      <c r="D14" s="92" t="s">
        <v>207</v>
      </c>
      <c r="E14" s="91">
        <v>1446250</v>
      </c>
      <c r="F14" s="71">
        <v>1411836</v>
      </c>
      <c r="G14" s="92">
        <v>33855</v>
      </c>
      <c r="H14" s="255">
        <v>10936</v>
      </c>
      <c r="I14" s="256">
        <v>10936</v>
      </c>
      <c r="J14" s="257" t="s">
        <v>219</v>
      </c>
      <c r="K14" s="91" t="s">
        <v>207</v>
      </c>
      <c r="L14" s="71" t="s">
        <v>207</v>
      </c>
      <c r="M14" s="195" t="s">
        <v>207</v>
      </c>
      <c r="N14" s="202" t="str">
        <f t="shared" si="0"/>
        <v>石見大田</v>
      </c>
    </row>
    <row r="15" spans="1:14" ht="18" customHeight="1">
      <c r="A15" s="104" t="s">
        <v>148</v>
      </c>
      <c r="B15" s="91" t="s">
        <v>207</v>
      </c>
      <c r="C15" s="71" t="s">
        <v>207</v>
      </c>
      <c r="D15" s="92" t="s">
        <v>207</v>
      </c>
      <c r="E15" s="91">
        <v>2280335</v>
      </c>
      <c r="F15" s="71">
        <v>2209112</v>
      </c>
      <c r="G15" s="92">
        <v>68489</v>
      </c>
      <c r="H15" s="255">
        <v>35082</v>
      </c>
      <c r="I15" s="256">
        <v>35082</v>
      </c>
      <c r="J15" s="257" t="s">
        <v>207</v>
      </c>
      <c r="K15" s="91" t="s">
        <v>207</v>
      </c>
      <c r="L15" s="71" t="s">
        <v>207</v>
      </c>
      <c r="M15" s="195" t="s">
        <v>207</v>
      </c>
      <c r="N15" s="202" t="str">
        <f t="shared" si="0"/>
        <v>大東</v>
      </c>
    </row>
    <row r="16" spans="1:14" ht="18" customHeight="1">
      <c r="A16" s="104" t="s">
        <v>149</v>
      </c>
      <c r="B16" s="91" t="s">
        <v>207</v>
      </c>
      <c r="C16" s="71" t="s">
        <v>207</v>
      </c>
      <c r="D16" s="92" t="s">
        <v>207</v>
      </c>
      <c r="E16" s="91">
        <v>964524</v>
      </c>
      <c r="F16" s="71">
        <v>941129</v>
      </c>
      <c r="G16" s="92">
        <v>23038</v>
      </c>
      <c r="H16" s="255" t="s">
        <v>217</v>
      </c>
      <c r="I16" s="256" t="s">
        <v>217</v>
      </c>
      <c r="J16" s="257" t="s">
        <v>217</v>
      </c>
      <c r="K16" s="91" t="s">
        <v>207</v>
      </c>
      <c r="L16" s="71" t="s">
        <v>207</v>
      </c>
      <c r="M16" s="195" t="s">
        <v>207</v>
      </c>
      <c r="N16" s="202" t="str">
        <f t="shared" si="0"/>
        <v>西郷</v>
      </c>
    </row>
    <row r="17" spans="1:14" s="3" customFormat="1" ht="18" customHeight="1">
      <c r="A17" s="102" t="s">
        <v>139</v>
      </c>
      <c r="B17" s="94">
        <v>32</v>
      </c>
      <c r="C17" s="75">
        <v>32</v>
      </c>
      <c r="D17" s="95" t="s">
        <v>207</v>
      </c>
      <c r="E17" s="94">
        <v>35836791</v>
      </c>
      <c r="F17" s="75">
        <v>35003649</v>
      </c>
      <c r="G17" s="95">
        <v>762874</v>
      </c>
      <c r="H17" s="94" t="s">
        <v>217</v>
      </c>
      <c r="I17" s="75" t="s">
        <v>217</v>
      </c>
      <c r="J17" s="95" t="s">
        <v>217</v>
      </c>
      <c r="K17" s="94" t="s">
        <v>207</v>
      </c>
      <c r="L17" s="75" t="s">
        <v>207</v>
      </c>
      <c r="M17" s="196" t="s">
        <v>207</v>
      </c>
      <c r="N17" s="203" t="str">
        <f t="shared" si="0"/>
        <v>島根県計</v>
      </c>
    </row>
    <row r="18" spans="1:14" s="12" customFormat="1" ht="18" customHeight="1">
      <c r="A18" s="13"/>
      <c r="B18" s="99"/>
      <c r="C18" s="100"/>
      <c r="D18" s="101"/>
      <c r="E18" s="99"/>
      <c r="F18" s="100"/>
      <c r="G18" s="101"/>
      <c r="H18" s="99"/>
      <c r="I18" s="100"/>
      <c r="J18" s="101"/>
      <c r="K18" s="99"/>
      <c r="L18" s="100"/>
      <c r="M18" s="208"/>
      <c r="N18" s="206"/>
    </row>
    <row r="19" spans="1:14" ht="18" customHeight="1">
      <c r="A19" s="105" t="s">
        <v>150</v>
      </c>
      <c r="B19" s="96">
        <v>507</v>
      </c>
      <c r="C19" s="97">
        <v>40</v>
      </c>
      <c r="D19" s="98">
        <v>467</v>
      </c>
      <c r="E19" s="96">
        <v>34316836</v>
      </c>
      <c r="F19" s="97">
        <v>33701192</v>
      </c>
      <c r="G19" s="98">
        <v>581920</v>
      </c>
      <c r="H19" s="96">
        <v>49858</v>
      </c>
      <c r="I19" s="97">
        <v>49858</v>
      </c>
      <c r="J19" s="98" t="s">
        <v>207</v>
      </c>
      <c r="K19" s="96">
        <v>9132685</v>
      </c>
      <c r="L19" s="97">
        <v>9132685</v>
      </c>
      <c r="M19" s="198" t="s">
        <v>207</v>
      </c>
      <c r="N19" s="205" t="str">
        <f aca="true" t="shared" si="1" ref="N19:N32">IF(A19="","",A19)</f>
        <v>岡山東</v>
      </c>
    </row>
    <row r="20" spans="1:14" ht="18" customHeight="1">
      <c r="A20" s="104" t="s">
        <v>151</v>
      </c>
      <c r="B20" s="91">
        <v>652</v>
      </c>
      <c r="C20" s="71">
        <v>13</v>
      </c>
      <c r="D20" s="92">
        <v>126</v>
      </c>
      <c r="E20" s="91">
        <v>26414363</v>
      </c>
      <c r="F20" s="71">
        <v>25631232</v>
      </c>
      <c r="G20" s="92">
        <v>740164</v>
      </c>
      <c r="H20" s="91">
        <v>8240</v>
      </c>
      <c r="I20" s="71">
        <v>8240</v>
      </c>
      <c r="J20" s="92" t="s">
        <v>207</v>
      </c>
      <c r="K20" s="91" t="s">
        <v>207</v>
      </c>
      <c r="L20" s="71" t="s">
        <v>207</v>
      </c>
      <c r="M20" s="195" t="s">
        <v>207</v>
      </c>
      <c r="N20" s="202" t="str">
        <f t="shared" si="1"/>
        <v>岡山西</v>
      </c>
    </row>
    <row r="21" spans="1:14" ht="18" customHeight="1">
      <c r="A21" s="104" t="s">
        <v>152</v>
      </c>
      <c r="B21" s="91" t="s">
        <v>207</v>
      </c>
      <c r="C21" s="71" t="s">
        <v>207</v>
      </c>
      <c r="D21" s="92" t="s">
        <v>207</v>
      </c>
      <c r="E21" s="91">
        <v>6593485</v>
      </c>
      <c r="F21" s="71">
        <v>6436832</v>
      </c>
      <c r="G21" s="92">
        <v>153505</v>
      </c>
      <c r="H21" s="91">
        <v>1472</v>
      </c>
      <c r="I21" s="71">
        <v>1472</v>
      </c>
      <c r="J21" s="92" t="s">
        <v>207</v>
      </c>
      <c r="K21" s="91" t="s">
        <v>207</v>
      </c>
      <c r="L21" s="71" t="s">
        <v>207</v>
      </c>
      <c r="M21" s="195" t="s">
        <v>207</v>
      </c>
      <c r="N21" s="202" t="str">
        <f t="shared" si="1"/>
        <v>西大寺</v>
      </c>
    </row>
    <row r="22" spans="1:14" ht="18" customHeight="1">
      <c r="A22" s="104" t="s">
        <v>153</v>
      </c>
      <c r="B22" s="91">
        <v>282</v>
      </c>
      <c r="C22" s="71" t="s">
        <v>207</v>
      </c>
      <c r="D22" s="92" t="s">
        <v>207</v>
      </c>
      <c r="E22" s="91">
        <v>4956217</v>
      </c>
      <c r="F22" s="71">
        <v>4873433</v>
      </c>
      <c r="G22" s="92">
        <v>78744</v>
      </c>
      <c r="H22" s="91">
        <v>32109762</v>
      </c>
      <c r="I22" s="71">
        <v>32109762</v>
      </c>
      <c r="J22" s="92" t="s">
        <v>207</v>
      </c>
      <c r="K22" s="91" t="s">
        <v>207</v>
      </c>
      <c r="L22" s="71" t="s">
        <v>207</v>
      </c>
      <c r="M22" s="195" t="s">
        <v>207</v>
      </c>
      <c r="N22" s="202" t="str">
        <f t="shared" si="1"/>
        <v>瀬戸</v>
      </c>
    </row>
    <row r="23" spans="1:14" ht="18" customHeight="1">
      <c r="A23" s="104" t="s">
        <v>154</v>
      </c>
      <c r="B23" s="91" t="s">
        <v>207</v>
      </c>
      <c r="C23" s="71" t="s">
        <v>207</v>
      </c>
      <c r="D23" s="92" t="s">
        <v>207</v>
      </c>
      <c r="E23" s="91">
        <v>4701129</v>
      </c>
      <c r="F23" s="71">
        <v>4625783</v>
      </c>
      <c r="G23" s="92">
        <v>73850</v>
      </c>
      <c r="H23" s="91">
        <v>10990</v>
      </c>
      <c r="I23" s="71">
        <v>10990</v>
      </c>
      <c r="J23" s="92" t="s">
        <v>207</v>
      </c>
      <c r="K23" s="91" t="s">
        <v>207</v>
      </c>
      <c r="L23" s="71" t="s">
        <v>207</v>
      </c>
      <c r="M23" s="195" t="s">
        <v>207</v>
      </c>
      <c r="N23" s="202" t="str">
        <f t="shared" si="1"/>
        <v>児島</v>
      </c>
    </row>
    <row r="24" spans="1:14" ht="18" customHeight="1">
      <c r="A24" s="104" t="s">
        <v>155</v>
      </c>
      <c r="B24" s="91">
        <v>388</v>
      </c>
      <c r="C24" s="71" t="s">
        <v>207</v>
      </c>
      <c r="D24" s="92">
        <v>245</v>
      </c>
      <c r="E24" s="91">
        <v>23831559</v>
      </c>
      <c r="F24" s="71">
        <v>23265415</v>
      </c>
      <c r="G24" s="92">
        <v>555461</v>
      </c>
      <c r="H24" s="91">
        <v>14902</v>
      </c>
      <c r="I24" s="71">
        <v>14690</v>
      </c>
      <c r="J24" s="92">
        <v>211</v>
      </c>
      <c r="K24" s="91" t="s">
        <v>207</v>
      </c>
      <c r="L24" s="71" t="s">
        <v>207</v>
      </c>
      <c r="M24" s="195" t="s">
        <v>207</v>
      </c>
      <c r="N24" s="202" t="str">
        <f t="shared" si="1"/>
        <v>倉敷</v>
      </c>
    </row>
    <row r="25" spans="1:14" ht="18" customHeight="1">
      <c r="A25" s="104" t="s">
        <v>156</v>
      </c>
      <c r="B25" s="91" t="s">
        <v>207</v>
      </c>
      <c r="C25" s="71" t="s">
        <v>207</v>
      </c>
      <c r="D25" s="92" t="s">
        <v>207</v>
      </c>
      <c r="E25" s="91">
        <v>4057955</v>
      </c>
      <c r="F25" s="71">
        <v>3999053</v>
      </c>
      <c r="G25" s="92">
        <v>55600</v>
      </c>
      <c r="H25" s="91">
        <v>225425</v>
      </c>
      <c r="I25" s="71">
        <v>225417</v>
      </c>
      <c r="J25" s="92">
        <v>8</v>
      </c>
      <c r="K25" s="91" t="s">
        <v>207</v>
      </c>
      <c r="L25" s="71" t="s">
        <v>207</v>
      </c>
      <c r="M25" s="195" t="s">
        <v>207</v>
      </c>
      <c r="N25" s="202" t="str">
        <f t="shared" si="1"/>
        <v>玉島</v>
      </c>
    </row>
    <row r="26" spans="1:14" ht="18" customHeight="1">
      <c r="A26" s="104" t="s">
        <v>157</v>
      </c>
      <c r="B26" s="91" t="s">
        <v>207</v>
      </c>
      <c r="C26" s="71" t="s">
        <v>207</v>
      </c>
      <c r="D26" s="92" t="s">
        <v>207</v>
      </c>
      <c r="E26" s="91">
        <v>8712564</v>
      </c>
      <c r="F26" s="71">
        <v>8490923</v>
      </c>
      <c r="G26" s="92">
        <v>218127</v>
      </c>
      <c r="H26" s="91">
        <v>30674</v>
      </c>
      <c r="I26" s="71">
        <v>30547</v>
      </c>
      <c r="J26" s="92">
        <v>127</v>
      </c>
      <c r="K26" s="91" t="s">
        <v>207</v>
      </c>
      <c r="L26" s="71" t="s">
        <v>207</v>
      </c>
      <c r="M26" s="195" t="s">
        <v>207</v>
      </c>
      <c r="N26" s="202" t="str">
        <f t="shared" si="1"/>
        <v>津山</v>
      </c>
    </row>
    <row r="27" spans="1:14" ht="18" customHeight="1">
      <c r="A27" s="104" t="s">
        <v>158</v>
      </c>
      <c r="B27" s="91" t="s">
        <v>207</v>
      </c>
      <c r="C27" s="71" t="s">
        <v>207</v>
      </c>
      <c r="D27" s="92" t="s">
        <v>207</v>
      </c>
      <c r="E27" s="91">
        <v>3211981</v>
      </c>
      <c r="F27" s="71">
        <v>3126952</v>
      </c>
      <c r="G27" s="92">
        <v>82362</v>
      </c>
      <c r="H27" s="255" t="s">
        <v>217</v>
      </c>
      <c r="I27" s="256" t="s">
        <v>217</v>
      </c>
      <c r="J27" s="257" t="s">
        <v>217</v>
      </c>
      <c r="K27" s="91" t="s">
        <v>207</v>
      </c>
      <c r="L27" s="71" t="s">
        <v>207</v>
      </c>
      <c r="M27" s="195" t="s">
        <v>207</v>
      </c>
      <c r="N27" s="202" t="str">
        <f t="shared" si="1"/>
        <v>玉野</v>
      </c>
    </row>
    <row r="28" spans="1:14" ht="18" customHeight="1">
      <c r="A28" s="104" t="s">
        <v>159</v>
      </c>
      <c r="B28" s="91">
        <v>573</v>
      </c>
      <c r="C28" s="71" t="s">
        <v>207</v>
      </c>
      <c r="D28" s="92">
        <v>573</v>
      </c>
      <c r="E28" s="91">
        <v>6215291</v>
      </c>
      <c r="F28" s="71">
        <v>6087521</v>
      </c>
      <c r="G28" s="92">
        <v>117983</v>
      </c>
      <c r="H28" s="255">
        <v>3141</v>
      </c>
      <c r="I28" s="256">
        <v>3141</v>
      </c>
      <c r="J28" s="257" t="s">
        <v>207</v>
      </c>
      <c r="K28" s="91" t="s">
        <v>207</v>
      </c>
      <c r="L28" s="71" t="s">
        <v>207</v>
      </c>
      <c r="M28" s="195" t="s">
        <v>207</v>
      </c>
      <c r="N28" s="202" t="str">
        <f t="shared" si="1"/>
        <v>笠岡</v>
      </c>
    </row>
    <row r="29" spans="1:14" ht="18" customHeight="1">
      <c r="A29" s="104" t="s">
        <v>160</v>
      </c>
      <c r="B29" s="91" t="s">
        <v>207</v>
      </c>
      <c r="C29" s="71" t="s">
        <v>207</v>
      </c>
      <c r="D29" s="92" t="s">
        <v>207</v>
      </c>
      <c r="E29" s="91">
        <v>1939169</v>
      </c>
      <c r="F29" s="71">
        <v>1923332</v>
      </c>
      <c r="G29" s="92">
        <v>15837</v>
      </c>
      <c r="H29" s="255">
        <v>14362</v>
      </c>
      <c r="I29" s="256">
        <v>14362</v>
      </c>
      <c r="J29" s="257" t="s">
        <v>207</v>
      </c>
      <c r="K29" s="91" t="s">
        <v>207</v>
      </c>
      <c r="L29" s="71" t="s">
        <v>207</v>
      </c>
      <c r="M29" s="195" t="s">
        <v>207</v>
      </c>
      <c r="N29" s="202" t="str">
        <f t="shared" si="1"/>
        <v>高梁</v>
      </c>
    </row>
    <row r="30" spans="1:14" ht="18" customHeight="1">
      <c r="A30" s="104" t="s">
        <v>161</v>
      </c>
      <c r="B30" s="91" t="s">
        <v>207</v>
      </c>
      <c r="C30" s="71" t="s">
        <v>207</v>
      </c>
      <c r="D30" s="92" t="s">
        <v>207</v>
      </c>
      <c r="E30" s="91">
        <v>1647850</v>
      </c>
      <c r="F30" s="71">
        <v>1633295</v>
      </c>
      <c r="G30" s="92">
        <v>14555</v>
      </c>
      <c r="H30" s="255" t="s">
        <v>217</v>
      </c>
      <c r="I30" s="256" t="s">
        <v>217</v>
      </c>
      <c r="J30" s="257" t="s">
        <v>217</v>
      </c>
      <c r="K30" s="91" t="s">
        <v>207</v>
      </c>
      <c r="L30" s="71" t="s">
        <v>207</v>
      </c>
      <c r="M30" s="195" t="s">
        <v>207</v>
      </c>
      <c r="N30" s="202" t="str">
        <f t="shared" si="1"/>
        <v>新見</v>
      </c>
    </row>
    <row r="31" spans="1:14" ht="18" customHeight="1">
      <c r="A31" s="104" t="s">
        <v>162</v>
      </c>
      <c r="B31" s="91" t="s">
        <v>207</v>
      </c>
      <c r="C31" s="71" t="s">
        <v>207</v>
      </c>
      <c r="D31" s="92" t="s">
        <v>207</v>
      </c>
      <c r="E31" s="91">
        <v>1950792</v>
      </c>
      <c r="F31" s="71">
        <v>1906261</v>
      </c>
      <c r="G31" s="92">
        <v>43309</v>
      </c>
      <c r="H31" s="91">
        <v>43376</v>
      </c>
      <c r="I31" s="71">
        <v>43376</v>
      </c>
      <c r="J31" s="92" t="s">
        <v>207</v>
      </c>
      <c r="K31" s="91" t="s">
        <v>207</v>
      </c>
      <c r="L31" s="71" t="s">
        <v>207</v>
      </c>
      <c r="M31" s="195" t="s">
        <v>207</v>
      </c>
      <c r="N31" s="202" t="str">
        <f t="shared" si="1"/>
        <v>久世</v>
      </c>
    </row>
    <row r="32" spans="1:14" s="3" customFormat="1" ht="18" customHeight="1">
      <c r="A32" s="102" t="s">
        <v>190</v>
      </c>
      <c r="B32" s="94">
        <v>2401</v>
      </c>
      <c r="C32" s="75">
        <v>53</v>
      </c>
      <c r="D32" s="95">
        <v>1410</v>
      </c>
      <c r="E32" s="94">
        <v>128549192</v>
      </c>
      <c r="F32" s="75">
        <v>125701223</v>
      </c>
      <c r="G32" s="95">
        <v>2731417</v>
      </c>
      <c r="H32" s="94">
        <v>32534061</v>
      </c>
      <c r="I32" s="75">
        <v>32533715</v>
      </c>
      <c r="J32" s="95">
        <v>346</v>
      </c>
      <c r="K32" s="94">
        <v>9132685</v>
      </c>
      <c r="L32" s="75">
        <v>9132685</v>
      </c>
      <c r="M32" s="196" t="s">
        <v>207</v>
      </c>
      <c r="N32" s="203" t="str">
        <f t="shared" si="1"/>
        <v>岡山県計</v>
      </c>
    </row>
    <row r="33" spans="1:14" s="12" customFormat="1" ht="18" customHeight="1">
      <c r="A33" s="13"/>
      <c r="B33" s="99"/>
      <c r="C33" s="100"/>
      <c r="D33" s="101"/>
      <c r="E33" s="99"/>
      <c r="F33" s="100"/>
      <c r="G33" s="101"/>
      <c r="H33" s="99"/>
      <c r="I33" s="100"/>
      <c r="J33" s="101"/>
      <c r="K33" s="99"/>
      <c r="L33" s="100"/>
      <c r="M33" s="208"/>
      <c r="N33" s="206"/>
    </row>
    <row r="34" spans="1:14" ht="18" customHeight="1">
      <c r="A34" s="105" t="s">
        <v>163</v>
      </c>
      <c r="B34" s="96">
        <v>2096</v>
      </c>
      <c r="C34" s="97">
        <v>84</v>
      </c>
      <c r="D34" s="98">
        <v>2013</v>
      </c>
      <c r="E34" s="96">
        <v>41360906</v>
      </c>
      <c r="F34" s="97">
        <v>40637905</v>
      </c>
      <c r="G34" s="98">
        <v>677795</v>
      </c>
      <c r="H34" s="258" t="s">
        <v>217</v>
      </c>
      <c r="I34" s="259" t="s">
        <v>217</v>
      </c>
      <c r="J34" s="260" t="s">
        <v>217</v>
      </c>
      <c r="K34" s="96" t="s">
        <v>207</v>
      </c>
      <c r="L34" s="97" t="s">
        <v>207</v>
      </c>
      <c r="M34" s="198" t="s">
        <v>207</v>
      </c>
      <c r="N34" s="205" t="str">
        <f aca="true" t="shared" si="2" ref="N34:N50">IF(A34="","",A34)</f>
        <v>広島東</v>
      </c>
    </row>
    <row r="35" spans="1:14" ht="18" customHeight="1">
      <c r="A35" s="104" t="s">
        <v>164</v>
      </c>
      <c r="B35" s="91" t="s">
        <v>207</v>
      </c>
      <c r="C35" s="71" t="s">
        <v>207</v>
      </c>
      <c r="D35" s="92" t="s">
        <v>207</v>
      </c>
      <c r="E35" s="91">
        <v>17058877</v>
      </c>
      <c r="F35" s="71">
        <v>16726194</v>
      </c>
      <c r="G35" s="92">
        <v>327702</v>
      </c>
      <c r="H35" s="255">
        <v>1228</v>
      </c>
      <c r="I35" s="256">
        <v>1228</v>
      </c>
      <c r="J35" s="257" t="s">
        <v>207</v>
      </c>
      <c r="K35" s="91" t="s">
        <v>207</v>
      </c>
      <c r="L35" s="71" t="s">
        <v>207</v>
      </c>
      <c r="M35" s="195" t="s">
        <v>207</v>
      </c>
      <c r="N35" s="202" t="str">
        <f t="shared" si="2"/>
        <v>広島南</v>
      </c>
    </row>
    <row r="36" spans="1:14" ht="18" customHeight="1">
      <c r="A36" s="104" t="s">
        <v>165</v>
      </c>
      <c r="B36" s="91">
        <v>788</v>
      </c>
      <c r="C36" s="71">
        <v>40</v>
      </c>
      <c r="D36" s="92">
        <v>717</v>
      </c>
      <c r="E36" s="91">
        <v>40087013</v>
      </c>
      <c r="F36" s="71">
        <v>39276884</v>
      </c>
      <c r="G36" s="92">
        <v>781610</v>
      </c>
      <c r="H36" s="255" t="s">
        <v>217</v>
      </c>
      <c r="I36" s="256" t="s">
        <v>217</v>
      </c>
      <c r="J36" s="257" t="s">
        <v>217</v>
      </c>
      <c r="K36" s="91" t="s">
        <v>207</v>
      </c>
      <c r="L36" s="71" t="s">
        <v>207</v>
      </c>
      <c r="M36" s="195" t="s">
        <v>207</v>
      </c>
      <c r="N36" s="202" t="str">
        <f t="shared" si="2"/>
        <v>広島西</v>
      </c>
    </row>
    <row r="37" spans="1:14" ht="18" customHeight="1">
      <c r="A37" s="104" t="s">
        <v>166</v>
      </c>
      <c r="B37" s="91">
        <v>6</v>
      </c>
      <c r="C37" s="71" t="s">
        <v>207</v>
      </c>
      <c r="D37" s="92">
        <v>6</v>
      </c>
      <c r="E37" s="91">
        <v>12748284</v>
      </c>
      <c r="F37" s="71">
        <v>12184345</v>
      </c>
      <c r="G37" s="92">
        <v>536849</v>
      </c>
      <c r="H37" s="255">
        <v>23464</v>
      </c>
      <c r="I37" s="256">
        <v>23419</v>
      </c>
      <c r="J37" s="257">
        <v>46</v>
      </c>
      <c r="K37" s="91" t="s">
        <v>207</v>
      </c>
      <c r="L37" s="71" t="s">
        <v>207</v>
      </c>
      <c r="M37" s="195" t="s">
        <v>207</v>
      </c>
      <c r="N37" s="202" t="str">
        <f t="shared" si="2"/>
        <v>広島北</v>
      </c>
    </row>
    <row r="38" spans="1:14" ht="18" customHeight="1">
      <c r="A38" s="104" t="s">
        <v>167</v>
      </c>
      <c r="B38" s="91" t="s">
        <v>207</v>
      </c>
      <c r="C38" s="71" t="s">
        <v>207</v>
      </c>
      <c r="D38" s="92" t="s">
        <v>207</v>
      </c>
      <c r="E38" s="91">
        <v>14799876</v>
      </c>
      <c r="F38" s="71">
        <v>14452698</v>
      </c>
      <c r="G38" s="92">
        <v>316188</v>
      </c>
      <c r="H38" s="255">
        <v>339811</v>
      </c>
      <c r="I38" s="256">
        <v>339811</v>
      </c>
      <c r="J38" s="257" t="s">
        <v>207</v>
      </c>
      <c r="K38" s="91" t="s">
        <v>207</v>
      </c>
      <c r="L38" s="71" t="s">
        <v>207</v>
      </c>
      <c r="M38" s="195" t="s">
        <v>207</v>
      </c>
      <c r="N38" s="202" t="str">
        <f t="shared" si="2"/>
        <v>呉</v>
      </c>
    </row>
    <row r="39" spans="1:14" ht="18" customHeight="1">
      <c r="A39" s="104" t="s">
        <v>168</v>
      </c>
      <c r="B39" s="91" t="s">
        <v>207</v>
      </c>
      <c r="C39" s="71" t="s">
        <v>207</v>
      </c>
      <c r="D39" s="92" t="s">
        <v>207</v>
      </c>
      <c r="E39" s="91">
        <v>1726702</v>
      </c>
      <c r="F39" s="71">
        <v>1683499</v>
      </c>
      <c r="G39" s="92">
        <v>40801</v>
      </c>
      <c r="H39" s="255">
        <v>47878</v>
      </c>
      <c r="I39" s="256">
        <v>47878</v>
      </c>
      <c r="J39" s="257" t="s">
        <v>207</v>
      </c>
      <c r="K39" s="91" t="s">
        <v>207</v>
      </c>
      <c r="L39" s="71" t="s">
        <v>207</v>
      </c>
      <c r="M39" s="195" t="s">
        <v>207</v>
      </c>
      <c r="N39" s="202" t="str">
        <f t="shared" si="2"/>
        <v>竹原</v>
      </c>
    </row>
    <row r="40" spans="1:14" ht="18" customHeight="1">
      <c r="A40" s="104" t="s">
        <v>169</v>
      </c>
      <c r="B40" s="91" t="s">
        <v>207</v>
      </c>
      <c r="C40" s="71" t="s">
        <v>207</v>
      </c>
      <c r="D40" s="92" t="s">
        <v>207</v>
      </c>
      <c r="E40" s="91">
        <v>5657650</v>
      </c>
      <c r="F40" s="71">
        <v>5542370</v>
      </c>
      <c r="G40" s="92">
        <v>113459</v>
      </c>
      <c r="H40" s="255" t="s">
        <v>217</v>
      </c>
      <c r="I40" s="256" t="s">
        <v>217</v>
      </c>
      <c r="J40" s="257" t="s">
        <v>217</v>
      </c>
      <c r="K40" s="91" t="s">
        <v>207</v>
      </c>
      <c r="L40" s="71" t="s">
        <v>207</v>
      </c>
      <c r="M40" s="195" t="s">
        <v>207</v>
      </c>
      <c r="N40" s="202" t="str">
        <f t="shared" si="2"/>
        <v>三原</v>
      </c>
    </row>
    <row r="41" spans="1:14" ht="18" customHeight="1">
      <c r="A41" s="104" t="s">
        <v>170</v>
      </c>
      <c r="B41" s="91" t="s">
        <v>207</v>
      </c>
      <c r="C41" s="71" t="s">
        <v>207</v>
      </c>
      <c r="D41" s="92" t="s">
        <v>207</v>
      </c>
      <c r="E41" s="91">
        <v>9504065</v>
      </c>
      <c r="F41" s="71">
        <v>9209132</v>
      </c>
      <c r="G41" s="92">
        <v>288908</v>
      </c>
      <c r="H41" s="91">
        <v>2531</v>
      </c>
      <c r="I41" s="71">
        <v>2422</v>
      </c>
      <c r="J41" s="92">
        <v>109</v>
      </c>
      <c r="K41" s="91" t="s">
        <v>207</v>
      </c>
      <c r="L41" s="71" t="s">
        <v>207</v>
      </c>
      <c r="M41" s="195" t="s">
        <v>207</v>
      </c>
      <c r="N41" s="202" t="str">
        <f t="shared" si="2"/>
        <v>尾道</v>
      </c>
    </row>
    <row r="42" spans="1:14" ht="18" customHeight="1">
      <c r="A42" s="104" t="s">
        <v>171</v>
      </c>
      <c r="B42" s="91">
        <v>4646</v>
      </c>
      <c r="C42" s="71">
        <v>1331</v>
      </c>
      <c r="D42" s="92">
        <v>3315</v>
      </c>
      <c r="E42" s="91">
        <v>34447525</v>
      </c>
      <c r="F42" s="71">
        <v>33547421</v>
      </c>
      <c r="G42" s="92">
        <v>876900</v>
      </c>
      <c r="H42" s="91">
        <v>35037</v>
      </c>
      <c r="I42" s="71">
        <v>35037</v>
      </c>
      <c r="J42" s="92" t="s">
        <v>207</v>
      </c>
      <c r="K42" s="91" t="s">
        <v>207</v>
      </c>
      <c r="L42" s="71" t="s">
        <v>207</v>
      </c>
      <c r="M42" s="195" t="s">
        <v>207</v>
      </c>
      <c r="N42" s="202" t="str">
        <f t="shared" si="2"/>
        <v>福山</v>
      </c>
    </row>
    <row r="43" spans="1:14" ht="18" customHeight="1">
      <c r="A43" s="104" t="s">
        <v>172</v>
      </c>
      <c r="B43" s="91" t="s">
        <v>207</v>
      </c>
      <c r="C43" s="71" t="s">
        <v>207</v>
      </c>
      <c r="D43" s="92" t="s">
        <v>207</v>
      </c>
      <c r="E43" s="91">
        <v>6498840</v>
      </c>
      <c r="F43" s="71">
        <v>6348407</v>
      </c>
      <c r="G43" s="92">
        <v>148774</v>
      </c>
      <c r="H43" s="255" t="s">
        <v>217</v>
      </c>
      <c r="I43" s="256" t="s">
        <v>217</v>
      </c>
      <c r="J43" s="257" t="s">
        <v>217</v>
      </c>
      <c r="K43" s="91" t="s">
        <v>207</v>
      </c>
      <c r="L43" s="71" t="s">
        <v>207</v>
      </c>
      <c r="M43" s="195" t="s">
        <v>207</v>
      </c>
      <c r="N43" s="202" t="str">
        <f t="shared" si="2"/>
        <v>府中</v>
      </c>
    </row>
    <row r="44" spans="1:14" ht="18" customHeight="1">
      <c r="A44" s="104" t="s">
        <v>173</v>
      </c>
      <c r="B44" s="91" t="s">
        <v>207</v>
      </c>
      <c r="C44" s="71" t="s">
        <v>207</v>
      </c>
      <c r="D44" s="92" t="s">
        <v>207</v>
      </c>
      <c r="E44" s="91">
        <v>2748964</v>
      </c>
      <c r="F44" s="71">
        <v>2625576</v>
      </c>
      <c r="G44" s="92">
        <v>120421</v>
      </c>
      <c r="H44" s="91">
        <v>36347</v>
      </c>
      <c r="I44" s="71">
        <v>36347</v>
      </c>
      <c r="J44" s="92" t="s">
        <v>207</v>
      </c>
      <c r="K44" s="91" t="s">
        <v>207</v>
      </c>
      <c r="L44" s="71" t="s">
        <v>207</v>
      </c>
      <c r="M44" s="195" t="s">
        <v>207</v>
      </c>
      <c r="N44" s="202" t="str">
        <f t="shared" si="2"/>
        <v>三次</v>
      </c>
    </row>
    <row r="45" spans="1:14" ht="18" customHeight="1">
      <c r="A45" s="104" t="s">
        <v>174</v>
      </c>
      <c r="B45" s="91" t="s">
        <v>207</v>
      </c>
      <c r="C45" s="71" t="s">
        <v>207</v>
      </c>
      <c r="D45" s="92" t="s">
        <v>207</v>
      </c>
      <c r="E45" s="91">
        <v>1887747</v>
      </c>
      <c r="F45" s="71">
        <v>1806372</v>
      </c>
      <c r="G45" s="92">
        <v>77833</v>
      </c>
      <c r="H45" s="255">
        <v>13284</v>
      </c>
      <c r="I45" s="256">
        <v>13119</v>
      </c>
      <c r="J45" s="257">
        <v>165</v>
      </c>
      <c r="K45" s="91" t="s">
        <v>207</v>
      </c>
      <c r="L45" s="71" t="s">
        <v>207</v>
      </c>
      <c r="M45" s="195" t="s">
        <v>207</v>
      </c>
      <c r="N45" s="202" t="str">
        <f t="shared" si="2"/>
        <v>庄原</v>
      </c>
    </row>
    <row r="46" spans="1:14" ht="18" customHeight="1">
      <c r="A46" s="104" t="s">
        <v>175</v>
      </c>
      <c r="B46" s="91">
        <v>701</v>
      </c>
      <c r="C46" s="71">
        <v>76</v>
      </c>
      <c r="D46" s="92">
        <v>612</v>
      </c>
      <c r="E46" s="91">
        <v>11114641</v>
      </c>
      <c r="F46" s="71">
        <v>10770673</v>
      </c>
      <c r="G46" s="92">
        <v>332916</v>
      </c>
      <c r="H46" s="91">
        <v>2011482</v>
      </c>
      <c r="I46" s="71">
        <v>2011403</v>
      </c>
      <c r="J46" s="92">
        <v>78</v>
      </c>
      <c r="K46" s="91" t="s">
        <v>207</v>
      </c>
      <c r="L46" s="71" t="s">
        <v>207</v>
      </c>
      <c r="M46" s="195" t="s">
        <v>207</v>
      </c>
      <c r="N46" s="202" t="str">
        <f t="shared" si="2"/>
        <v>西条</v>
      </c>
    </row>
    <row r="47" spans="1:14" ht="18" customHeight="1">
      <c r="A47" s="104" t="s">
        <v>176</v>
      </c>
      <c r="B47" s="91" t="s">
        <v>207</v>
      </c>
      <c r="C47" s="71" t="s">
        <v>207</v>
      </c>
      <c r="D47" s="92" t="s">
        <v>207</v>
      </c>
      <c r="E47" s="91">
        <v>11007417</v>
      </c>
      <c r="F47" s="71">
        <v>10499692</v>
      </c>
      <c r="G47" s="92">
        <v>496771</v>
      </c>
      <c r="H47" s="91">
        <v>1129079</v>
      </c>
      <c r="I47" s="71">
        <v>1129079</v>
      </c>
      <c r="J47" s="92" t="s">
        <v>207</v>
      </c>
      <c r="K47" s="91" t="s">
        <v>207</v>
      </c>
      <c r="L47" s="71" t="s">
        <v>207</v>
      </c>
      <c r="M47" s="195" t="s">
        <v>207</v>
      </c>
      <c r="N47" s="202" t="str">
        <f t="shared" si="2"/>
        <v>廿日市</v>
      </c>
    </row>
    <row r="48" spans="1:14" ht="18" customHeight="1">
      <c r="A48" s="104" t="s">
        <v>177</v>
      </c>
      <c r="B48" s="91" t="s">
        <v>207</v>
      </c>
      <c r="C48" s="71" t="s">
        <v>207</v>
      </c>
      <c r="D48" s="92" t="s">
        <v>207</v>
      </c>
      <c r="E48" s="91">
        <v>12763308</v>
      </c>
      <c r="F48" s="71">
        <v>12430077</v>
      </c>
      <c r="G48" s="92">
        <v>323626</v>
      </c>
      <c r="H48" s="91">
        <v>242452</v>
      </c>
      <c r="I48" s="71">
        <v>242452</v>
      </c>
      <c r="J48" s="92" t="s">
        <v>207</v>
      </c>
      <c r="K48" s="91">
        <v>22410834</v>
      </c>
      <c r="L48" s="71">
        <v>22410834</v>
      </c>
      <c r="M48" s="195" t="s">
        <v>207</v>
      </c>
      <c r="N48" s="202" t="str">
        <f t="shared" si="2"/>
        <v>海田</v>
      </c>
    </row>
    <row r="49" spans="1:14" ht="18" customHeight="1">
      <c r="A49" s="104" t="s">
        <v>178</v>
      </c>
      <c r="B49" s="91" t="s">
        <v>207</v>
      </c>
      <c r="C49" s="71" t="s">
        <v>207</v>
      </c>
      <c r="D49" s="92" t="s">
        <v>207</v>
      </c>
      <c r="E49" s="91">
        <v>1523649</v>
      </c>
      <c r="F49" s="71">
        <v>1430772</v>
      </c>
      <c r="G49" s="92">
        <v>89945</v>
      </c>
      <c r="H49" s="91">
        <v>2856</v>
      </c>
      <c r="I49" s="71">
        <v>2856</v>
      </c>
      <c r="J49" s="92" t="s">
        <v>207</v>
      </c>
      <c r="K49" s="91" t="s">
        <v>207</v>
      </c>
      <c r="L49" s="71" t="s">
        <v>207</v>
      </c>
      <c r="M49" s="195" t="s">
        <v>207</v>
      </c>
      <c r="N49" s="202" t="str">
        <f t="shared" si="2"/>
        <v>吉田</v>
      </c>
    </row>
    <row r="50" spans="1:14" s="3" customFormat="1" ht="18" customHeight="1">
      <c r="A50" s="102" t="s">
        <v>141</v>
      </c>
      <c r="B50" s="94">
        <v>8238</v>
      </c>
      <c r="C50" s="75">
        <v>1531</v>
      </c>
      <c r="D50" s="95">
        <v>6662</v>
      </c>
      <c r="E50" s="94">
        <v>224935466</v>
      </c>
      <c r="F50" s="75">
        <v>219172017</v>
      </c>
      <c r="G50" s="95">
        <v>5550498</v>
      </c>
      <c r="H50" s="94" t="s">
        <v>217</v>
      </c>
      <c r="I50" s="75" t="s">
        <v>217</v>
      </c>
      <c r="J50" s="95" t="s">
        <v>217</v>
      </c>
      <c r="K50" s="94">
        <v>22410834</v>
      </c>
      <c r="L50" s="75">
        <v>22410834</v>
      </c>
      <c r="M50" s="196" t="s">
        <v>207</v>
      </c>
      <c r="N50" s="203" t="str">
        <f t="shared" si="2"/>
        <v>広島県計</v>
      </c>
    </row>
    <row r="51" spans="1:14" s="12" customFormat="1" ht="18" customHeight="1">
      <c r="A51" s="13"/>
      <c r="B51" s="99"/>
      <c r="C51" s="100"/>
      <c r="D51" s="101"/>
      <c r="E51" s="99"/>
      <c r="F51" s="100"/>
      <c r="G51" s="101"/>
      <c r="H51" s="99"/>
      <c r="I51" s="100"/>
      <c r="J51" s="101"/>
      <c r="K51" s="99"/>
      <c r="L51" s="100"/>
      <c r="M51" s="208"/>
      <c r="N51" s="206"/>
    </row>
    <row r="52" spans="1:14" ht="18" customHeight="1">
      <c r="A52" s="105" t="s">
        <v>179</v>
      </c>
      <c r="B52" s="96">
        <v>265</v>
      </c>
      <c r="C52" s="97" t="s">
        <v>207</v>
      </c>
      <c r="D52" s="98">
        <v>185</v>
      </c>
      <c r="E52" s="96">
        <v>16702171</v>
      </c>
      <c r="F52" s="97">
        <v>16185107</v>
      </c>
      <c r="G52" s="98">
        <v>483584</v>
      </c>
      <c r="H52" s="96">
        <v>30044</v>
      </c>
      <c r="I52" s="97">
        <v>30044</v>
      </c>
      <c r="J52" s="98" t="s">
        <v>207</v>
      </c>
      <c r="K52" s="96" t="s">
        <v>207</v>
      </c>
      <c r="L52" s="97" t="s">
        <v>207</v>
      </c>
      <c r="M52" s="198" t="s">
        <v>207</v>
      </c>
      <c r="N52" s="205" t="str">
        <f>IF(A52="","",A52)</f>
        <v>下関</v>
      </c>
    </row>
    <row r="53" spans="1:14" ht="18" customHeight="1">
      <c r="A53" s="104" t="s">
        <v>180</v>
      </c>
      <c r="B53" s="91" t="s">
        <v>207</v>
      </c>
      <c r="C53" s="71" t="s">
        <v>207</v>
      </c>
      <c r="D53" s="92" t="s">
        <v>207</v>
      </c>
      <c r="E53" s="91">
        <v>13209585</v>
      </c>
      <c r="F53" s="71">
        <v>12961107</v>
      </c>
      <c r="G53" s="92">
        <v>241353</v>
      </c>
      <c r="H53" s="91">
        <v>9999</v>
      </c>
      <c r="I53" s="71">
        <v>9999</v>
      </c>
      <c r="J53" s="92" t="s">
        <v>207</v>
      </c>
      <c r="K53" s="91" t="s">
        <v>207</v>
      </c>
      <c r="L53" s="71" t="s">
        <v>207</v>
      </c>
      <c r="M53" s="195" t="s">
        <v>207</v>
      </c>
      <c r="N53" s="202" t="str">
        <f aca="true" t="shared" si="3" ref="N53:N63">IF(A53="","",A53)</f>
        <v>宇部</v>
      </c>
    </row>
    <row r="54" spans="1:14" ht="18" customHeight="1">
      <c r="A54" s="104" t="s">
        <v>181</v>
      </c>
      <c r="B54" s="91">
        <v>10</v>
      </c>
      <c r="C54" s="71" t="s">
        <v>207</v>
      </c>
      <c r="D54" s="92">
        <v>10</v>
      </c>
      <c r="E54" s="91">
        <v>17685745</v>
      </c>
      <c r="F54" s="71">
        <v>17379174</v>
      </c>
      <c r="G54" s="92">
        <v>283562</v>
      </c>
      <c r="H54" s="91">
        <v>19211</v>
      </c>
      <c r="I54" s="71">
        <v>19211</v>
      </c>
      <c r="J54" s="92" t="s">
        <v>207</v>
      </c>
      <c r="K54" s="91" t="s">
        <v>207</v>
      </c>
      <c r="L54" s="71" t="s">
        <v>207</v>
      </c>
      <c r="M54" s="195" t="s">
        <v>207</v>
      </c>
      <c r="N54" s="202" t="str">
        <f t="shared" si="3"/>
        <v>山口</v>
      </c>
    </row>
    <row r="55" spans="1:14" ht="18" customHeight="1">
      <c r="A55" s="104" t="s">
        <v>182</v>
      </c>
      <c r="B55" s="91" t="s">
        <v>207</v>
      </c>
      <c r="C55" s="71" t="s">
        <v>207</v>
      </c>
      <c r="D55" s="92" t="s">
        <v>207</v>
      </c>
      <c r="E55" s="91">
        <v>1790696</v>
      </c>
      <c r="F55" s="71">
        <v>1700766</v>
      </c>
      <c r="G55" s="92">
        <v>87563</v>
      </c>
      <c r="H55" s="255">
        <v>37176</v>
      </c>
      <c r="I55" s="256">
        <v>35146</v>
      </c>
      <c r="J55" s="257">
        <v>2030</v>
      </c>
      <c r="K55" s="91" t="s">
        <v>207</v>
      </c>
      <c r="L55" s="71" t="s">
        <v>207</v>
      </c>
      <c r="M55" s="195" t="s">
        <v>207</v>
      </c>
      <c r="N55" s="202" t="str">
        <f>IF(A55="","",A55)</f>
        <v>萩</v>
      </c>
    </row>
    <row r="56" spans="1:14" ht="18" customHeight="1">
      <c r="A56" s="104" t="s">
        <v>183</v>
      </c>
      <c r="B56" s="91">
        <v>160</v>
      </c>
      <c r="C56" s="71">
        <v>29</v>
      </c>
      <c r="D56" s="92">
        <v>131</v>
      </c>
      <c r="E56" s="91">
        <v>17471273</v>
      </c>
      <c r="F56" s="71">
        <v>17055395</v>
      </c>
      <c r="G56" s="92">
        <v>399362</v>
      </c>
      <c r="H56" s="91">
        <v>23312</v>
      </c>
      <c r="I56" s="71">
        <v>23312</v>
      </c>
      <c r="J56" s="92">
        <v>0</v>
      </c>
      <c r="K56" s="91" t="s">
        <v>207</v>
      </c>
      <c r="L56" s="71" t="s">
        <v>207</v>
      </c>
      <c r="M56" s="195" t="s">
        <v>207</v>
      </c>
      <c r="N56" s="202" t="str">
        <f t="shared" si="3"/>
        <v>徳山</v>
      </c>
    </row>
    <row r="57" spans="1:14" ht="18" customHeight="1">
      <c r="A57" s="104" t="s">
        <v>184</v>
      </c>
      <c r="B57" s="91">
        <v>111</v>
      </c>
      <c r="C57" s="71" t="s">
        <v>207</v>
      </c>
      <c r="D57" s="92">
        <v>111</v>
      </c>
      <c r="E57" s="91">
        <v>4770837</v>
      </c>
      <c r="F57" s="71">
        <v>4609369</v>
      </c>
      <c r="G57" s="92">
        <v>154908</v>
      </c>
      <c r="H57" s="91">
        <v>832</v>
      </c>
      <c r="I57" s="71">
        <v>832</v>
      </c>
      <c r="J57" s="92" t="s">
        <v>207</v>
      </c>
      <c r="K57" s="91" t="s">
        <v>207</v>
      </c>
      <c r="L57" s="71" t="s">
        <v>207</v>
      </c>
      <c r="M57" s="195" t="s">
        <v>207</v>
      </c>
      <c r="N57" s="202" t="str">
        <f>IF(A57="","",A57)</f>
        <v>防府</v>
      </c>
    </row>
    <row r="58" spans="1:14" ht="18" customHeight="1">
      <c r="A58" s="104" t="s">
        <v>185</v>
      </c>
      <c r="B58" s="91">
        <v>1984</v>
      </c>
      <c r="C58" s="71">
        <v>1131</v>
      </c>
      <c r="D58" s="92">
        <v>853</v>
      </c>
      <c r="E58" s="91">
        <v>6651387</v>
      </c>
      <c r="F58" s="71">
        <v>6279440</v>
      </c>
      <c r="G58" s="92">
        <v>356133</v>
      </c>
      <c r="H58" s="91">
        <v>170360</v>
      </c>
      <c r="I58" s="71">
        <v>170360</v>
      </c>
      <c r="J58" s="92" t="s">
        <v>207</v>
      </c>
      <c r="K58" s="91" t="s">
        <v>207</v>
      </c>
      <c r="L58" s="71" t="s">
        <v>207</v>
      </c>
      <c r="M58" s="195" t="s">
        <v>207</v>
      </c>
      <c r="N58" s="202" t="str">
        <f>IF(A58="","",A58)</f>
        <v>岩国</v>
      </c>
    </row>
    <row r="59" spans="1:14" ht="18" customHeight="1">
      <c r="A59" s="104" t="s">
        <v>186</v>
      </c>
      <c r="B59" s="91">
        <v>442</v>
      </c>
      <c r="C59" s="71" t="s">
        <v>207</v>
      </c>
      <c r="D59" s="92">
        <v>442</v>
      </c>
      <c r="E59" s="91">
        <v>2378229</v>
      </c>
      <c r="F59" s="71">
        <v>2255294</v>
      </c>
      <c r="G59" s="92">
        <v>122396</v>
      </c>
      <c r="H59" s="255" t="s">
        <v>217</v>
      </c>
      <c r="I59" s="256" t="s">
        <v>217</v>
      </c>
      <c r="J59" s="257" t="s">
        <v>217</v>
      </c>
      <c r="K59" s="91" t="s">
        <v>207</v>
      </c>
      <c r="L59" s="71" t="s">
        <v>207</v>
      </c>
      <c r="M59" s="195" t="s">
        <v>207</v>
      </c>
      <c r="N59" s="202" t="str">
        <f>IF(A59="","",A59)</f>
        <v>光</v>
      </c>
    </row>
    <row r="60" spans="1:14" ht="18" customHeight="1">
      <c r="A60" s="104" t="s">
        <v>187</v>
      </c>
      <c r="B60" s="91" t="s">
        <v>207</v>
      </c>
      <c r="C60" s="71" t="s">
        <v>207</v>
      </c>
      <c r="D60" s="92" t="s">
        <v>207</v>
      </c>
      <c r="E60" s="91">
        <v>1834190</v>
      </c>
      <c r="F60" s="71">
        <v>1781193</v>
      </c>
      <c r="G60" s="92">
        <v>52997</v>
      </c>
      <c r="H60" s="255" t="s">
        <v>217</v>
      </c>
      <c r="I60" s="256" t="s">
        <v>217</v>
      </c>
      <c r="J60" s="257" t="s">
        <v>217</v>
      </c>
      <c r="K60" s="91" t="s">
        <v>207</v>
      </c>
      <c r="L60" s="71" t="s">
        <v>207</v>
      </c>
      <c r="M60" s="195" t="s">
        <v>207</v>
      </c>
      <c r="N60" s="202" t="str">
        <f>IF(A60="","",A60)</f>
        <v>長門</v>
      </c>
    </row>
    <row r="61" spans="1:14" ht="18" customHeight="1">
      <c r="A61" s="104" t="s">
        <v>188</v>
      </c>
      <c r="B61" s="91" t="s">
        <v>207</v>
      </c>
      <c r="C61" s="71" t="s">
        <v>207</v>
      </c>
      <c r="D61" s="92" t="s">
        <v>207</v>
      </c>
      <c r="E61" s="91">
        <v>2085422</v>
      </c>
      <c r="F61" s="71">
        <v>2008967</v>
      </c>
      <c r="G61" s="92">
        <v>74656</v>
      </c>
      <c r="H61" s="255" t="s">
        <v>217</v>
      </c>
      <c r="I61" s="256" t="s">
        <v>217</v>
      </c>
      <c r="J61" s="257" t="s">
        <v>217</v>
      </c>
      <c r="K61" s="91" t="s">
        <v>207</v>
      </c>
      <c r="L61" s="71" t="s">
        <v>207</v>
      </c>
      <c r="M61" s="195" t="s">
        <v>207</v>
      </c>
      <c r="N61" s="202" t="str">
        <f t="shared" si="3"/>
        <v>柳井</v>
      </c>
    </row>
    <row r="62" spans="1:14" ht="18" customHeight="1">
      <c r="A62" s="104" t="s">
        <v>189</v>
      </c>
      <c r="B62" s="91" t="s">
        <v>207</v>
      </c>
      <c r="C62" s="71" t="s">
        <v>207</v>
      </c>
      <c r="D62" s="92" t="s">
        <v>207</v>
      </c>
      <c r="E62" s="91">
        <v>3735467</v>
      </c>
      <c r="F62" s="71">
        <v>3561981</v>
      </c>
      <c r="G62" s="92">
        <v>172531</v>
      </c>
      <c r="H62" s="91">
        <v>20333</v>
      </c>
      <c r="I62" s="71">
        <v>20333</v>
      </c>
      <c r="J62" s="92" t="s">
        <v>207</v>
      </c>
      <c r="K62" s="91" t="s">
        <v>207</v>
      </c>
      <c r="L62" s="71" t="s">
        <v>207</v>
      </c>
      <c r="M62" s="195" t="s">
        <v>207</v>
      </c>
      <c r="N62" s="202" t="str">
        <f t="shared" si="3"/>
        <v>厚狭</v>
      </c>
    </row>
    <row r="63" spans="1:14" s="3" customFormat="1" ht="18" customHeight="1">
      <c r="A63" s="102" t="s">
        <v>142</v>
      </c>
      <c r="B63" s="94">
        <v>2972</v>
      </c>
      <c r="C63" s="75">
        <v>1160</v>
      </c>
      <c r="D63" s="95">
        <v>1733</v>
      </c>
      <c r="E63" s="94">
        <v>88315003</v>
      </c>
      <c r="F63" s="75">
        <v>85777793</v>
      </c>
      <c r="G63" s="95">
        <v>2429045</v>
      </c>
      <c r="H63" s="94">
        <v>314307</v>
      </c>
      <c r="I63" s="75">
        <v>312277</v>
      </c>
      <c r="J63" s="95">
        <v>2030</v>
      </c>
      <c r="K63" s="94" t="s">
        <v>207</v>
      </c>
      <c r="L63" s="75" t="s">
        <v>207</v>
      </c>
      <c r="M63" s="196" t="s">
        <v>207</v>
      </c>
      <c r="N63" s="203" t="str">
        <f t="shared" si="3"/>
        <v>山口県計</v>
      </c>
    </row>
    <row r="64" spans="1:14" s="12" customFormat="1" ht="18" customHeight="1">
      <c r="A64" s="13"/>
      <c r="B64" s="99"/>
      <c r="C64" s="100"/>
      <c r="D64" s="101"/>
      <c r="E64" s="99"/>
      <c r="F64" s="100"/>
      <c r="G64" s="101"/>
      <c r="H64" s="99"/>
      <c r="I64" s="100"/>
      <c r="J64" s="101"/>
      <c r="K64" s="99"/>
      <c r="L64" s="100"/>
      <c r="M64" s="208"/>
      <c r="N64" s="209"/>
    </row>
    <row r="65" spans="1:14" s="3" customFormat="1" ht="18" customHeight="1" thickBot="1">
      <c r="A65" s="103" t="s">
        <v>33</v>
      </c>
      <c r="B65" s="53">
        <v>88491</v>
      </c>
      <c r="C65" s="54">
        <v>7214</v>
      </c>
      <c r="D65" s="55">
        <v>52167</v>
      </c>
      <c r="E65" s="53">
        <v>5373304</v>
      </c>
      <c r="F65" s="54">
        <v>1219253</v>
      </c>
      <c r="G65" s="55">
        <v>3536856</v>
      </c>
      <c r="H65" s="53">
        <v>72555</v>
      </c>
      <c r="I65" s="54" t="s">
        <v>207</v>
      </c>
      <c r="J65" s="55" t="s">
        <v>207</v>
      </c>
      <c r="K65" s="53" t="s">
        <v>207</v>
      </c>
      <c r="L65" s="54" t="s">
        <v>207</v>
      </c>
      <c r="M65" s="55" t="s">
        <v>207</v>
      </c>
      <c r="N65" s="109" t="s">
        <v>33</v>
      </c>
    </row>
    <row r="66" spans="1:14" s="3" customFormat="1" ht="18" customHeight="1" thickBot="1" thickTop="1">
      <c r="A66" s="107" t="s">
        <v>34</v>
      </c>
      <c r="B66" s="39">
        <v>103803</v>
      </c>
      <c r="C66" s="28">
        <v>11131</v>
      </c>
      <c r="D66" s="40">
        <v>62501</v>
      </c>
      <c r="E66" s="39">
        <v>511102664</v>
      </c>
      <c r="F66" s="28">
        <v>493902616</v>
      </c>
      <c r="G66" s="40">
        <v>16019348</v>
      </c>
      <c r="H66" s="39">
        <v>37398266</v>
      </c>
      <c r="I66" s="28">
        <v>37322937</v>
      </c>
      <c r="J66" s="40">
        <v>2774</v>
      </c>
      <c r="K66" s="41">
        <v>37641994</v>
      </c>
      <c r="L66" s="28">
        <v>37641994</v>
      </c>
      <c r="M66" s="27" t="s">
        <v>207</v>
      </c>
      <c r="N66" s="265" t="s">
        <v>34</v>
      </c>
    </row>
  </sheetData>
  <sheetProtection/>
  <mergeCells count="6">
    <mergeCell ref="B2:D2"/>
    <mergeCell ref="A2:A3"/>
    <mergeCell ref="N2:N3"/>
    <mergeCell ref="E2:G2"/>
    <mergeCell ref="H2:J2"/>
    <mergeCell ref="K2:M2"/>
  </mergeCells>
  <printOptions horizontalCentered="1"/>
  <pageMargins left="0.7874015748031497" right="0.7874015748031497" top="0.984251968503937" bottom="0.984251968503937" header="0.5118110236220472" footer="0.5118110236220472"/>
  <pageSetup horizontalDpi="600" verticalDpi="600" orientation="portrait" paperSize="9" scale="55" r:id="rId1"/>
  <headerFooter alignWithMargins="0">
    <oddFooter>&amp;R&amp;14広島国税局
国税徴収１
(H22)</oddFooter>
  </headerFooter>
</worksheet>
</file>

<file path=xl/worksheets/sheet5.xml><?xml version="1.0" encoding="utf-8"?>
<worksheet xmlns="http://schemas.openxmlformats.org/spreadsheetml/2006/main" xmlns:r="http://schemas.openxmlformats.org/officeDocument/2006/relationships">
  <dimension ref="A1:N66"/>
  <sheetViews>
    <sheetView showGridLines="0" zoomScaleSheetLayoutView="55" workbookViewId="0" topLeftCell="A1">
      <selection activeCell="Q3" sqref="Q3"/>
    </sheetView>
  </sheetViews>
  <sheetFormatPr defaultColWidth="5.875" defaultRowHeight="13.5"/>
  <cols>
    <col min="1" max="1" width="12.00390625" style="2" customWidth="1"/>
    <col min="2" max="2" width="12.375" style="2" bestFit="1" customWidth="1"/>
    <col min="3" max="3" width="11.50390625" style="2" bestFit="1" customWidth="1"/>
    <col min="4" max="4" width="12.25390625" style="2" bestFit="1" customWidth="1"/>
    <col min="5" max="5" width="12.375" style="2" bestFit="1" customWidth="1"/>
    <col min="6" max="6" width="11.50390625" style="2" bestFit="1" customWidth="1"/>
    <col min="7" max="7" width="12.25390625" style="2" bestFit="1" customWidth="1"/>
    <col min="8" max="8" width="10.625" style="2" bestFit="1" customWidth="1"/>
    <col min="9" max="9" width="9.50390625" style="2" bestFit="1" customWidth="1"/>
    <col min="10" max="10" width="9.125" style="2" bestFit="1" customWidth="1"/>
    <col min="11" max="11" width="12.625" style="2" customWidth="1"/>
    <col min="12" max="13" width="11.375" style="2" bestFit="1" customWidth="1"/>
    <col min="14" max="14" width="11.875" style="5" customWidth="1"/>
    <col min="15" max="16" width="8.25390625" style="2" bestFit="1" customWidth="1"/>
    <col min="17" max="16384" width="5.875" style="2" customWidth="1"/>
  </cols>
  <sheetData>
    <row r="1" ht="15" thickBot="1">
      <c r="A1" s="266" t="s">
        <v>212</v>
      </c>
    </row>
    <row r="2" spans="1:14" s="5" customFormat="1" ht="15" customHeight="1">
      <c r="A2" s="305" t="s">
        <v>30</v>
      </c>
      <c r="B2" s="283" t="s">
        <v>199</v>
      </c>
      <c r="C2" s="284"/>
      <c r="D2" s="285"/>
      <c r="E2" s="307" t="s">
        <v>197</v>
      </c>
      <c r="F2" s="308"/>
      <c r="G2" s="309"/>
      <c r="H2" s="283" t="s">
        <v>113</v>
      </c>
      <c r="I2" s="284"/>
      <c r="J2" s="285"/>
      <c r="K2" s="283" t="s">
        <v>114</v>
      </c>
      <c r="L2" s="284"/>
      <c r="M2" s="285"/>
      <c r="N2" s="301" t="s">
        <v>74</v>
      </c>
    </row>
    <row r="3" spans="1:14" s="5" customFormat="1" ht="16.5" customHeight="1">
      <c r="A3" s="306"/>
      <c r="B3" s="38" t="s">
        <v>31</v>
      </c>
      <c r="C3" s="20" t="s">
        <v>29</v>
      </c>
      <c r="D3" s="22" t="s">
        <v>32</v>
      </c>
      <c r="E3" s="38" t="s">
        <v>31</v>
      </c>
      <c r="F3" s="20" t="s">
        <v>29</v>
      </c>
      <c r="G3" s="22" t="s">
        <v>32</v>
      </c>
      <c r="H3" s="38" t="s">
        <v>31</v>
      </c>
      <c r="I3" s="20" t="s">
        <v>29</v>
      </c>
      <c r="J3" s="22" t="s">
        <v>32</v>
      </c>
      <c r="K3" s="38" t="s">
        <v>31</v>
      </c>
      <c r="L3" s="20" t="s">
        <v>29</v>
      </c>
      <c r="M3" s="22" t="s">
        <v>32</v>
      </c>
      <c r="N3" s="302"/>
    </row>
    <row r="4" spans="1:14" ht="11.25">
      <c r="A4" s="88"/>
      <c r="B4" s="86" t="s">
        <v>2</v>
      </c>
      <c r="C4" s="62" t="s">
        <v>2</v>
      </c>
      <c r="D4" s="87" t="s">
        <v>2</v>
      </c>
      <c r="E4" s="86" t="s">
        <v>2</v>
      </c>
      <c r="F4" s="62" t="s">
        <v>2</v>
      </c>
      <c r="G4" s="87" t="s">
        <v>2</v>
      </c>
      <c r="H4" s="86" t="s">
        <v>2</v>
      </c>
      <c r="I4" s="62" t="s">
        <v>2</v>
      </c>
      <c r="J4" s="87" t="s">
        <v>2</v>
      </c>
      <c r="K4" s="86" t="s">
        <v>2</v>
      </c>
      <c r="L4" s="62" t="s">
        <v>2</v>
      </c>
      <c r="M4" s="193" t="s">
        <v>2</v>
      </c>
      <c r="N4" s="200"/>
    </row>
    <row r="5" spans="1:14" ht="18" customHeight="1">
      <c r="A5" s="106" t="s">
        <v>135</v>
      </c>
      <c r="B5" s="89" t="s">
        <v>207</v>
      </c>
      <c r="C5" s="67" t="s">
        <v>207</v>
      </c>
      <c r="D5" s="90" t="s">
        <v>207</v>
      </c>
      <c r="E5" s="89" t="s">
        <v>207</v>
      </c>
      <c r="F5" s="67" t="s">
        <v>207</v>
      </c>
      <c r="G5" s="90" t="s">
        <v>207</v>
      </c>
      <c r="H5" s="89">
        <v>241437</v>
      </c>
      <c r="I5" s="67">
        <v>240893</v>
      </c>
      <c r="J5" s="90">
        <v>544</v>
      </c>
      <c r="K5" s="89">
        <v>34425011</v>
      </c>
      <c r="L5" s="67">
        <v>33267658</v>
      </c>
      <c r="M5" s="194">
        <v>1089426</v>
      </c>
      <c r="N5" s="201" t="str">
        <f>IF(A5="","",A5)</f>
        <v>鳥取</v>
      </c>
    </row>
    <row r="6" spans="1:14" ht="18" customHeight="1">
      <c r="A6" s="104" t="s">
        <v>136</v>
      </c>
      <c r="B6" s="255" t="s">
        <v>207</v>
      </c>
      <c r="C6" s="256" t="s">
        <v>207</v>
      </c>
      <c r="D6" s="257" t="s">
        <v>207</v>
      </c>
      <c r="E6" s="255" t="s">
        <v>207</v>
      </c>
      <c r="F6" s="256" t="s">
        <v>207</v>
      </c>
      <c r="G6" s="257" t="s">
        <v>207</v>
      </c>
      <c r="H6" s="255">
        <v>177143</v>
      </c>
      <c r="I6" s="256">
        <v>177119</v>
      </c>
      <c r="J6" s="257">
        <v>24</v>
      </c>
      <c r="K6" s="91">
        <v>34932933</v>
      </c>
      <c r="L6" s="71">
        <v>34355708</v>
      </c>
      <c r="M6" s="195">
        <v>555679</v>
      </c>
      <c r="N6" s="202" t="str">
        <f>IF(A6="","",A6)</f>
        <v>米子</v>
      </c>
    </row>
    <row r="7" spans="1:14" ht="18" customHeight="1">
      <c r="A7" s="104" t="s">
        <v>137</v>
      </c>
      <c r="B7" s="255" t="s">
        <v>207</v>
      </c>
      <c r="C7" s="256" t="s">
        <v>207</v>
      </c>
      <c r="D7" s="257" t="s">
        <v>207</v>
      </c>
      <c r="E7" s="255" t="s">
        <v>207</v>
      </c>
      <c r="F7" s="256" t="s">
        <v>207</v>
      </c>
      <c r="G7" s="257" t="s">
        <v>207</v>
      </c>
      <c r="H7" s="255">
        <v>46953</v>
      </c>
      <c r="I7" s="256">
        <v>46900</v>
      </c>
      <c r="J7" s="257">
        <v>54</v>
      </c>
      <c r="K7" s="91">
        <v>9837664</v>
      </c>
      <c r="L7" s="71">
        <v>9578591</v>
      </c>
      <c r="M7" s="195">
        <v>251962</v>
      </c>
      <c r="N7" s="202" t="str">
        <f>IF(A7="","",A7)</f>
        <v>倉吉</v>
      </c>
    </row>
    <row r="8" spans="1:14" s="3" customFormat="1" ht="18" customHeight="1">
      <c r="A8" s="93" t="s">
        <v>138</v>
      </c>
      <c r="B8" s="261" t="s">
        <v>207</v>
      </c>
      <c r="C8" s="262" t="s">
        <v>207</v>
      </c>
      <c r="D8" s="263" t="s">
        <v>207</v>
      </c>
      <c r="E8" s="261" t="s">
        <v>207</v>
      </c>
      <c r="F8" s="262" t="s">
        <v>207</v>
      </c>
      <c r="G8" s="263" t="s">
        <v>207</v>
      </c>
      <c r="H8" s="261">
        <v>465534</v>
      </c>
      <c r="I8" s="262">
        <v>464912</v>
      </c>
      <c r="J8" s="263">
        <v>622</v>
      </c>
      <c r="K8" s="94">
        <v>79195607</v>
      </c>
      <c r="L8" s="75">
        <v>77201957</v>
      </c>
      <c r="M8" s="196">
        <v>1897067</v>
      </c>
      <c r="N8" s="203" t="str">
        <f>A8</f>
        <v>鳥取県計</v>
      </c>
    </row>
    <row r="9" spans="1:14" s="12" customFormat="1" ht="18" customHeight="1">
      <c r="A9" s="13"/>
      <c r="B9" s="16"/>
      <c r="C9" s="17"/>
      <c r="D9" s="18"/>
      <c r="E9" s="16"/>
      <c r="F9" s="17"/>
      <c r="G9" s="18"/>
      <c r="H9" s="16"/>
      <c r="I9" s="17"/>
      <c r="J9" s="18"/>
      <c r="K9" s="16"/>
      <c r="L9" s="17"/>
      <c r="M9" s="197"/>
      <c r="N9" s="204"/>
    </row>
    <row r="10" spans="1:14" ht="18" customHeight="1">
      <c r="A10" s="105" t="s">
        <v>143</v>
      </c>
      <c r="B10" s="96" t="s">
        <v>207</v>
      </c>
      <c r="C10" s="97" t="s">
        <v>207</v>
      </c>
      <c r="D10" s="98" t="s">
        <v>207</v>
      </c>
      <c r="E10" s="96" t="s">
        <v>207</v>
      </c>
      <c r="F10" s="97" t="s">
        <v>207</v>
      </c>
      <c r="G10" s="98" t="s">
        <v>207</v>
      </c>
      <c r="H10" s="96">
        <v>611429</v>
      </c>
      <c r="I10" s="97">
        <v>611222</v>
      </c>
      <c r="J10" s="98">
        <v>207</v>
      </c>
      <c r="K10" s="96">
        <v>45442185</v>
      </c>
      <c r="L10" s="97">
        <v>44842493</v>
      </c>
      <c r="M10" s="198">
        <v>483046</v>
      </c>
      <c r="N10" s="205" t="str">
        <f aca="true" t="shared" si="0" ref="N10:N16">IF(A10="","",A10)</f>
        <v>松江</v>
      </c>
    </row>
    <row r="11" spans="1:14" ht="18" customHeight="1">
      <c r="A11" s="104" t="s">
        <v>144</v>
      </c>
      <c r="B11" s="91" t="s">
        <v>207</v>
      </c>
      <c r="C11" s="71" t="s">
        <v>207</v>
      </c>
      <c r="D11" s="92" t="s">
        <v>207</v>
      </c>
      <c r="E11" s="91" t="s">
        <v>207</v>
      </c>
      <c r="F11" s="71" t="s">
        <v>207</v>
      </c>
      <c r="G11" s="92" t="s">
        <v>207</v>
      </c>
      <c r="H11" s="91">
        <v>50903</v>
      </c>
      <c r="I11" s="71">
        <v>50032</v>
      </c>
      <c r="J11" s="92">
        <v>871</v>
      </c>
      <c r="K11" s="91">
        <v>10915950</v>
      </c>
      <c r="L11" s="71">
        <v>10691896</v>
      </c>
      <c r="M11" s="195">
        <v>196273</v>
      </c>
      <c r="N11" s="202" t="str">
        <f t="shared" si="0"/>
        <v>浜田</v>
      </c>
    </row>
    <row r="12" spans="1:14" ht="18" customHeight="1">
      <c r="A12" s="104" t="s">
        <v>145</v>
      </c>
      <c r="B12" s="91" t="s">
        <v>207</v>
      </c>
      <c r="C12" s="71" t="s">
        <v>207</v>
      </c>
      <c r="D12" s="92" t="s">
        <v>207</v>
      </c>
      <c r="E12" s="91" t="s">
        <v>207</v>
      </c>
      <c r="F12" s="71" t="s">
        <v>207</v>
      </c>
      <c r="G12" s="92" t="s">
        <v>207</v>
      </c>
      <c r="H12" s="91">
        <v>61659</v>
      </c>
      <c r="I12" s="71">
        <v>61659</v>
      </c>
      <c r="J12" s="92" t="s">
        <v>207</v>
      </c>
      <c r="K12" s="91">
        <v>20149015</v>
      </c>
      <c r="L12" s="71">
        <v>19862698</v>
      </c>
      <c r="M12" s="195">
        <v>269431</v>
      </c>
      <c r="N12" s="202" t="str">
        <f t="shared" si="0"/>
        <v>出雲</v>
      </c>
    </row>
    <row r="13" spans="1:14" ht="18" customHeight="1">
      <c r="A13" s="104" t="s">
        <v>146</v>
      </c>
      <c r="B13" s="255" t="s">
        <v>207</v>
      </c>
      <c r="C13" s="256" t="s">
        <v>207</v>
      </c>
      <c r="D13" s="257" t="s">
        <v>207</v>
      </c>
      <c r="E13" s="255" t="s">
        <v>207</v>
      </c>
      <c r="F13" s="256" t="s">
        <v>207</v>
      </c>
      <c r="G13" s="257" t="s">
        <v>207</v>
      </c>
      <c r="H13" s="255">
        <v>35600</v>
      </c>
      <c r="I13" s="256">
        <v>35388</v>
      </c>
      <c r="J13" s="257">
        <v>212</v>
      </c>
      <c r="K13" s="91">
        <v>7278008</v>
      </c>
      <c r="L13" s="71">
        <v>7094450</v>
      </c>
      <c r="M13" s="195">
        <v>169402</v>
      </c>
      <c r="N13" s="202" t="str">
        <f t="shared" si="0"/>
        <v>益田</v>
      </c>
    </row>
    <row r="14" spans="1:14" ht="18" customHeight="1">
      <c r="A14" s="104" t="s">
        <v>147</v>
      </c>
      <c r="B14" s="255" t="s">
        <v>207</v>
      </c>
      <c r="C14" s="256" t="s">
        <v>207</v>
      </c>
      <c r="D14" s="257" t="s">
        <v>207</v>
      </c>
      <c r="E14" s="255" t="s">
        <v>217</v>
      </c>
      <c r="F14" s="256" t="s">
        <v>217</v>
      </c>
      <c r="G14" s="257" t="s">
        <v>217</v>
      </c>
      <c r="H14" s="255" t="s">
        <v>217</v>
      </c>
      <c r="I14" s="256" t="s">
        <v>217</v>
      </c>
      <c r="J14" s="257" t="s">
        <v>217</v>
      </c>
      <c r="K14" s="91">
        <v>3300381</v>
      </c>
      <c r="L14" s="71">
        <v>3250633</v>
      </c>
      <c r="M14" s="195">
        <v>48491</v>
      </c>
      <c r="N14" s="202" t="str">
        <f t="shared" si="0"/>
        <v>石見大田</v>
      </c>
    </row>
    <row r="15" spans="1:14" ht="18" customHeight="1">
      <c r="A15" s="104" t="s">
        <v>148</v>
      </c>
      <c r="B15" s="255" t="s">
        <v>207</v>
      </c>
      <c r="C15" s="256" t="s">
        <v>207</v>
      </c>
      <c r="D15" s="257" t="s">
        <v>207</v>
      </c>
      <c r="E15" s="255" t="s">
        <v>207</v>
      </c>
      <c r="F15" s="256" t="s">
        <v>207</v>
      </c>
      <c r="G15" s="257" t="s">
        <v>207</v>
      </c>
      <c r="H15" s="255">
        <v>10680</v>
      </c>
      <c r="I15" s="256">
        <v>10658</v>
      </c>
      <c r="J15" s="257">
        <v>22</v>
      </c>
      <c r="K15" s="91">
        <v>5313551</v>
      </c>
      <c r="L15" s="71">
        <v>5195538</v>
      </c>
      <c r="M15" s="195">
        <v>115134</v>
      </c>
      <c r="N15" s="202" t="str">
        <f t="shared" si="0"/>
        <v>大東</v>
      </c>
    </row>
    <row r="16" spans="1:14" ht="18" customHeight="1">
      <c r="A16" s="104" t="s">
        <v>149</v>
      </c>
      <c r="B16" s="255" t="s">
        <v>207</v>
      </c>
      <c r="C16" s="256" t="s">
        <v>207</v>
      </c>
      <c r="D16" s="257" t="s">
        <v>207</v>
      </c>
      <c r="E16" s="255" t="s">
        <v>217</v>
      </c>
      <c r="F16" s="256" t="s">
        <v>217</v>
      </c>
      <c r="G16" s="257" t="s">
        <v>217</v>
      </c>
      <c r="H16" s="255" t="s">
        <v>217</v>
      </c>
      <c r="I16" s="256" t="s">
        <v>217</v>
      </c>
      <c r="J16" s="257" t="s">
        <v>217</v>
      </c>
      <c r="K16" s="91">
        <v>2143553</v>
      </c>
      <c r="L16" s="71">
        <v>2112383</v>
      </c>
      <c r="M16" s="195">
        <v>30813</v>
      </c>
      <c r="N16" s="202" t="str">
        <f t="shared" si="0"/>
        <v>西郷</v>
      </c>
    </row>
    <row r="17" spans="1:14" s="3" customFormat="1" ht="18" customHeight="1">
      <c r="A17" s="93" t="s">
        <v>139</v>
      </c>
      <c r="B17" s="261" t="s">
        <v>207</v>
      </c>
      <c r="C17" s="262" t="s">
        <v>207</v>
      </c>
      <c r="D17" s="263" t="s">
        <v>207</v>
      </c>
      <c r="E17" s="261" t="s">
        <v>217</v>
      </c>
      <c r="F17" s="262" t="s">
        <v>217</v>
      </c>
      <c r="G17" s="263" t="s">
        <v>217</v>
      </c>
      <c r="H17" s="261" t="s">
        <v>217</v>
      </c>
      <c r="I17" s="262" t="s">
        <v>217</v>
      </c>
      <c r="J17" s="263" t="s">
        <v>217</v>
      </c>
      <c r="K17" s="94">
        <v>94542643</v>
      </c>
      <c r="L17" s="75">
        <v>93050092</v>
      </c>
      <c r="M17" s="196">
        <v>1312589</v>
      </c>
      <c r="N17" s="203" t="str">
        <f>A17</f>
        <v>島根県計</v>
      </c>
    </row>
    <row r="18" spans="1:14" s="12" customFormat="1" ht="18" customHeight="1">
      <c r="A18" s="13"/>
      <c r="B18" s="16"/>
      <c r="C18" s="17"/>
      <c r="D18" s="18"/>
      <c r="E18" s="16"/>
      <c r="F18" s="17"/>
      <c r="G18" s="18"/>
      <c r="H18" s="16"/>
      <c r="I18" s="17"/>
      <c r="J18" s="18"/>
      <c r="K18" s="16"/>
      <c r="L18" s="17"/>
      <c r="M18" s="197"/>
      <c r="N18" s="204"/>
    </row>
    <row r="19" spans="1:14" ht="18" customHeight="1">
      <c r="A19" s="105" t="s">
        <v>150</v>
      </c>
      <c r="B19" s="96" t="s">
        <v>207</v>
      </c>
      <c r="C19" s="97" t="s">
        <v>207</v>
      </c>
      <c r="D19" s="98" t="s">
        <v>207</v>
      </c>
      <c r="E19" s="96">
        <v>815276</v>
      </c>
      <c r="F19" s="97">
        <v>815276</v>
      </c>
      <c r="G19" s="98" t="s">
        <v>207</v>
      </c>
      <c r="H19" s="96">
        <v>1334721</v>
      </c>
      <c r="I19" s="97">
        <v>1334272</v>
      </c>
      <c r="J19" s="98">
        <v>231</v>
      </c>
      <c r="K19" s="96">
        <v>122595419</v>
      </c>
      <c r="L19" s="97">
        <v>121225485</v>
      </c>
      <c r="M19" s="198">
        <v>1252914</v>
      </c>
      <c r="N19" s="205" t="str">
        <f aca="true" t="shared" si="1" ref="N19:N31">IF(A19="","",A19)</f>
        <v>岡山東</v>
      </c>
    </row>
    <row r="20" spans="1:14" ht="18" customHeight="1">
      <c r="A20" s="104" t="s">
        <v>151</v>
      </c>
      <c r="B20" s="91" t="s">
        <v>207</v>
      </c>
      <c r="C20" s="71" t="s">
        <v>207</v>
      </c>
      <c r="D20" s="92" t="s">
        <v>207</v>
      </c>
      <c r="E20" s="91" t="s">
        <v>207</v>
      </c>
      <c r="F20" s="71" t="s">
        <v>207</v>
      </c>
      <c r="G20" s="92" t="s">
        <v>207</v>
      </c>
      <c r="H20" s="91">
        <v>425876</v>
      </c>
      <c r="I20" s="71">
        <v>424356</v>
      </c>
      <c r="J20" s="92">
        <v>1519</v>
      </c>
      <c r="K20" s="91">
        <v>74215241</v>
      </c>
      <c r="L20" s="71">
        <v>72511354</v>
      </c>
      <c r="M20" s="195">
        <v>1611502</v>
      </c>
      <c r="N20" s="202" t="str">
        <f t="shared" si="1"/>
        <v>岡山西</v>
      </c>
    </row>
    <row r="21" spans="1:14" ht="18" customHeight="1">
      <c r="A21" s="104" t="s">
        <v>152</v>
      </c>
      <c r="B21" s="91" t="s">
        <v>207</v>
      </c>
      <c r="C21" s="71" t="s">
        <v>207</v>
      </c>
      <c r="D21" s="92" t="s">
        <v>207</v>
      </c>
      <c r="E21" s="91" t="s">
        <v>207</v>
      </c>
      <c r="F21" s="71" t="s">
        <v>207</v>
      </c>
      <c r="G21" s="92" t="s">
        <v>207</v>
      </c>
      <c r="H21" s="91">
        <v>31857</v>
      </c>
      <c r="I21" s="71">
        <v>31731</v>
      </c>
      <c r="J21" s="92">
        <v>126</v>
      </c>
      <c r="K21" s="91">
        <v>15187734</v>
      </c>
      <c r="L21" s="71">
        <v>14843415</v>
      </c>
      <c r="M21" s="195">
        <v>339286</v>
      </c>
      <c r="N21" s="202" t="str">
        <f t="shared" si="1"/>
        <v>西大寺</v>
      </c>
    </row>
    <row r="22" spans="1:14" ht="18" customHeight="1">
      <c r="A22" s="104" t="s">
        <v>153</v>
      </c>
      <c r="B22" s="91" t="s">
        <v>207</v>
      </c>
      <c r="C22" s="71" t="s">
        <v>207</v>
      </c>
      <c r="D22" s="92" t="s">
        <v>207</v>
      </c>
      <c r="E22" s="91" t="s">
        <v>207</v>
      </c>
      <c r="F22" s="71" t="s">
        <v>207</v>
      </c>
      <c r="G22" s="92" t="s">
        <v>207</v>
      </c>
      <c r="H22" s="91">
        <v>59512</v>
      </c>
      <c r="I22" s="71">
        <v>59212</v>
      </c>
      <c r="J22" s="92">
        <v>300</v>
      </c>
      <c r="K22" s="91">
        <v>45332844</v>
      </c>
      <c r="L22" s="71">
        <v>45170024</v>
      </c>
      <c r="M22" s="195">
        <v>148782</v>
      </c>
      <c r="N22" s="202" t="str">
        <f t="shared" si="1"/>
        <v>瀬戸</v>
      </c>
    </row>
    <row r="23" spans="1:14" ht="18" customHeight="1">
      <c r="A23" s="104" t="s">
        <v>154</v>
      </c>
      <c r="B23" s="91" t="s">
        <v>207</v>
      </c>
      <c r="C23" s="71" t="s">
        <v>207</v>
      </c>
      <c r="D23" s="92" t="s">
        <v>207</v>
      </c>
      <c r="E23" s="91" t="s">
        <v>207</v>
      </c>
      <c r="F23" s="71" t="s">
        <v>207</v>
      </c>
      <c r="G23" s="92" t="s">
        <v>207</v>
      </c>
      <c r="H23" s="91">
        <v>22165</v>
      </c>
      <c r="I23" s="71">
        <v>20265</v>
      </c>
      <c r="J23" s="92">
        <v>1900</v>
      </c>
      <c r="K23" s="91">
        <v>12028723</v>
      </c>
      <c r="L23" s="71">
        <v>11863038</v>
      </c>
      <c r="M23" s="195">
        <v>151409</v>
      </c>
      <c r="N23" s="202" t="str">
        <f t="shared" si="1"/>
        <v>児島</v>
      </c>
    </row>
    <row r="24" spans="1:14" ht="18" customHeight="1">
      <c r="A24" s="104" t="s">
        <v>155</v>
      </c>
      <c r="B24" s="255" t="s">
        <v>207</v>
      </c>
      <c r="C24" s="256" t="s">
        <v>207</v>
      </c>
      <c r="D24" s="257" t="s">
        <v>207</v>
      </c>
      <c r="E24" s="255" t="s">
        <v>218</v>
      </c>
      <c r="F24" s="256" t="s">
        <v>217</v>
      </c>
      <c r="G24" s="257" t="s">
        <v>217</v>
      </c>
      <c r="H24" s="255" t="s">
        <v>217</v>
      </c>
      <c r="I24" s="256" t="s">
        <v>217</v>
      </c>
      <c r="J24" s="257" t="s">
        <v>217</v>
      </c>
      <c r="K24" s="91">
        <v>292841522</v>
      </c>
      <c r="L24" s="71">
        <v>278514350</v>
      </c>
      <c r="M24" s="195">
        <v>14284806</v>
      </c>
      <c r="N24" s="202" t="str">
        <f t="shared" si="1"/>
        <v>倉敷</v>
      </c>
    </row>
    <row r="25" spans="1:14" ht="18" customHeight="1">
      <c r="A25" s="104" t="s">
        <v>156</v>
      </c>
      <c r="B25" s="255" t="s">
        <v>207</v>
      </c>
      <c r="C25" s="256" t="s">
        <v>207</v>
      </c>
      <c r="D25" s="257" t="s">
        <v>207</v>
      </c>
      <c r="E25" s="255" t="s">
        <v>217</v>
      </c>
      <c r="F25" s="256" t="s">
        <v>217</v>
      </c>
      <c r="G25" s="257" t="s">
        <v>217</v>
      </c>
      <c r="H25" s="255" t="s">
        <v>217</v>
      </c>
      <c r="I25" s="256" t="s">
        <v>217</v>
      </c>
      <c r="J25" s="257" t="s">
        <v>217</v>
      </c>
      <c r="K25" s="91">
        <v>11483251</v>
      </c>
      <c r="L25" s="71">
        <v>11335559</v>
      </c>
      <c r="M25" s="195">
        <v>137354</v>
      </c>
      <c r="N25" s="202" t="str">
        <f t="shared" si="1"/>
        <v>玉島</v>
      </c>
    </row>
    <row r="26" spans="1:14" ht="18" customHeight="1">
      <c r="A26" s="104" t="s">
        <v>157</v>
      </c>
      <c r="B26" s="255" t="s">
        <v>207</v>
      </c>
      <c r="C26" s="256" t="s">
        <v>207</v>
      </c>
      <c r="D26" s="257" t="s">
        <v>207</v>
      </c>
      <c r="E26" s="255" t="s">
        <v>207</v>
      </c>
      <c r="F26" s="256" t="s">
        <v>207</v>
      </c>
      <c r="G26" s="257" t="s">
        <v>207</v>
      </c>
      <c r="H26" s="255">
        <v>83866</v>
      </c>
      <c r="I26" s="256">
        <v>83629</v>
      </c>
      <c r="J26" s="257">
        <v>237</v>
      </c>
      <c r="K26" s="91">
        <v>23875243</v>
      </c>
      <c r="L26" s="71">
        <v>23467982</v>
      </c>
      <c r="M26" s="195">
        <v>400758</v>
      </c>
      <c r="N26" s="202" t="str">
        <f t="shared" si="1"/>
        <v>津山</v>
      </c>
    </row>
    <row r="27" spans="1:14" ht="18" customHeight="1">
      <c r="A27" s="104" t="s">
        <v>158</v>
      </c>
      <c r="B27" s="255" t="s">
        <v>207</v>
      </c>
      <c r="C27" s="256" t="s">
        <v>207</v>
      </c>
      <c r="D27" s="257" t="s">
        <v>207</v>
      </c>
      <c r="E27" s="255" t="s">
        <v>207</v>
      </c>
      <c r="F27" s="256" t="s">
        <v>207</v>
      </c>
      <c r="G27" s="257" t="s">
        <v>207</v>
      </c>
      <c r="H27" s="255" t="s">
        <v>217</v>
      </c>
      <c r="I27" s="256" t="s">
        <v>217</v>
      </c>
      <c r="J27" s="257" t="s">
        <v>217</v>
      </c>
      <c r="K27" s="91">
        <v>8216173</v>
      </c>
      <c r="L27" s="71">
        <v>8066300</v>
      </c>
      <c r="M27" s="195">
        <v>143724</v>
      </c>
      <c r="N27" s="202" t="str">
        <f t="shared" si="1"/>
        <v>玉野</v>
      </c>
    </row>
    <row r="28" spans="1:14" ht="18" customHeight="1">
      <c r="A28" s="104" t="s">
        <v>159</v>
      </c>
      <c r="B28" s="255" t="s">
        <v>207</v>
      </c>
      <c r="C28" s="256" t="s">
        <v>207</v>
      </c>
      <c r="D28" s="257" t="s">
        <v>207</v>
      </c>
      <c r="E28" s="255" t="s">
        <v>207</v>
      </c>
      <c r="F28" s="256" t="s">
        <v>207</v>
      </c>
      <c r="G28" s="257" t="s">
        <v>207</v>
      </c>
      <c r="H28" s="255">
        <v>39582</v>
      </c>
      <c r="I28" s="256">
        <v>39280</v>
      </c>
      <c r="J28" s="257">
        <v>301</v>
      </c>
      <c r="K28" s="91">
        <v>16870766</v>
      </c>
      <c r="L28" s="71">
        <v>16596692</v>
      </c>
      <c r="M28" s="195">
        <v>254195</v>
      </c>
      <c r="N28" s="202" t="str">
        <f t="shared" si="1"/>
        <v>笠岡</v>
      </c>
    </row>
    <row r="29" spans="1:14" ht="18" customHeight="1">
      <c r="A29" s="104" t="s">
        <v>160</v>
      </c>
      <c r="B29" s="255" t="s">
        <v>207</v>
      </c>
      <c r="C29" s="256" t="s">
        <v>207</v>
      </c>
      <c r="D29" s="257" t="s">
        <v>207</v>
      </c>
      <c r="E29" s="255" t="s">
        <v>207</v>
      </c>
      <c r="F29" s="256" t="s">
        <v>207</v>
      </c>
      <c r="G29" s="257" t="s">
        <v>207</v>
      </c>
      <c r="H29" s="255">
        <v>15469</v>
      </c>
      <c r="I29" s="256">
        <v>15369</v>
      </c>
      <c r="J29" s="257">
        <v>100</v>
      </c>
      <c r="K29" s="91">
        <v>4710467</v>
      </c>
      <c r="L29" s="71">
        <v>4688495</v>
      </c>
      <c r="M29" s="195">
        <v>21972</v>
      </c>
      <c r="N29" s="202" t="str">
        <f t="shared" si="1"/>
        <v>高梁</v>
      </c>
    </row>
    <row r="30" spans="1:14" ht="18" customHeight="1">
      <c r="A30" s="104" t="s">
        <v>161</v>
      </c>
      <c r="B30" s="255" t="s">
        <v>207</v>
      </c>
      <c r="C30" s="256" t="s">
        <v>207</v>
      </c>
      <c r="D30" s="257" t="s">
        <v>207</v>
      </c>
      <c r="E30" s="255" t="s">
        <v>207</v>
      </c>
      <c r="F30" s="256" t="s">
        <v>207</v>
      </c>
      <c r="G30" s="257" t="s">
        <v>207</v>
      </c>
      <c r="H30" s="255" t="s">
        <v>217</v>
      </c>
      <c r="I30" s="256" t="s">
        <v>217</v>
      </c>
      <c r="J30" s="257" t="s">
        <v>217</v>
      </c>
      <c r="K30" s="91">
        <v>3238622</v>
      </c>
      <c r="L30" s="71">
        <v>3209801</v>
      </c>
      <c r="M30" s="195">
        <v>27980</v>
      </c>
      <c r="N30" s="202" t="str">
        <f t="shared" si="1"/>
        <v>新見</v>
      </c>
    </row>
    <row r="31" spans="1:14" ht="18" customHeight="1">
      <c r="A31" s="104" t="s">
        <v>162</v>
      </c>
      <c r="B31" s="91" t="s">
        <v>207</v>
      </c>
      <c r="C31" s="71" t="s">
        <v>207</v>
      </c>
      <c r="D31" s="92" t="s">
        <v>207</v>
      </c>
      <c r="E31" s="91" t="s">
        <v>207</v>
      </c>
      <c r="F31" s="71" t="s">
        <v>207</v>
      </c>
      <c r="G31" s="92" t="s">
        <v>207</v>
      </c>
      <c r="H31" s="91">
        <v>12233</v>
      </c>
      <c r="I31" s="71">
        <v>12183</v>
      </c>
      <c r="J31" s="92">
        <v>50</v>
      </c>
      <c r="K31" s="91">
        <v>4965399</v>
      </c>
      <c r="L31" s="71">
        <v>4885242</v>
      </c>
      <c r="M31" s="195">
        <v>78299</v>
      </c>
      <c r="N31" s="202" t="str">
        <f t="shared" si="1"/>
        <v>久世</v>
      </c>
    </row>
    <row r="32" spans="1:14" s="3" customFormat="1" ht="18" customHeight="1">
      <c r="A32" s="93" t="s">
        <v>140</v>
      </c>
      <c r="B32" s="94" t="s">
        <v>207</v>
      </c>
      <c r="C32" s="75" t="s">
        <v>207</v>
      </c>
      <c r="D32" s="95" t="s">
        <v>207</v>
      </c>
      <c r="E32" s="94" t="s">
        <v>217</v>
      </c>
      <c r="F32" s="75" t="s">
        <v>217</v>
      </c>
      <c r="G32" s="95" t="s">
        <v>217</v>
      </c>
      <c r="H32" s="94" t="s">
        <v>217</v>
      </c>
      <c r="I32" s="75" t="s">
        <v>217</v>
      </c>
      <c r="J32" s="95" t="s">
        <v>217</v>
      </c>
      <c r="K32" s="94">
        <v>635561405</v>
      </c>
      <c r="L32" s="75">
        <v>616377737</v>
      </c>
      <c r="M32" s="196">
        <v>18852983</v>
      </c>
      <c r="N32" s="203" t="str">
        <f>A32</f>
        <v>岡山県計</v>
      </c>
    </row>
    <row r="33" spans="1:14" s="12" customFormat="1" ht="18" customHeight="1">
      <c r="A33" s="13"/>
      <c r="B33" s="16"/>
      <c r="C33" s="17"/>
      <c r="D33" s="18"/>
      <c r="E33" s="16"/>
      <c r="F33" s="17"/>
      <c r="G33" s="18"/>
      <c r="H33" s="16"/>
      <c r="I33" s="17"/>
      <c r="J33" s="18"/>
      <c r="K33" s="16"/>
      <c r="L33" s="17"/>
      <c r="M33" s="197"/>
      <c r="N33" s="204"/>
    </row>
    <row r="34" spans="1:14" ht="18" customHeight="1">
      <c r="A34" s="105" t="s">
        <v>163</v>
      </c>
      <c r="B34" s="96" t="s">
        <v>207</v>
      </c>
      <c r="C34" s="97" t="s">
        <v>207</v>
      </c>
      <c r="D34" s="98" t="s">
        <v>207</v>
      </c>
      <c r="E34" s="96" t="s">
        <v>207</v>
      </c>
      <c r="F34" s="97" t="s">
        <v>207</v>
      </c>
      <c r="G34" s="98" t="s">
        <v>207</v>
      </c>
      <c r="H34" s="258" t="s">
        <v>217</v>
      </c>
      <c r="I34" s="259" t="s">
        <v>217</v>
      </c>
      <c r="J34" s="260" t="s">
        <v>217</v>
      </c>
      <c r="K34" s="96">
        <v>151211719</v>
      </c>
      <c r="L34" s="97">
        <v>149628776</v>
      </c>
      <c r="M34" s="198">
        <v>1513794</v>
      </c>
      <c r="N34" s="205" t="str">
        <f aca="true" t="shared" si="2" ref="N34:N49">IF(A34="","",A34)</f>
        <v>広島東</v>
      </c>
    </row>
    <row r="35" spans="1:14" ht="18" customHeight="1">
      <c r="A35" s="104" t="s">
        <v>164</v>
      </c>
      <c r="B35" s="91" t="s">
        <v>207</v>
      </c>
      <c r="C35" s="71" t="s">
        <v>207</v>
      </c>
      <c r="D35" s="92" t="s">
        <v>207</v>
      </c>
      <c r="E35" s="91" t="s">
        <v>207</v>
      </c>
      <c r="F35" s="71" t="s">
        <v>207</v>
      </c>
      <c r="G35" s="92" t="s">
        <v>207</v>
      </c>
      <c r="H35" s="255">
        <v>284999</v>
      </c>
      <c r="I35" s="256">
        <v>284912</v>
      </c>
      <c r="J35" s="257">
        <v>87</v>
      </c>
      <c r="K35" s="91">
        <v>50385683</v>
      </c>
      <c r="L35" s="71">
        <v>49752898</v>
      </c>
      <c r="M35" s="195">
        <v>616173</v>
      </c>
      <c r="N35" s="202" t="str">
        <f t="shared" si="2"/>
        <v>広島南</v>
      </c>
    </row>
    <row r="36" spans="1:14" ht="18" customHeight="1">
      <c r="A36" s="104" t="s">
        <v>165</v>
      </c>
      <c r="B36" s="91" t="s">
        <v>207</v>
      </c>
      <c r="C36" s="71" t="s">
        <v>207</v>
      </c>
      <c r="D36" s="92" t="s">
        <v>207</v>
      </c>
      <c r="E36" s="91" t="s">
        <v>207</v>
      </c>
      <c r="F36" s="71" t="s">
        <v>207</v>
      </c>
      <c r="G36" s="92" t="s">
        <v>207</v>
      </c>
      <c r="H36" s="255" t="s">
        <v>217</v>
      </c>
      <c r="I36" s="256" t="s">
        <v>217</v>
      </c>
      <c r="J36" s="257" t="s">
        <v>217</v>
      </c>
      <c r="K36" s="91">
        <v>104231013</v>
      </c>
      <c r="L36" s="71">
        <v>102548832</v>
      </c>
      <c r="M36" s="195">
        <v>1594433</v>
      </c>
      <c r="N36" s="202" t="str">
        <f t="shared" si="2"/>
        <v>広島西</v>
      </c>
    </row>
    <row r="37" spans="1:14" ht="18" customHeight="1">
      <c r="A37" s="104" t="s">
        <v>166</v>
      </c>
      <c r="B37" s="91" t="s">
        <v>207</v>
      </c>
      <c r="C37" s="71" t="s">
        <v>207</v>
      </c>
      <c r="D37" s="92" t="s">
        <v>207</v>
      </c>
      <c r="E37" s="91" t="s">
        <v>207</v>
      </c>
      <c r="F37" s="71" t="s">
        <v>207</v>
      </c>
      <c r="G37" s="92" t="s">
        <v>207</v>
      </c>
      <c r="H37" s="255">
        <v>101655</v>
      </c>
      <c r="I37" s="256">
        <v>101502</v>
      </c>
      <c r="J37" s="257">
        <v>154</v>
      </c>
      <c r="K37" s="91">
        <v>38103796</v>
      </c>
      <c r="L37" s="71">
        <v>36806670</v>
      </c>
      <c r="M37" s="195">
        <v>1239200</v>
      </c>
      <c r="N37" s="202" t="str">
        <f t="shared" si="2"/>
        <v>広島北</v>
      </c>
    </row>
    <row r="38" spans="1:14" ht="18" customHeight="1">
      <c r="A38" s="104" t="s">
        <v>167</v>
      </c>
      <c r="B38" s="91" t="s">
        <v>207</v>
      </c>
      <c r="C38" s="71" t="s">
        <v>207</v>
      </c>
      <c r="D38" s="92" t="s">
        <v>207</v>
      </c>
      <c r="E38" s="91" t="s">
        <v>207</v>
      </c>
      <c r="F38" s="71" t="s">
        <v>207</v>
      </c>
      <c r="G38" s="92" t="s">
        <v>207</v>
      </c>
      <c r="H38" s="255">
        <v>217350</v>
      </c>
      <c r="I38" s="256">
        <v>217281</v>
      </c>
      <c r="J38" s="257">
        <v>69</v>
      </c>
      <c r="K38" s="91">
        <v>41758131</v>
      </c>
      <c r="L38" s="71">
        <v>41031230</v>
      </c>
      <c r="M38" s="195">
        <v>676568</v>
      </c>
      <c r="N38" s="202" t="str">
        <f t="shared" si="2"/>
        <v>呉</v>
      </c>
    </row>
    <row r="39" spans="1:14" ht="18" customHeight="1">
      <c r="A39" s="104" t="s">
        <v>168</v>
      </c>
      <c r="B39" s="91" t="s">
        <v>207</v>
      </c>
      <c r="C39" s="71" t="s">
        <v>207</v>
      </c>
      <c r="D39" s="92" t="s">
        <v>207</v>
      </c>
      <c r="E39" s="91" t="s">
        <v>207</v>
      </c>
      <c r="F39" s="71" t="s">
        <v>207</v>
      </c>
      <c r="G39" s="92" t="s">
        <v>207</v>
      </c>
      <c r="H39" s="255">
        <v>10316</v>
      </c>
      <c r="I39" s="256">
        <v>10267</v>
      </c>
      <c r="J39" s="257">
        <v>50</v>
      </c>
      <c r="K39" s="91">
        <v>4468801</v>
      </c>
      <c r="L39" s="71">
        <v>4400636</v>
      </c>
      <c r="M39" s="195">
        <v>63462</v>
      </c>
      <c r="N39" s="202" t="str">
        <f t="shared" si="2"/>
        <v>竹原</v>
      </c>
    </row>
    <row r="40" spans="1:14" ht="18" customHeight="1">
      <c r="A40" s="104" t="s">
        <v>169</v>
      </c>
      <c r="B40" s="91" t="s">
        <v>207</v>
      </c>
      <c r="C40" s="71" t="s">
        <v>207</v>
      </c>
      <c r="D40" s="92" t="s">
        <v>207</v>
      </c>
      <c r="E40" s="91" t="s">
        <v>207</v>
      </c>
      <c r="F40" s="71" t="s">
        <v>207</v>
      </c>
      <c r="G40" s="92" t="s">
        <v>207</v>
      </c>
      <c r="H40" s="255" t="s">
        <v>217</v>
      </c>
      <c r="I40" s="256" t="s">
        <v>217</v>
      </c>
      <c r="J40" s="257" t="s">
        <v>217</v>
      </c>
      <c r="K40" s="91">
        <v>15531805</v>
      </c>
      <c r="L40" s="71">
        <v>15313966</v>
      </c>
      <c r="M40" s="195">
        <v>209830</v>
      </c>
      <c r="N40" s="202" t="str">
        <f t="shared" si="2"/>
        <v>三原</v>
      </c>
    </row>
    <row r="41" spans="1:14" ht="18" customHeight="1">
      <c r="A41" s="104" t="s">
        <v>170</v>
      </c>
      <c r="B41" s="91" t="s">
        <v>207</v>
      </c>
      <c r="C41" s="71" t="s">
        <v>207</v>
      </c>
      <c r="D41" s="92" t="s">
        <v>207</v>
      </c>
      <c r="E41" s="91" t="s">
        <v>207</v>
      </c>
      <c r="F41" s="71" t="s">
        <v>207</v>
      </c>
      <c r="G41" s="92" t="s">
        <v>207</v>
      </c>
      <c r="H41" s="91">
        <v>52924</v>
      </c>
      <c r="I41" s="71">
        <v>52324</v>
      </c>
      <c r="J41" s="92">
        <v>600</v>
      </c>
      <c r="K41" s="91">
        <v>26817998</v>
      </c>
      <c r="L41" s="71">
        <v>26255060</v>
      </c>
      <c r="M41" s="195">
        <v>554767</v>
      </c>
      <c r="N41" s="202" t="str">
        <f t="shared" si="2"/>
        <v>尾道</v>
      </c>
    </row>
    <row r="42" spans="1:14" ht="18" customHeight="1">
      <c r="A42" s="104" t="s">
        <v>171</v>
      </c>
      <c r="B42" s="91" t="s">
        <v>207</v>
      </c>
      <c r="C42" s="71" t="s">
        <v>207</v>
      </c>
      <c r="D42" s="92" t="s">
        <v>207</v>
      </c>
      <c r="E42" s="91" t="s">
        <v>207</v>
      </c>
      <c r="F42" s="71" t="s">
        <v>207</v>
      </c>
      <c r="G42" s="92" t="s">
        <v>207</v>
      </c>
      <c r="H42" s="91">
        <v>400609</v>
      </c>
      <c r="I42" s="71">
        <v>400221</v>
      </c>
      <c r="J42" s="92">
        <v>388</v>
      </c>
      <c r="K42" s="91">
        <v>101002159</v>
      </c>
      <c r="L42" s="71">
        <v>99290709</v>
      </c>
      <c r="M42" s="195">
        <v>1669131</v>
      </c>
      <c r="N42" s="202" t="str">
        <f t="shared" si="2"/>
        <v>福山</v>
      </c>
    </row>
    <row r="43" spans="1:14" ht="18" customHeight="1">
      <c r="A43" s="104" t="s">
        <v>172</v>
      </c>
      <c r="B43" s="91" t="s">
        <v>207</v>
      </c>
      <c r="C43" s="71" t="s">
        <v>207</v>
      </c>
      <c r="D43" s="92" t="s">
        <v>207</v>
      </c>
      <c r="E43" s="91" t="s">
        <v>207</v>
      </c>
      <c r="F43" s="71" t="s">
        <v>207</v>
      </c>
      <c r="G43" s="92" t="s">
        <v>207</v>
      </c>
      <c r="H43" s="255" t="s">
        <v>217</v>
      </c>
      <c r="I43" s="256" t="s">
        <v>217</v>
      </c>
      <c r="J43" s="257" t="s">
        <v>217</v>
      </c>
      <c r="K43" s="91">
        <v>16558340</v>
      </c>
      <c r="L43" s="71">
        <v>16299338</v>
      </c>
      <c r="M43" s="195">
        <v>251640</v>
      </c>
      <c r="N43" s="202" t="str">
        <f t="shared" si="2"/>
        <v>府中</v>
      </c>
    </row>
    <row r="44" spans="1:14" ht="18" customHeight="1">
      <c r="A44" s="104" t="s">
        <v>173</v>
      </c>
      <c r="B44" s="91" t="s">
        <v>207</v>
      </c>
      <c r="C44" s="71" t="s">
        <v>207</v>
      </c>
      <c r="D44" s="92" t="s">
        <v>207</v>
      </c>
      <c r="E44" s="91" t="s">
        <v>207</v>
      </c>
      <c r="F44" s="71" t="s">
        <v>207</v>
      </c>
      <c r="G44" s="92" t="s">
        <v>207</v>
      </c>
      <c r="H44" s="91">
        <v>42091</v>
      </c>
      <c r="I44" s="71">
        <v>42088</v>
      </c>
      <c r="J44" s="92">
        <v>3</v>
      </c>
      <c r="K44" s="91">
        <v>6586310</v>
      </c>
      <c r="L44" s="71">
        <v>6398523</v>
      </c>
      <c r="M44" s="195">
        <v>182420</v>
      </c>
      <c r="N44" s="202" t="str">
        <f t="shared" si="2"/>
        <v>三次</v>
      </c>
    </row>
    <row r="45" spans="1:14" ht="18" customHeight="1">
      <c r="A45" s="104" t="s">
        <v>174</v>
      </c>
      <c r="B45" s="91" t="s">
        <v>207</v>
      </c>
      <c r="C45" s="71" t="s">
        <v>207</v>
      </c>
      <c r="D45" s="92" t="s">
        <v>207</v>
      </c>
      <c r="E45" s="91" t="s">
        <v>207</v>
      </c>
      <c r="F45" s="71" t="s">
        <v>207</v>
      </c>
      <c r="G45" s="92" t="s">
        <v>207</v>
      </c>
      <c r="H45" s="91">
        <v>13164</v>
      </c>
      <c r="I45" s="71">
        <v>13164</v>
      </c>
      <c r="J45" s="92" t="s">
        <v>207</v>
      </c>
      <c r="K45" s="91">
        <v>4410883</v>
      </c>
      <c r="L45" s="71">
        <v>4283510</v>
      </c>
      <c r="M45" s="195">
        <v>120500</v>
      </c>
      <c r="N45" s="202" t="str">
        <f t="shared" si="2"/>
        <v>庄原</v>
      </c>
    </row>
    <row r="46" spans="1:14" ht="18" customHeight="1">
      <c r="A46" s="104" t="s">
        <v>175</v>
      </c>
      <c r="B46" s="91" t="s">
        <v>207</v>
      </c>
      <c r="C46" s="71" t="s">
        <v>207</v>
      </c>
      <c r="D46" s="92" t="s">
        <v>207</v>
      </c>
      <c r="E46" s="91" t="s">
        <v>207</v>
      </c>
      <c r="F46" s="71" t="s">
        <v>207</v>
      </c>
      <c r="G46" s="92" t="s">
        <v>207</v>
      </c>
      <c r="H46" s="91">
        <v>139451</v>
      </c>
      <c r="I46" s="71">
        <v>139341</v>
      </c>
      <c r="J46" s="92">
        <v>110</v>
      </c>
      <c r="K46" s="91">
        <v>39199972</v>
      </c>
      <c r="L46" s="71">
        <v>38543498</v>
      </c>
      <c r="M46" s="195">
        <v>640204</v>
      </c>
      <c r="N46" s="202" t="str">
        <f t="shared" si="2"/>
        <v>西条</v>
      </c>
    </row>
    <row r="47" spans="1:14" ht="18" customHeight="1">
      <c r="A47" s="104" t="s">
        <v>176</v>
      </c>
      <c r="B47" s="91" t="s">
        <v>207</v>
      </c>
      <c r="C47" s="71" t="s">
        <v>207</v>
      </c>
      <c r="D47" s="92" t="s">
        <v>207</v>
      </c>
      <c r="E47" s="91" t="s">
        <v>207</v>
      </c>
      <c r="F47" s="71" t="s">
        <v>207</v>
      </c>
      <c r="G47" s="92" t="s">
        <v>207</v>
      </c>
      <c r="H47" s="91">
        <v>101052</v>
      </c>
      <c r="I47" s="71">
        <v>99685</v>
      </c>
      <c r="J47" s="92">
        <v>1368</v>
      </c>
      <c r="K47" s="91">
        <v>34236747</v>
      </c>
      <c r="L47" s="71">
        <v>33143934</v>
      </c>
      <c r="M47" s="195">
        <v>1069465</v>
      </c>
      <c r="N47" s="202" t="str">
        <f t="shared" si="2"/>
        <v>廿日市</v>
      </c>
    </row>
    <row r="48" spans="1:14" ht="18" customHeight="1">
      <c r="A48" s="104" t="s">
        <v>177</v>
      </c>
      <c r="B48" s="255" t="s">
        <v>207</v>
      </c>
      <c r="C48" s="256" t="s">
        <v>207</v>
      </c>
      <c r="D48" s="257" t="s">
        <v>207</v>
      </c>
      <c r="E48" s="255" t="s">
        <v>217</v>
      </c>
      <c r="F48" s="256" t="s">
        <v>217</v>
      </c>
      <c r="G48" s="257" t="s">
        <v>217</v>
      </c>
      <c r="H48" s="255" t="s">
        <v>217</v>
      </c>
      <c r="I48" s="256" t="s">
        <v>217</v>
      </c>
      <c r="J48" s="257" t="s">
        <v>217</v>
      </c>
      <c r="K48" s="91">
        <v>65113340</v>
      </c>
      <c r="L48" s="71">
        <v>64526876</v>
      </c>
      <c r="M48" s="195">
        <v>564060</v>
      </c>
      <c r="N48" s="202" t="str">
        <f t="shared" si="2"/>
        <v>海田</v>
      </c>
    </row>
    <row r="49" spans="1:14" ht="18" customHeight="1">
      <c r="A49" s="104" t="s">
        <v>178</v>
      </c>
      <c r="B49" s="255" t="s">
        <v>207</v>
      </c>
      <c r="C49" s="256" t="s">
        <v>207</v>
      </c>
      <c r="D49" s="257" t="s">
        <v>207</v>
      </c>
      <c r="E49" s="255" t="s">
        <v>207</v>
      </c>
      <c r="F49" s="256" t="s">
        <v>207</v>
      </c>
      <c r="G49" s="257" t="s">
        <v>207</v>
      </c>
      <c r="H49" s="255">
        <v>11826</v>
      </c>
      <c r="I49" s="256">
        <v>11826</v>
      </c>
      <c r="J49" s="257" t="s">
        <v>207</v>
      </c>
      <c r="K49" s="91">
        <v>3429621</v>
      </c>
      <c r="L49" s="71">
        <v>3295552</v>
      </c>
      <c r="M49" s="195">
        <v>126695</v>
      </c>
      <c r="N49" s="202" t="str">
        <f t="shared" si="2"/>
        <v>吉田</v>
      </c>
    </row>
    <row r="50" spans="1:14" s="3" customFormat="1" ht="18" customHeight="1">
      <c r="A50" s="93" t="s">
        <v>141</v>
      </c>
      <c r="B50" s="261" t="s">
        <v>207</v>
      </c>
      <c r="C50" s="262" t="s">
        <v>207</v>
      </c>
      <c r="D50" s="263" t="s">
        <v>207</v>
      </c>
      <c r="E50" s="261" t="s">
        <v>217</v>
      </c>
      <c r="F50" s="262" t="s">
        <v>217</v>
      </c>
      <c r="G50" s="263" t="s">
        <v>217</v>
      </c>
      <c r="H50" s="261" t="s">
        <v>217</v>
      </c>
      <c r="I50" s="262" t="s">
        <v>217</v>
      </c>
      <c r="J50" s="263" t="s">
        <v>217</v>
      </c>
      <c r="K50" s="94">
        <v>703046318</v>
      </c>
      <c r="L50" s="75">
        <v>691520006</v>
      </c>
      <c r="M50" s="196">
        <v>11092342</v>
      </c>
      <c r="N50" s="203" t="str">
        <f>A50</f>
        <v>広島県計</v>
      </c>
    </row>
    <row r="51" spans="1:14" s="12" customFormat="1" ht="18" customHeight="1">
      <c r="A51" s="13"/>
      <c r="B51" s="16"/>
      <c r="C51" s="17"/>
      <c r="D51" s="18"/>
      <c r="E51" s="16"/>
      <c r="F51" s="17"/>
      <c r="G51" s="18"/>
      <c r="H51" s="16"/>
      <c r="I51" s="17"/>
      <c r="J51" s="18"/>
      <c r="K51" s="16"/>
      <c r="L51" s="17"/>
      <c r="M51" s="197"/>
      <c r="N51" s="204"/>
    </row>
    <row r="52" spans="1:14" ht="18" customHeight="1">
      <c r="A52" s="105" t="s">
        <v>179</v>
      </c>
      <c r="B52" s="96" t="s">
        <v>207</v>
      </c>
      <c r="C52" s="97" t="s">
        <v>207</v>
      </c>
      <c r="D52" s="98" t="s">
        <v>207</v>
      </c>
      <c r="E52" s="96" t="s">
        <v>207</v>
      </c>
      <c r="F52" s="97" t="s">
        <v>207</v>
      </c>
      <c r="G52" s="98" t="s">
        <v>207</v>
      </c>
      <c r="H52" s="96">
        <v>696512</v>
      </c>
      <c r="I52" s="97">
        <v>696375</v>
      </c>
      <c r="J52" s="98">
        <v>137</v>
      </c>
      <c r="K52" s="96">
        <v>59541070</v>
      </c>
      <c r="L52" s="97">
        <v>58399501</v>
      </c>
      <c r="M52" s="198">
        <v>1079036</v>
      </c>
      <c r="N52" s="205" t="str">
        <f>IF(A52="","",A52)</f>
        <v>下関</v>
      </c>
    </row>
    <row r="53" spans="1:14" ht="18" customHeight="1">
      <c r="A53" s="104" t="s">
        <v>180</v>
      </c>
      <c r="B53" s="91" t="s">
        <v>207</v>
      </c>
      <c r="C53" s="71" t="s">
        <v>207</v>
      </c>
      <c r="D53" s="92" t="s">
        <v>207</v>
      </c>
      <c r="E53" s="91" t="s">
        <v>207</v>
      </c>
      <c r="F53" s="71" t="s">
        <v>207</v>
      </c>
      <c r="G53" s="92" t="s">
        <v>207</v>
      </c>
      <c r="H53" s="91">
        <v>109047</v>
      </c>
      <c r="I53" s="71">
        <v>108998</v>
      </c>
      <c r="J53" s="92">
        <v>49</v>
      </c>
      <c r="K53" s="91">
        <v>33395351</v>
      </c>
      <c r="L53" s="71">
        <v>32946601</v>
      </c>
      <c r="M53" s="195">
        <v>428397</v>
      </c>
      <c r="N53" s="202" t="str">
        <f aca="true" t="shared" si="3" ref="N53:N62">IF(A53="","",A53)</f>
        <v>宇部</v>
      </c>
    </row>
    <row r="54" spans="1:14" ht="18" customHeight="1">
      <c r="A54" s="104" t="s">
        <v>181</v>
      </c>
      <c r="B54" s="91" t="s">
        <v>207</v>
      </c>
      <c r="C54" s="71" t="s">
        <v>207</v>
      </c>
      <c r="D54" s="92" t="s">
        <v>207</v>
      </c>
      <c r="E54" s="91" t="s">
        <v>207</v>
      </c>
      <c r="F54" s="71" t="s">
        <v>207</v>
      </c>
      <c r="G54" s="92" t="s">
        <v>207</v>
      </c>
      <c r="H54" s="91">
        <v>178270</v>
      </c>
      <c r="I54" s="71">
        <v>178233</v>
      </c>
      <c r="J54" s="92">
        <v>38</v>
      </c>
      <c r="K54" s="91">
        <v>92033253</v>
      </c>
      <c r="L54" s="71">
        <v>91354140</v>
      </c>
      <c r="M54" s="195">
        <v>635078</v>
      </c>
      <c r="N54" s="202" t="str">
        <f>IF(A54="","",A54)</f>
        <v>山口</v>
      </c>
    </row>
    <row r="55" spans="1:14" ht="18" customHeight="1">
      <c r="A55" s="104" t="s">
        <v>182</v>
      </c>
      <c r="B55" s="91" t="s">
        <v>207</v>
      </c>
      <c r="C55" s="71" t="s">
        <v>207</v>
      </c>
      <c r="D55" s="92" t="s">
        <v>207</v>
      </c>
      <c r="E55" s="91" t="s">
        <v>207</v>
      </c>
      <c r="F55" s="71" t="s">
        <v>207</v>
      </c>
      <c r="G55" s="92" t="s">
        <v>207</v>
      </c>
      <c r="H55" s="91">
        <v>27318</v>
      </c>
      <c r="I55" s="71">
        <v>25365</v>
      </c>
      <c r="J55" s="92">
        <v>1953</v>
      </c>
      <c r="K55" s="91">
        <v>4730787</v>
      </c>
      <c r="L55" s="71">
        <v>4557886</v>
      </c>
      <c r="M55" s="195">
        <v>162890</v>
      </c>
      <c r="N55" s="202" t="str">
        <f>IF(A55="","",A55)</f>
        <v>萩</v>
      </c>
    </row>
    <row r="56" spans="1:14" ht="18" customHeight="1">
      <c r="A56" s="104" t="s">
        <v>183</v>
      </c>
      <c r="B56" s="255" t="s">
        <v>207</v>
      </c>
      <c r="C56" s="256" t="s">
        <v>207</v>
      </c>
      <c r="D56" s="257" t="s">
        <v>207</v>
      </c>
      <c r="E56" s="255" t="s">
        <v>217</v>
      </c>
      <c r="F56" s="256" t="s">
        <v>217</v>
      </c>
      <c r="G56" s="257" t="s">
        <v>217</v>
      </c>
      <c r="H56" s="255" t="s">
        <v>217</v>
      </c>
      <c r="I56" s="256" t="s">
        <v>217</v>
      </c>
      <c r="J56" s="257" t="s">
        <v>217</v>
      </c>
      <c r="K56" s="91">
        <v>127276485</v>
      </c>
      <c r="L56" s="71">
        <v>118922008</v>
      </c>
      <c r="M56" s="195">
        <v>8322557</v>
      </c>
      <c r="N56" s="202" t="str">
        <f>IF(A56="","",A56)</f>
        <v>徳山</v>
      </c>
    </row>
    <row r="57" spans="1:14" ht="18" customHeight="1">
      <c r="A57" s="104" t="s">
        <v>184</v>
      </c>
      <c r="B57" s="255" t="s">
        <v>207</v>
      </c>
      <c r="C57" s="256" t="s">
        <v>207</v>
      </c>
      <c r="D57" s="257" t="s">
        <v>207</v>
      </c>
      <c r="E57" s="255" t="s">
        <v>207</v>
      </c>
      <c r="F57" s="256" t="s">
        <v>207</v>
      </c>
      <c r="G57" s="257" t="s">
        <v>207</v>
      </c>
      <c r="H57" s="255">
        <v>62889</v>
      </c>
      <c r="I57" s="256">
        <v>62546</v>
      </c>
      <c r="J57" s="257">
        <v>234</v>
      </c>
      <c r="K57" s="91">
        <v>13590601</v>
      </c>
      <c r="L57" s="71">
        <v>13247973</v>
      </c>
      <c r="M57" s="195">
        <v>322800</v>
      </c>
      <c r="N57" s="202" t="str">
        <f>IF(A57="","",A57)</f>
        <v>防府</v>
      </c>
    </row>
    <row r="58" spans="1:14" ht="18" customHeight="1">
      <c r="A58" s="104" t="s">
        <v>185</v>
      </c>
      <c r="B58" s="255" t="s">
        <v>207</v>
      </c>
      <c r="C58" s="256" t="s">
        <v>207</v>
      </c>
      <c r="D58" s="257" t="s">
        <v>207</v>
      </c>
      <c r="E58" s="255" t="s">
        <v>217</v>
      </c>
      <c r="F58" s="256" t="s">
        <v>217</v>
      </c>
      <c r="G58" s="257" t="s">
        <v>217</v>
      </c>
      <c r="H58" s="255" t="s">
        <v>217</v>
      </c>
      <c r="I58" s="256" t="s">
        <v>217</v>
      </c>
      <c r="J58" s="257" t="s">
        <v>217</v>
      </c>
      <c r="K58" s="91">
        <v>103598921</v>
      </c>
      <c r="L58" s="71">
        <v>95451987</v>
      </c>
      <c r="M58" s="195">
        <v>8096466</v>
      </c>
      <c r="N58" s="202" t="str">
        <f>IF(A58="","",A58)</f>
        <v>岩国</v>
      </c>
    </row>
    <row r="59" spans="1:14" ht="18" customHeight="1">
      <c r="A59" s="104" t="s">
        <v>186</v>
      </c>
      <c r="B59" s="255" t="s">
        <v>207</v>
      </c>
      <c r="C59" s="256" t="s">
        <v>207</v>
      </c>
      <c r="D59" s="257" t="s">
        <v>207</v>
      </c>
      <c r="E59" s="255" t="s">
        <v>207</v>
      </c>
      <c r="F59" s="256" t="s">
        <v>207</v>
      </c>
      <c r="G59" s="257" t="s">
        <v>207</v>
      </c>
      <c r="H59" s="255" t="s">
        <v>217</v>
      </c>
      <c r="I59" s="256" t="s">
        <v>217</v>
      </c>
      <c r="J59" s="257" t="s">
        <v>217</v>
      </c>
      <c r="K59" s="91">
        <v>7956613</v>
      </c>
      <c r="L59" s="71">
        <v>7718297</v>
      </c>
      <c r="M59" s="195">
        <v>237588</v>
      </c>
      <c r="N59" s="202" t="str">
        <f t="shared" si="3"/>
        <v>光</v>
      </c>
    </row>
    <row r="60" spans="1:14" ht="18" customHeight="1">
      <c r="A60" s="104" t="s">
        <v>187</v>
      </c>
      <c r="B60" s="255" t="s">
        <v>207</v>
      </c>
      <c r="C60" s="256" t="s">
        <v>207</v>
      </c>
      <c r="D60" s="257" t="s">
        <v>207</v>
      </c>
      <c r="E60" s="255" t="s">
        <v>207</v>
      </c>
      <c r="F60" s="256" t="s">
        <v>207</v>
      </c>
      <c r="G60" s="257" t="s">
        <v>207</v>
      </c>
      <c r="H60" s="255" t="s">
        <v>217</v>
      </c>
      <c r="I60" s="256" t="s">
        <v>217</v>
      </c>
      <c r="J60" s="257" t="s">
        <v>217</v>
      </c>
      <c r="K60" s="91">
        <v>3951049</v>
      </c>
      <c r="L60" s="71">
        <v>3869167</v>
      </c>
      <c r="M60" s="195">
        <v>81379</v>
      </c>
      <c r="N60" s="202" t="str">
        <f t="shared" si="3"/>
        <v>長門</v>
      </c>
    </row>
    <row r="61" spans="1:14" ht="18" customHeight="1">
      <c r="A61" s="104" t="s">
        <v>188</v>
      </c>
      <c r="B61" s="255" t="s">
        <v>207</v>
      </c>
      <c r="C61" s="256" t="s">
        <v>207</v>
      </c>
      <c r="D61" s="257" t="s">
        <v>207</v>
      </c>
      <c r="E61" s="255" t="s">
        <v>207</v>
      </c>
      <c r="F61" s="256" t="s">
        <v>207</v>
      </c>
      <c r="G61" s="257" t="s">
        <v>207</v>
      </c>
      <c r="H61" s="255" t="s">
        <v>217</v>
      </c>
      <c r="I61" s="256" t="s">
        <v>217</v>
      </c>
      <c r="J61" s="257" t="s">
        <v>217</v>
      </c>
      <c r="K61" s="91">
        <v>6329786</v>
      </c>
      <c r="L61" s="71">
        <v>6186986</v>
      </c>
      <c r="M61" s="195">
        <v>138887</v>
      </c>
      <c r="N61" s="202" t="str">
        <f t="shared" si="3"/>
        <v>柳井</v>
      </c>
    </row>
    <row r="62" spans="1:14" ht="18" customHeight="1">
      <c r="A62" s="104" t="s">
        <v>189</v>
      </c>
      <c r="B62" s="255" t="s">
        <v>207</v>
      </c>
      <c r="C62" s="256" t="s">
        <v>207</v>
      </c>
      <c r="D62" s="257" t="s">
        <v>207</v>
      </c>
      <c r="E62" s="255" t="s">
        <v>217</v>
      </c>
      <c r="F62" s="256" t="s">
        <v>217</v>
      </c>
      <c r="G62" s="257" t="s">
        <v>217</v>
      </c>
      <c r="H62" s="255" t="s">
        <v>217</v>
      </c>
      <c r="I62" s="256" t="s">
        <v>217</v>
      </c>
      <c r="J62" s="257" t="s">
        <v>217</v>
      </c>
      <c r="K62" s="91">
        <v>102556747</v>
      </c>
      <c r="L62" s="71">
        <v>94918431</v>
      </c>
      <c r="M62" s="195">
        <v>7634770</v>
      </c>
      <c r="N62" s="202" t="str">
        <f t="shared" si="3"/>
        <v>厚狭</v>
      </c>
    </row>
    <row r="63" spans="1:14" s="3" customFormat="1" ht="18" customHeight="1">
      <c r="A63" s="93" t="s">
        <v>142</v>
      </c>
      <c r="B63" s="94" t="s">
        <v>207</v>
      </c>
      <c r="C63" s="75" t="s">
        <v>207</v>
      </c>
      <c r="D63" s="95" t="s">
        <v>207</v>
      </c>
      <c r="E63" s="94" t="s">
        <v>217</v>
      </c>
      <c r="F63" s="75" t="s">
        <v>217</v>
      </c>
      <c r="G63" s="95" t="s">
        <v>217</v>
      </c>
      <c r="H63" s="94" t="s">
        <v>217</v>
      </c>
      <c r="I63" s="75" t="s">
        <v>217</v>
      </c>
      <c r="J63" s="95" t="s">
        <v>217</v>
      </c>
      <c r="K63" s="94">
        <v>554960664</v>
      </c>
      <c r="L63" s="75">
        <v>527572977</v>
      </c>
      <c r="M63" s="196">
        <v>27139849</v>
      </c>
      <c r="N63" s="203" t="str">
        <f>A63</f>
        <v>山口県計</v>
      </c>
    </row>
    <row r="64" spans="1:14" s="12" customFormat="1" ht="18" customHeight="1">
      <c r="A64" s="13"/>
      <c r="B64" s="56"/>
      <c r="C64" s="57"/>
      <c r="D64" s="58"/>
      <c r="E64" s="56"/>
      <c r="F64" s="57"/>
      <c r="G64" s="58"/>
      <c r="H64" s="56"/>
      <c r="I64" s="57"/>
      <c r="J64" s="58"/>
      <c r="K64" s="56"/>
      <c r="L64" s="57"/>
      <c r="M64" s="58"/>
      <c r="N64" s="14"/>
    </row>
    <row r="65" spans="1:14" s="3" customFormat="1" ht="18" customHeight="1" thickBot="1">
      <c r="A65" s="103" t="s">
        <v>33</v>
      </c>
      <c r="B65" s="53" t="s">
        <v>207</v>
      </c>
      <c r="C65" s="54" t="s">
        <v>207</v>
      </c>
      <c r="D65" s="55" t="s">
        <v>207</v>
      </c>
      <c r="E65" s="53" t="s">
        <v>207</v>
      </c>
      <c r="F65" s="54" t="s">
        <v>207</v>
      </c>
      <c r="G65" s="55" t="s">
        <v>207</v>
      </c>
      <c r="H65" s="53">
        <v>7371</v>
      </c>
      <c r="I65" s="54">
        <v>106</v>
      </c>
      <c r="J65" s="55">
        <v>4932</v>
      </c>
      <c r="K65" s="53">
        <v>23099337</v>
      </c>
      <c r="L65" s="54">
        <v>3304135</v>
      </c>
      <c r="M65" s="55">
        <v>16183465</v>
      </c>
      <c r="N65" s="110" t="str">
        <f>A65</f>
        <v>局引受分</v>
      </c>
    </row>
    <row r="66" spans="1:14" s="3" customFormat="1" ht="18" customHeight="1" thickBot="1" thickTop="1">
      <c r="A66" s="107" t="s">
        <v>34</v>
      </c>
      <c r="B66" s="39" t="s">
        <v>207</v>
      </c>
      <c r="C66" s="28" t="s">
        <v>207</v>
      </c>
      <c r="D66" s="40" t="s">
        <v>207</v>
      </c>
      <c r="E66" s="39">
        <v>484255226</v>
      </c>
      <c r="F66" s="28">
        <v>449016589</v>
      </c>
      <c r="G66" s="40">
        <v>35238636</v>
      </c>
      <c r="H66" s="39">
        <v>34150849</v>
      </c>
      <c r="I66" s="28">
        <v>34128440</v>
      </c>
      <c r="J66" s="40">
        <v>19748</v>
      </c>
      <c r="K66" s="39">
        <v>2090405973</v>
      </c>
      <c r="L66" s="264">
        <v>2009026906</v>
      </c>
      <c r="M66" s="40">
        <v>76478296</v>
      </c>
      <c r="N66" s="265" t="s">
        <v>34</v>
      </c>
    </row>
  </sheetData>
  <sheetProtection/>
  <mergeCells count="6">
    <mergeCell ref="N2:N3"/>
    <mergeCell ref="A2:A3"/>
    <mergeCell ref="B2:D2"/>
    <mergeCell ref="H2:J2"/>
    <mergeCell ref="K2:M2"/>
    <mergeCell ref="E2:G2"/>
  </mergeCells>
  <printOptions horizontalCentered="1"/>
  <pageMargins left="0.6692913385826772" right="0.4724409448818898" top="0.984251968503937" bottom="0.984251968503937" header="0.5118110236220472" footer="0.5118110236220472"/>
  <pageSetup horizontalDpi="600" verticalDpi="600" orientation="portrait" paperSize="9" scale="57" r:id="rId1"/>
  <headerFooter alignWithMargins="0">
    <oddFooter>&amp;R&amp;14広島国税局
国税徴収１
(H22)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4"/>
  <sheetViews>
    <sheetView showGridLines="0" workbookViewId="0" topLeftCell="A22">
      <selection activeCell="Q3" sqref="Q3"/>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290" t="s">
        <v>104</v>
      </c>
      <c r="B1" s="290"/>
      <c r="C1" s="290"/>
      <c r="D1" s="290"/>
      <c r="E1" s="290"/>
      <c r="F1" s="290"/>
    </row>
    <row r="2" spans="1:6" ht="14.25" customHeight="1" thickBot="1">
      <c r="A2" s="310" t="s">
        <v>105</v>
      </c>
      <c r="B2" s="310"/>
      <c r="C2" s="310"/>
      <c r="D2" s="310"/>
      <c r="E2" s="310"/>
      <c r="F2" s="310"/>
    </row>
    <row r="3" spans="1:6" ht="18" customHeight="1">
      <c r="A3" s="286" t="s">
        <v>106</v>
      </c>
      <c r="B3" s="311"/>
      <c r="C3" s="287"/>
      <c r="D3" s="283" t="s">
        <v>39</v>
      </c>
      <c r="E3" s="284"/>
      <c r="F3" s="324"/>
    </row>
    <row r="4" spans="1:6" ht="15" customHeight="1">
      <c r="A4" s="288"/>
      <c r="B4" s="312"/>
      <c r="C4" s="289"/>
      <c r="D4" s="336" t="s">
        <v>40</v>
      </c>
      <c r="E4" s="337"/>
      <c r="F4" s="246" t="s">
        <v>128</v>
      </c>
    </row>
    <row r="5" spans="1:6" s="37" customFormat="1" ht="15" customHeight="1">
      <c r="A5" s="59"/>
      <c r="B5" s="60"/>
      <c r="C5" s="112"/>
      <c r="D5" s="245"/>
      <c r="E5" s="244" t="s">
        <v>41</v>
      </c>
      <c r="F5" s="129" t="s">
        <v>2</v>
      </c>
    </row>
    <row r="6" spans="1:6" ht="27" customHeight="1">
      <c r="A6" s="315" t="s">
        <v>42</v>
      </c>
      <c r="B6" s="318" t="s">
        <v>43</v>
      </c>
      <c r="C6" s="319"/>
      <c r="D6" s="243"/>
      <c r="E6" s="242">
        <v>11</v>
      </c>
      <c r="F6" s="241">
        <v>859872</v>
      </c>
    </row>
    <row r="7" spans="1:6" ht="27" customHeight="1">
      <c r="A7" s="316"/>
      <c r="B7" s="313" t="s">
        <v>44</v>
      </c>
      <c r="C7" s="314"/>
      <c r="D7" s="234"/>
      <c r="E7" s="220">
        <v>4</v>
      </c>
      <c r="F7" s="219">
        <v>146546</v>
      </c>
    </row>
    <row r="8" spans="1:6" ht="27" customHeight="1">
      <c r="A8" s="316"/>
      <c r="B8" s="313" t="s">
        <v>45</v>
      </c>
      <c r="C8" s="314"/>
      <c r="D8" s="234"/>
      <c r="E8" s="220" t="s">
        <v>207</v>
      </c>
      <c r="F8" s="219" t="s">
        <v>207</v>
      </c>
    </row>
    <row r="9" spans="1:6" ht="27" customHeight="1">
      <c r="A9" s="316"/>
      <c r="B9" s="338" t="s">
        <v>107</v>
      </c>
      <c r="C9" s="111" t="s">
        <v>46</v>
      </c>
      <c r="D9" s="234"/>
      <c r="E9" s="220">
        <v>1</v>
      </c>
      <c r="F9" s="219">
        <v>27179</v>
      </c>
    </row>
    <row r="10" spans="1:6" ht="27" customHeight="1">
      <c r="A10" s="316"/>
      <c r="B10" s="339"/>
      <c r="C10" s="111" t="s">
        <v>47</v>
      </c>
      <c r="D10" s="234"/>
      <c r="E10" s="220" t="s">
        <v>207</v>
      </c>
      <c r="F10" s="219" t="s">
        <v>207</v>
      </c>
    </row>
    <row r="11" spans="1:6" ht="27" customHeight="1">
      <c r="A11" s="316"/>
      <c r="B11" s="339"/>
      <c r="C11" s="274" t="s">
        <v>48</v>
      </c>
      <c r="D11" s="233" t="s">
        <v>49</v>
      </c>
      <c r="E11" s="232" t="s">
        <v>207</v>
      </c>
      <c r="F11" s="231" t="s">
        <v>207</v>
      </c>
    </row>
    <row r="12" spans="1:6" ht="27" customHeight="1">
      <c r="A12" s="316"/>
      <c r="B12" s="339"/>
      <c r="C12" s="326"/>
      <c r="D12" s="230"/>
      <c r="E12" s="229">
        <v>7</v>
      </c>
      <c r="F12" s="228">
        <v>481666</v>
      </c>
    </row>
    <row r="13" spans="1:6" s="3" customFormat="1" ht="27" customHeight="1">
      <c r="A13" s="316"/>
      <c r="B13" s="339"/>
      <c r="C13" s="116" t="s">
        <v>1</v>
      </c>
      <c r="D13" s="221"/>
      <c r="E13" s="240">
        <v>8</v>
      </c>
      <c r="F13" s="239">
        <v>508845</v>
      </c>
    </row>
    <row r="14" spans="1:6" ht="27" customHeight="1">
      <c r="A14" s="317"/>
      <c r="B14" s="340" t="s">
        <v>50</v>
      </c>
      <c r="C14" s="341"/>
      <c r="D14" s="238"/>
      <c r="E14" s="237">
        <v>7</v>
      </c>
      <c r="F14" s="236">
        <v>497574</v>
      </c>
    </row>
    <row r="15" spans="1:6" ht="27" customHeight="1">
      <c r="A15" s="330" t="s">
        <v>51</v>
      </c>
      <c r="B15" s="342" t="s">
        <v>52</v>
      </c>
      <c r="C15" s="342"/>
      <c r="D15" s="235"/>
      <c r="E15" s="223" t="s">
        <v>207</v>
      </c>
      <c r="F15" s="222">
        <v>318975</v>
      </c>
    </row>
    <row r="16" spans="1:6" ht="27" customHeight="1">
      <c r="A16" s="331"/>
      <c r="B16" s="325" t="s">
        <v>133</v>
      </c>
      <c r="C16" s="325"/>
      <c r="D16" s="234"/>
      <c r="E16" s="220" t="s">
        <v>207</v>
      </c>
      <c r="F16" s="219" t="s">
        <v>207</v>
      </c>
    </row>
    <row r="17" spans="1:6" ht="27" customHeight="1">
      <c r="A17" s="331"/>
      <c r="B17" s="320" t="s">
        <v>53</v>
      </c>
      <c r="C17" s="321"/>
      <c r="D17" s="233" t="s">
        <v>49</v>
      </c>
      <c r="E17" s="232" t="s">
        <v>207</v>
      </c>
      <c r="F17" s="231">
        <v>11317</v>
      </c>
    </row>
    <row r="18" spans="1:6" ht="27" customHeight="1">
      <c r="A18" s="331"/>
      <c r="B18" s="322"/>
      <c r="C18" s="323"/>
      <c r="D18" s="230"/>
      <c r="E18" s="229">
        <v>7</v>
      </c>
      <c r="F18" s="228">
        <v>800641</v>
      </c>
    </row>
    <row r="19" spans="1:6" ht="27" customHeight="1">
      <c r="A19" s="331"/>
      <c r="B19" s="325" t="s">
        <v>54</v>
      </c>
      <c r="C19" s="325"/>
      <c r="D19" s="221"/>
      <c r="E19" s="220" t="s">
        <v>207</v>
      </c>
      <c r="F19" s="219" t="s">
        <v>207</v>
      </c>
    </row>
    <row r="20" spans="1:6" ht="27" customHeight="1">
      <c r="A20" s="331"/>
      <c r="B20" s="325" t="s">
        <v>55</v>
      </c>
      <c r="C20" s="325"/>
      <c r="D20" s="221"/>
      <c r="E20" s="220">
        <v>1</v>
      </c>
      <c r="F20" s="219">
        <v>9052</v>
      </c>
    </row>
    <row r="21" spans="1:6" ht="27" customHeight="1">
      <c r="A21" s="331"/>
      <c r="B21" s="325" t="s">
        <v>134</v>
      </c>
      <c r="C21" s="325"/>
      <c r="D21" s="221"/>
      <c r="E21" s="220" t="s">
        <v>207</v>
      </c>
      <c r="F21" s="219" t="s">
        <v>207</v>
      </c>
    </row>
    <row r="22" spans="1:6" ht="27" customHeight="1">
      <c r="A22" s="331"/>
      <c r="B22" s="325" t="s">
        <v>56</v>
      </c>
      <c r="C22" s="325"/>
      <c r="D22" s="221"/>
      <c r="E22" s="220">
        <v>8</v>
      </c>
      <c r="F22" s="219">
        <v>821010</v>
      </c>
    </row>
    <row r="23" spans="1:6" ht="27" customHeight="1">
      <c r="A23" s="332"/>
      <c r="B23" s="335" t="s">
        <v>57</v>
      </c>
      <c r="C23" s="335"/>
      <c r="D23" s="227"/>
      <c r="E23" s="226" t="s">
        <v>207</v>
      </c>
      <c r="F23" s="225" t="s">
        <v>207</v>
      </c>
    </row>
    <row r="24" spans="1:6" ht="27" customHeight="1">
      <c r="A24" s="333" t="s">
        <v>58</v>
      </c>
      <c r="B24" s="343" t="s">
        <v>59</v>
      </c>
      <c r="C24" s="343"/>
      <c r="D24" s="224"/>
      <c r="E24" s="223" t="s">
        <v>207</v>
      </c>
      <c r="F24" s="222" t="s">
        <v>207</v>
      </c>
    </row>
    <row r="25" spans="1:6" ht="27" customHeight="1">
      <c r="A25" s="331"/>
      <c r="B25" s="325" t="s">
        <v>44</v>
      </c>
      <c r="C25" s="325"/>
      <c r="D25" s="221"/>
      <c r="E25" s="220" t="s">
        <v>207</v>
      </c>
      <c r="F25" s="219" t="s">
        <v>207</v>
      </c>
    </row>
    <row r="26" spans="1:6" ht="27" customHeight="1">
      <c r="A26" s="331"/>
      <c r="B26" s="325" t="s">
        <v>46</v>
      </c>
      <c r="C26" s="325"/>
      <c r="D26" s="221"/>
      <c r="E26" s="220" t="s">
        <v>207</v>
      </c>
      <c r="F26" s="219" t="s">
        <v>207</v>
      </c>
    </row>
    <row r="27" spans="1:6" ht="27" customHeight="1">
      <c r="A27" s="331"/>
      <c r="B27" s="325" t="s">
        <v>47</v>
      </c>
      <c r="C27" s="325"/>
      <c r="D27" s="221"/>
      <c r="E27" s="220" t="s">
        <v>207</v>
      </c>
      <c r="F27" s="219" t="s">
        <v>207</v>
      </c>
    </row>
    <row r="28" spans="1:6" ht="27" customHeight="1">
      <c r="A28" s="331"/>
      <c r="B28" s="325" t="s">
        <v>60</v>
      </c>
      <c r="C28" s="325"/>
      <c r="D28" s="221"/>
      <c r="E28" s="220" t="s">
        <v>207</v>
      </c>
      <c r="F28" s="219" t="s">
        <v>207</v>
      </c>
    </row>
    <row r="29" spans="1:6" ht="27" customHeight="1" thickBot="1">
      <c r="A29" s="334"/>
      <c r="B29" s="329" t="s">
        <v>61</v>
      </c>
      <c r="C29" s="329"/>
      <c r="D29" s="218"/>
      <c r="E29" s="217" t="s">
        <v>207</v>
      </c>
      <c r="F29" s="216" t="s">
        <v>207</v>
      </c>
    </row>
    <row r="30" spans="1:6" ht="4.5" customHeight="1">
      <c r="A30" s="118"/>
      <c r="B30" s="119"/>
      <c r="C30" s="119"/>
      <c r="D30" s="120"/>
      <c r="E30" s="120"/>
      <c r="F30" s="120"/>
    </row>
    <row r="31" spans="1:6" s="1" customFormat="1" ht="14.25" customHeight="1">
      <c r="A31" s="121" t="s">
        <v>108</v>
      </c>
      <c r="B31" s="327" t="s">
        <v>215</v>
      </c>
      <c r="C31" s="327"/>
      <c r="D31" s="327"/>
      <c r="E31" s="327"/>
      <c r="F31" s="327"/>
    </row>
    <row r="32" spans="1:6" s="1" customFormat="1" ht="14.25" customHeight="1">
      <c r="A32" s="327" t="s">
        <v>216</v>
      </c>
      <c r="B32" s="327"/>
      <c r="C32" s="327"/>
      <c r="D32" s="327"/>
      <c r="E32" s="327"/>
      <c r="F32" s="327"/>
    </row>
    <row r="33" spans="1:6" s="1" customFormat="1" ht="24.75" customHeight="1">
      <c r="A33" s="122" t="s">
        <v>109</v>
      </c>
      <c r="B33" s="328" t="s">
        <v>110</v>
      </c>
      <c r="C33" s="328"/>
      <c r="D33" s="328"/>
      <c r="E33" s="328"/>
      <c r="F33" s="328"/>
    </row>
    <row r="34" spans="1:6" ht="24.75" customHeight="1">
      <c r="A34" s="123" t="s">
        <v>111</v>
      </c>
      <c r="B34" s="328" t="s">
        <v>112</v>
      </c>
      <c r="C34" s="328"/>
      <c r="D34" s="328"/>
      <c r="E34" s="328"/>
      <c r="F34" s="328"/>
    </row>
  </sheetData>
  <sheetProtection/>
  <mergeCells count="32">
    <mergeCell ref="B15:C15"/>
    <mergeCell ref="B24:C24"/>
    <mergeCell ref="B25:C25"/>
    <mergeCell ref="B21:C21"/>
    <mergeCell ref="B34:F34"/>
    <mergeCell ref="B28:C28"/>
    <mergeCell ref="B29:C29"/>
    <mergeCell ref="B19:C19"/>
    <mergeCell ref="B20:C20"/>
    <mergeCell ref="B22:C22"/>
    <mergeCell ref="B33:F33"/>
    <mergeCell ref="A32:F32"/>
    <mergeCell ref="A15:A23"/>
    <mergeCell ref="A24:A29"/>
    <mergeCell ref="B17:C18"/>
    <mergeCell ref="D3:F3"/>
    <mergeCell ref="B27:C27"/>
    <mergeCell ref="C11:C12"/>
    <mergeCell ref="B16:C16"/>
    <mergeCell ref="B31:F31"/>
    <mergeCell ref="B23:C23"/>
    <mergeCell ref="B8:C8"/>
    <mergeCell ref="B26:C26"/>
    <mergeCell ref="D4:E4"/>
    <mergeCell ref="A1:F1"/>
    <mergeCell ref="A2:F2"/>
    <mergeCell ref="A3:C4"/>
    <mergeCell ref="B7:C7"/>
    <mergeCell ref="A6:A14"/>
    <mergeCell ref="B6:C6"/>
    <mergeCell ref="B9:B13"/>
    <mergeCell ref="B14:C1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5" r:id="rId1"/>
  <headerFooter alignWithMargins="0">
    <oddFooter>&amp;R&amp;10広島国税局
国税徴収２
(H22)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10"/>
  <sheetViews>
    <sheetView showGridLines="0" workbookViewId="0" topLeftCell="A1">
      <selection activeCell="Q3" sqref="Q3"/>
    </sheetView>
  </sheetViews>
  <sheetFormatPr defaultColWidth="9.00390625" defaultRowHeight="13.5"/>
  <cols>
    <col min="1" max="1" width="9.00390625" style="214" customWidth="1"/>
    <col min="2" max="2" width="15.50390625" style="214" bestFit="1" customWidth="1"/>
    <col min="3" max="3" width="3.00390625" style="214" customWidth="1"/>
    <col min="4" max="5" width="18.00390625" style="214" customWidth="1"/>
    <col min="6" max="16384" width="9.00390625" style="214" customWidth="1"/>
  </cols>
  <sheetData>
    <row r="1" s="125" customFormat="1" ht="14.25" thickBot="1">
      <c r="A1" s="124" t="s">
        <v>62</v>
      </c>
    </row>
    <row r="2" spans="1:5" ht="19.5" customHeight="1">
      <c r="A2" s="286" t="s">
        <v>96</v>
      </c>
      <c r="B2" s="287"/>
      <c r="C2" s="346" t="s">
        <v>97</v>
      </c>
      <c r="D2" s="347"/>
      <c r="E2" s="348"/>
    </row>
    <row r="3" spans="1:5" ht="19.5" customHeight="1">
      <c r="A3" s="288"/>
      <c r="B3" s="289"/>
      <c r="C3" s="344" t="s">
        <v>192</v>
      </c>
      <c r="D3" s="345"/>
      <c r="E3" s="126" t="s">
        <v>98</v>
      </c>
    </row>
    <row r="4" spans="1:5" s="215" customFormat="1" ht="13.5">
      <c r="A4" s="349" t="s">
        <v>99</v>
      </c>
      <c r="B4" s="127"/>
      <c r="C4" s="113"/>
      <c r="D4" s="128" t="s">
        <v>193</v>
      </c>
      <c r="E4" s="129" t="s">
        <v>63</v>
      </c>
    </row>
    <row r="5" spans="1:8" ht="30" customHeight="1">
      <c r="A5" s="350"/>
      <c r="B5" s="210" t="s">
        <v>100</v>
      </c>
      <c r="C5" s="130"/>
      <c r="D5" s="131">
        <v>14</v>
      </c>
      <c r="E5" s="132">
        <v>395756</v>
      </c>
      <c r="F5" s="2"/>
      <c r="G5" s="2"/>
      <c r="H5" s="2"/>
    </row>
    <row r="6" spans="1:8" ht="30" customHeight="1">
      <c r="A6" s="350"/>
      <c r="B6" s="211" t="s">
        <v>101</v>
      </c>
      <c r="C6" s="133"/>
      <c r="D6" s="134" t="s">
        <v>207</v>
      </c>
      <c r="E6" s="135" t="s">
        <v>207</v>
      </c>
      <c r="F6" s="2"/>
      <c r="G6" s="2"/>
      <c r="H6" s="2"/>
    </row>
    <row r="7" spans="1:8" ht="30" customHeight="1">
      <c r="A7" s="350"/>
      <c r="B7" s="211" t="s">
        <v>102</v>
      </c>
      <c r="C7" s="133"/>
      <c r="D7" s="134">
        <v>1</v>
      </c>
      <c r="E7" s="135">
        <v>85910</v>
      </c>
      <c r="F7" s="2"/>
      <c r="G7" s="2"/>
      <c r="H7" s="2"/>
    </row>
    <row r="8" spans="1:8" ht="30" customHeight="1">
      <c r="A8" s="350"/>
      <c r="B8" s="211" t="s">
        <v>103</v>
      </c>
      <c r="C8" s="133"/>
      <c r="D8" s="134" t="s">
        <v>207</v>
      </c>
      <c r="E8" s="135" t="s">
        <v>207</v>
      </c>
      <c r="F8" s="2"/>
      <c r="G8" s="2"/>
      <c r="H8" s="2"/>
    </row>
    <row r="9" spans="1:8" ht="30" customHeight="1" thickBot="1">
      <c r="A9" s="351"/>
      <c r="B9" s="136" t="s">
        <v>1</v>
      </c>
      <c r="C9" s="137"/>
      <c r="D9" s="138">
        <v>15</v>
      </c>
      <c r="E9" s="139">
        <v>481666</v>
      </c>
      <c r="F9" s="2"/>
      <c r="G9" s="2"/>
      <c r="H9" s="2"/>
    </row>
    <row r="10" spans="1:8" ht="13.5">
      <c r="A10" s="2"/>
      <c r="B10" s="2"/>
      <c r="C10" s="2"/>
      <c r="D10" s="2"/>
      <c r="E10" s="2"/>
      <c r="F10" s="2"/>
      <c r="G10" s="2"/>
      <c r="H10" s="2"/>
    </row>
  </sheetData>
  <sheetProtection/>
  <mergeCells count="4">
    <mergeCell ref="C3:D3"/>
    <mergeCell ref="C2:E2"/>
    <mergeCell ref="A2:B3"/>
    <mergeCell ref="A4:A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&amp;R&amp;10広島国税局
国税徴収２
(H22)</oddFooter>
  </headerFooter>
</worksheet>
</file>

<file path=xl/worksheets/sheet8.xml><?xml version="1.0" encoding="utf-8"?>
<worksheet xmlns="http://schemas.openxmlformats.org/spreadsheetml/2006/main" xmlns:r="http://schemas.openxmlformats.org/officeDocument/2006/relationships">
  <dimension ref="A1:L10"/>
  <sheetViews>
    <sheetView showGridLines="0" workbookViewId="0" topLeftCell="A1">
      <selection activeCell="Q3" sqref="Q3"/>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87</v>
      </c>
    </row>
    <row r="2" spans="1:11" ht="16.5" customHeight="1">
      <c r="A2" s="352" t="s">
        <v>88</v>
      </c>
      <c r="B2" s="362" t="s">
        <v>64</v>
      </c>
      <c r="C2" s="363"/>
      <c r="D2" s="364" t="s">
        <v>65</v>
      </c>
      <c r="E2" s="365"/>
      <c r="F2" s="362" t="s">
        <v>89</v>
      </c>
      <c r="G2" s="363"/>
      <c r="H2" s="354" t="s">
        <v>90</v>
      </c>
      <c r="I2" s="356" t="s">
        <v>91</v>
      </c>
      <c r="J2" s="357"/>
      <c r="K2" s="358"/>
    </row>
    <row r="3" spans="1:11" ht="16.5" customHeight="1">
      <c r="A3" s="353"/>
      <c r="B3" s="38" t="s">
        <v>92</v>
      </c>
      <c r="C3" s="22" t="s">
        <v>93</v>
      </c>
      <c r="D3" s="38" t="s">
        <v>92</v>
      </c>
      <c r="E3" s="22" t="s">
        <v>93</v>
      </c>
      <c r="F3" s="38" t="s">
        <v>92</v>
      </c>
      <c r="G3" s="22" t="s">
        <v>93</v>
      </c>
      <c r="H3" s="355"/>
      <c r="I3" s="359"/>
      <c r="J3" s="360"/>
      <c r="K3" s="361"/>
    </row>
    <row r="4" spans="1:11" ht="11.25">
      <c r="A4" s="140"/>
      <c r="B4" s="141" t="s">
        <v>94</v>
      </c>
      <c r="C4" s="87" t="s">
        <v>95</v>
      </c>
      <c r="D4" s="141" t="s">
        <v>94</v>
      </c>
      <c r="E4" s="87" t="s">
        <v>95</v>
      </c>
      <c r="F4" s="141" t="s">
        <v>94</v>
      </c>
      <c r="G4" s="87" t="s">
        <v>95</v>
      </c>
      <c r="H4" s="142" t="s">
        <v>95</v>
      </c>
      <c r="I4" s="143"/>
      <c r="J4" s="144"/>
      <c r="K4" s="145" t="s">
        <v>95</v>
      </c>
    </row>
    <row r="5" spans="1:12" s="212" customFormat="1" ht="30" customHeight="1">
      <c r="A5" s="29" t="s">
        <v>202</v>
      </c>
      <c r="B5" s="146">
        <v>16</v>
      </c>
      <c r="C5" s="147">
        <v>374208</v>
      </c>
      <c r="D5" s="146">
        <v>26</v>
      </c>
      <c r="E5" s="147">
        <v>698003</v>
      </c>
      <c r="F5" s="146">
        <v>25</v>
      </c>
      <c r="G5" s="147">
        <v>1138400</v>
      </c>
      <c r="H5" s="148" t="s">
        <v>191</v>
      </c>
      <c r="I5" s="149" t="s">
        <v>66</v>
      </c>
      <c r="J5" s="150">
        <v>30881</v>
      </c>
      <c r="K5" s="151">
        <v>698003</v>
      </c>
      <c r="L5" s="213"/>
    </row>
    <row r="6" spans="1:12" s="212" customFormat="1" ht="30" customHeight="1">
      <c r="A6" s="153" t="s">
        <v>203</v>
      </c>
      <c r="B6" s="154">
        <v>4</v>
      </c>
      <c r="C6" s="155">
        <v>89021</v>
      </c>
      <c r="D6" s="154">
        <v>10</v>
      </c>
      <c r="E6" s="155">
        <v>287975</v>
      </c>
      <c r="F6" s="154">
        <v>15</v>
      </c>
      <c r="G6" s="155">
        <v>873623</v>
      </c>
      <c r="H6" s="156" t="s">
        <v>191</v>
      </c>
      <c r="I6" s="157" t="s">
        <v>66</v>
      </c>
      <c r="J6" s="158">
        <v>29754</v>
      </c>
      <c r="K6" s="159">
        <v>287975</v>
      </c>
      <c r="L6" s="213"/>
    </row>
    <row r="7" spans="1:12" s="212" customFormat="1" ht="30" customHeight="1">
      <c r="A7" s="153" t="s">
        <v>204</v>
      </c>
      <c r="B7" s="154">
        <v>18</v>
      </c>
      <c r="C7" s="155">
        <v>4782480</v>
      </c>
      <c r="D7" s="154">
        <v>10</v>
      </c>
      <c r="E7" s="155">
        <v>4278960</v>
      </c>
      <c r="F7" s="154">
        <v>21</v>
      </c>
      <c r="G7" s="155">
        <v>1340554</v>
      </c>
      <c r="H7" s="156" t="s">
        <v>191</v>
      </c>
      <c r="I7" s="157" t="s">
        <v>66</v>
      </c>
      <c r="J7" s="158">
        <v>92129</v>
      </c>
      <c r="K7" s="159">
        <v>4278960</v>
      </c>
      <c r="L7" s="213"/>
    </row>
    <row r="8" spans="1:12" s="212" customFormat="1" ht="30" customHeight="1">
      <c r="A8" s="153" t="s">
        <v>205</v>
      </c>
      <c r="B8" s="154">
        <v>10</v>
      </c>
      <c r="C8" s="155">
        <v>621902</v>
      </c>
      <c r="D8" s="154">
        <v>19</v>
      </c>
      <c r="E8" s="155">
        <v>964131</v>
      </c>
      <c r="F8" s="154">
        <v>11</v>
      </c>
      <c r="G8" s="155">
        <v>859872</v>
      </c>
      <c r="H8" s="156" t="s">
        <v>191</v>
      </c>
      <c r="I8" s="157" t="s">
        <v>66</v>
      </c>
      <c r="J8" s="158">
        <v>14207</v>
      </c>
      <c r="K8" s="159">
        <v>645156</v>
      </c>
      <c r="L8" s="213"/>
    </row>
    <row r="9" spans="1:12" ht="30" customHeight="1" thickBot="1">
      <c r="A9" s="30" t="s">
        <v>206</v>
      </c>
      <c r="B9" s="160">
        <v>4</v>
      </c>
      <c r="C9" s="161">
        <v>146546</v>
      </c>
      <c r="D9" s="160">
        <v>7</v>
      </c>
      <c r="E9" s="161">
        <v>481666</v>
      </c>
      <c r="F9" s="160">
        <v>7</v>
      </c>
      <c r="G9" s="161">
        <v>497574</v>
      </c>
      <c r="H9" s="162">
        <v>318975</v>
      </c>
      <c r="I9" s="163" t="s">
        <v>208</v>
      </c>
      <c r="J9" s="164">
        <v>11317</v>
      </c>
      <c r="K9" s="165">
        <v>800641</v>
      </c>
      <c r="L9" s="152"/>
    </row>
    <row r="10" ht="11.25">
      <c r="A10" s="2" t="s">
        <v>67</v>
      </c>
    </row>
  </sheetData>
  <sheetProtection/>
  <mergeCells count="6">
    <mergeCell ref="A2:A3"/>
    <mergeCell ref="H2:H3"/>
    <mergeCell ref="I2:K3"/>
    <mergeCell ref="B2:C2"/>
    <mergeCell ref="D2:E2"/>
    <mergeCell ref="F2:G2"/>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&amp;R&amp;10広島国税局
国税徴収２
(H22)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20"/>
  <sheetViews>
    <sheetView showGridLines="0" workbookViewId="0" topLeftCell="A10">
      <selection activeCell="Q3" sqref="Q3"/>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4.25" customHeight="1" thickBot="1">
      <c r="A1" s="310" t="s">
        <v>77</v>
      </c>
      <c r="B1" s="310"/>
      <c r="C1" s="310"/>
      <c r="D1" s="310"/>
      <c r="E1" s="310"/>
      <c r="F1" s="310"/>
      <c r="G1" s="310"/>
      <c r="H1" s="310"/>
      <c r="I1" s="310"/>
      <c r="J1" s="310"/>
      <c r="K1" s="310"/>
    </row>
    <row r="2" spans="1:11" ht="16.5" customHeight="1">
      <c r="A2" s="286" t="s">
        <v>78</v>
      </c>
      <c r="B2" s="311"/>
      <c r="C2" s="287"/>
      <c r="D2" s="366" t="s">
        <v>79</v>
      </c>
      <c r="E2" s="366"/>
      <c r="F2" s="366" t="s">
        <v>80</v>
      </c>
      <c r="G2" s="366"/>
      <c r="H2" s="366" t="s">
        <v>81</v>
      </c>
      <c r="I2" s="366"/>
      <c r="J2" s="368" t="s">
        <v>68</v>
      </c>
      <c r="K2" s="369"/>
    </row>
    <row r="3" spans="1:11" ht="16.5" customHeight="1">
      <c r="A3" s="288"/>
      <c r="B3" s="312"/>
      <c r="C3" s="289"/>
      <c r="D3" s="38" t="s">
        <v>69</v>
      </c>
      <c r="E3" s="22" t="s">
        <v>82</v>
      </c>
      <c r="F3" s="38" t="s">
        <v>69</v>
      </c>
      <c r="G3" s="22" t="s">
        <v>82</v>
      </c>
      <c r="H3" s="38" t="s">
        <v>69</v>
      </c>
      <c r="I3" s="22" t="s">
        <v>82</v>
      </c>
      <c r="J3" s="38" t="s">
        <v>70</v>
      </c>
      <c r="K3" s="166" t="s">
        <v>71</v>
      </c>
    </row>
    <row r="4" spans="1:11" s="37" customFormat="1" ht="11.25">
      <c r="A4" s="167"/>
      <c r="B4" s="168"/>
      <c r="C4" s="169"/>
      <c r="D4" s="170" t="s">
        <v>41</v>
      </c>
      <c r="E4" s="85" t="s">
        <v>2</v>
      </c>
      <c r="F4" s="170" t="s">
        <v>41</v>
      </c>
      <c r="G4" s="85" t="s">
        <v>2</v>
      </c>
      <c r="H4" s="170" t="s">
        <v>41</v>
      </c>
      <c r="I4" s="85" t="s">
        <v>2</v>
      </c>
      <c r="J4" s="170" t="s">
        <v>41</v>
      </c>
      <c r="K4" s="114" t="s">
        <v>2</v>
      </c>
    </row>
    <row r="5" spans="1:11" ht="28.5" customHeight="1">
      <c r="A5" s="385" t="s">
        <v>42</v>
      </c>
      <c r="B5" s="387" t="s">
        <v>72</v>
      </c>
      <c r="C5" s="388"/>
      <c r="D5" s="171" t="s">
        <v>207</v>
      </c>
      <c r="E5" s="172" t="s">
        <v>207</v>
      </c>
      <c r="F5" s="171" t="s">
        <v>207</v>
      </c>
      <c r="G5" s="172" t="s">
        <v>207</v>
      </c>
      <c r="H5" s="171" t="s">
        <v>207</v>
      </c>
      <c r="I5" s="172" t="s">
        <v>207</v>
      </c>
      <c r="J5" s="171" t="s">
        <v>207</v>
      </c>
      <c r="K5" s="173" t="s">
        <v>207</v>
      </c>
    </row>
    <row r="6" spans="1:11" ht="28.5" customHeight="1">
      <c r="A6" s="385"/>
      <c r="B6" s="389" t="s">
        <v>43</v>
      </c>
      <c r="C6" s="390"/>
      <c r="D6" s="174">
        <v>23</v>
      </c>
      <c r="E6" s="175">
        <v>295086</v>
      </c>
      <c r="F6" s="174">
        <v>1</v>
      </c>
      <c r="G6" s="175">
        <v>2533</v>
      </c>
      <c r="H6" s="174" t="s">
        <v>207</v>
      </c>
      <c r="I6" s="175" t="s">
        <v>207</v>
      </c>
      <c r="J6" s="174">
        <v>24</v>
      </c>
      <c r="K6" s="115">
        <v>297619</v>
      </c>
    </row>
    <row r="7" spans="1:11" ht="28.5" customHeight="1">
      <c r="A7" s="385"/>
      <c r="B7" s="379" t="s">
        <v>72</v>
      </c>
      <c r="C7" s="380"/>
      <c r="D7" s="171" t="s">
        <v>207</v>
      </c>
      <c r="E7" s="172" t="s">
        <v>207</v>
      </c>
      <c r="F7" s="171" t="s">
        <v>207</v>
      </c>
      <c r="G7" s="172" t="s">
        <v>207</v>
      </c>
      <c r="H7" s="171" t="s">
        <v>207</v>
      </c>
      <c r="I7" s="172" t="s">
        <v>207</v>
      </c>
      <c r="J7" s="171" t="s">
        <v>207</v>
      </c>
      <c r="K7" s="173" t="s">
        <v>207</v>
      </c>
    </row>
    <row r="8" spans="1:11" s="1" customFormat="1" ht="28.5" customHeight="1">
      <c r="A8" s="385"/>
      <c r="B8" s="389" t="s">
        <v>44</v>
      </c>
      <c r="C8" s="326"/>
      <c r="D8" s="174">
        <v>66</v>
      </c>
      <c r="E8" s="175">
        <v>861256</v>
      </c>
      <c r="F8" s="174">
        <v>8</v>
      </c>
      <c r="G8" s="175">
        <v>14625</v>
      </c>
      <c r="H8" s="174" t="s">
        <v>207</v>
      </c>
      <c r="I8" s="175" t="s">
        <v>207</v>
      </c>
      <c r="J8" s="174">
        <v>74</v>
      </c>
      <c r="K8" s="115">
        <v>875881</v>
      </c>
    </row>
    <row r="9" spans="1:11" ht="28.5" customHeight="1">
      <c r="A9" s="385"/>
      <c r="B9" s="379" t="s">
        <v>72</v>
      </c>
      <c r="C9" s="380"/>
      <c r="D9" s="171" t="s">
        <v>207</v>
      </c>
      <c r="E9" s="172" t="s">
        <v>207</v>
      </c>
      <c r="F9" s="171" t="s">
        <v>207</v>
      </c>
      <c r="G9" s="172" t="s">
        <v>207</v>
      </c>
      <c r="H9" s="171" t="s">
        <v>207</v>
      </c>
      <c r="I9" s="172" t="s">
        <v>207</v>
      </c>
      <c r="J9" s="171" t="s">
        <v>207</v>
      </c>
      <c r="K9" s="173" t="s">
        <v>207</v>
      </c>
    </row>
    <row r="10" spans="1:11" s="1" customFormat="1" ht="28.5" customHeight="1">
      <c r="A10" s="385"/>
      <c r="B10" s="389" t="s">
        <v>45</v>
      </c>
      <c r="C10" s="326"/>
      <c r="D10" s="174">
        <v>3</v>
      </c>
      <c r="E10" s="175">
        <v>19938</v>
      </c>
      <c r="F10" s="174" t="s">
        <v>207</v>
      </c>
      <c r="G10" s="175" t="s">
        <v>207</v>
      </c>
      <c r="H10" s="174" t="s">
        <v>207</v>
      </c>
      <c r="I10" s="175" t="s">
        <v>207</v>
      </c>
      <c r="J10" s="174">
        <v>3</v>
      </c>
      <c r="K10" s="115">
        <v>19938</v>
      </c>
    </row>
    <row r="11" spans="1:11" ht="28.5" customHeight="1">
      <c r="A11" s="385"/>
      <c r="B11" s="367" t="s">
        <v>46</v>
      </c>
      <c r="C11" s="268"/>
      <c r="D11" s="174">
        <v>16</v>
      </c>
      <c r="E11" s="175">
        <v>110431</v>
      </c>
      <c r="F11" s="174">
        <v>1</v>
      </c>
      <c r="G11" s="175">
        <v>2586</v>
      </c>
      <c r="H11" s="174" t="s">
        <v>207</v>
      </c>
      <c r="I11" s="175" t="s">
        <v>207</v>
      </c>
      <c r="J11" s="174">
        <v>17</v>
      </c>
      <c r="K11" s="115">
        <v>113017</v>
      </c>
    </row>
    <row r="12" spans="1:11" ht="28.5" customHeight="1">
      <c r="A12" s="385"/>
      <c r="B12" s="367" t="s">
        <v>47</v>
      </c>
      <c r="C12" s="268"/>
      <c r="D12" s="174">
        <v>6</v>
      </c>
      <c r="E12" s="175">
        <v>25984</v>
      </c>
      <c r="F12" s="174" t="s">
        <v>207</v>
      </c>
      <c r="G12" s="175" t="s">
        <v>207</v>
      </c>
      <c r="H12" s="174" t="s">
        <v>207</v>
      </c>
      <c r="I12" s="175" t="s">
        <v>207</v>
      </c>
      <c r="J12" s="174">
        <v>6</v>
      </c>
      <c r="K12" s="115">
        <v>25984</v>
      </c>
    </row>
    <row r="13" spans="1:11" ht="28.5" customHeight="1">
      <c r="A13" s="385"/>
      <c r="B13" s="367" t="s">
        <v>48</v>
      </c>
      <c r="C13" s="268"/>
      <c r="D13" s="174">
        <v>60</v>
      </c>
      <c r="E13" s="175">
        <v>910062</v>
      </c>
      <c r="F13" s="174">
        <v>5</v>
      </c>
      <c r="G13" s="175">
        <v>6431</v>
      </c>
      <c r="H13" s="174" t="s">
        <v>207</v>
      </c>
      <c r="I13" s="175" t="s">
        <v>207</v>
      </c>
      <c r="J13" s="174">
        <v>65</v>
      </c>
      <c r="K13" s="115">
        <v>916493</v>
      </c>
    </row>
    <row r="14" spans="1:11" ht="28.5" customHeight="1">
      <c r="A14" s="386"/>
      <c r="B14" s="374" t="s">
        <v>50</v>
      </c>
      <c r="C14" s="375"/>
      <c r="D14" s="176">
        <v>4</v>
      </c>
      <c r="E14" s="177">
        <v>89928</v>
      </c>
      <c r="F14" s="176">
        <v>3</v>
      </c>
      <c r="G14" s="177">
        <v>8141</v>
      </c>
      <c r="H14" s="176" t="s">
        <v>207</v>
      </c>
      <c r="I14" s="177" t="s">
        <v>207</v>
      </c>
      <c r="J14" s="176">
        <v>7</v>
      </c>
      <c r="K14" s="178">
        <v>98068</v>
      </c>
    </row>
    <row r="15" spans="1:11" ht="28.5" customHeight="1">
      <c r="A15" s="382" t="s">
        <v>83</v>
      </c>
      <c r="B15" s="372" t="s">
        <v>84</v>
      </c>
      <c r="C15" s="179" t="s">
        <v>85</v>
      </c>
      <c r="D15" s="180">
        <v>1207</v>
      </c>
      <c r="E15" s="181">
        <v>1497258</v>
      </c>
      <c r="F15" s="180">
        <v>55</v>
      </c>
      <c r="G15" s="181">
        <v>16449</v>
      </c>
      <c r="H15" s="180" t="s">
        <v>207</v>
      </c>
      <c r="I15" s="181" t="s">
        <v>207</v>
      </c>
      <c r="J15" s="180">
        <v>1262</v>
      </c>
      <c r="K15" s="182">
        <v>1513707</v>
      </c>
    </row>
    <row r="16" spans="1:11" ht="28.5" customHeight="1">
      <c r="A16" s="383"/>
      <c r="B16" s="373"/>
      <c r="C16" s="183" t="s">
        <v>73</v>
      </c>
      <c r="D16" s="184">
        <v>35</v>
      </c>
      <c r="E16" s="185">
        <v>140537</v>
      </c>
      <c r="F16" s="184">
        <v>3</v>
      </c>
      <c r="G16" s="185">
        <v>967</v>
      </c>
      <c r="H16" s="184" t="s">
        <v>207</v>
      </c>
      <c r="I16" s="185" t="s">
        <v>207</v>
      </c>
      <c r="J16" s="184">
        <v>38</v>
      </c>
      <c r="K16" s="186">
        <v>141504</v>
      </c>
    </row>
    <row r="17" spans="1:11" ht="28.5" customHeight="1">
      <c r="A17" s="384"/>
      <c r="B17" s="374" t="s">
        <v>54</v>
      </c>
      <c r="C17" s="375"/>
      <c r="D17" s="187">
        <v>127</v>
      </c>
      <c r="E17" s="188">
        <v>53146</v>
      </c>
      <c r="F17" s="187">
        <v>19</v>
      </c>
      <c r="G17" s="188">
        <v>3906</v>
      </c>
      <c r="H17" s="187" t="s">
        <v>207</v>
      </c>
      <c r="I17" s="188" t="s">
        <v>207</v>
      </c>
      <c r="J17" s="187">
        <v>146</v>
      </c>
      <c r="K17" s="117">
        <v>57052</v>
      </c>
    </row>
    <row r="18" spans="1:11" ht="28.5" customHeight="1" thickBot="1">
      <c r="A18" s="376" t="s">
        <v>86</v>
      </c>
      <c r="B18" s="377"/>
      <c r="C18" s="378"/>
      <c r="D18" s="189">
        <v>927</v>
      </c>
      <c r="E18" s="190">
        <v>5472788</v>
      </c>
      <c r="F18" s="189">
        <v>30</v>
      </c>
      <c r="G18" s="190">
        <v>27230</v>
      </c>
      <c r="H18" s="189" t="s">
        <v>207</v>
      </c>
      <c r="I18" s="190" t="s">
        <v>207</v>
      </c>
      <c r="J18" s="189">
        <v>957</v>
      </c>
      <c r="K18" s="191">
        <v>5500018</v>
      </c>
    </row>
    <row r="19" spans="1:11" ht="30.75" customHeight="1">
      <c r="A19" s="381" t="s">
        <v>210</v>
      </c>
      <c r="B19" s="381"/>
      <c r="C19" s="381"/>
      <c r="D19" s="381"/>
      <c r="E19" s="381"/>
      <c r="F19" s="381"/>
      <c r="G19" s="381"/>
      <c r="H19" s="381"/>
      <c r="I19" s="381"/>
      <c r="J19" s="381"/>
      <c r="K19" s="381"/>
    </row>
    <row r="20" spans="1:11" ht="30.75" customHeight="1">
      <c r="A20" s="370" t="s">
        <v>209</v>
      </c>
      <c r="B20" s="371"/>
      <c r="C20" s="371"/>
      <c r="D20" s="371"/>
      <c r="E20" s="371"/>
      <c r="F20" s="371"/>
      <c r="G20" s="371"/>
      <c r="H20" s="371"/>
      <c r="I20" s="371"/>
      <c r="J20" s="371"/>
      <c r="K20" s="371"/>
    </row>
  </sheetData>
  <sheetProtection/>
  <mergeCells count="23">
    <mergeCell ref="B6:C6"/>
    <mergeCell ref="B8:C8"/>
    <mergeCell ref="B10:C10"/>
    <mergeCell ref="A20:K20"/>
    <mergeCell ref="B15:B16"/>
    <mergeCell ref="B17:C17"/>
    <mergeCell ref="A18:C18"/>
    <mergeCell ref="B9:C9"/>
    <mergeCell ref="B13:C13"/>
    <mergeCell ref="B14:C14"/>
    <mergeCell ref="B12:C12"/>
    <mergeCell ref="A19:K19"/>
    <mergeCell ref="A15:A17"/>
    <mergeCell ref="A1:K1"/>
    <mergeCell ref="F2:G2"/>
    <mergeCell ref="H2:I2"/>
    <mergeCell ref="B11:C11"/>
    <mergeCell ref="A2:C3"/>
    <mergeCell ref="J2:K2"/>
    <mergeCell ref="D2:E2"/>
    <mergeCell ref="A5:A14"/>
    <mergeCell ref="B5:C5"/>
    <mergeCell ref="B7:C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2" r:id="rId1"/>
  <headerFooter alignWithMargins="0">
    <oddFooter>&amp;R広島国税局
国税徴収２
(H22)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広島国税局</dc:creator>
  <cp:keywords/>
  <dc:description/>
  <cp:lastModifiedBy>国税庁</cp:lastModifiedBy>
  <cp:lastPrinted>2012-06-11T06:28:56Z</cp:lastPrinted>
  <dcterms:created xsi:type="dcterms:W3CDTF">2003-07-09T01:05:10Z</dcterms:created>
  <dcterms:modified xsi:type="dcterms:W3CDTF">2012-06-11T06:33:20Z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