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03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'(3)税務署別徴収状況-1'!$A$1:$N$67</definedName>
    <definedName name="_xlnm.Print_Area" localSheetId="3">'(3)税務署別徴収状況-2'!$A$1:$N$66</definedName>
    <definedName name="_xlnm.Print_Area" localSheetId="4">'(3)税務署別徴収状況-3'!$A$1:$N$67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calcMode="manual" fullCalcOnLoad="1"/>
</workbook>
</file>

<file path=xl/sharedStrings.xml><?xml version="1.0" encoding="utf-8"?>
<sst xmlns="http://schemas.openxmlformats.org/spreadsheetml/2006/main" count="1422" uniqueCount="230">
  <si>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</si>
  <si>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</si>
  <si>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</si>
  <si>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</si>
  <si>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</si>
  <si>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</si>
  <si>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</si>
  <si>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</si>
  <si>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</si>
  <si>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</si>
  <si>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</si>
  <si>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</si>
  <si>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石油税</t>
  </si>
  <si>
    <t>石油石炭税</t>
  </si>
  <si>
    <t>旧税</t>
  </si>
  <si>
    <t>電源開発促進税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</si>
  <si>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</si>
  <si>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</si>
  <si>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</si>
  <si>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</si>
  <si>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</si>
  <si>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</si>
  <si>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</si>
  <si>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</si>
  <si>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</si>
  <si>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</si>
  <si>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</si>
  <si>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</si>
  <si>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</si>
  <si>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</si>
  <si>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</si>
  <si>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</si>
  <si>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</si>
  <si>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</si>
  <si>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</si>
  <si>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</si>
  <si>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</si>
  <si>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</si>
  <si>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</si>
  <si>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</si>
  <si>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</si>
  <si>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</si>
  <si>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</si>
  <si>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</si>
  <si>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</si>
  <si>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</si>
  <si>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</si>
  <si>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</si>
  <si>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</si>
  <si>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</si>
  <si>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</si>
  <si>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</si>
  <si>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</si>
  <si>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</si>
  <si>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</si>
  <si>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</si>
  <si>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</si>
  <si>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</si>
  <si>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</si>
  <si>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</si>
  <si>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</si>
  <si>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</si>
  <si>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</si>
  <si>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</si>
  <si>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千円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</si>
  <si>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</si>
  <si>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</si>
  <si>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</si>
  <si>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</si>
  <si>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</si>
  <si>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</si>
  <si>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</si>
  <si>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</si>
  <si>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</si>
  <si>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</si>
  <si>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</si>
  <si>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</si>
  <si>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</si>
  <si>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</si>
  <si>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</si>
  <si>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</si>
  <si>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</si>
  <si>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</si>
  <si>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</si>
  <si>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</si>
  <si>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</si>
  <si>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</si>
  <si>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</si>
  <si>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</si>
  <si>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</si>
  <si>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</si>
  <si>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</si>
  <si>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</si>
  <si>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</si>
  <si>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</si>
  <si>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</si>
  <si>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</si>
  <si>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</si>
  <si>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</si>
  <si>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</si>
  <si>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</si>
  <si>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</si>
  <si>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</si>
  <si>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</si>
  <si>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</si>
  <si>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</si>
  <si>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</si>
  <si>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</si>
  <si>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</si>
  <si>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</si>
  <si>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</si>
  <si>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</si>
  <si>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</si>
  <si>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</si>
  <si>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</si>
  <si>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</si>
  <si>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</si>
  <si>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</si>
  <si>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</si>
  <si>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総計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</si>
  <si>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</si>
  <si>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</si>
  <si>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</si>
  <si>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</si>
  <si>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</si>
  <si>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</si>
  <si>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</si>
  <si>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</si>
  <si>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</si>
  <si>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</si>
  <si>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</si>
  <si>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</si>
  <si>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</si>
  <si>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</si>
  <si>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</si>
  <si>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</si>
  <si>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平成19年度</t>
  </si>
  <si>
    <t>金額</t>
  </si>
  <si>
    <t>平成17年度</t>
  </si>
  <si>
    <t>平成18年度</t>
  </si>
  <si>
    <t>平成19年度</t>
  </si>
  <si>
    <t>平成20年度</t>
  </si>
  <si>
    <t>平成21年度</t>
  </si>
  <si>
    <t>平成19年度</t>
  </si>
  <si>
    <t>平成20年度</t>
  </si>
  <si>
    <t>平成21年４月１日から平成22年３月31日までの間に相続税の物納について申請、許可、収納等のあったものを示した。</t>
  </si>
  <si>
    <t>平成17年度</t>
  </si>
  <si>
    <t>用語の説明：１　「徴収決定済額」とは、納税義務の確定した国税で、その事実の確認（徴収決定）を終了した金額をいう。</t>
  </si>
  <si>
    <t>　　　　　　２　「収納済額」とは、収納された国税の金額をいう。</t>
  </si>
  <si>
    <t>　　　　　　３　「不納欠損額」とは、滞納処分の停止後３年経過等の事由により納税義務が消滅した国税の金額をいう。</t>
  </si>
  <si>
    <t>　　　　　　４　「収納未済額」とは、徴収決定済額のうち収納及び不納欠損を終了しない金額をいう。</t>
  </si>
  <si>
    <t>調査期間：平成21年４月１日から平成22年３月31日</t>
  </si>
  <si>
    <t>許可取消等</t>
  </si>
  <si>
    <t>許可取消等</t>
  </si>
  <si>
    <t>－</t>
  </si>
  <si>
    <t>鳥取</t>
  </si>
  <si>
    <t>米子</t>
  </si>
  <si>
    <t>倉吉</t>
  </si>
  <si>
    <t>鳥取県計</t>
  </si>
  <si>
    <t>島根県計</t>
  </si>
  <si>
    <t>岡山県計</t>
  </si>
  <si>
    <t>広島県計</t>
  </si>
  <si>
    <t>山口県計</t>
  </si>
  <si>
    <t>松江</t>
  </si>
  <si>
    <t>浜田</t>
  </si>
  <si>
    <t>出雲</t>
  </si>
  <si>
    <t>益田</t>
  </si>
  <si>
    <t>石見大田</t>
  </si>
  <si>
    <t>大東</t>
  </si>
  <si>
    <t>西郷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</si>
  <si>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</si>
  <si>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</si>
  <si>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</si>
  <si>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</si>
  <si>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</si>
  <si>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</si>
  <si>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</si>
  <si>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</si>
  <si>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</si>
  <si>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</si>
  <si>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</si>
  <si>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</si>
  <si>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</si>
  <si>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</si>
  <si>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</si>
  <si>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</si>
  <si>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</si>
  <si>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</si>
  <si>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</si>
  <si>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</si>
  <si>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</si>
  <si>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</si>
  <si>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</si>
  <si>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</si>
  <si>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</si>
  <si>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</si>
  <si>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</si>
  <si>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</si>
  <si>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</si>
  <si>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</si>
  <si>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</si>
  <si>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</si>
  <si>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</si>
  <si>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</si>
  <si>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</si>
  <si>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</si>
  <si>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</si>
  <si>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</si>
  <si>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</si>
  <si>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</si>
  <si>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岡山県計</t>
  </si>
  <si>
    <t xml:space="preserve">- </t>
  </si>
  <si>
    <t>-</t>
  </si>
  <si>
    <t>-</t>
  </si>
  <si>
    <t>-</t>
  </si>
  <si>
    <t>-</t>
  </si>
  <si>
    <t>物　　件　　数</t>
  </si>
  <si>
    <t>件</t>
  </si>
  <si>
    <t>たばこ税及びたばこ特別税</t>
  </si>
  <si>
    <t>消費税及び地方消費税</t>
  </si>
  <si>
    <t>揮発油税及び地方道路税</t>
  </si>
  <si>
    <t>揮発油税及び地方揮発油税</t>
  </si>
  <si>
    <t>たばこ税及びたばこ特別税</t>
  </si>
  <si>
    <t>揮発油税及び地方道路税</t>
  </si>
  <si>
    <t>消費税及び地方消費税</t>
  </si>
  <si>
    <t>X</t>
  </si>
  <si>
    <t>X</t>
  </si>
  <si>
    <t>X</t>
  </si>
  <si>
    <t>総 計</t>
  </si>
  <si>
    <t>　調査対象等：平成21年４月１日から平成22年３月31日までの間に相続税及び贈与税の年賦延納並びに所得税法
            第132条の規定による所得税の延納について、申請、許可、収納等のあったものを示した。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</si>
</sst>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 △&quot;* 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2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6" fillId="33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3" fontId="2" fillId="33" borderId="31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5" xfId="0" applyNumberFormat="1" applyFont="1" applyFill="1" applyBorder="1" applyAlignment="1">
      <alignment horizontal="right" vertical="center"/>
    </xf>
    <xf numFmtId="176" fontId="6" fillId="33" borderId="36" xfId="0" applyNumberFormat="1" applyFont="1" applyFill="1" applyBorder="1" applyAlignment="1">
      <alignment horizontal="right" vertical="center"/>
    </xf>
    <xf numFmtId="176" fontId="6" fillId="33" borderId="3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38" xfId="0" applyNumberFormat="1" applyFont="1" applyFill="1" applyBorder="1" applyAlignment="1">
      <alignment horizontal="right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176" fontId="2" fillId="33" borderId="51" xfId="0" applyNumberFormat="1" applyFont="1" applyFill="1" applyBorder="1" applyAlignment="1">
      <alignment horizontal="right" vertical="center"/>
    </xf>
    <xf numFmtId="176" fontId="2" fillId="33" borderId="52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distributed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6" fillId="0" borderId="58" xfId="0" applyFont="1" applyBorder="1" applyAlignment="1">
      <alignment horizontal="distributed" vertical="center"/>
    </xf>
    <xf numFmtId="176" fontId="6" fillId="33" borderId="59" xfId="0" applyNumberFormat="1" applyFont="1" applyFill="1" applyBorder="1" applyAlignment="1">
      <alignment horizontal="right" vertical="center"/>
    </xf>
    <xf numFmtId="176" fontId="6" fillId="33" borderId="60" xfId="0" applyNumberFormat="1" applyFont="1" applyFill="1" applyBorder="1" applyAlignment="1">
      <alignment horizontal="right" vertical="center"/>
    </xf>
    <xf numFmtId="176" fontId="6" fillId="33" borderId="61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distributed" vertical="center"/>
    </xf>
    <xf numFmtId="176" fontId="2" fillId="33" borderId="68" xfId="0" applyNumberFormat="1" applyFont="1" applyFill="1" applyBorder="1" applyAlignment="1">
      <alignment horizontal="right" vertical="center"/>
    </xf>
    <xf numFmtId="176" fontId="2" fillId="33" borderId="50" xfId="0" applyNumberFormat="1" applyFont="1" applyFill="1" applyBorder="1" applyAlignment="1">
      <alignment horizontal="right" vertical="center"/>
    </xf>
    <xf numFmtId="176" fontId="2" fillId="33" borderId="69" xfId="0" applyNumberFormat="1" applyFont="1" applyFill="1" applyBorder="1" applyAlignment="1">
      <alignment horizontal="right" vertical="center"/>
    </xf>
    <xf numFmtId="176" fontId="2" fillId="33" borderId="54" xfId="0" applyNumberFormat="1" applyFont="1" applyFill="1" applyBorder="1" applyAlignment="1">
      <alignment horizontal="right" vertical="center"/>
    </xf>
    <xf numFmtId="0" fontId="6" fillId="35" borderId="70" xfId="0" applyFont="1" applyFill="1" applyBorder="1" applyAlignment="1">
      <alignment horizontal="distributed" vertical="center"/>
    </xf>
    <xf numFmtId="176" fontId="6" fillId="33" borderId="71" xfId="0" applyNumberFormat="1" applyFont="1" applyFill="1" applyBorder="1" applyAlignment="1">
      <alignment horizontal="right" vertical="center"/>
    </xf>
    <xf numFmtId="176" fontId="6" fillId="33" borderId="58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2" fillId="33" borderId="73" xfId="0" applyNumberFormat="1" applyFont="1" applyFill="1" applyBorder="1" applyAlignment="1">
      <alignment horizontal="right" vertical="center"/>
    </xf>
    <xf numFmtId="176" fontId="2" fillId="33" borderId="74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6" fillId="35" borderId="75" xfId="0" applyFont="1" applyFill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2" fillId="35" borderId="77" xfId="0" applyFont="1" applyFill="1" applyBorder="1" applyAlignment="1">
      <alignment horizontal="distributed" vertical="center"/>
    </xf>
    <xf numFmtId="0" fontId="2" fillId="35" borderId="78" xfId="0" applyFont="1" applyFill="1" applyBorder="1" applyAlignment="1">
      <alignment horizontal="distributed" vertical="center"/>
    </xf>
    <xf numFmtId="0" fontId="2" fillId="35" borderId="79" xfId="0" applyFont="1" applyFill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7" fillId="0" borderId="49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65" xfId="0" applyFont="1" applyFill="1" applyBorder="1" applyAlignment="1">
      <alignment horizontal="right"/>
    </xf>
    <xf numFmtId="38" fontId="2" fillId="33" borderId="86" xfId="49" applyFont="1" applyFill="1" applyBorder="1" applyAlignment="1">
      <alignment horizontal="right" vertical="center"/>
    </xf>
    <xf numFmtId="0" fontId="6" fillId="0" borderId="85" xfId="0" applyFont="1" applyBorder="1" applyAlignment="1">
      <alignment horizontal="distributed" vertical="center"/>
    </xf>
    <xf numFmtId="38" fontId="2" fillId="33" borderId="87" xfId="49" applyFont="1" applyFill="1" applyBorder="1" applyAlignment="1">
      <alignment horizontal="right" vertical="center"/>
    </xf>
    <xf numFmtId="0" fontId="2" fillId="0" borderId="88" xfId="0" applyFont="1" applyFill="1" applyBorder="1" applyAlignment="1">
      <alignment horizontal="center" vertical="distributed" textRotation="255" indent="2"/>
    </xf>
    <xf numFmtId="0" fontId="2" fillId="0" borderId="88" xfId="0" applyFont="1" applyFill="1" applyBorder="1" applyAlignment="1">
      <alignment horizontal="distributed" vertical="center"/>
    </xf>
    <xf numFmtId="38" fontId="2" fillId="0" borderId="88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36" borderId="49" xfId="0" applyFont="1" applyFill="1" applyBorder="1" applyAlignment="1">
      <alignment horizontal="right"/>
    </xf>
    <xf numFmtId="0" fontId="7" fillId="33" borderId="67" xfId="0" applyFont="1" applyFill="1" applyBorder="1" applyAlignment="1">
      <alignment horizontal="right"/>
    </xf>
    <xf numFmtId="0" fontId="2" fillId="0" borderId="90" xfId="0" applyFont="1" applyBorder="1" applyAlignment="1">
      <alignment horizontal="right" vertical="center" indent="1"/>
    </xf>
    <xf numFmtId="38" fontId="2" fillId="36" borderId="91" xfId="49" applyFont="1" applyFill="1" applyBorder="1" applyAlignment="1">
      <alignment horizontal="right" vertical="center" indent="1"/>
    </xf>
    <xf numFmtId="38" fontId="2" fillId="33" borderId="34" xfId="49" applyFont="1" applyFill="1" applyBorder="1" applyAlignment="1">
      <alignment horizontal="right" vertical="center" indent="1"/>
    </xf>
    <xf numFmtId="0" fontId="2" fillId="0" borderId="92" xfId="0" applyFont="1" applyBorder="1" applyAlignment="1">
      <alignment horizontal="right" vertical="center" indent="1"/>
    </xf>
    <xf numFmtId="38" fontId="2" fillId="36" borderId="24" xfId="49" applyFont="1" applyFill="1" applyBorder="1" applyAlignment="1">
      <alignment horizontal="right" vertical="center" indent="1"/>
    </xf>
    <xf numFmtId="38" fontId="2" fillId="33" borderId="29" xfId="49" applyFont="1" applyFill="1" applyBorder="1" applyAlignment="1">
      <alignment horizontal="right" vertical="center" indent="1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38" fontId="6" fillId="36" borderId="93" xfId="49" applyFont="1" applyFill="1" applyBorder="1" applyAlignment="1">
      <alignment horizontal="right" vertical="center" indent="1"/>
    </xf>
    <xf numFmtId="38" fontId="6" fillId="33" borderId="30" xfId="49" applyFont="1" applyFill="1" applyBorder="1" applyAlignment="1">
      <alignment horizontal="right" vertical="center" indent="1"/>
    </xf>
    <xf numFmtId="0" fontId="7" fillId="0" borderId="66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95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96" xfId="0" applyFont="1" applyFill="1" applyBorder="1" applyAlignment="1">
      <alignment horizontal="right" vertical="center"/>
    </xf>
    <xf numFmtId="0" fontId="7" fillId="33" borderId="97" xfId="0" applyFont="1" applyFill="1" applyBorder="1" applyAlignment="1">
      <alignment horizontal="right" vertical="center"/>
    </xf>
    <xf numFmtId="176" fontId="2" fillId="36" borderId="31" xfId="0" applyNumberFormat="1" applyFont="1" applyFill="1" applyBorder="1" applyAlignment="1">
      <alignment horizontal="right" vertical="center"/>
    </xf>
    <xf numFmtId="176" fontId="2" fillId="33" borderId="33" xfId="0" applyNumberFormat="1" applyFont="1" applyFill="1" applyBorder="1" applyAlignment="1">
      <alignment horizontal="right" vertical="center"/>
    </xf>
    <xf numFmtId="176" fontId="2" fillId="33" borderId="98" xfId="0" applyNumberFormat="1" applyFont="1" applyFill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2" fillId="33" borderId="99" xfId="0" applyNumberFormat="1" applyFont="1" applyFill="1" applyBorder="1" applyAlignment="1">
      <alignment horizontal="right" vertical="center"/>
    </xf>
    <xf numFmtId="176" fontId="2" fillId="33" borderId="10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1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02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03" xfId="0" applyNumberFormat="1" applyFont="1" applyFill="1" applyBorder="1" applyAlignment="1">
      <alignment horizontal="right" vertical="center"/>
    </xf>
    <xf numFmtId="176" fontId="2" fillId="33" borderId="104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05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06" xfId="0" applyNumberFormat="1" applyFont="1" applyFill="1" applyBorder="1" applyAlignment="1">
      <alignment horizontal="right" vertical="center"/>
    </xf>
    <xf numFmtId="176" fontId="2" fillId="33" borderId="107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109" xfId="49" applyFont="1" applyFill="1" applyBorder="1" applyAlignment="1">
      <alignment horizontal="right" vertical="center"/>
    </xf>
    <xf numFmtId="38" fontId="2" fillId="33" borderId="110" xfId="49" applyFont="1" applyFill="1" applyBorder="1" applyAlignment="1">
      <alignment horizontal="right" vertical="center"/>
    </xf>
    <xf numFmtId="38" fontId="2" fillId="33" borderId="111" xfId="49" applyFont="1" applyFill="1" applyBorder="1" applyAlignment="1">
      <alignment horizontal="right" vertical="center"/>
    </xf>
    <xf numFmtId="38" fontId="2" fillId="36" borderId="31" xfId="49" applyFont="1" applyFill="1" applyBorder="1" applyAlignment="1">
      <alignment horizontal="right" vertical="center"/>
    </xf>
    <xf numFmtId="38" fontId="2" fillId="33" borderId="33" xfId="49" applyFont="1" applyFill="1" applyBorder="1" applyAlignment="1">
      <alignment horizontal="right" vertical="center"/>
    </xf>
    <xf numFmtId="38" fontId="2" fillId="36" borderId="112" xfId="49" applyFont="1" applyFill="1" applyBorder="1" applyAlignment="1">
      <alignment horizontal="right" vertical="center"/>
    </xf>
    <xf numFmtId="38" fontId="2" fillId="33" borderId="113" xfId="49" applyFont="1" applyFill="1" applyBorder="1" applyAlignment="1">
      <alignment horizontal="right" vertical="center"/>
    </xf>
    <xf numFmtId="38" fontId="2" fillId="33" borderId="114" xfId="49" applyFont="1" applyFill="1" applyBorder="1" applyAlignment="1">
      <alignment horizontal="right" vertical="center"/>
    </xf>
    <xf numFmtId="0" fontId="2" fillId="0" borderId="115" xfId="0" applyFont="1" applyBorder="1" applyAlignment="1">
      <alignment horizontal="distributed" vertical="center"/>
    </xf>
    <xf numFmtId="38" fontId="2" fillId="36" borderId="116" xfId="49" applyFont="1" applyFill="1" applyBorder="1" applyAlignment="1">
      <alignment horizontal="right" vertical="center"/>
    </xf>
    <xf numFmtId="38" fontId="2" fillId="33" borderId="117" xfId="49" applyFont="1" applyFill="1" applyBorder="1" applyAlignment="1">
      <alignment horizontal="right" vertical="center"/>
    </xf>
    <xf numFmtId="38" fontId="2" fillId="33" borderId="118" xfId="49" applyFont="1" applyFill="1" applyBorder="1" applyAlignment="1">
      <alignment horizontal="right" vertical="center"/>
    </xf>
    <xf numFmtId="0" fontId="2" fillId="0" borderId="119" xfId="0" applyFont="1" applyBorder="1" applyAlignment="1">
      <alignment horizontal="distributed" vertical="center"/>
    </xf>
    <xf numFmtId="38" fontId="2" fillId="36" borderId="71" xfId="49" applyFont="1" applyFill="1" applyBorder="1" applyAlignment="1">
      <alignment horizontal="right" vertical="center"/>
    </xf>
    <xf numFmtId="38" fontId="2" fillId="33" borderId="58" xfId="49" applyFont="1" applyFill="1" applyBorder="1" applyAlignment="1">
      <alignment horizontal="right" vertical="center"/>
    </xf>
    <xf numFmtId="38" fontId="2" fillId="33" borderId="120" xfId="49" applyFont="1" applyFill="1" applyBorder="1" applyAlignment="1">
      <alignment horizontal="right" vertical="center"/>
    </xf>
    <xf numFmtId="38" fontId="2" fillId="36" borderId="121" xfId="49" applyFont="1" applyFill="1" applyBorder="1" applyAlignment="1">
      <alignment horizontal="right" vertical="center"/>
    </xf>
    <xf numFmtId="38" fontId="2" fillId="33" borderId="122" xfId="49" applyFont="1" applyFill="1" applyBorder="1" applyAlignment="1">
      <alignment horizontal="right" vertical="center"/>
    </xf>
    <xf numFmtId="38" fontId="2" fillId="36" borderId="35" xfId="49" applyFont="1" applyFill="1" applyBorder="1" applyAlignment="1">
      <alignment horizontal="right" vertical="center"/>
    </xf>
    <xf numFmtId="38" fontId="2" fillId="33" borderId="36" xfId="49" applyFont="1" applyFill="1" applyBorder="1" applyAlignment="1">
      <alignment horizontal="right" vertical="center"/>
    </xf>
    <xf numFmtId="38" fontId="2" fillId="33" borderId="123" xfId="49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7" fillId="33" borderId="124" xfId="0" applyFont="1" applyFill="1" applyBorder="1" applyAlignment="1">
      <alignment horizontal="right" vertical="center"/>
    </xf>
    <xf numFmtId="176" fontId="2" fillId="33" borderId="125" xfId="0" applyNumberFormat="1" applyFont="1" applyFill="1" applyBorder="1" applyAlignment="1">
      <alignment horizontal="right" vertical="center"/>
    </xf>
    <xf numFmtId="176" fontId="2" fillId="33" borderId="126" xfId="0" applyNumberFormat="1" applyFont="1" applyFill="1" applyBorder="1" applyAlignment="1">
      <alignment horizontal="right" vertical="center"/>
    </xf>
    <xf numFmtId="176" fontId="6" fillId="33" borderId="127" xfId="0" applyNumberFormat="1" applyFont="1" applyFill="1" applyBorder="1" applyAlignment="1">
      <alignment horizontal="right" vertical="center"/>
    </xf>
    <xf numFmtId="176" fontId="2" fillId="0" borderId="128" xfId="0" applyNumberFormat="1" applyFont="1" applyFill="1" applyBorder="1" applyAlignment="1">
      <alignment horizontal="right" vertical="center"/>
    </xf>
    <xf numFmtId="176" fontId="2" fillId="33" borderId="129" xfId="0" applyNumberFormat="1" applyFont="1" applyFill="1" applyBorder="1" applyAlignment="1">
      <alignment horizontal="right" vertical="center"/>
    </xf>
    <xf numFmtId="176" fontId="6" fillId="0" borderId="128" xfId="0" applyNumberFormat="1" applyFont="1" applyFill="1" applyBorder="1" applyAlignment="1">
      <alignment horizontal="right" vertical="center"/>
    </xf>
    <xf numFmtId="0" fontId="7" fillId="34" borderId="67" xfId="0" applyFont="1" applyFill="1" applyBorder="1" applyAlignment="1">
      <alignment horizontal="distributed" vertical="center"/>
    </xf>
    <xf numFmtId="0" fontId="2" fillId="35" borderId="130" xfId="0" applyFont="1" applyFill="1" applyBorder="1" applyAlignment="1">
      <alignment horizontal="distributed" vertical="center"/>
    </xf>
    <xf numFmtId="0" fontId="2" fillId="35" borderId="131" xfId="0" applyFont="1" applyFill="1" applyBorder="1" applyAlignment="1">
      <alignment horizontal="distributed" vertical="center"/>
    </xf>
    <xf numFmtId="0" fontId="6" fillId="35" borderId="132" xfId="0" applyFont="1" applyFill="1" applyBorder="1" applyAlignment="1">
      <alignment horizontal="distributed" vertical="center"/>
    </xf>
    <xf numFmtId="0" fontId="2" fillId="0" borderId="133" xfId="0" applyFont="1" applyFill="1" applyBorder="1" applyAlignment="1">
      <alignment horizontal="distributed" vertical="center"/>
    </xf>
    <xf numFmtId="0" fontId="2" fillId="35" borderId="134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7" fillId="33" borderId="124" xfId="0" applyFont="1" applyFill="1" applyBorder="1" applyAlignment="1">
      <alignment horizontal="right"/>
    </xf>
    <xf numFmtId="176" fontId="2" fillId="0" borderId="135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2" fillId="0" borderId="91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36" xfId="49" applyNumberFormat="1" applyFont="1" applyFill="1" applyBorder="1" applyAlignment="1">
      <alignment horizontal="right" vertical="center"/>
    </xf>
    <xf numFmtId="41" fontId="2" fillId="36" borderId="93" xfId="49" applyNumberFormat="1" applyFont="1" applyFill="1" applyBorder="1" applyAlignment="1">
      <alignment horizontal="right" vertical="center"/>
    </xf>
    <xf numFmtId="38" fontId="2" fillId="0" borderId="137" xfId="49" applyFont="1" applyBorder="1" applyAlignment="1">
      <alignment horizontal="right" vertical="center"/>
    </xf>
    <xf numFmtId="41" fontId="2" fillId="33" borderId="138" xfId="49" applyNumberFormat="1" applyFont="1" applyFill="1" applyBorder="1" applyAlignment="1">
      <alignment horizontal="right" vertical="center"/>
    </xf>
    <xf numFmtId="41" fontId="2" fillId="36" borderId="24" xfId="49" applyNumberFormat="1" applyFont="1" applyFill="1" applyBorder="1" applyAlignment="1">
      <alignment horizontal="right" vertical="center"/>
    </xf>
    <xf numFmtId="38" fontId="2" fillId="0" borderId="139" xfId="49" applyFont="1" applyBorder="1" applyAlignment="1">
      <alignment horizontal="right" vertical="center"/>
    </xf>
    <xf numFmtId="41" fontId="2" fillId="33" borderId="140" xfId="49" applyNumberFormat="1" applyFont="1" applyFill="1" applyBorder="1" applyAlignment="1">
      <alignment horizontal="right" vertical="center"/>
    </xf>
    <xf numFmtId="41" fontId="2" fillId="36" borderId="141" xfId="49" applyNumberFormat="1" applyFont="1" applyFill="1" applyBorder="1" applyAlignment="1">
      <alignment horizontal="right" vertical="center"/>
    </xf>
    <xf numFmtId="38" fontId="2" fillId="0" borderId="142" xfId="49" applyFont="1" applyBorder="1" applyAlignment="1">
      <alignment horizontal="right" vertical="center"/>
    </xf>
    <xf numFmtId="41" fontId="2" fillId="33" borderId="87" xfId="49" applyNumberFormat="1" applyFont="1" applyFill="1" applyBorder="1" applyAlignment="1">
      <alignment horizontal="right" vertical="center"/>
    </xf>
    <xf numFmtId="41" fontId="2" fillId="36" borderId="143" xfId="49" applyNumberFormat="1" applyFont="1" applyFill="1" applyBorder="1" applyAlignment="1">
      <alignment horizontal="right" vertical="center"/>
    </xf>
    <xf numFmtId="38" fontId="2" fillId="0" borderId="144" xfId="49" applyFont="1" applyBorder="1" applyAlignment="1">
      <alignment horizontal="right" vertical="center"/>
    </xf>
    <xf numFmtId="41" fontId="2" fillId="33" borderId="86" xfId="49" applyNumberFormat="1" applyFont="1" applyFill="1" applyBorder="1" applyAlignment="1">
      <alignment horizontal="right" vertical="center"/>
    </xf>
    <xf numFmtId="41" fontId="2" fillId="36" borderId="91" xfId="49" applyNumberFormat="1" applyFont="1" applyFill="1" applyBorder="1" applyAlignment="1">
      <alignment horizontal="right" vertical="center"/>
    </xf>
    <xf numFmtId="38" fontId="7" fillId="0" borderId="145" xfId="49" applyFont="1" applyBorder="1" applyAlignment="1">
      <alignment horizontal="right" vertical="center"/>
    </xf>
    <xf numFmtId="41" fontId="2" fillId="33" borderId="146" xfId="49" applyNumberFormat="1" applyFont="1" applyFill="1" applyBorder="1" applyAlignment="1">
      <alignment horizontal="right" vertical="center"/>
    </xf>
    <xf numFmtId="41" fontId="2" fillId="28" borderId="147" xfId="49" applyNumberFormat="1" applyFont="1" applyFill="1" applyBorder="1" applyAlignment="1">
      <alignment horizontal="right" vertical="center"/>
    </xf>
    <xf numFmtId="38" fontId="7" fillId="0" borderId="148" xfId="49" applyFont="1" applyBorder="1" applyAlignment="1">
      <alignment horizontal="right" vertical="center"/>
    </xf>
    <xf numFmtId="41" fontId="2" fillId="0" borderId="139" xfId="49" applyNumberFormat="1" applyFont="1" applyBorder="1" applyAlignment="1">
      <alignment horizontal="right" vertical="center"/>
    </xf>
    <xf numFmtId="41" fontId="2" fillId="0" borderId="142" xfId="49" applyNumberFormat="1" applyFont="1" applyBorder="1" applyAlignment="1">
      <alignment horizontal="right" vertical="center"/>
    </xf>
    <xf numFmtId="41" fontId="2" fillId="33" borderId="149" xfId="49" applyNumberFormat="1" applyFont="1" applyFill="1" applyBorder="1" applyAlignment="1">
      <alignment horizontal="right" vertical="center"/>
    </xf>
    <xf numFmtId="41" fontId="2" fillId="36" borderId="150" xfId="49" applyNumberFormat="1" applyFont="1" applyFill="1" applyBorder="1" applyAlignment="1">
      <alignment horizontal="right" vertical="center"/>
    </xf>
    <xf numFmtId="38" fontId="2" fillId="0" borderId="151" xfId="49" applyFont="1" applyBorder="1" applyAlignment="1">
      <alignment horizontal="right" vertical="center"/>
    </xf>
    <xf numFmtId="41" fontId="6" fillId="33" borderId="138" xfId="49" applyNumberFormat="1" applyFont="1" applyFill="1" applyBorder="1" applyAlignment="1">
      <alignment horizontal="right" vertical="center"/>
    </xf>
    <xf numFmtId="41" fontId="6" fillId="36" borderId="24" xfId="49" applyNumberFormat="1" applyFont="1" applyFill="1" applyBorder="1" applyAlignment="1">
      <alignment horizontal="right" vertical="center"/>
    </xf>
    <xf numFmtId="41" fontId="2" fillId="33" borderId="34" xfId="49" applyNumberFormat="1" applyFont="1" applyFill="1" applyBorder="1" applyAlignment="1">
      <alignment horizontal="right" vertical="center"/>
    </xf>
    <xf numFmtId="41" fontId="2" fillId="36" borderId="152" xfId="49" applyNumberFormat="1" applyFont="1" applyFill="1" applyBorder="1" applyAlignment="1">
      <alignment horizontal="right" vertical="center"/>
    </xf>
    <xf numFmtId="41" fontId="2" fillId="0" borderId="145" xfId="49" applyNumberFormat="1" applyFont="1" applyBorder="1" applyAlignment="1">
      <alignment horizontal="right" vertical="center"/>
    </xf>
    <xf numFmtId="0" fontId="7" fillId="36" borderId="48" xfId="0" applyFont="1" applyFill="1" applyBorder="1" applyAlignment="1">
      <alignment horizontal="right"/>
    </xf>
    <xf numFmtId="0" fontId="7" fillId="0" borderId="153" xfId="0" applyFont="1" applyBorder="1" applyAlignment="1">
      <alignment horizontal="right"/>
    </xf>
    <xf numFmtId="0" fontId="2" fillId="0" borderId="67" xfId="0" applyFont="1" applyBorder="1" applyAlignment="1">
      <alignment horizontal="distributed" vertical="center"/>
    </xf>
    <xf numFmtId="176" fontId="2" fillId="33" borderId="15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center"/>
    </xf>
    <xf numFmtId="176" fontId="2" fillId="33" borderId="155" xfId="0" applyNumberFormat="1" applyFont="1" applyFill="1" applyBorder="1" applyAlignment="1">
      <alignment horizontal="right" vertical="center"/>
    </xf>
    <xf numFmtId="176" fontId="2" fillId="33" borderId="39" xfId="0" applyNumberFormat="1" applyFont="1" applyFill="1" applyBorder="1" applyAlignment="1">
      <alignment horizontal="right" vertical="center"/>
    </xf>
    <xf numFmtId="176" fontId="2" fillId="33" borderId="150" xfId="0" applyNumberFormat="1" applyFont="1" applyFill="1" applyBorder="1" applyAlignment="1">
      <alignment horizontal="right" vertical="center"/>
    </xf>
    <xf numFmtId="176" fontId="6" fillId="33" borderId="156" xfId="0" applyNumberFormat="1" applyFont="1" applyFill="1" applyBorder="1" applyAlignment="1">
      <alignment horizontal="right" vertical="center"/>
    </xf>
    <xf numFmtId="176" fontId="6" fillId="33" borderId="157" xfId="0" applyNumberFormat="1" applyFont="1" applyFill="1" applyBorder="1" applyAlignment="1">
      <alignment horizontal="right" vertical="center"/>
    </xf>
    <xf numFmtId="176" fontId="2" fillId="37" borderId="69" xfId="0" applyNumberFormat="1" applyFont="1" applyFill="1" applyBorder="1" applyAlignment="1">
      <alignment horizontal="right" vertical="center"/>
    </xf>
    <xf numFmtId="176" fontId="2" fillId="37" borderId="56" xfId="0" applyNumberFormat="1" applyFont="1" applyFill="1" applyBorder="1" applyAlignment="1">
      <alignment horizontal="right" vertical="center"/>
    </xf>
    <xf numFmtId="176" fontId="2" fillId="37" borderId="54" xfId="0" applyNumberFormat="1" applyFont="1" applyFill="1" applyBorder="1" applyAlignment="1">
      <alignment horizontal="right" vertical="center"/>
    </xf>
    <xf numFmtId="176" fontId="2" fillId="37" borderId="72" xfId="0" applyNumberFormat="1" applyFont="1" applyFill="1" applyBorder="1" applyAlignment="1">
      <alignment horizontal="right" vertical="center"/>
    </xf>
    <xf numFmtId="176" fontId="2" fillId="37" borderId="73" xfId="0" applyNumberFormat="1" applyFont="1" applyFill="1" applyBorder="1" applyAlignment="1">
      <alignment horizontal="right" vertical="center"/>
    </xf>
    <xf numFmtId="176" fontId="2" fillId="37" borderId="74" xfId="0" applyNumberFormat="1" applyFont="1" applyFill="1" applyBorder="1" applyAlignment="1">
      <alignment horizontal="right" vertical="center"/>
    </xf>
    <xf numFmtId="176" fontId="6" fillId="37" borderId="71" xfId="0" applyNumberFormat="1" applyFont="1" applyFill="1" applyBorder="1" applyAlignment="1">
      <alignment horizontal="right" vertical="center"/>
    </xf>
    <xf numFmtId="176" fontId="6" fillId="37" borderId="60" xfId="0" applyNumberFormat="1" applyFont="1" applyFill="1" applyBorder="1" applyAlignment="1">
      <alignment horizontal="right" vertical="center"/>
    </xf>
    <xf numFmtId="176" fontId="6" fillId="37" borderId="58" xfId="0" applyNumberFormat="1" applyFont="1" applyFill="1" applyBorder="1" applyAlignment="1">
      <alignment horizontal="right" vertical="center"/>
    </xf>
    <xf numFmtId="0" fontId="6" fillId="0" borderId="158" xfId="0" applyFont="1" applyBorder="1" applyAlignment="1">
      <alignment horizontal="center" vertical="center"/>
    </xf>
    <xf numFmtId="176" fontId="6" fillId="33" borderId="26" xfId="0" applyNumberFormat="1" applyFont="1" applyFill="1" applyBorder="1" applyAlignment="1">
      <alignment horizontal="right" vertical="center" shrinkToFit="1"/>
    </xf>
    <xf numFmtId="0" fontId="6" fillId="0" borderId="80" xfId="0" applyFont="1" applyBorder="1" applyAlignment="1">
      <alignment horizontal="center" vertical="center"/>
    </xf>
    <xf numFmtId="0" fontId="2" fillId="0" borderId="159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6" fillId="0" borderId="162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2" fillId="0" borderId="163" xfId="0" applyFont="1" applyBorder="1" applyAlignment="1">
      <alignment horizontal="distributed" vertical="center"/>
    </xf>
    <xf numFmtId="0" fontId="2" fillId="0" borderId="164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59" xfId="0" applyFont="1" applyFill="1" applyBorder="1" applyAlignment="1">
      <alignment horizontal="distributed" vertical="center"/>
    </xf>
    <xf numFmtId="0" fontId="2" fillId="0" borderId="85" xfId="0" applyFont="1" applyFill="1" applyBorder="1" applyAlignment="1">
      <alignment horizontal="distributed" vertical="center"/>
    </xf>
    <xf numFmtId="0" fontId="2" fillId="0" borderId="160" xfId="0" applyFont="1" applyFill="1" applyBorder="1" applyAlignment="1">
      <alignment horizontal="distributed" vertical="center"/>
    </xf>
    <xf numFmtId="0" fontId="2" fillId="0" borderId="161" xfId="0" applyFont="1" applyFill="1" applyBorder="1" applyAlignment="1">
      <alignment horizontal="distributed" vertical="center"/>
    </xf>
    <xf numFmtId="0" fontId="6" fillId="0" borderId="167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2" fillId="0" borderId="168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182" xfId="0" applyFont="1" applyBorder="1" applyAlignment="1">
      <alignment horizontal="distributed" vertical="center"/>
    </xf>
    <xf numFmtId="0" fontId="2" fillId="0" borderId="133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8" xfId="0" applyFont="1" applyFill="1" applyBorder="1" applyAlignment="1">
      <alignment horizontal="distributed" vertical="center"/>
    </xf>
    <xf numFmtId="0" fontId="2" fillId="0" borderId="169" xfId="0" applyFont="1" applyFill="1" applyBorder="1" applyAlignment="1">
      <alignment horizontal="distributed" vertical="center"/>
    </xf>
    <xf numFmtId="0" fontId="2" fillId="0" borderId="170" xfId="0" applyFont="1" applyFill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left" vertical="center"/>
    </xf>
    <xf numFmtId="0" fontId="2" fillId="0" borderId="8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6" xfId="0" applyFont="1" applyBorder="1" applyAlignment="1">
      <alignment horizontal="center" vertical="distributed" textRotation="255" indent="2"/>
    </xf>
    <xf numFmtId="0" fontId="2" fillId="0" borderId="187" xfId="0" applyFont="1" applyBorder="1" applyAlignment="1">
      <alignment horizontal="center" vertical="distributed" textRotation="255" indent="2"/>
    </xf>
    <xf numFmtId="0" fontId="2" fillId="0" borderId="188" xfId="0" applyFont="1" applyBorder="1" applyAlignment="1">
      <alignment horizontal="center" vertical="distributed" textRotation="255" indent="2"/>
    </xf>
    <xf numFmtId="0" fontId="2" fillId="0" borderId="3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05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90" xfId="0" applyFont="1" applyBorder="1" applyAlignment="1">
      <alignment horizontal="distributed" vertical="center"/>
    </xf>
    <xf numFmtId="0" fontId="2" fillId="0" borderId="92" xfId="0" applyFont="1" applyBorder="1" applyAlignment="1">
      <alignment horizontal="center" vertical="center" textRotation="255" wrapText="1"/>
    </xf>
    <xf numFmtId="0" fontId="2" fillId="0" borderId="92" xfId="0" applyFont="1" applyBorder="1" applyAlignment="1">
      <alignment horizontal="center" vertical="center" textRotation="255"/>
    </xf>
    <xf numFmtId="0" fontId="2" fillId="0" borderId="121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91" xfId="0" applyFont="1" applyBorder="1" applyAlignment="1">
      <alignment horizontal="center" vertical="distributed" textRotation="255" indent="2"/>
    </xf>
    <xf numFmtId="0" fontId="2" fillId="0" borderId="192" xfId="0" applyFont="1" applyBorder="1" applyAlignment="1">
      <alignment horizontal="center" vertical="distributed" textRotation="255" indent="2"/>
    </xf>
    <xf numFmtId="0" fontId="2" fillId="0" borderId="193" xfId="0" applyFont="1" applyBorder="1" applyAlignment="1">
      <alignment horizontal="center" vertical="distributed" textRotation="255" indent="2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center" vertical="distributed" textRotation="255" indent="2"/>
    </xf>
    <xf numFmtId="0" fontId="2" fillId="0" borderId="196" xfId="0" applyFont="1" applyBorder="1" applyAlignment="1">
      <alignment horizontal="center" vertical="distributed" textRotation="255" indent="2"/>
    </xf>
    <xf numFmtId="0" fontId="2" fillId="0" borderId="98" xfId="0" applyFont="1" applyBorder="1" applyAlignment="1">
      <alignment horizontal="distributed" vertical="center"/>
    </xf>
    <xf numFmtId="0" fontId="2" fillId="0" borderId="197" xfId="0" applyFont="1" applyBorder="1" applyAlignment="1">
      <alignment horizontal="distributed" vertical="center"/>
    </xf>
    <xf numFmtId="0" fontId="2" fillId="0" borderId="150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9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 textRotation="255"/>
    </xf>
    <xf numFmtId="0" fontId="0" fillId="0" borderId="200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center" vertical="center" wrapText="1"/>
    </xf>
    <xf numFmtId="0" fontId="2" fillId="0" borderId="174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175" xfId="0" applyFont="1" applyBorder="1" applyAlignment="1">
      <alignment horizontal="distributed" vertical="center"/>
    </xf>
    <xf numFmtId="0" fontId="0" fillId="0" borderId="17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04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2" fillId="0" borderId="204" xfId="0" applyFont="1" applyBorder="1" applyAlignment="1">
      <alignment horizontal="distributed" vertical="center"/>
    </xf>
    <xf numFmtId="0" fontId="2" fillId="0" borderId="205" xfId="0" applyFont="1" applyBorder="1" applyAlignment="1">
      <alignment horizontal="distributed" vertical="center"/>
    </xf>
    <xf numFmtId="0" fontId="2" fillId="0" borderId="200" xfId="0" applyFont="1" applyBorder="1" applyAlignment="1">
      <alignment horizontal="center" vertical="distributed" textRotation="255" indent="3"/>
    </xf>
    <xf numFmtId="0" fontId="2" fillId="0" borderId="206" xfId="0" applyFont="1" applyBorder="1" applyAlignment="1">
      <alignment horizontal="center" vertical="distributed" textRotation="255" indent="3"/>
    </xf>
    <xf numFmtId="0" fontId="7" fillId="0" borderId="207" xfId="0" applyFont="1" applyBorder="1" applyAlignment="1">
      <alignment horizontal="right" vertical="center"/>
    </xf>
    <xf numFmtId="0" fontId="11" fillId="0" borderId="208" xfId="0" applyFont="1" applyBorder="1" applyAlignment="1">
      <alignment vertical="center"/>
    </xf>
    <xf numFmtId="0" fontId="7" fillId="0" borderId="209" xfId="0" applyFont="1" applyBorder="1" applyAlignment="1">
      <alignment horizontal="right" vertical="center"/>
    </xf>
    <xf numFmtId="0" fontId="11" fillId="0" borderId="164" xfId="0" applyFont="1" applyBorder="1" applyAlignment="1">
      <alignment vertical="center"/>
    </xf>
    <xf numFmtId="0" fontId="2" fillId="0" borderId="210" xfId="0" applyFont="1" applyBorder="1" applyAlignment="1">
      <alignment horizontal="distributed" vertical="center"/>
    </xf>
    <xf numFmtId="0" fontId="2" fillId="0" borderId="88" xfId="0" applyFont="1" applyBorder="1" applyAlignment="1">
      <alignment horizontal="left" vertical="center" wrapText="1"/>
    </xf>
    <xf numFmtId="0" fontId="2" fillId="0" borderId="211" xfId="0" applyFont="1" applyBorder="1" applyAlignment="1">
      <alignment horizontal="center" vertical="center" textRotation="255"/>
    </xf>
    <xf numFmtId="0" fontId="2" fillId="0" borderId="159" xfId="0" applyFont="1" applyBorder="1" applyAlignment="1">
      <alignment horizontal="center" vertical="center" textRotation="255"/>
    </xf>
    <xf numFmtId="0" fontId="2" fillId="0" borderId="212" xfId="0" applyFont="1" applyBorder="1" applyAlignment="1">
      <alignment horizontal="center" vertical="center" textRotation="255"/>
    </xf>
    <xf numFmtId="0" fontId="2" fillId="0" borderId="213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2" fillId="0" borderId="214" xfId="0" applyFont="1" applyBorder="1" applyAlignment="1">
      <alignment horizontal="distributed" vertical="center"/>
    </xf>
    <xf numFmtId="0" fontId="0" fillId="0" borderId="18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15" xfId="0" applyFont="1" applyBorder="1" applyAlignment="1">
      <alignment horizontal="distributed" vertical="center" wrapText="1"/>
    </xf>
    <xf numFmtId="0" fontId="0" fillId="0" borderId="214" xfId="0" applyFont="1" applyBorder="1" applyAlignment="1">
      <alignment horizontal="distributed" vertical="center" wrapText="1"/>
    </xf>
    <xf numFmtId="0" fontId="2" fillId="0" borderId="216" xfId="0" applyFont="1" applyBorder="1" applyAlignment="1">
      <alignment horizontal="distributed" vertical="center"/>
    </xf>
    <xf numFmtId="0" fontId="2" fillId="0" borderId="217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70" zoomScaleNormal="70" workbookViewId="0" topLeftCell="A1">
      <selection activeCell="D39" sqref="D39"/>
    </sheetView>
  </sheetViews>
  <sheetFormatPr defaultColWidth="12.625" defaultRowHeight="13.5"/>
  <cols>
    <col min="1" max="1" width="10.625" style="2" customWidth="1"/>
    <col min="2" max="2" width="12.625" style="2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1.375" style="2" customWidth="1"/>
    <col min="7" max="7" width="10.375" style="2" bestFit="1" customWidth="1"/>
    <col min="8" max="8" width="12.375" style="2" customWidth="1"/>
    <col min="9" max="11" width="9.00390625" style="2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2.625" style="2" customWidth="1"/>
    <col min="17" max="16384" width="12.625" style="2" customWidth="1"/>
  </cols>
  <sheetData>
    <row r="1" spans="1:16" ht="15">
      <c r="A1" s="292" t="s">
        <v>37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ht="12" thickBot="1">
      <c r="A2" s="2" t="s">
        <v>36</v>
      </c>
    </row>
    <row r="3" spans="1:16" ht="19.5" customHeight="1">
      <c r="A3" s="288" t="s">
        <v>21</v>
      </c>
      <c r="B3" s="289"/>
      <c r="C3" s="285" t="s">
        <v>22</v>
      </c>
      <c r="D3" s="286"/>
      <c r="E3" s="287"/>
      <c r="F3" s="285" t="s">
        <v>23</v>
      </c>
      <c r="G3" s="286"/>
      <c r="H3" s="287"/>
      <c r="I3" s="285" t="s">
        <v>24</v>
      </c>
      <c r="J3" s="286"/>
      <c r="K3" s="287"/>
      <c r="L3" s="285" t="s">
        <v>25</v>
      </c>
      <c r="M3" s="286"/>
      <c r="N3" s="287"/>
      <c r="O3" s="293" t="s">
        <v>26</v>
      </c>
      <c r="P3" s="294"/>
    </row>
    <row r="4" spans="1:16" ht="15" customHeight="1">
      <c r="A4" s="290"/>
      <c r="B4" s="291"/>
      <c r="C4" s="23" t="s">
        <v>0</v>
      </c>
      <c r="D4" s="20" t="s">
        <v>27</v>
      </c>
      <c r="E4" s="25" t="s">
        <v>1</v>
      </c>
      <c r="F4" s="23" t="s">
        <v>0</v>
      </c>
      <c r="G4" s="20" t="s">
        <v>27</v>
      </c>
      <c r="H4" s="25" t="s">
        <v>1</v>
      </c>
      <c r="I4" s="23" t="s">
        <v>0</v>
      </c>
      <c r="J4" s="20" t="s">
        <v>27</v>
      </c>
      <c r="K4" s="25" t="s">
        <v>1</v>
      </c>
      <c r="L4" s="23" t="s">
        <v>0</v>
      </c>
      <c r="M4" s="20" t="s">
        <v>27</v>
      </c>
      <c r="N4" s="25" t="s">
        <v>1</v>
      </c>
      <c r="O4" s="295"/>
      <c r="P4" s="296"/>
    </row>
    <row r="5" spans="1:16" ht="11.25">
      <c r="A5" s="59"/>
      <c r="B5" s="64"/>
      <c r="C5" s="61" t="s">
        <v>2</v>
      </c>
      <c r="D5" s="62" t="s">
        <v>2</v>
      </c>
      <c r="E5" s="63" t="s">
        <v>2</v>
      </c>
      <c r="F5" s="61" t="s">
        <v>2</v>
      </c>
      <c r="G5" s="62" t="s">
        <v>2</v>
      </c>
      <c r="H5" s="63" t="s">
        <v>2</v>
      </c>
      <c r="I5" s="61" t="s">
        <v>2</v>
      </c>
      <c r="J5" s="62" t="s">
        <v>2</v>
      </c>
      <c r="K5" s="63" t="s">
        <v>2</v>
      </c>
      <c r="L5" s="61" t="s">
        <v>2</v>
      </c>
      <c r="M5" s="62" t="s">
        <v>2</v>
      </c>
      <c r="N5" s="63" t="s">
        <v>2</v>
      </c>
      <c r="O5" s="60"/>
      <c r="P5" s="80"/>
    </row>
    <row r="6" spans="1:16" ht="27" customHeight="1">
      <c r="A6" s="299" t="s">
        <v>38</v>
      </c>
      <c r="B6" s="65" t="s">
        <v>3</v>
      </c>
      <c r="C6" s="66">
        <v>422549278</v>
      </c>
      <c r="D6" s="67">
        <v>6226763</v>
      </c>
      <c r="E6" s="68">
        <v>428776041</v>
      </c>
      <c r="F6" s="66">
        <v>420869267</v>
      </c>
      <c r="G6" s="67">
        <v>1519299</v>
      </c>
      <c r="H6" s="68">
        <v>422388566</v>
      </c>
      <c r="I6" s="66">
        <v>52632</v>
      </c>
      <c r="J6" s="67">
        <v>749506</v>
      </c>
      <c r="K6" s="68">
        <v>802138</v>
      </c>
      <c r="L6" s="66">
        <v>1627379</v>
      </c>
      <c r="M6" s="67">
        <v>3957958</v>
      </c>
      <c r="N6" s="68">
        <v>5585336</v>
      </c>
      <c r="O6" s="77" t="s">
        <v>3</v>
      </c>
      <c r="P6" s="297" t="s">
        <v>39</v>
      </c>
    </row>
    <row r="7" spans="1:16" ht="27" customHeight="1">
      <c r="A7" s="299"/>
      <c r="B7" s="69" t="s">
        <v>28</v>
      </c>
      <c r="C7" s="70">
        <v>103971496</v>
      </c>
      <c r="D7" s="71">
        <v>13478937</v>
      </c>
      <c r="E7" s="72">
        <v>117450433</v>
      </c>
      <c r="F7" s="70">
        <v>101208870</v>
      </c>
      <c r="G7" s="71">
        <v>2797887</v>
      </c>
      <c r="H7" s="72">
        <v>104006757</v>
      </c>
      <c r="I7" s="70">
        <v>0</v>
      </c>
      <c r="J7" s="71">
        <v>852842</v>
      </c>
      <c r="K7" s="72">
        <v>852842</v>
      </c>
      <c r="L7" s="70">
        <v>2762627</v>
      </c>
      <c r="M7" s="71">
        <v>9828207</v>
      </c>
      <c r="N7" s="72">
        <v>12590834</v>
      </c>
      <c r="O7" s="78" t="s">
        <v>28</v>
      </c>
      <c r="P7" s="297"/>
    </row>
    <row r="8" spans="1:16" s="3" customFormat="1" ht="27" customHeight="1">
      <c r="A8" s="300"/>
      <c r="B8" s="73" t="s">
        <v>4</v>
      </c>
      <c r="C8" s="74">
        <v>526520774</v>
      </c>
      <c r="D8" s="75">
        <v>19705700</v>
      </c>
      <c r="E8" s="76">
        <v>546226474</v>
      </c>
      <c r="F8" s="74">
        <v>522078137</v>
      </c>
      <c r="G8" s="75">
        <v>4317186</v>
      </c>
      <c r="H8" s="76">
        <v>526395323</v>
      </c>
      <c r="I8" s="74">
        <v>52632</v>
      </c>
      <c r="J8" s="75">
        <v>1602348</v>
      </c>
      <c r="K8" s="76">
        <v>1654980</v>
      </c>
      <c r="L8" s="74">
        <v>4390005</v>
      </c>
      <c r="M8" s="75">
        <v>13786165</v>
      </c>
      <c r="N8" s="76">
        <v>18176170</v>
      </c>
      <c r="O8" s="79" t="s">
        <v>77</v>
      </c>
      <c r="P8" s="298"/>
    </row>
    <row r="9" spans="1:16" ht="27" customHeight="1">
      <c r="A9" s="269" t="s">
        <v>5</v>
      </c>
      <c r="B9" s="270"/>
      <c r="C9" s="24">
        <v>338284931</v>
      </c>
      <c r="D9" s="15">
        <v>5200529</v>
      </c>
      <c r="E9" s="26">
        <v>343485459</v>
      </c>
      <c r="F9" s="24">
        <v>335586230</v>
      </c>
      <c r="G9" s="15">
        <v>2285003</v>
      </c>
      <c r="H9" s="26">
        <v>337871233</v>
      </c>
      <c r="I9" s="24">
        <v>36546</v>
      </c>
      <c r="J9" s="15">
        <v>457624</v>
      </c>
      <c r="K9" s="26">
        <v>494170</v>
      </c>
      <c r="L9" s="24">
        <v>2662154</v>
      </c>
      <c r="M9" s="15">
        <v>2457902</v>
      </c>
      <c r="N9" s="26">
        <v>5120056</v>
      </c>
      <c r="O9" s="271" t="s">
        <v>5</v>
      </c>
      <c r="P9" s="272"/>
    </row>
    <row r="10" spans="1:16" ht="27" customHeight="1">
      <c r="A10" s="269" t="s">
        <v>6</v>
      </c>
      <c r="B10" s="270"/>
      <c r="C10" s="24">
        <v>42972013</v>
      </c>
      <c r="D10" s="15">
        <v>1954258</v>
      </c>
      <c r="E10" s="26">
        <v>44926271</v>
      </c>
      <c r="F10" s="24">
        <v>40745330</v>
      </c>
      <c r="G10" s="15">
        <v>753649</v>
      </c>
      <c r="H10" s="26">
        <v>41498979</v>
      </c>
      <c r="I10" s="24">
        <v>0</v>
      </c>
      <c r="J10" s="15">
        <v>69941</v>
      </c>
      <c r="K10" s="26">
        <v>69941</v>
      </c>
      <c r="L10" s="24">
        <v>2226683</v>
      </c>
      <c r="M10" s="15">
        <v>1130668</v>
      </c>
      <c r="N10" s="26">
        <v>3357351</v>
      </c>
      <c r="O10" s="271" t="s">
        <v>6</v>
      </c>
      <c r="P10" s="272"/>
    </row>
    <row r="11" spans="1:16" ht="27" customHeight="1">
      <c r="A11" s="269" t="s">
        <v>7</v>
      </c>
      <c r="B11" s="270"/>
      <c r="C11" s="24" t="s">
        <v>154</v>
      </c>
      <c r="D11" s="15" t="s">
        <v>154</v>
      </c>
      <c r="E11" s="26" t="s">
        <v>154</v>
      </c>
      <c r="F11" s="24" t="s">
        <v>154</v>
      </c>
      <c r="G11" s="15" t="s">
        <v>154</v>
      </c>
      <c r="H11" s="26" t="s">
        <v>154</v>
      </c>
      <c r="I11" s="24" t="s">
        <v>154</v>
      </c>
      <c r="J11" s="15" t="s">
        <v>154</v>
      </c>
      <c r="K11" s="26" t="s">
        <v>154</v>
      </c>
      <c r="L11" s="24" t="s">
        <v>154</v>
      </c>
      <c r="M11" s="15" t="s">
        <v>154</v>
      </c>
      <c r="N11" s="26" t="s">
        <v>154</v>
      </c>
      <c r="O11" s="271" t="s">
        <v>7</v>
      </c>
      <c r="P11" s="272"/>
    </row>
    <row r="12" spans="1:16" ht="27" customHeight="1">
      <c r="A12" s="269" t="s">
        <v>8</v>
      </c>
      <c r="B12" s="270"/>
      <c r="C12" s="24">
        <v>130</v>
      </c>
      <c r="D12" s="15">
        <v>124117</v>
      </c>
      <c r="E12" s="26">
        <v>124248</v>
      </c>
      <c r="F12" s="24">
        <v>130</v>
      </c>
      <c r="G12" s="15">
        <v>20529</v>
      </c>
      <c r="H12" s="26">
        <v>20659</v>
      </c>
      <c r="I12" s="24" t="s">
        <v>154</v>
      </c>
      <c r="J12" s="15">
        <v>21084</v>
      </c>
      <c r="K12" s="26">
        <v>21084</v>
      </c>
      <c r="L12" s="24" t="s">
        <v>154</v>
      </c>
      <c r="M12" s="15">
        <v>82505</v>
      </c>
      <c r="N12" s="26">
        <v>82505</v>
      </c>
      <c r="O12" s="271" t="s">
        <v>8</v>
      </c>
      <c r="P12" s="272"/>
    </row>
    <row r="13" spans="1:16" ht="27" customHeight="1">
      <c r="A13" s="269" t="s">
        <v>219</v>
      </c>
      <c r="B13" s="270"/>
      <c r="C13" s="24">
        <v>503204069</v>
      </c>
      <c r="D13" s="15">
        <v>18329121</v>
      </c>
      <c r="E13" s="26">
        <v>521533191</v>
      </c>
      <c r="F13" s="24">
        <v>493729907</v>
      </c>
      <c r="G13" s="15">
        <v>9550527</v>
      </c>
      <c r="H13" s="26">
        <v>503280434</v>
      </c>
      <c r="I13" s="24">
        <v>76190</v>
      </c>
      <c r="J13" s="15">
        <v>1397879</v>
      </c>
      <c r="K13" s="26">
        <v>1474069</v>
      </c>
      <c r="L13" s="24">
        <v>9397972</v>
      </c>
      <c r="M13" s="15">
        <v>7380715</v>
      </c>
      <c r="N13" s="26">
        <v>16778688</v>
      </c>
      <c r="O13" s="271" t="s">
        <v>9</v>
      </c>
      <c r="P13" s="272"/>
    </row>
    <row r="14" spans="1:16" ht="27" customHeight="1">
      <c r="A14" s="269" t="s">
        <v>10</v>
      </c>
      <c r="B14" s="270"/>
      <c r="C14" s="24">
        <v>39827648</v>
      </c>
      <c r="D14" s="15">
        <v>4606</v>
      </c>
      <c r="E14" s="26">
        <v>39832253</v>
      </c>
      <c r="F14" s="24">
        <v>39749240</v>
      </c>
      <c r="G14" s="15">
        <v>4572</v>
      </c>
      <c r="H14" s="26">
        <v>39753812</v>
      </c>
      <c r="I14" s="24" t="s">
        <v>154</v>
      </c>
      <c r="J14" s="15" t="s">
        <v>154</v>
      </c>
      <c r="K14" s="26" t="s">
        <v>154</v>
      </c>
      <c r="L14" s="24">
        <v>78408</v>
      </c>
      <c r="M14" s="15">
        <v>34</v>
      </c>
      <c r="N14" s="26">
        <v>78442</v>
      </c>
      <c r="O14" s="271" t="s">
        <v>10</v>
      </c>
      <c r="P14" s="272"/>
    </row>
    <row r="15" spans="1:16" ht="27" customHeight="1">
      <c r="A15" s="269" t="s">
        <v>11</v>
      </c>
      <c r="B15" s="270"/>
      <c r="C15" s="24" t="s">
        <v>154</v>
      </c>
      <c r="D15" s="15">
        <v>4</v>
      </c>
      <c r="E15" s="26">
        <v>4</v>
      </c>
      <c r="F15" s="24" t="s">
        <v>154</v>
      </c>
      <c r="G15" s="15" t="s">
        <v>154</v>
      </c>
      <c r="H15" s="26" t="s">
        <v>154</v>
      </c>
      <c r="I15" s="24" t="s">
        <v>154</v>
      </c>
      <c r="J15" s="15" t="s">
        <v>154</v>
      </c>
      <c r="K15" s="26" t="s">
        <v>154</v>
      </c>
      <c r="L15" s="24" t="s">
        <v>154</v>
      </c>
      <c r="M15" s="15">
        <v>4</v>
      </c>
      <c r="N15" s="26">
        <v>4</v>
      </c>
      <c r="O15" s="271" t="s">
        <v>11</v>
      </c>
      <c r="P15" s="272"/>
    </row>
    <row r="16" spans="1:16" ht="27" customHeight="1">
      <c r="A16" s="269" t="s">
        <v>218</v>
      </c>
      <c r="B16" s="270"/>
      <c r="C16" s="24">
        <v>36793146</v>
      </c>
      <c r="D16" s="15" t="s">
        <v>154</v>
      </c>
      <c r="E16" s="26">
        <v>36793146</v>
      </c>
      <c r="F16" s="24">
        <v>36793146</v>
      </c>
      <c r="G16" s="15" t="s">
        <v>154</v>
      </c>
      <c r="H16" s="26">
        <v>36793146</v>
      </c>
      <c r="I16" s="24" t="s">
        <v>154</v>
      </c>
      <c r="J16" s="15" t="s">
        <v>154</v>
      </c>
      <c r="K16" s="26" t="s">
        <v>154</v>
      </c>
      <c r="L16" s="24" t="s">
        <v>154</v>
      </c>
      <c r="M16" s="15" t="s">
        <v>154</v>
      </c>
      <c r="N16" s="26" t="s">
        <v>154</v>
      </c>
      <c r="O16" s="271" t="s">
        <v>222</v>
      </c>
      <c r="P16" s="272"/>
    </row>
    <row r="17" spans="1:16" ht="27" customHeight="1">
      <c r="A17" s="269" t="s">
        <v>12</v>
      </c>
      <c r="B17" s="270"/>
      <c r="C17" s="24" t="s">
        <v>154</v>
      </c>
      <c r="D17" s="15" t="s">
        <v>154</v>
      </c>
      <c r="E17" s="26" t="s">
        <v>154</v>
      </c>
      <c r="F17" s="24" t="s">
        <v>154</v>
      </c>
      <c r="G17" s="15" t="s">
        <v>154</v>
      </c>
      <c r="H17" s="26" t="s">
        <v>154</v>
      </c>
      <c r="I17" s="24" t="s">
        <v>154</v>
      </c>
      <c r="J17" s="15" t="s">
        <v>154</v>
      </c>
      <c r="K17" s="26" t="s">
        <v>154</v>
      </c>
      <c r="L17" s="24" t="s">
        <v>154</v>
      </c>
      <c r="M17" s="15" t="s">
        <v>154</v>
      </c>
      <c r="N17" s="26" t="s">
        <v>154</v>
      </c>
      <c r="O17" s="271" t="s">
        <v>12</v>
      </c>
      <c r="P17" s="272"/>
    </row>
    <row r="18" spans="1:16" ht="27" customHeight="1">
      <c r="A18" s="269" t="s">
        <v>13</v>
      </c>
      <c r="B18" s="270"/>
      <c r="C18" s="24" t="s">
        <v>154</v>
      </c>
      <c r="D18" s="15" t="s">
        <v>154</v>
      </c>
      <c r="E18" s="26" t="s">
        <v>154</v>
      </c>
      <c r="F18" s="24" t="s">
        <v>154</v>
      </c>
      <c r="G18" s="15" t="s">
        <v>154</v>
      </c>
      <c r="H18" s="26" t="s">
        <v>154</v>
      </c>
      <c r="I18" s="24" t="s">
        <v>154</v>
      </c>
      <c r="J18" s="15" t="s">
        <v>154</v>
      </c>
      <c r="K18" s="26" t="s">
        <v>154</v>
      </c>
      <c r="L18" s="24" t="s">
        <v>154</v>
      </c>
      <c r="M18" s="15" t="s">
        <v>154</v>
      </c>
      <c r="N18" s="26" t="s">
        <v>154</v>
      </c>
      <c r="O18" s="271" t="s">
        <v>13</v>
      </c>
      <c r="P18" s="272"/>
    </row>
    <row r="19" spans="1:16" ht="27" customHeight="1">
      <c r="A19" s="269" t="s">
        <v>14</v>
      </c>
      <c r="B19" s="270"/>
      <c r="C19" s="24" t="s">
        <v>154</v>
      </c>
      <c r="D19" s="15">
        <v>2051</v>
      </c>
      <c r="E19" s="26">
        <v>2051</v>
      </c>
      <c r="F19" s="24" t="s">
        <v>154</v>
      </c>
      <c r="G19" s="15">
        <v>1244</v>
      </c>
      <c r="H19" s="26">
        <v>1244</v>
      </c>
      <c r="I19" s="24" t="s">
        <v>154</v>
      </c>
      <c r="J19" s="15" t="s">
        <v>154</v>
      </c>
      <c r="K19" s="26" t="s">
        <v>154</v>
      </c>
      <c r="L19" s="24" t="s">
        <v>154</v>
      </c>
      <c r="M19" s="15">
        <v>806</v>
      </c>
      <c r="N19" s="26">
        <v>806</v>
      </c>
      <c r="O19" s="271" t="s">
        <v>14</v>
      </c>
      <c r="P19" s="272"/>
    </row>
    <row r="20" spans="1:16" ht="27" customHeight="1">
      <c r="A20" s="269" t="s">
        <v>15</v>
      </c>
      <c r="B20" s="270"/>
      <c r="C20" s="24">
        <v>22843093</v>
      </c>
      <c r="D20" s="15" t="s">
        <v>154</v>
      </c>
      <c r="E20" s="26">
        <v>22843093</v>
      </c>
      <c r="F20" s="24">
        <v>22843093</v>
      </c>
      <c r="G20" s="15" t="s">
        <v>154</v>
      </c>
      <c r="H20" s="26">
        <v>22843093</v>
      </c>
      <c r="I20" s="24" t="s">
        <v>154</v>
      </c>
      <c r="J20" s="15" t="s">
        <v>154</v>
      </c>
      <c r="K20" s="26" t="s">
        <v>154</v>
      </c>
      <c r="L20" s="24" t="s">
        <v>154</v>
      </c>
      <c r="M20" s="15" t="s">
        <v>154</v>
      </c>
      <c r="N20" s="26" t="s">
        <v>154</v>
      </c>
      <c r="O20" s="271" t="s">
        <v>15</v>
      </c>
      <c r="P20" s="272"/>
    </row>
    <row r="21" spans="1:16" ht="27" customHeight="1">
      <c r="A21" s="269" t="s">
        <v>220</v>
      </c>
      <c r="B21" s="270"/>
      <c r="C21" s="24">
        <v>2773</v>
      </c>
      <c r="D21" s="15">
        <v>35525364</v>
      </c>
      <c r="E21" s="26">
        <v>35528137</v>
      </c>
      <c r="F21" s="24">
        <v>2773</v>
      </c>
      <c r="G21" s="15">
        <v>35525364</v>
      </c>
      <c r="H21" s="26">
        <v>35528137</v>
      </c>
      <c r="I21" s="24" t="s">
        <v>154</v>
      </c>
      <c r="J21" s="15" t="s">
        <v>154</v>
      </c>
      <c r="K21" s="26" t="s">
        <v>154</v>
      </c>
      <c r="L21" s="24" t="s">
        <v>154</v>
      </c>
      <c r="M21" s="15" t="s">
        <v>154</v>
      </c>
      <c r="N21" s="26" t="s">
        <v>154</v>
      </c>
      <c r="O21" s="271" t="s">
        <v>223</v>
      </c>
      <c r="P21" s="272"/>
    </row>
    <row r="22" spans="1:16" ht="27" customHeight="1">
      <c r="A22" s="279" t="s">
        <v>221</v>
      </c>
      <c r="B22" s="280"/>
      <c r="C22" s="24">
        <v>478386895</v>
      </c>
      <c r="D22" s="15" t="s">
        <v>154</v>
      </c>
      <c r="E22" s="26">
        <v>478386895</v>
      </c>
      <c r="F22" s="24">
        <v>438756468</v>
      </c>
      <c r="G22" s="15" t="s">
        <v>154</v>
      </c>
      <c r="H22" s="26">
        <v>438756468</v>
      </c>
      <c r="I22" s="24" t="s">
        <v>154</v>
      </c>
      <c r="J22" s="15" t="s">
        <v>154</v>
      </c>
      <c r="K22" s="26" t="s">
        <v>154</v>
      </c>
      <c r="L22" s="24">
        <v>39630427</v>
      </c>
      <c r="M22" s="15" t="s">
        <v>154</v>
      </c>
      <c r="N22" s="249">
        <v>39630427</v>
      </c>
      <c r="O22" s="281" t="s">
        <v>221</v>
      </c>
      <c r="P22" s="282"/>
    </row>
    <row r="23" spans="1:16" ht="27" customHeight="1">
      <c r="A23" s="269" t="s">
        <v>16</v>
      </c>
      <c r="B23" s="270"/>
      <c r="C23" s="24">
        <v>1277045</v>
      </c>
      <c r="D23" s="15">
        <v>6668</v>
      </c>
      <c r="E23" s="26">
        <v>1283713</v>
      </c>
      <c r="F23" s="24">
        <v>1277027</v>
      </c>
      <c r="G23" s="15">
        <v>6668</v>
      </c>
      <c r="H23" s="26">
        <v>1283695</v>
      </c>
      <c r="I23" s="24" t="s">
        <v>154</v>
      </c>
      <c r="J23" s="15" t="s">
        <v>154</v>
      </c>
      <c r="K23" s="26" t="s">
        <v>154</v>
      </c>
      <c r="L23" s="24">
        <v>19</v>
      </c>
      <c r="M23" s="15" t="s">
        <v>154</v>
      </c>
      <c r="N23" s="26">
        <v>19</v>
      </c>
      <c r="O23" s="271" t="s">
        <v>16</v>
      </c>
      <c r="P23" s="272"/>
    </row>
    <row r="24" spans="1:16" ht="27" customHeight="1">
      <c r="A24" s="269" t="s">
        <v>17</v>
      </c>
      <c r="B24" s="270"/>
      <c r="C24" s="24">
        <v>20298</v>
      </c>
      <c r="D24" s="15" t="s">
        <v>154</v>
      </c>
      <c r="E24" s="26">
        <v>20298</v>
      </c>
      <c r="F24" s="24">
        <v>20298</v>
      </c>
      <c r="G24" s="15" t="s">
        <v>154</v>
      </c>
      <c r="H24" s="26">
        <v>20298</v>
      </c>
      <c r="I24" s="24" t="s">
        <v>154</v>
      </c>
      <c r="J24" s="15" t="s">
        <v>154</v>
      </c>
      <c r="K24" s="26" t="s">
        <v>154</v>
      </c>
      <c r="L24" s="24" t="s">
        <v>154</v>
      </c>
      <c r="M24" s="15" t="s">
        <v>154</v>
      </c>
      <c r="N24" s="26" t="s">
        <v>154</v>
      </c>
      <c r="O24" s="271" t="s">
        <v>17</v>
      </c>
      <c r="P24" s="272"/>
    </row>
    <row r="25" spans="1:16" ht="27" customHeight="1">
      <c r="A25" s="269" t="s">
        <v>18</v>
      </c>
      <c r="B25" s="270"/>
      <c r="C25" s="24">
        <v>728669</v>
      </c>
      <c r="D25" s="15" t="s">
        <v>154</v>
      </c>
      <c r="E25" s="26">
        <v>728669</v>
      </c>
      <c r="F25" s="24">
        <v>728661</v>
      </c>
      <c r="G25" s="15" t="s">
        <v>154</v>
      </c>
      <c r="H25" s="26">
        <v>728661</v>
      </c>
      <c r="I25" s="24" t="s">
        <v>154</v>
      </c>
      <c r="J25" s="15" t="s">
        <v>154</v>
      </c>
      <c r="K25" s="26" t="s">
        <v>154</v>
      </c>
      <c r="L25" s="24">
        <v>8</v>
      </c>
      <c r="M25" s="15" t="s">
        <v>154</v>
      </c>
      <c r="N25" s="26">
        <v>8</v>
      </c>
      <c r="O25" s="271" t="s">
        <v>18</v>
      </c>
      <c r="P25" s="272"/>
    </row>
    <row r="26" spans="1:16" ht="27" customHeight="1" thickBot="1">
      <c r="A26" s="275" t="s">
        <v>19</v>
      </c>
      <c r="B26" s="276"/>
      <c r="C26" s="252">
        <v>7738099</v>
      </c>
      <c r="D26" s="253">
        <v>30520</v>
      </c>
      <c r="E26" s="254">
        <v>7768618</v>
      </c>
      <c r="F26" s="252">
        <v>7714293</v>
      </c>
      <c r="G26" s="253">
        <v>22099</v>
      </c>
      <c r="H26" s="254">
        <v>7736392</v>
      </c>
      <c r="I26" s="252">
        <v>52</v>
      </c>
      <c r="J26" s="253">
        <v>571</v>
      </c>
      <c r="K26" s="254">
        <v>623</v>
      </c>
      <c r="L26" s="252">
        <v>23754</v>
      </c>
      <c r="M26" s="253">
        <v>7849</v>
      </c>
      <c r="N26" s="254">
        <v>31603</v>
      </c>
      <c r="O26" s="277" t="s">
        <v>19</v>
      </c>
      <c r="P26" s="278"/>
    </row>
    <row r="27" spans="1:16" s="3" customFormat="1" ht="27" customHeight="1" thickBot="1" thickTop="1">
      <c r="A27" s="283" t="s">
        <v>78</v>
      </c>
      <c r="B27" s="284"/>
      <c r="C27" s="255">
        <v>1998599582</v>
      </c>
      <c r="D27" s="51">
        <v>80882937</v>
      </c>
      <c r="E27" s="256">
        <v>2079482520</v>
      </c>
      <c r="F27" s="255">
        <v>1940024733</v>
      </c>
      <c r="G27" s="51">
        <v>52486841</v>
      </c>
      <c r="H27" s="256">
        <v>1992511574</v>
      </c>
      <c r="I27" s="255">
        <v>165420</v>
      </c>
      <c r="J27" s="51">
        <v>3549447</v>
      </c>
      <c r="K27" s="256">
        <v>3714867</v>
      </c>
      <c r="L27" s="255">
        <v>58409430</v>
      </c>
      <c r="M27" s="51">
        <v>24846649</v>
      </c>
      <c r="N27" s="256">
        <v>83256079</v>
      </c>
      <c r="O27" s="273" t="s">
        <v>78</v>
      </c>
      <c r="P27" s="274"/>
    </row>
    <row r="28" ht="11.25">
      <c r="A28" s="1" t="s">
        <v>151</v>
      </c>
    </row>
    <row r="29" spans="1:8" ht="11.25">
      <c r="A29" s="250" t="s">
        <v>147</v>
      </c>
      <c r="B29" s="12"/>
      <c r="C29" s="12"/>
      <c r="D29" s="12"/>
      <c r="E29" s="12"/>
      <c r="F29" s="12"/>
      <c r="G29" s="12"/>
      <c r="H29" s="12"/>
    </row>
    <row r="30" spans="1:8" ht="11.25">
      <c r="A30" s="250" t="s">
        <v>148</v>
      </c>
      <c r="B30" s="251"/>
      <c r="C30" s="12"/>
      <c r="D30" s="12"/>
      <c r="E30" s="12"/>
      <c r="F30" s="12"/>
      <c r="G30" s="12"/>
      <c r="H30" s="12"/>
    </row>
    <row r="31" spans="1:8" ht="11.25">
      <c r="A31" s="250" t="s">
        <v>149</v>
      </c>
      <c r="B31" s="12"/>
      <c r="C31" s="12"/>
      <c r="D31" s="12"/>
      <c r="E31" s="12"/>
      <c r="F31" s="12"/>
      <c r="G31" s="12"/>
      <c r="H31" s="12"/>
    </row>
    <row r="32" spans="1:8" ht="11.25">
      <c r="A32" s="250" t="s">
        <v>150</v>
      </c>
      <c r="B32" s="12"/>
      <c r="C32" s="12"/>
      <c r="D32" s="12"/>
      <c r="E32" s="12"/>
      <c r="F32" s="12"/>
      <c r="G32" s="12"/>
      <c r="H32" s="12"/>
    </row>
    <row r="33" ht="11.25">
      <c r="A33" s="1" t="s">
        <v>20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  <mergeCell ref="A12:B12"/>
    <mergeCell ref="O12:P12"/>
    <mergeCell ref="A9:B9"/>
    <mergeCell ref="O9:P9"/>
    <mergeCell ref="A10:B10"/>
    <mergeCell ref="O10:P10"/>
    <mergeCell ref="A11:B11"/>
    <mergeCell ref="A27:B27"/>
    <mergeCell ref="A13:B13"/>
    <mergeCell ref="O13:P13"/>
    <mergeCell ref="A14:B14"/>
    <mergeCell ref="O14:P14"/>
    <mergeCell ref="O19:P19"/>
    <mergeCell ref="A20:B20"/>
    <mergeCell ref="A19:B19"/>
    <mergeCell ref="A24:B24"/>
    <mergeCell ref="O24:P24"/>
    <mergeCell ref="O23:P23"/>
    <mergeCell ref="O20:P20"/>
    <mergeCell ref="O21:P21"/>
    <mergeCell ref="O27:P27"/>
    <mergeCell ref="A25:B25"/>
    <mergeCell ref="O25:P25"/>
    <mergeCell ref="A26:B26"/>
    <mergeCell ref="O26:P26"/>
    <mergeCell ref="A22:B22"/>
    <mergeCell ref="O22:P22"/>
    <mergeCell ref="A23:B23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&amp;R広島国税局
国税徴収１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D39" sqref="D39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127</v>
      </c>
    </row>
    <row r="2" spans="1:14" ht="15" customHeight="1">
      <c r="A2" s="301" t="s">
        <v>128</v>
      </c>
      <c r="B2" s="285" t="s">
        <v>129</v>
      </c>
      <c r="C2" s="286"/>
      <c r="D2" s="287"/>
      <c r="E2" s="285" t="s">
        <v>29</v>
      </c>
      <c r="F2" s="286"/>
      <c r="G2" s="287"/>
      <c r="H2" s="285" t="s">
        <v>130</v>
      </c>
      <c r="I2" s="286"/>
      <c r="J2" s="287"/>
      <c r="K2" s="285" t="s">
        <v>131</v>
      </c>
      <c r="L2" s="286"/>
      <c r="M2" s="286"/>
      <c r="N2" s="303" t="s">
        <v>128</v>
      </c>
    </row>
    <row r="3" spans="1:14" ht="18" customHeight="1">
      <c r="A3" s="302"/>
      <c r="B3" s="19" t="s">
        <v>0</v>
      </c>
      <c r="C3" s="20" t="s">
        <v>132</v>
      </c>
      <c r="D3" s="22" t="s">
        <v>1</v>
      </c>
      <c r="E3" s="19" t="s">
        <v>0</v>
      </c>
      <c r="F3" s="21" t="s">
        <v>133</v>
      </c>
      <c r="G3" s="22" t="s">
        <v>1</v>
      </c>
      <c r="H3" s="19" t="s">
        <v>0</v>
      </c>
      <c r="I3" s="21" t="s">
        <v>133</v>
      </c>
      <c r="J3" s="22" t="s">
        <v>1</v>
      </c>
      <c r="K3" s="19" t="s">
        <v>0</v>
      </c>
      <c r="L3" s="21" t="s">
        <v>133</v>
      </c>
      <c r="M3" s="22" t="s">
        <v>1</v>
      </c>
      <c r="N3" s="304"/>
    </row>
    <row r="4" spans="1:14" s="37" customFormat="1" ht="11.25">
      <c r="A4" s="81"/>
      <c r="B4" s="83" t="s">
        <v>2</v>
      </c>
      <c r="C4" s="84" t="s">
        <v>2</v>
      </c>
      <c r="D4" s="85" t="s">
        <v>2</v>
      </c>
      <c r="E4" s="83" t="s">
        <v>2</v>
      </c>
      <c r="F4" s="84" t="s">
        <v>2</v>
      </c>
      <c r="G4" s="85" t="s">
        <v>2</v>
      </c>
      <c r="H4" s="83" t="s">
        <v>2</v>
      </c>
      <c r="I4" s="84" t="s">
        <v>2</v>
      </c>
      <c r="J4" s="85" t="s">
        <v>2</v>
      </c>
      <c r="K4" s="83" t="s">
        <v>2</v>
      </c>
      <c r="L4" s="84" t="s">
        <v>2</v>
      </c>
      <c r="M4" s="85" t="s">
        <v>2</v>
      </c>
      <c r="N4" s="82"/>
    </row>
    <row r="5" spans="1:14" s="214" customFormat="1" ht="30" customHeight="1">
      <c r="A5" s="29" t="s">
        <v>138</v>
      </c>
      <c r="B5" s="33">
        <v>2276467053</v>
      </c>
      <c r="C5" s="34">
        <v>92301948</v>
      </c>
      <c r="D5" s="35">
        <v>2368769001</v>
      </c>
      <c r="E5" s="33">
        <v>2209335305</v>
      </c>
      <c r="F5" s="34">
        <v>59438337</v>
      </c>
      <c r="G5" s="35">
        <v>2268773642</v>
      </c>
      <c r="H5" s="33">
        <v>327308</v>
      </c>
      <c r="I5" s="34">
        <v>5870808</v>
      </c>
      <c r="J5" s="35">
        <v>6198116</v>
      </c>
      <c r="K5" s="33">
        <v>66804440</v>
      </c>
      <c r="L5" s="34">
        <v>26992803</v>
      </c>
      <c r="M5" s="35">
        <v>93797243</v>
      </c>
      <c r="N5" s="36" t="s">
        <v>134</v>
      </c>
    </row>
    <row r="6" spans="1:14" s="214" customFormat="1" ht="30" customHeight="1">
      <c r="A6" s="29" t="s">
        <v>139</v>
      </c>
      <c r="B6" s="6">
        <v>2366527839</v>
      </c>
      <c r="C6" s="7">
        <v>92829259</v>
      </c>
      <c r="D6" s="8">
        <v>2459357098</v>
      </c>
      <c r="E6" s="6">
        <v>2301775298</v>
      </c>
      <c r="F6" s="7">
        <v>63265478</v>
      </c>
      <c r="G6" s="8">
        <v>2365040776</v>
      </c>
      <c r="H6" s="6">
        <v>191109</v>
      </c>
      <c r="I6" s="7">
        <v>3819560</v>
      </c>
      <c r="J6" s="8">
        <v>4010669</v>
      </c>
      <c r="K6" s="6">
        <v>64561431</v>
      </c>
      <c r="L6" s="7">
        <v>25744221</v>
      </c>
      <c r="M6" s="8">
        <v>90305652</v>
      </c>
      <c r="N6" s="31" t="s">
        <v>135</v>
      </c>
    </row>
    <row r="7" spans="1:14" s="214" customFormat="1" ht="30" customHeight="1">
      <c r="A7" s="29" t="s">
        <v>140</v>
      </c>
      <c r="B7" s="6">
        <v>2267949939</v>
      </c>
      <c r="C7" s="7">
        <v>90214026</v>
      </c>
      <c r="D7" s="8">
        <v>2358163965</v>
      </c>
      <c r="E7" s="6">
        <v>2207726471</v>
      </c>
      <c r="F7" s="7">
        <v>60254759</v>
      </c>
      <c r="G7" s="8">
        <v>2267981231</v>
      </c>
      <c r="H7" s="6">
        <v>260921</v>
      </c>
      <c r="I7" s="7">
        <v>4149887</v>
      </c>
      <c r="J7" s="8">
        <v>4410808</v>
      </c>
      <c r="K7" s="6">
        <v>59962547</v>
      </c>
      <c r="L7" s="7">
        <v>25809380</v>
      </c>
      <c r="M7" s="8">
        <v>85771926</v>
      </c>
      <c r="N7" s="31" t="s">
        <v>143</v>
      </c>
    </row>
    <row r="8" spans="1:14" s="214" customFormat="1" ht="30" customHeight="1">
      <c r="A8" s="29" t="s">
        <v>141</v>
      </c>
      <c r="B8" s="6">
        <v>2062214619</v>
      </c>
      <c r="C8" s="7">
        <v>85553423</v>
      </c>
      <c r="D8" s="8">
        <v>2147768042</v>
      </c>
      <c r="E8" s="6">
        <v>2005184661</v>
      </c>
      <c r="F8" s="7">
        <v>55767896</v>
      </c>
      <c r="G8" s="8">
        <v>2060952557</v>
      </c>
      <c r="H8" s="6">
        <v>184342</v>
      </c>
      <c r="I8" s="7">
        <v>4504623</v>
      </c>
      <c r="J8" s="8">
        <v>4688965</v>
      </c>
      <c r="K8" s="6">
        <v>56845616</v>
      </c>
      <c r="L8" s="7">
        <v>25280905</v>
      </c>
      <c r="M8" s="8">
        <v>82126521</v>
      </c>
      <c r="N8" s="31" t="s">
        <v>144</v>
      </c>
    </row>
    <row r="9" spans="1:14" ht="30" customHeight="1" thickBot="1">
      <c r="A9" s="30" t="s">
        <v>142</v>
      </c>
      <c r="B9" s="9">
        <v>1998599582</v>
      </c>
      <c r="C9" s="10">
        <v>80882937</v>
      </c>
      <c r="D9" s="11">
        <v>2079482520</v>
      </c>
      <c r="E9" s="9">
        <v>1940024733</v>
      </c>
      <c r="F9" s="10">
        <v>52486841</v>
      </c>
      <c r="G9" s="11">
        <v>1992511574</v>
      </c>
      <c r="H9" s="9">
        <v>165420</v>
      </c>
      <c r="I9" s="10">
        <v>3549447</v>
      </c>
      <c r="J9" s="11">
        <v>3714867</v>
      </c>
      <c r="K9" s="9">
        <v>58409430</v>
      </c>
      <c r="L9" s="10">
        <v>24846649</v>
      </c>
      <c r="M9" s="11">
        <v>83256079</v>
      </c>
      <c r="N9" s="32" t="s">
        <v>142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&amp;R広島国税局
国税徴収１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D39" sqref="D39"/>
    </sheetView>
  </sheetViews>
  <sheetFormatPr defaultColWidth="5.875" defaultRowHeight="13.5"/>
  <cols>
    <col min="1" max="1" width="10.625" style="2" customWidth="1"/>
    <col min="2" max="2" width="12.375" style="2" bestFit="1" customWidth="1"/>
    <col min="3" max="3" width="11.50390625" style="2" bestFit="1" customWidth="1"/>
    <col min="4" max="4" width="12.375" style="2" bestFit="1" customWidth="1"/>
    <col min="5" max="5" width="10.625" style="2" bestFit="1" customWidth="1"/>
    <col min="6" max="6" width="10.375" style="2" bestFit="1" customWidth="1"/>
    <col min="7" max="7" width="9.50390625" style="2" bestFit="1" customWidth="1"/>
    <col min="8" max="8" width="11.125" style="2" bestFit="1" customWidth="1"/>
    <col min="9" max="10" width="11.50390625" style="2" bestFit="1" customWidth="1"/>
    <col min="11" max="11" width="10.625" style="2" bestFit="1" customWidth="1"/>
    <col min="12" max="12" width="10.375" style="2" bestFit="1" customWidth="1"/>
    <col min="13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122</v>
      </c>
    </row>
    <row r="2" spans="1:14" s="5" customFormat="1" ht="14.25" customHeight="1">
      <c r="A2" s="305" t="s">
        <v>30</v>
      </c>
      <c r="B2" s="285" t="s">
        <v>123</v>
      </c>
      <c r="C2" s="286"/>
      <c r="D2" s="287"/>
      <c r="E2" s="285" t="s">
        <v>124</v>
      </c>
      <c r="F2" s="286"/>
      <c r="G2" s="287"/>
      <c r="H2" s="285" t="s">
        <v>125</v>
      </c>
      <c r="I2" s="286"/>
      <c r="J2" s="287"/>
      <c r="K2" s="285" t="s">
        <v>126</v>
      </c>
      <c r="L2" s="286"/>
      <c r="M2" s="287"/>
      <c r="N2" s="303" t="s">
        <v>76</v>
      </c>
    </row>
    <row r="3" spans="1:14" s="5" customFormat="1" ht="18" customHeight="1">
      <c r="A3" s="306"/>
      <c r="B3" s="38" t="s">
        <v>31</v>
      </c>
      <c r="C3" s="20" t="s">
        <v>29</v>
      </c>
      <c r="D3" s="22" t="s">
        <v>32</v>
      </c>
      <c r="E3" s="38" t="s">
        <v>31</v>
      </c>
      <c r="F3" s="20" t="s">
        <v>29</v>
      </c>
      <c r="G3" s="22" t="s">
        <v>32</v>
      </c>
      <c r="H3" s="38" t="s">
        <v>31</v>
      </c>
      <c r="I3" s="20" t="s">
        <v>29</v>
      </c>
      <c r="J3" s="22" t="s">
        <v>32</v>
      </c>
      <c r="K3" s="38" t="s">
        <v>31</v>
      </c>
      <c r="L3" s="20" t="s">
        <v>29</v>
      </c>
      <c r="M3" s="22" t="s">
        <v>32</v>
      </c>
      <c r="N3" s="304"/>
    </row>
    <row r="4" spans="1:14" ht="11.25">
      <c r="A4" s="88"/>
      <c r="B4" s="86" t="s">
        <v>2</v>
      </c>
      <c r="C4" s="62" t="s">
        <v>2</v>
      </c>
      <c r="D4" s="87" t="s">
        <v>2</v>
      </c>
      <c r="E4" s="86" t="s">
        <v>2</v>
      </c>
      <c r="F4" s="62" t="s">
        <v>2</v>
      </c>
      <c r="G4" s="87" t="s">
        <v>2</v>
      </c>
      <c r="H4" s="86" t="s">
        <v>2</v>
      </c>
      <c r="I4" s="62" t="s">
        <v>2</v>
      </c>
      <c r="J4" s="87" t="s">
        <v>2</v>
      </c>
      <c r="K4" s="86" t="s">
        <v>2</v>
      </c>
      <c r="L4" s="62" t="s">
        <v>2</v>
      </c>
      <c r="M4" s="195" t="s">
        <v>2</v>
      </c>
      <c r="N4" s="202"/>
    </row>
    <row r="5" spans="1:14" ht="18" customHeight="1">
      <c r="A5" s="106" t="s">
        <v>155</v>
      </c>
      <c r="B5" s="89">
        <v>11442813</v>
      </c>
      <c r="C5" s="67">
        <v>11342649</v>
      </c>
      <c r="D5" s="90">
        <v>92074</v>
      </c>
      <c r="E5" s="89">
        <v>2408016</v>
      </c>
      <c r="F5" s="67">
        <v>2118399</v>
      </c>
      <c r="G5" s="90">
        <v>284220</v>
      </c>
      <c r="H5" s="89">
        <v>4458921</v>
      </c>
      <c r="I5" s="67">
        <v>4427615</v>
      </c>
      <c r="J5" s="90">
        <v>29666</v>
      </c>
      <c r="K5" s="89">
        <v>827100</v>
      </c>
      <c r="L5" s="67">
        <v>720236</v>
      </c>
      <c r="M5" s="196">
        <v>106863</v>
      </c>
      <c r="N5" s="203" t="str">
        <f>IF('(3)税務署別徴収状況-2'!A5="","",'(3)税務署別徴収状況-2'!A5)</f>
        <v>鳥取</v>
      </c>
    </row>
    <row r="6" spans="1:14" ht="18" customHeight="1">
      <c r="A6" s="104" t="s">
        <v>156</v>
      </c>
      <c r="B6" s="91">
        <v>8437126</v>
      </c>
      <c r="C6" s="71">
        <v>8346652</v>
      </c>
      <c r="D6" s="92">
        <v>60074</v>
      </c>
      <c r="E6" s="91">
        <v>2538427</v>
      </c>
      <c r="F6" s="71">
        <v>2333160</v>
      </c>
      <c r="G6" s="92">
        <v>194245</v>
      </c>
      <c r="H6" s="91">
        <v>4805949</v>
      </c>
      <c r="I6" s="71">
        <v>4776663</v>
      </c>
      <c r="J6" s="92">
        <v>21541</v>
      </c>
      <c r="K6" s="91">
        <v>652096</v>
      </c>
      <c r="L6" s="71">
        <v>651672</v>
      </c>
      <c r="M6" s="197">
        <v>424</v>
      </c>
      <c r="N6" s="204" t="str">
        <f>IF('(3)税務署別徴収状況-2'!A6="","",'(3)税務署別徴収状況-2'!A6)</f>
        <v>米子</v>
      </c>
    </row>
    <row r="7" spans="1:14" ht="18" customHeight="1">
      <c r="A7" s="104" t="s">
        <v>157</v>
      </c>
      <c r="B7" s="91">
        <v>3226463</v>
      </c>
      <c r="C7" s="71">
        <v>3195196</v>
      </c>
      <c r="D7" s="92">
        <v>28379</v>
      </c>
      <c r="E7" s="91">
        <v>897860</v>
      </c>
      <c r="F7" s="71">
        <v>824255</v>
      </c>
      <c r="G7" s="92">
        <v>73271</v>
      </c>
      <c r="H7" s="91">
        <v>1316807</v>
      </c>
      <c r="I7" s="71">
        <v>1298089</v>
      </c>
      <c r="J7" s="92">
        <v>18364</v>
      </c>
      <c r="K7" s="91">
        <v>128160</v>
      </c>
      <c r="L7" s="71">
        <v>125179</v>
      </c>
      <c r="M7" s="197">
        <v>2981</v>
      </c>
      <c r="N7" s="204" t="str">
        <f>IF('(3)税務署別徴収状況-2'!A7="","",'(3)税務署別徴収状況-2'!A7)</f>
        <v>倉吉</v>
      </c>
    </row>
    <row r="8" spans="1:14" s="3" customFormat="1" ht="18" customHeight="1">
      <c r="A8" s="93" t="s">
        <v>158</v>
      </c>
      <c r="B8" s="94">
        <v>23106402</v>
      </c>
      <c r="C8" s="75">
        <v>22884497</v>
      </c>
      <c r="D8" s="95">
        <v>180526</v>
      </c>
      <c r="E8" s="94">
        <v>5844302</v>
      </c>
      <c r="F8" s="75">
        <v>5275814</v>
      </c>
      <c r="G8" s="95">
        <v>551737</v>
      </c>
      <c r="H8" s="94">
        <v>10581676</v>
      </c>
      <c r="I8" s="75">
        <v>10502367</v>
      </c>
      <c r="J8" s="95">
        <v>69572</v>
      </c>
      <c r="K8" s="94">
        <v>1607356</v>
      </c>
      <c r="L8" s="75">
        <v>1497088</v>
      </c>
      <c r="M8" s="198">
        <v>110267</v>
      </c>
      <c r="N8" s="205" t="str">
        <f>IF(A8="","",A8)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99"/>
      <c r="N9" s="206"/>
    </row>
    <row r="10" spans="1:14" ht="18" customHeight="1">
      <c r="A10" s="105" t="s">
        <v>163</v>
      </c>
      <c r="B10" s="96">
        <v>14833581</v>
      </c>
      <c r="C10" s="97">
        <v>14735923</v>
      </c>
      <c r="D10" s="98">
        <v>90350</v>
      </c>
      <c r="E10" s="96">
        <v>3574872</v>
      </c>
      <c r="F10" s="97">
        <v>3345075</v>
      </c>
      <c r="G10" s="98">
        <v>216170</v>
      </c>
      <c r="H10" s="96">
        <v>10520624</v>
      </c>
      <c r="I10" s="97">
        <v>10484648</v>
      </c>
      <c r="J10" s="98">
        <v>35544</v>
      </c>
      <c r="K10" s="96">
        <v>1264273</v>
      </c>
      <c r="L10" s="97">
        <v>1205125</v>
      </c>
      <c r="M10" s="200">
        <v>59148</v>
      </c>
      <c r="N10" s="207" t="str">
        <f aca="true" t="shared" si="0" ref="N10:N17">IF(A10="","",A10)</f>
        <v>松江</v>
      </c>
    </row>
    <row r="11" spans="1:14" ht="18" customHeight="1">
      <c r="A11" s="104" t="s">
        <v>164</v>
      </c>
      <c r="B11" s="91">
        <v>3223397</v>
      </c>
      <c r="C11" s="71">
        <v>3200101</v>
      </c>
      <c r="D11" s="92">
        <v>22229</v>
      </c>
      <c r="E11" s="91">
        <v>1024937</v>
      </c>
      <c r="F11" s="71">
        <v>967164</v>
      </c>
      <c r="G11" s="92">
        <v>57611</v>
      </c>
      <c r="H11" s="91">
        <v>1624235</v>
      </c>
      <c r="I11" s="71">
        <v>1613601</v>
      </c>
      <c r="J11" s="92">
        <v>9720</v>
      </c>
      <c r="K11" s="91">
        <v>171258</v>
      </c>
      <c r="L11" s="71">
        <v>169476</v>
      </c>
      <c r="M11" s="197">
        <v>1783</v>
      </c>
      <c r="N11" s="204" t="str">
        <f t="shared" si="0"/>
        <v>浜田</v>
      </c>
    </row>
    <row r="12" spans="1:14" ht="18" customHeight="1">
      <c r="A12" s="104" t="s">
        <v>165</v>
      </c>
      <c r="B12" s="91">
        <v>5825700</v>
      </c>
      <c r="C12" s="71">
        <v>5808971</v>
      </c>
      <c r="D12" s="92">
        <v>16504</v>
      </c>
      <c r="E12" s="91">
        <v>1945705</v>
      </c>
      <c r="F12" s="71">
        <v>1861716</v>
      </c>
      <c r="G12" s="92">
        <v>83989</v>
      </c>
      <c r="H12" s="91">
        <v>2791222</v>
      </c>
      <c r="I12" s="71">
        <v>2743767</v>
      </c>
      <c r="J12" s="92">
        <v>47455</v>
      </c>
      <c r="K12" s="91">
        <v>776979</v>
      </c>
      <c r="L12" s="71">
        <v>759000</v>
      </c>
      <c r="M12" s="197">
        <v>17980</v>
      </c>
      <c r="N12" s="204" t="str">
        <f t="shared" si="0"/>
        <v>出雲</v>
      </c>
    </row>
    <row r="13" spans="1:14" ht="18" customHeight="1">
      <c r="A13" s="104" t="s">
        <v>166</v>
      </c>
      <c r="B13" s="91">
        <v>2133242</v>
      </c>
      <c r="C13" s="71">
        <v>2117058</v>
      </c>
      <c r="D13" s="92">
        <v>15848</v>
      </c>
      <c r="E13" s="91">
        <v>736777</v>
      </c>
      <c r="F13" s="71">
        <v>702448</v>
      </c>
      <c r="G13" s="92">
        <v>33988</v>
      </c>
      <c r="H13" s="91">
        <v>1017642</v>
      </c>
      <c r="I13" s="71">
        <v>998904</v>
      </c>
      <c r="J13" s="92">
        <v>18739</v>
      </c>
      <c r="K13" s="91">
        <v>289609</v>
      </c>
      <c r="L13" s="71">
        <v>288402</v>
      </c>
      <c r="M13" s="197">
        <v>1207</v>
      </c>
      <c r="N13" s="204" t="str">
        <f t="shared" si="0"/>
        <v>益田</v>
      </c>
    </row>
    <row r="14" spans="1:14" ht="18" customHeight="1">
      <c r="A14" s="104" t="s">
        <v>167</v>
      </c>
      <c r="B14" s="91">
        <v>1067405</v>
      </c>
      <c r="C14" s="71">
        <v>1061556</v>
      </c>
      <c r="D14" s="92">
        <v>5831</v>
      </c>
      <c r="E14" s="91">
        <v>282962</v>
      </c>
      <c r="F14" s="71">
        <v>271447</v>
      </c>
      <c r="G14" s="92">
        <v>10873</v>
      </c>
      <c r="H14" s="91">
        <v>385314</v>
      </c>
      <c r="I14" s="71">
        <v>384957</v>
      </c>
      <c r="J14" s="92">
        <v>357</v>
      </c>
      <c r="K14" s="91">
        <v>38935</v>
      </c>
      <c r="L14" s="71">
        <v>38643</v>
      </c>
      <c r="M14" s="197">
        <v>292</v>
      </c>
      <c r="N14" s="204" t="str">
        <f t="shared" si="0"/>
        <v>石見大田</v>
      </c>
    </row>
    <row r="15" spans="1:14" ht="18" customHeight="1">
      <c r="A15" s="104" t="s">
        <v>168</v>
      </c>
      <c r="B15" s="91">
        <v>1436220</v>
      </c>
      <c r="C15" s="71">
        <v>1422597</v>
      </c>
      <c r="D15" s="92">
        <v>13600</v>
      </c>
      <c r="E15" s="91">
        <v>456382</v>
      </c>
      <c r="F15" s="71">
        <v>428122</v>
      </c>
      <c r="G15" s="92">
        <v>28260</v>
      </c>
      <c r="H15" s="91">
        <v>649734</v>
      </c>
      <c r="I15" s="71">
        <v>649398</v>
      </c>
      <c r="J15" s="92">
        <v>336</v>
      </c>
      <c r="K15" s="91">
        <v>29636</v>
      </c>
      <c r="L15" s="71">
        <v>29431</v>
      </c>
      <c r="M15" s="197">
        <v>205</v>
      </c>
      <c r="N15" s="204" t="str">
        <f t="shared" si="0"/>
        <v>大東</v>
      </c>
    </row>
    <row r="16" spans="1:14" ht="18" customHeight="1">
      <c r="A16" s="104" t="s">
        <v>169</v>
      </c>
      <c r="B16" s="91">
        <v>677666</v>
      </c>
      <c r="C16" s="71">
        <v>676123</v>
      </c>
      <c r="D16" s="92">
        <v>546</v>
      </c>
      <c r="E16" s="91">
        <v>136305</v>
      </c>
      <c r="F16" s="71">
        <v>131247</v>
      </c>
      <c r="G16" s="92">
        <v>4980</v>
      </c>
      <c r="H16" s="91">
        <v>315336</v>
      </c>
      <c r="I16" s="71">
        <v>313321</v>
      </c>
      <c r="J16" s="92">
        <v>53</v>
      </c>
      <c r="K16" s="91">
        <v>27549</v>
      </c>
      <c r="L16" s="71">
        <v>27548</v>
      </c>
      <c r="M16" s="197">
        <v>1</v>
      </c>
      <c r="N16" s="204" t="str">
        <f t="shared" si="0"/>
        <v>西郷</v>
      </c>
    </row>
    <row r="17" spans="1:14" s="3" customFormat="1" ht="18" customHeight="1">
      <c r="A17" s="93" t="s">
        <v>159</v>
      </c>
      <c r="B17" s="94">
        <v>29197212</v>
      </c>
      <c r="C17" s="75">
        <v>29022328</v>
      </c>
      <c r="D17" s="95">
        <v>164907</v>
      </c>
      <c r="E17" s="94">
        <v>8157942</v>
      </c>
      <c r="F17" s="75">
        <v>7707220</v>
      </c>
      <c r="G17" s="95">
        <v>435871</v>
      </c>
      <c r="H17" s="94">
        <v>17304107</v>
      </c>
      <c r="I17" s="75">
        <v>17188596</v>
      </c>
      <c r="J17" s="95">
        <v>112203</v>
      </c>
      <c r="K17" s="94">
        <v>2598240</v>
      </c>
      <c r="L17" s="75">
        <v>2517624</v>
      </c>
      <c r="M17" s="198">
        <v>80616</v>
      </c>
      <c r="N17" s="205" t="str">
        <f t="shared" si="0"/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99"/>
      <c r="N18" s="206"/>
    </row>
    <row r="19" spans="1:14" ht="18" customHeight="1">
      <c r="A19" s="105" t="s">
        <v>170</v>
      </c>
      <c r="B19" s="96">
        <v>30168480</v>
      </c>
      <c r="C19" s="97">
        <v>29953224</v>
      </c>
      <c r="D19" s="98">
        <v>191680</v>
      </c>
      <c r="E19" s="96">
        <v>5208909</v>
      </c>
      <c r="F19" s="97">
        <v>4757418</v>
      </c>
      <c r="G19" s="98">
        <v>423777</v>
      </c>
      <c r="H19" s="96">
        <v>29226361</v>
      </c>
      <c r="I19" s="97">
        <v>29154726</v>
      </c>
      <c r="J19" s="98">
        <v>56203</v>
      </c>
      <c r="K19" s="96">
        <v>2132738</v>
      </c>
      <c r="L19" s="97">
        <v>2097157</v>
      </c>
      <c r="M19" s="200">
        <v>35581</v>
      </c>
      <c r="N19" s="207" t="str">
        <f aca="true" t="shared" si="1" ref="N19:N32">IF(A19="","",A19)</f>
        <v>岡山東</v>
      </c>
    </row>
    <row r="20" spans="1:14" ht="18" customHeight="1">
      <c r="A20" s="104" t="s">
        <v>171</v>
      </c>
      <c r="B20" s="91">
        <v>21584997</v>
      </c>
      <c r="C20" s="71">
        <v>21383205</v>
      </c>
      <c r="D20" s="92">
        <v>174435</v>
      </c>
      <c r="E20" s="91">
        <v>6353740</v>
      </c>
      <c r="F20" s="71">
        <v>5946153</v>
      </c>
      <c r="G20" s="92">
        <v>394936</v>
      </c>
      <c r="H20" s="91">
        <v>13407504</v>
      </c>
      <c r="I20" s="71">
        <v>13313714</v>
      </c>
      <c r="J20" s="92">
        <v>79380</v>
      </c>
      <c r="K20" s="91">
        <v>2143365</v>
      </c>
      <c r="L20" s="71">
        <v>2066220</v>
      </c>
      <c r="M20" s="197">
        <v>76966</v>
      </c>
      <c r="N20" s="204" t="str">
        <f t="shared" si="1"/>
        <v>岡山西</v>
      </c>
    </row>
    <row r="21" spans="1:14" ht="18" customHeight="1">
      <c r="A21" s="104" t="s">
        <v>172</v>
      </c>
      <c r="B21" s="91">
        <v>3673906</v>
      </c>
      <c r="C21" s="71">
        <v>3630279</v>
      </c>
      <c r="D21" s="92">
        <v>39819</v>
      </c>
      <c r="E21" s="91">
        <v>1101874</v>
      </c>
      <c r="F21" s="71">
        <v>1023066</v>
      </c>
      <c r="G21" s="92">
        <v>78292</v>
      </c>
      <c r="H21" s="91">
        <v>3422365</v>
      </c>
      <c r="I21" s="71">
        <v>3368269</v>
      </c>
      <c r="J21" s="92">
        <v>54017</v>
      </c>
      <c r="K21" s="91">
        <v>395740</v>
      </c>
      <c r="L21" s="71">
        <v>378308</v>
      </c>
      <c r="M21" s="197">
        <v>17432</v>
      </c>
      <c r="N21" s="204" t="str">
        <f t="shared" si="1"/>
        <v>西大寺</v>
      </c>
    </row>
    <row r="22" spans="1:14" ht="18" customHeight="1">
      <c r="A22" s="104" t="s">
        <v>173</v>
      </c>
      <c r="B22" s="91">
        <v>4250400</v>
      </c>
      <c r="C22" s="71">
        <v>4226740</v>
      </c>
      <c r="D22" s="92">
        <v>20194</v>
      </c>
      <c r="E22" s="91">
        <v>953741</v>
      </c>
      <c r="F22" s="71">
        <v>908409</v>
      </c>
      <c r="G22" s="92">
        <v>42898</v>
      </c>
      <c r="H22" s="91">
        <v>2722901</v>
      </c>
      <c r="I22" s="71">
        <v>2715459</v>
      </c>
      <c r="J22" s="92">
        <v>6761</v>
      </c>
      <c r="K22" s="91">
        <v>151036</v>
      </c>
      <c r="L22" s="71">
        <v>148138</v>
      </c>
      <c r="M22" s="197">
        <v>2898</v>
      </c>
      <c r="N22" s="204" t="str">
        <f t="shared" si="1"/>
        <v>瀬戸</v>
      </c>
    </row>
    <row r="23" spans="1:14" ht="18" customHeight="1">
      <c r="A23" s="104" t="s">
        <v>174</v>
      </c>
      <c r="B23" s="91">
        <v>4155416</v>
      </c>
      <c r="C23" s="71">
        <v>4147407</v>
      </c>
      <c r="D23" s="92">
        <v>7926</v>
      </c>
      <c r="E23" s="91">
        <v>1583320</v>
      </c>
      <c r="F23" s="71">
        <v>1493178</v>
      </c>
      <c r="G23" s="92">
        <v>87185</v>
      </c>
      <c r="H23" s="91">
        <v>2716988</v>
      </c>
      <c r="I23" s="71">
        <v>2691499</v>
      </c>
      <c r="J23" s="92">
        <v>25488</v>
      </c>
      <c r="K23" s="91">
        <v>228855</v>
      </c>
      <c r="L23" s="71">
        <v>228566</v>
      </c>
      <c r="M23" s="197">
        <v>289</v>
      </c>
      <c r="N23" s="204" t="str">
        <f t="shared" si="1"/>
        <v>児島</v>
      </c>
    </row>
    <row r="24" spans="1:14" ht="18" customHeight="1">
      <c r="A24" s="104" t="s">
        <v>175</v>
      </c>
      <c r="B24" s="91">
        <v>18421546</v>
      </c>
      <c r="C24" s="71">
        <v>18281917</v>
      </c>
      <c r="D24" s="92">
        <v>116303</v>
      </c>
      <c r="E24" s="91">
        <v>5496402</v>
      </c>
      <c r="F24" s="71">
        <v>5067879</v>
      </c>
      <c r="G24" s="92">
        <v>412921</v>
      </c>
      <c r="H24" s="91">
        <v>13690373</v>
      </c>
      <c r="I24" s="71">
        <v>13599625</v>
      </c>
      <c r="J24" s="92">
        <v>79424</v>
      </c>
      <c r="K24" s="91">
        <v>2407591</v>
      </c>
      <c r="L24" s="71">
        <v>2247046</v>
      </c>
      <c r="M24" s="197">
        <v>160545</v>
      </c>
      <c r="N24" s="204" t="str">
        <f t="shared" si="1"/>
        <v>倉敷</v>
      </c>
    </row>
    <row r="25" spans="1:14" ht="18" customHeight="1">
      <c r="A25" s="104" t="s">
        <v>176</v>
      </c>
      <c r="B25" s="91">
        <v>3347338</v>
      </c>
      <c r="C25" s="71">
        <v>3328569</v>
      </c>
      <c r="D25" s="92">
        <v>12227</v>
      </c>
      <c r="E25" s="91">
        <v>1270225</v>
      </c>
      <c r="F25" s="71">
        <v>1213438</v>
      </c>
      <c r="G25" s="92">
        <v>55817</v>
      </c>
      <c r="H25" s="91">
        <v>2090349</v>
      </c>
      <c r="I25" s="71">
        <v>2085781</v>
      </c>
      <c r="J25" s="92">
        <v>4568</v>
      </c>
      <c r="K25" s="91">
        <v>223694</v>
      </c>
      <c r="L25" s="71">
        <v>221677</v>
      </c>
      <c r="M25" s="197">
        <v>2018</v>
      </c>
      <c r="N25" s="204" t="str">
        <f t="shared" si="1"/>
        <v>玉島</v>
      </c>
    </row>
    <row r="26" spans="1:14" ht="18" customHeight="1">
      <c r="A26" s="104" t="s">
        <v>177</v>
      </c>
      <c r="B26" s="91">
        <v>6153235</v>
      </c>
      <c r="C26" s="71">
        <v>6094095</v>
      </c>
      <c r="D26" s="92">
        <v>45091</v>
      </c>
      <c r="E26" s="91">
        <v>1748310</v>
      </c>
      <c r="F26" s="71">
        <v>1637847</v>
      </c>
      <c r="G26" s="92">
        <v>94636</v>
      </c>
      <c r="H26" s="91">
        <v>3718329</v>
      </c>
      <c r="I26" s="71">
        <v>3684494</v>
      </c>
      <c r="J26" s="92">
        <v>28167</v>
      </c>
      <c r="K26" s="91">
        <v>383481</v>
      </c>
      <c r="L26" s="71">
        <v>363237</v>
      </c>
      <c r="M26" s="197">
        <v>20243</v>
      </c>
      <c r="N26" s="204" t="str">
        <f t="shared" si="1"/>
        <v>津山</v>
      </c>
    </row>
    <row r="27" spans="1:14" ht="18" customHeight="1">
      <c r="A27" s="104" t="s">
        <v>178</v>
      </c>
      <c r="B27" s="91">
        <v>2636375</v>
      </c>
      <c r="C27" s="71">
        <v>2598602</v>
      </c>
      <c r="D27" s="92">
        <v>34439</v>
      </c>
      <c r="E27" s="91">
        <v>710658</v>
      </c>
      <c r="F27" s="71">
        <v>666493</v>
      </c>
      <c r="G27" s="92">
        <v>43968</v>
      </c>
      <c r="H27" s="91">
        <v>2381148</v>
      </c>
      <c r="I27" s="71">
        <v>2371693</v>
      </c>
      <c r="J27" s="92">
        <v>7220</v>
      </c>
      <c r="K27" s="91">
        <v>240089</v>
      </c>
      <c r="L27" s="71">
        <v>239235</v>
      </c>
      <c r="M27" s="197">
        <v>853</v>
      </c>
      <c r="N27" s="204" t="str">
        <f t="shared" si="1"/>
        <v>玉野</v>
      </c>
    </row>
    <row r="28" spans="1:14" ht="18" customHeight="1">
      <c r="A28" s="104" t="s">
        <v>179</v>
      </c>
      <c r="B28" s="91">
        <v>4327901</v>
      </c>
      <c r="C28" s="71">
        <v>4297407</v>
      </c>
      <c r="D28" s="92">
        <v>26039</v>
      </c>
      <c r="E28" s="91">
        <v>1140534</v>
      </c>
      <c r="F28" s="71">
        <v>1059419</v>
      </c>
      <c r="G28" s="92">
        <v>72727</v>
      </c>
      <c r="H28" s="91">
        <v>3733875</v>
      </c>
      <c r="I28" s="71">
        <v>3721197</v>
      </c>
      <c r="J28" s="92">
        <v>11861</v>
      </c>
      <c r="K28" s="91">
        <v>1131327</v>
      </c>
      <c r="L28" s="71">
        <v>1128316</v>
      </c>
      <c r="M28" s="197">
        <v>3011</v>
      </c>
      <c r="N28" s="204" t="str">
        <f t="shared" si="1"/>
        <v>笠岡</v>
      </c>
    </row>
    <row r="29" spans="1:14" ht="18" customHeight="1">
      <c r="A29" s="104" t="s">
        <v>180</v>
      </c>
      <c r="B29" s="91">
        <v>1526755</v>
      </c>
      <c r="C29" s="71">
        <v>1525103</v>
      </c>
      <c r="D29" s="92">
        <v>1460</v>
      </c>
      <c r="E29" s="91">
        <v>244459</v>
      </c>
      <c r="F29" s="71">
        <v>240061</v>
      </c>
      <c r="G29" s="92">
        <v>4398</v>
      </c>
      <c r="H29" s="91">
        <v>782199</v>
      </c>
      <c r="I29" s="71">
        <v>777655</v>
      </c>
      <c r="J29" s="92">
        <v>4544</v>
      </c>
      <c r="K29" s="91">
        <v>52687</v>
      </c>
      <c r="L29" s="71">
        <v>52625</v>
      </c>
      <c r="M29" s="197">
        <v>62</v>
      </c>
      <c r="N29" s="204" t="str">
        <f t="shared" si="1"/>
        <v>高梁</v>
      </c>
    </row>
    <row r="30" spans="1:14" ht="18" customHeight="1">
      <c r="A30" s="104" t="s">
        <v>181</v>
      </c>
      <c r="B30" s="91">
        <v>890366</v>
      </c>
      <c r="C30" s="71">
        <v>887553</v>
      </c>
      <c r="D30" s="92">
        <v>2813</v>
      </c>
      <c r="E30" s="91">
        <v>215773</v>
      </c>
      <c r="F30" s="71">
        <v>208837</v>
      </c>
      <c r="G30" s="92">
        <v>6740</v>
      </c>
      <c r="H30" s="91">
        <v>305473</v>
      </c>
      <c r="I30" s="71">
        <v>303590</v>
      </c>
      <c r="J30" s="92">
        <v>1883</v>
      </c>
      <c r="K30" s="91">
        <v>43034</v>
      </c>
      <c r="L30" s="71">
        <v>43034</v>
      </c>
      <c r="M30" s="197" t="s">
        <v>211</v>
      </c>
      <c r="N30" s="204" t="str">
        <f t="shared" si="1"/>
        <v>新見</v>
      </c>
    </row>
    <row r="31" spans="1:14" ht="18" customHeight="1">
      <c r="A31" s="104" t="s">
        <v>182</v>
      </c>
      <c r="B31" s="91">
        <v>1608563</v>
      </c>
      <c r="C31" s="71">
        <v>1599403</v>
      </c>
      <c r="D31" s="92">
        <v>9021</v>
      </c>
      <c r="E31" s="91">
        <v>365620</v>
      </c>
      <c r="F31" s="71">
        <v>338059</v>
      </c>
      <c r="G31" s="92">
        <v>26576</v>
      </c>
      <c r="H31" s="91">
        <v>578721</v>
      </c>
      <c r="I31" s="71">
        <v>577606</v>
      </c>
      <c r="J31" s="92">
        <v>1115</v>
      </c>
      <c r="K31" s="91">
        <v>129592</v>
      </c>
      <c r="L31" s="71">
        <v>128927</v>
      </c>
      <c r="M31" s="197">
        <v>665</v>
      </c>
      <c r="N31" s="204" t="str">
        <f t="shared" si="1"/>
        <v>久世</v>
      </c>
    </row>
    <row r="32" spans="1:14" s="3" customFormat="1" ht="18" customHeight="1">
      <c r="A32" s="93" t="s">
        <v>160</v>
      </c>
      <c r="B32" s="94">
        <v>102745278</v>
      </c>
      <c r="C32" s="75">
        <v>101953503</v>
      </c>
      <c r="D32" s="95">
        <v>681446</v>
      </c>
      <c r="E32" s="94">
        <v>26393565</v>
      </c>
      <c r="F32" s="75">
        <v>24560258</v>
      </c>
      <c r="G32" s="95">
        <v>1744871</v>
      </c>
      <c r="H32" s="94">
        <v>78776586</v>
      </c>
      <c r="I32" s="75">
        <v>78365310</v>
      </c>
      <c r="J32" s="95">
        <v>360632</v>
      </c>
      <c r="K32" s="94">
        <v>9663228</v>
      </c>
      <c r="L32" s="75">
        <v>9342487</v>
      </c>
      <c r="M32" s="198">
        <v>320563</v>
      </c>
      <c r="N32" s="205" t="str">
        <f t="shared" si="1"/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99"/>
      <c r="N33" s="206"/>
    </row>
    <row r="34" spans="1:14" ht="18" customHeight="1">
      <c r="A34" s="105" t="s">
        <v>183</v>
      </c>
      <c r="B34" s="96">
        <v>49435548</v>
      </c>
      <c r="C34" s="97">
        <v>49023730</v>
      </c>
      <c r="D34" s="98">
        <v>371959</v>
      </c>
      <c r="E34" s="96">
        <v>6604582</v>
      </c>
      <c r="F34" s="97">
        <v>6248205</v>
      </c>
      <c r="G34" s="98">
        <v>331866</v>
      </c>
      <c r="H34" s="96">
        <v>33508269</v>
      </c>
      <c r="I34" s="97">
        <v>33383376</v>
      </c>
      <c r="J34" s="98">
        <v>122124</v>
      </c>
      <c r="K34" s="96">
        <v>2807930</v>
      </c>
      <c r="L34" s="97">
        <v>2513866</v>
      </c>
      <c r="M34" s="200">
        <v>294064</v>
      </c>
      <c r="N34" s="207" t="str">
        <f aca="true" t="shared" si="2" ref="N34:N50">IF(A34="","",A34)</f>
        <v>広島東</v>
      </c>
    </row>
    <row r="35" spans="1:14" ht="18" customHeight="1">
      <c r="A35" s="104" t="s">
        <v>184</v>
      </c>
      <c r="B35" s="91">
        <v>11385890</v>
      </c>
      <c r="C35" s="71">
        <v>11296985</v>
      </c>
      <c r="D35" s="92">
        <v>84874</v>
      </c>
      <c r="E35" s="91">
        <v>3431320</v>
      </c>
      <c r="F35" s="71">
        <v>3281905</v>
      </c>
      <c r="G35" s="92">
        <v>145968</v>
      </c>
      <c r="H35" s="91">
        <v>11247984</v>
      </c>
      <c r="I35" s="71">
        <v>11212753</v>
      </c>
      <c r="J35" s="92">
        <v>33970</v>
      </c>
      <c r="K35" s="91">
        <v>1497330</v>
      </c>
      <c r="L35" s="71">
        <v>1476712</v>
      </c>
      <c r="M35" s="197">
        <v>20619</v>
      </c>
      <c r="N35" s="204" t="str">
        <f t="shared" si="2"/>
        <v>広島南</v>
      </c>
    </row>
    <row r="36" spans="1:14" ht="18" customHeight="1">
      <c r="A36" s="104" t="s">
        <v>185</v>
      </c>
      <c r="B36" s="91">
        <v>29449821</v>
      </c>
      <c r="C36" s="71">
        <v>29209407</v>
      </c>
      <c r="D36" s="92">
        <v>222164</v>
      </c>
      <c r="E36" s="91">
        <v>8030336</v>
      </c>
      <c r="F36" s="71">
        <v>7543476</v>
      </c>
      <c r="G36" s="92">
        <v>420341</v>
      </c>
      <c r="H36" s="91">
        <v>20674792</v>
      </c>
      <c r="I36" s="71">
        <v>20509411</v>
      </c>
      <c r="J36" s="92">
        <v>160050</v>
      </c>
      <c r="K36" s="91">
        <v>2449838</v>
      </c>
      <c r="L36" s="71">
        <v>2315024</v>
      </c>
      <c r="M36" s="197">
        <v>134814</v>
      </c>
      <c r="N36" s="204" t="str">
        <f t="shared" si="2"/>
        <v>広島西</v>
      </c>
    </row>
    <row r="37" spans="1:14" ht="18" customHeight="1">
      <c r="A37" s="104" t="s">
        <v>186</v>
      </c>
      <c r="B37" s="91">
        <v>10365101</v>
      </c>
      <c r="C37" s="71">
        <v>10175066</v>
      </c>
      <c r="D37" s="92">
        <v>184125</v>
      </c>
      <c r="E37" s="91">
        <v>6206825</v>
      </c>
      <c r="F37" s="71">
        <v>5781278</v>
      </c>
      <c r="G37" s="92">
        <v>415791</v>
      </c>
      <c r="H37" s="91">
        <v>5007184</v>
      </c>
      <c r="I37" s="71">
        <v>4910033</v>
      </c>
      <c r="J37" s="92">
        <v>95594</v>
      </c>
      <c r="K37" s="91">
        <v>2597289</v>
      </c>
      <c r="L37" s="71">
        <v>2208024</v>
      </c>
      <c r="M37" s="197">
        <v>389265</v>
      </c>
      <c r="N37" s="204" t="str">
        <f t="shared" si="2"/>
        <v>広島北</v>
      </c>
    </row>
    <row r="38" spans="1:14" ht="18" customHeight="1">
      <c r="A38" s="104" t="s">
        <v>187</v>
      </c>
      <c r="B38" s="91">
        <v>13431836</v>
      </c>
      <c r="C38" s="71">
        <v>13317046</v>
      </c>
      <c r="D38" s="92">
        <v>104573</v>
      </c>
      <c r="E38" s="91">
        <v>3865269</v>
      </c>
      <c r="F38" s="71">
        <v>3671809</v>
      </c>
      <c r="G38" s="92">
        <v>185433</v>
      </c>
      <c r="H38" s="91">
        <v>5996393</v>
      </c>
      <c r="I38" s="71">
        <v>5931729</v>
      </c>
      <c r="J38" s="92">
        <v>56756</v>
      </c>
      <c r="K38" s="91">
        <v>1187553</v>
      </c>
      <c r="L38" s="71">
        <v>1141324</v>
      </c>
      <c r="M38" s="197">
        <v>46229</v>
      </c>
      <c r="N38" s="204" t="str">
        <f t="shared" si="2"/>
        <v>呉</v>
      </c>
    </row>
    <row r="39" spans="1:14" ht="18" customHeight="1">
      <c r="A39" s="104" t="s">
        <v>188</v>
      </c>
      <c r="B39" s="91">
        <v>1413474</v>
      </c>
      <c r="C39" s="71">
        <v>1402924</v>
      </c>
      <c r="D39" s="92">
        <v>7386</v>
      </c>
      <c r="E39" s="91">
        <v>371130</v>
      </c>
      <c r="F39" s="71">
        <v>345698</v>
      </c>
      <c r="G39" s="92">
        <v>21728</v>
      </c>
      <c r="H39" s="91">
        <v>870437</v>
      </c>
      <c r="I39" s="71">
        <v>869619</v>
      </c>
      <c r="J39" s="92">
        <v>818</v>
      </c>
      <c r="K39" s="91">
        <v>469999</v>
      </c>
      <c r="L39" s="71">
        <v>469588</v>
      </c>
      <c r="M39" s="197">
        <v>411</v>
      </c>
      <c r="N39" s="204" t="str">
        <f t="shared" si="2"/>
        <v>竹原</v>
      </c>
    </row>
    <row r="40" spans="1:14" ht="18" customHeight="1">
      <c r="A40" s="104" t="s">
        <v>189</v>
      </c>
      <c r="B40" s="91">
        <v>3732231</v>
      </c>
      <c r="C40" s="71">
        <v>3694985</v>
      </c>
      <c r="D40" s="92">
        <v>33723</v>
      </c>
      <c r="E40" s="91">
        <v>1215519</v>
      </c>
      <c r="F40" s="71">
        <v>1131677</v>
      </c>
      <c r="G40" s="92">
        <v>83394</v>
      </c>
      <c r="H40" s="91">
        <v>5404099</v>
      </c>
      <c r="I40" s="71">
        <v>5359799</v>
      </c>
      <c r="J40" s="92">
        <v>44300</v>
      </c>
      <c r="K40" s="91">
        <v>479758</v>
      </c>
      <c r="L40" s="71">
        <v>470808</v>
      </c>
      <c r="M40" s="197">
        <v>8950</v>
      </c>
      <c r="N40" s="204" t="str">
        <f t="shared" si="2"/>
        <v>三原</v>
      </c>
    </row>
    <row r="41" spans="1:14" ht="18" customHeight="1">
      <c r="A41" s="104" t="s">
        <v>190</v>
      </c>
      <c r="B41" s="91">
        <v>8088390</v>
      </c>
      <c r="C41" s="71">
        <v>7993464</v>
      </c>
      <c r="D41" s="92">
        <v>90163</v>
      </c>
      <c r="E41" s="91">
        <v>2318591</v>
      </c>
      <c r="F41" s="71">
        <v>2161840</v>
      </c>
      <c r="G41" s="92">
        <v>153341</v>
      </c>
      <c r="H41" s="91">
        <v>8366133</v>
      </c>
      <c r="I41" s="71">
        <v>8333286</v>
      </c>
      <c r="J41" s="92">
        <v>26880</v>
      </c>
      <c r="K41" s="91">
        <v>530248</v>
      </c>
      <c r="L41" s="71">
        <v>527149</v>
      </c>
      <c r="M41" s="197">
        <v>3099</v>
      </c>
      <c r="N41" s="204" t="str">
        <f t="shared" si="2"/>
        <v>尾道</v>
      </c>
    </row>
    <row r="42" spans="1:14" ht="18" customHeight="1">
      <c r="A42" s="104" t="s">
        <v>191</v>
      </c>
      <c r="B42" s="91">
        <v>24847797</v>
      </c>
      <c r="C42" s="71">
        <v>24609068</v>
      </c>
      <c r="D42" s="92">
        <v>212509</v>
      </c>
      <c r="E42" s="91">
        <v>6686014</v>
      </c>
      <c r="F42" s="71">
        <v>6199313</v>
      </c>
      <c r="G42" s="92">
        <v>443931</v>
      </c>
      <c r="H42" s="91">
        <v>26342402</v>
      </c>
      <c r="I42" s="71">
        <v>26184666</v>
      </c>
      <c r="J42" s="92">
        <v>154480</v>
      </c>
      <c r="K42" s="91">
        <v>5766181</v>
      </c>
      <c r="L42" s="71">
        <v>5470463</v>
      </c>
      <c r="M42" s="197">
        <v>295718</v>
      </c>
      <c r="N42" s="204" t="str">
        <f t="shared" si="2"/>
        <v>福山</v>
      </c>
    </row>
    <row r="43" spans="1:14" ht="18" customHeight="1">
      <c r="A43" s="104" t="s">
        <v>192</v>
      </c>
      <c r="B43" s="91">
        <v>4444622</v>
      </c>
      <c r="C43" s="71">
        <v>4418709</v>
      </c>
      <c r="D43" s="92">
        <v>22169</v>
      </c>
      <c r="E43" s="91">
        <v>1141212</v>
      </c>
      <c r="F43" s="71">
        <v>1078947</v>
      </c>
      <c r="G43" s="92">
        <v>56722</v>
      </c>
      <c r="H43" s="91">
        <v>2517331</v>
      </c>
      <c r="I43" s="71">
        <v>2508467</v>
      </c>
      <c r="J43" s="92">
        <v>8825</v>
      </c>
      <c r="K43" s="91">
        <v>330289</v>
      </c>
      <c r="L43" s="71">
        <v>328446</v>
      </c>
      <c r="M43" s="197">
        <v>1842</v>
      </c>
      <c r="N43" s="204" t="str">
        <f t="shared" si="2"/>
        <v>府中</v>
      </c>
    </row>
    <row r="44" spans="1:14" ht="18" customHeight="1">
      <c r="A44" s="104" t="s">
        <v>193</v>
      </c>
      <c r="B44" s="91">
        <v>1853255</v>
      </c>
      <c r="C44" s="71">
        <v>1838454</v>
      </c>
      <c r="D44" s="92">
        <v>14261</v>
      </c>
      <c r="E44" s="91">
        <v>637058</v>
      </c>
      <c r="F44" s="71">
        <v>601661</v>
      </c>
      <c r="G44" s="92">
        <v>34023</v>
      </c>
      <c r="H44" s="91">
        <v>956353</v>
      </c>
      <c r="I44" s="71">
        <v>950061</v>
      </c>
      <c r="J44" s="92">
        <v>6130</v>
      </c>
      <c r="K44" s="91">
        <v>274107</v>
      </c>
      <c r="L44" s="71">
        <v>263140</v>
      </c>
      <c r="M44" s="197">
        <v>10967</v>
      </c>
      <c r="N44" s="204" t="str">
        <f t="shared" si="2"/>
        <v>三次</v>
      </c>
    </row>
    <row r="45" spans="1:14" ht="18" customHeight="1">
      <c r="A45" s="104" t="s">
        <v>194</v>
      </c>
      <c r="B45" s="91">
        <v>1226491</v>
      </c>
      <c r="C45" s="71">
        <v>1218257</v>
      </c>
      <c r="D45" s="92">
        <v>8226</v>
      </c>
      <c r="E45" s="91">
        <v>369672</v>
      </c>
      <c r="F45" s="71">
        <v>343606</v>
      </c>
      <c r="G45" s="92">
        <v>25682</v>
      </c>
      <c r="H45" s="91">
        <v>898900</v>
      </c>
      <c r="I45" s="71">
        <v>876961</v>
      </c>
      <c r="J45" s="92">
        <v>21939</v>
      </c>
      <c r="K45" s="91">
        <v>53366</v>
      </c>
      <c r="L45" s="71">
        <v>53024</v>
      </c>
      <c r="M45" s="197">
        <v>341</v>
      </c>
      <c r="N45" s="204" t="str">
        <f t="shared" si="2"/>
        <v>庄原</v>
      </c>
    </row>
    <row r="46" spans="1:14" ht="18" customHeight="1">
      <c r="A46" s="104" t="s">
        <v>195</v>
      </c>
      <c r="B46" s="91">
        <v>8480372</v>
      </c>
      <c r="C46" s="71">
        <v>8374276</v>
      </c>
      <c r="D46" s="92">
        <v>92466</v>
      </c>
      <c r="E46" s="91">
        <v>3288529</v>
      </c>
      <c r="F46" s="71">
        <v>3047933</v>
      </c>
      <c r="G46" s="92">
        <v>236626</v>
      </c>
      <c r="H46" s="91">
        <v>15523883</v>
      </c>
      <c r="I46" s="71">
        <v>15464146</v>
      </c>
      <c r="J46" s="92">
        <v>50192</v>
      </c>
      <c r="K46" s="91">
        <v>1111162</v>
      </c>
      <c r="L46" s="71">
        <v>1039220</v>
      </c>
      <c r="M46" s="197">
        <v>71187</v>
      </c>
      <c r="N46" s="204" t="str">
        <f t="shared" si="2"/>
        <v>西条</v>
      </c>
    </row>
    <row r="47" spans="1:14" ht="18" customHeight="1">
      <c r="A47" s="104" t="s">
        <v>196</v>
      </c>
      <c r="B47" s="91">
        <v>9624416</v>
      </c>
      <c r="C47" s="71">
        <v>9473717</v>
      </c>
      <c r="D47" s="92">
        <v>140961</v>
      </c>
      <c r="E47" s="91">
        <v>4488514</v>
      </c>
      <c r="F47" s="71">
        <v>4097771</v>
      </c>
      <c r="G47" s="92">
        <v>380673</v>
      </c>
      <c r="H47" s="91">
        <v>5404762</v>
      </c>
      <c r="I47" s="71">
        <v>5374224</v>
      </c>
      <c r="J47" s="92">
        <v>30317</v>
      </c>
      <c r="K47" s="91">
        <v>1694039</v>
      </c>
      <c r="L47" s="71">
        <v>1623319</v>
      </c>
      <c r="M47" s="197">
        <v>70720</v>
      </c>
      <c r="N47" s="204" t="str">
        <f t="shared" si="2"/>
        <v>廿日市</v>
      </c>
    </row>
    <row r="48" spans="1:14" ht="18" customHeight="1">
      <c r="A48" s="104" t="s">
        <v>197</v>
      </c>
      <c r="B48" s="91">
        <v>12996024</v>
      </c>
      <c r="C48" s="71">
        <v>12922273</v>
      </c>
      <c r="D48" s="92">
        <v>67782</v>
      </c>
      <c r="E48" s="91">
        <v>3284757</v>
      </c>
      <c r="F48" s="71">
        <v>3130915</v>
      </c>
      <c r="G48" s="92">
        <v>149887</v>
      </c>
      <c r="H48" s="91">
        <v>9078297</v>
      </c>
      <c r="I48" s="71">
        <v>8994878</v>
      </c>
      <c r="J48" s="92">
        <v>82024</v>
      </c>
      <c r="K48" s="91">
        <v>926581</v>
      </c>
      <c r="L48" s="71">
        <v>898657</v>
      </c>
      <c r="M48" s="197">
        <v>27925</v>
      </c>
      <c r="N48" s="204" t="str">
        <f t="shared" si="2"/>
        <v>海田</v>
      </c>
    </row>
    <row r="49" spans="1:14" ht="18" customHeight="1">
      <c r="A49" s="104" t="s">
        <v>198</v>
      </c>
      <c r="B49" s="91">
        <v>1148214</v>
      </c>
      <c r="C49" s="71">
        <v>1133732</v>
      </c>
      <c r="D49" s="92">
        <v>13748</v>
      </c>
      <c r="E49" s="91">
        <v>375751</v>
      </c>
      <c r="F49" s="71">
        <v>347773</v>
      </c>
      <c r="G49" s="92">
        <v>25640</v>
      </c>
      <c r="H49" s="91">
        <v>406570</v>
      </c>
      <c r="I49" s="71">
        <v>330173</v>
      </c>
      <c r="J49" s="92">
        <v>76397</v>
      </c>
      <c r="K49" s="91">
        <v>142692</v>
      </c>
      <c r="L49" s="71">
        <v>142679</v>
      </c>
      <c r="M49" s="197">
        <v>13</v>
      </c>
      <c r="N49" s="204" t="str">
        <f t="shared" si="2"/>
        <v>吉田</v>
      </c>
    </row>
    <row r="50" spans="1:14" s="3" customFormat="1" ht="18" customHeight="1">
      <c r="A50" s="93" t="s">
        <v>161</v>
      </c>
      <c r="B50" s="94">
        <v>191923483</v>
      </c>
      <c r="C50" s="75">
        <v>190102091</v>
      </c>
      <c r="D50" s="95">
        <v>1671090</v>
      </c>
      <c r="E50" s="94">
        <v>52315079</v>
      </c>
      <c r="F50" s="75">
        <v>49013806</v>
      </c>
      <c r="G50" s="95">
        <v>3111044</v>
      </c>
      <c r="H50" s="94">
        <v>152203787</v>
      </c>
      <c r="I50" s="75">
        <v>151193582</v>
      </c>
      <c r="J50" s="95">
        <v>970796</v>
      </c>
      <c r="K50" s="94">
        <v>22318362</v>
      </c>
      <c r="L50" s="75">
        <v>20941444</v>
      </c>
      <c r="M50" s="198">
        <v>1376162</v>
      </c>
      <c r="N50" s="205" t="str">
        <f t="shared" si="2"/>
        <v>広島県計</v>
      </c>
    </row>
    <row r="51" spans="1:14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99"/>
      <c r="N51" s="206"/>
    </row>
    <row r="52" spans="1:14" ht="18" customHeight="1">
      <c r="A52" s="105" t="s">
        <v>199</v>
      </c>
      <c r="B52" s="96">
        <v>15044964</v>
      </c>
      <c r="C52" s="97">
        <v>14918522</v>
      </c>
      <c r="D52" s="98">
        <v>112948</v>
      </c>
      <c r="E52" s="96">
        <v>3700687</v>
      </c>
      <c r="F52" s="97">
        <v>3321532</v>
      </c>
      <c r="G52" s="98">
        <v>369662</v>
      </c>
      <c r="H52" s="96">
        <v>14958877</v>
      </c>
      <c r="I52" s="97">
        <v>14869564</v>
      </c>
      <c r="J52" s="98">
        <v>57833</v>
      </c>
      <c r="K52" s="96">
        <v>2193257</v>
      </c>
      <c r="L52" s="97">
        <v>2165838</v>
      </c>
      <c r="M52" s="200">
        <v>27419</v>
      </c>
      <c r="N52" s="207" t="str">
        <f aca="true" t="shared" si="3" ref="N52:N63">IF(A52="","",A52)</f>
        <v>下関</v>
      </c>
    </row>
    <row r="53" spans="1:14" ht="18" customHeight="1">
      <c r="A53" s="104" t="s">
        <v>200</v>
      </c>
      <c r="B53" s="91">
        <v>9727207</v>
      </c>
      <c r="C53" s="71">
        <v>9666617</v>
      </c>
      <c r="D53" s="92">
        <v>57668</v>
      </c>
      <c r="E53" s="91">
        <v>2549866</v>
      </c>
      <c r="F53" s="71">
        <v>2423087</v>
      </c>
      <c r="G53" s="92">
        <v>114100</v>
      </c>
      <c r="H53" s="91">
        <v>6979363</v>
      </c>
      <c r="I53" s="71">
        <v>6938007</v>
      </c>
      <c r="J53" s="92">
        <v>41334</v>
      </c>
      <c r="K53" s="91">
        <v>821112</v>
      </c>
      <c r="L53" s="71">
        <v>799392</v>
      </c>
      <c r="M53" s="197">
        <v>21719</v>
      </c>
      <c r="N53" s="204" t="str">
        <f t="shared" si="3"/>
        <v>宇部</v>
      </c>
    </row>
    <row r="54" spans="1:14" ht="18" customHeight="1">
      <c r="A54" s="104" t="s">
        <v>201</v>
      </c>
      <c r="B54" s="91">
        <v>21306016</v>
      </c>
      <c r="C54" s="71">
        <v>21229094</v>
      </c>
      <c r="D54" s="92">
        <v>74650</v>
      </c>
      <c r="E54" s="91">
        <v>2380334</v>
      </c>
      <c r="F54" s="71">
        <v>2140291</v>
      </c>
      <c r="G54" s="92">
        <v>223041</v>
      </c>
      <c r="H54" s="91">
        <v>36110638</v>
      </c>
      <c r="I54" s="71">
        <v>36033607</v>
      </c>
      <c r="J54" s="92">
        <v>76650</v>
      </c>
      <c r="K54" s="91">
        <v>1128058</v>
      </c>
      <c r="L54" s="71">
        <v>1019621</v>
      </c>
      <c r="M54" s="197">
        <v>108437</v>
      </c>
      <c r="N54" s="204" t="str">
        <f t="shared" si="3"/>
        <v>山口</v>
      </c>
    </row>
    <row r="55" spans="1:14" ht="18" customHeight="1">
      <c r="A55" s="104" t="s">
        <v>202</v>
      </c>
      <c r="B55" s="91">
        <v>1668951</v>
      </c>
      <c r="C55" s="71">
        <v>1656404</v>
      </c>
      <c r="D55" s="92">
        <v>12450</v>
      </c>
      <c r="E55" s="91">
        <v>638438</v>
      </c>
      <c r="F55" s="71">
        <v>589724</v>
      </c>
      <c r="G55" s="92">
        <v>45937</v>
      </c>
      <c r="H55" s="91">
        <v>419735</v>
      </c>
      <c r="I55" s="71">
        <v>417868</v>
      </c>
      <c r="J55" s="92">
        <v>1867</v>
      </c>
      <c r="K55" s="91">
        <v>154695</v>
      </c>
      <c r="L55" s="71">
        <v>154203</v>
      </c>
      <c r="M55" s="197">
        <v>466</v>
      </c>
      <c r="N55" s="204" t="str">
        <f t="shared" si="3"/>
        <v>萩</v>
      </c>
    </row>
    <row r="56" spans="1:14" ht="18" customHeight="1">
      <c r="A56" s="104" t="s">
        <v>203</v>
      </c>
      <c r="B56" s="91">
        <v>11338488</v>
      </c>
      <c r="C56" s="71">
        <v>11223395</v>
      </c>
      <c r="D56" s="92">
        <v>113040</v>
      </c>
      <c r="E56" s="91">
        <v>3043310</v>
      </c>
      <c r="F56" s="71">
        <v>2744472</v>
      </c>
      <c r="G56" s="92">
        <v>292136</v>
      </c>
      <c r="H56" s="91">
        <v>9526611</v>
      </c>
      <c r="I56" s="71">
        <v>9494612</v>
      </c>
      <c r="J56" s="92">
        <v>31795</v>
      </c>
      <c r="K56" s="91">
        <v>1022210</v>
      </c>
      <c r="L56" s="71">
        <v>996839</v>
      </c>
      <c r="M56" s="197">
        <v>25371</v>
      </c>
      <c r="N56" s="204" t="str">
        <f t="shared" si="3"/>
        <v>徳山</v>
      </c>
    </row>
    <row r="57" spans="1:14" ht="18" customHeight="1">
      <c r="A57" s="104" t="s">
        <v>204</v>
      </c>
      <c r="B57" s="91">
        <v>3970277</v>
      </c>
      <c r="C57" s="71">
        <v>3921576</v>
      </c>
      <c r="D57" s="92">
        <v>46673</v>
      </c>
      <c r="E57" s="91">
        <v>1349023</v>
      </c>
      <c r="F57" s="71">
        <v>1223296</v>
      </c>
      <c r="G57" s="92">
        <v>120373</v>
      </c>
      <c r="H57" s="91">
        <v>2916463</v>
      </c>
      <c r="I57" s="71">
        <v>2872720</v>
      </c>
      <c r="J57" s="92">
        <v>39119</v>
      </c>
      <c r="K57" s="91">
        <v>434624</v>
      </c>
      <c r="L57" s="71">
        <v>434624</v>
      </c>
      <c r="M57" s="197" t="s">
        <v>211</v>
      </c>
      <c r="N57" s="204" t="str">
        <f t="shared" si="3"/>
        <v>防府</v>
      </c>
    </row>
    <row r="58" spans="1:14" ht="18" customHeight="1">
      <c r="A58" s="104" t="s">
        <v>205</v>
      </c>
      <c r="B58" s="91">
        <v>6361322</v>
      </c>
      <c r="C58" s="71">
        <v>6240575</v>
      </c>
      <c r="D58" s="92">
        <v>113176</v>
      </c>
      <c r="E58" s="91">
        <v>2232400</v>
      </c>
      <c r="F58" s="71">
        <v>2037244</v>
      </c>
      <c r="G58" s="92">
        <v>184416</v>
      </c>
      <c r="H58" s="91">
        <v>3466003</v>
      </c>
      <c r="I58" s="71">
        <v>3427567</v>
      </c>
      <c r="J58" s="92">
        <v>38367</v>
      </c>
      <c r="K58" s="91">
        <v>503861</v>
      </c>
      <c r="L58" s="71">
        <v>491160</v>
      </c>
      <c r="M58" s="197">
        <v>12701</v>
      </c>
      <c r="N58" s="204" t="str">
        <f t="shared" si="3"/>
        <v>岩国</v>
      </c>
    </row>
    <row r="59" spans="1:14" ht="18" customHeight="1">
      <c r="A59" s="104" t="s">
        <v>206</v>
      </c>
      <c r="B59" s="91">
        <v>2902427</v>
      </c>
      <c r="C59" s="71">
        <v>2887565</v>
      </c>
      <c r="D59" s="92">
        <v>14494</v>
      </c>
      <c r="E59" s="91">
        <v>950544</v>
      </c>
      <c r="F59" s="71">
        <v>893395</v>
      </c>
      <c r="G59" s="92">
        <v>54775</v>
      </c>
      <c r="H59" s="91">
        <v>1102096</v>
      </c>
      <c r="I59" s="71">
        <v>1099757</v>
      </c>
      <c r="J59" s="92">
        <v>2340</v>
      </c>
      <c r="K59" s="91">
        <v>337046</v>
      </c>
      <c r="L59" s="71">
        <v>336550</v>
      </c>
      <c r="M59" s="197">
        <v>496</v>
      </c>
      <c r="N59" s="204" t="str">
        <f t="shared" si="3"/>
        <v>光</v>
      </c>
    </row>
    <row r="60" spans="1:14" ht="18" customHeight="1">
      <c r="A60" s="104" t="s">
        <v>207</v>
      </c>
      <c r="B60" s="91">
        <v>1181333</v>
      </c>
      <c r="C60" s="71">
        <v>1173694</v>
      </c>
      <c r="D60" s="92">
        <v>7604</v>
      </c>
      <c r="E60" s="91">
        <v>354845</v>
      </c>
      <c r="F60" s="71">
        <v>327850</v>
      </c>
      <c r="G60" s="92">
        <v>26360</v>
      </c>
      <c r="H60" s="91">
        <v>464857</v>
      </c>
      <c r="I60" s="71">
        <v>461851</v>
      </c>
      <c r="J60" s="92">
        <v>3006</v>
      </c>
      <c r="K60" s="91">
        <v>188190</v>
      </c>
      <c r="L60" s="71">
        <v>187318</v>
      </c>
      <c r="M60" s="197">
        <v>872</v>
      </c>
      <c r="N60" s="204" t="str">
        <f t="shared" si="3"/>
        <v>長門</v>
      </c>
    </row>
    <row r="61" spans="1:14" ht="18" customHeight="1">
      <c r="A61" s="104" t="s">
        <v>208</v>
      </c>
      <c r="B61" s="91">
        <v>1897968</v>
      </c>
      <c r="C61" s="71">
        <v>1885017</v>
      </c>
      <c r="D61" s="92">
        <v>10597</v>
      </c>
      <c r="E61" s="91">
        <v>735289</v>
      </c>
      <c r="F61" s="71">
        <v>691352</v>
      </c>
      <c r="G61" s="92">
        <v>39751</v>
      </c>
      <c r="H61" s="91">
        <v>619246</v>
      </c>
      <c r="I61" s="71">
        <v>615611</v>
      </c>
      <c r="J61" s="92">
        <v>3051</v>
      </c>
      <c r="K61" s="91">
        <v>354135</v>
      </c>
      <c r="L61" s="71">
        <v>341220</v>
      </c>
      <c r="M61" s="197">
        <v>12916</v>
      </c>
      <c r="N61" s="204" t="str">
        <f t="shared" si="3"/>
        <v>柳井</v>
      </c>
    </row>
    <row r="62" spans="1:14" ht="18" customHeight="1">
      <c r="A62" s="104" t="s">
        <v>209</v>
      </c>
      <c r="B62" s="91">
        <v>3263079</v>
      </c>
      <c r="C62" s="71">
        <v>3240711</v>
      </c>
      <c r="D62" s="92">
        <v>19920</v>
      </c>
      <c r="E62" s="91">
        <v>694816</v>
      </c>
      <c r="F62" s="71">
        <v>597859</v>
      </c>
      <c r="G62" s="92">
        <v>94348</v>
      </c>
      <c r="H62" s="91">
        <v>2573671</v>
      </c>
      <c r="I62" s="71">
        <v>2566522</v>
      </c>
      <c r="J62" s="92">
        <v>7149</v>
      </c>
      <c r="K62" s="91">
        <v>202003</v>
      </c>
      <c r="L62" s="71">
        <v>201271</v>
      </c>
      <c r="M62" s="197">
        <v>732</v>
      </c>
      <c r="N62" s="204" t="str">
        <f t="shared" si="3"/>
        <v>厚狭</v>
      </c>
    </row>
    <row r="63" spans="1:14" s="3" customFormat="1" ht="18" customHeight="1">
      <c r="A63" s="93" t="s">
        <v>162</v>
      </c>
      <c r="B63" s="94">
        <v>78662034</v>
      </c>
      <c r="C63" s="75">
        <v>78043168</v>
      </c>
      <c r="D63" s="95">
        <v>583220</v>
      </c>
      <c r="E63" s="94">
        <v>18629552</v>
      </c>
      <c r="F63" s="75">
        <v>16990101</v>
      </c>
      <c r="G63" s="95">
        <v>1564897</v>
      </c>
      <c r="H63" s="94">
        <v>79137561</v>
      </c>
      <c r="I63" s="75">
        <v>78797686</v>
      </c>
      <c r="J63" s="95">
        <v>302511</v>
      </c>
      <c r="K63" s="94">
        <v>7339192</v>
      </c>
      <c r="L63" s="75">
        <v>7128037</v>
      </c>
      <c r="M63" s="198">
        <v>211130</v>
      </c>
      <c r="N63" s="205" t="str">
        <f t="shared" si="3"/>
        <v>山口県計</v>
      </c>
    </row>
    <row r="64" spans="1:14" s="46" customFormat="1" ht="18" customHeight="1">
      <c r="A64" s="42"/>
      <c r="B64" s="43"/>
      <c r="C64" s="44"/>
      <c r="D64" s="45"/>
      <c r="E64" s="43"/>
      <c r="F64" s="44"/>
      <c r="G64" s="45"/>
      <c r="H64" s="43"/>
      <c r="I64" s="44"/>
      <c r="J64" s="45"/>
      <c r="K64" s="43"/>
      <c r="L64" s="44"/>
      <c r="M64" s="201"/>
      <c r="N64" s="194"/>
    </row>
    <row r="65" spans="1:14" s="3" customFormat="1" ht="18" customHeight="1" thickBot="1">
      <c r="A65" s="103" t="s">
        <v>33</v>
      </c>
      <c r="B65" s="47">
        <v>3141632</v>
      </c>
      <c r="C65" s="48">
        <v>382979</v>
      </c>
      <c r="D65" s="49">
        <v>2304147</v>
      </c>
      <c r="E65" s="47">
        <v>6109993</v>
      </c>
      <c r="F65" s="48">
        <v>459558</v>
      </c>
      <c r="G65" s="49">
        <v>5182414</v>
      </c>
      <c r="H65" s="47">
        <v>5481742</v>
      </c>
      <c r="I65" s="48">
        <v>1823692</v>
      </c>
      <c r="J65" s="49">
        <v>3304343</v>
      </c>
      <c r="K65" s="47">
        <v>1399893</v>
      </c>
      <c r="L65" s="48">
        <v>72299</v>
      </c>
      <c r="M65" s="49">
        <v>1258612</v>
      </c>
      <c r="N65" s="108" t="s">
        <v>33</v>
      </c>
    </row>
    <row r="66" spans="1:14" s="3" customFormat="1" ht="24.75" customHeight="1" thickBot="1" thickTop="1">
      <c r="A66" s="268" t="s">
        <v>228</v>
      </c>
      <c r="B66" s="50">
        <v>428776041</v>
      </c>
      <c r="C66" s="51">
        <v>422388566</v>
      </c>
      <c r="D66" s="52">
        <v>5585336</v>
      </c>
      <c r="E66" s="50">
        <v>117450433</v>
      </c>
      <c r="F66" s="51">
        <v>104006757</v>
      </c>
      <c r="G66" s="52">
        <v>12590834</v>
      </c>
      <c r="H66" s="50">
        <v>343485459</v>
      </c>
      <c r="I66" s="51">
        <v>337871233</v>
      </c>
      <c r="J66" s="52">
        <v>5120056</v>
      </c>
      <c r="K66" s="50">
        <v>44926271</v>
      </c>
      <c r="L66" s="51">
        <v>41498979</v>
      </c>
      <c r="M66" s="52">
        <v>3357351</v>
      </c>
      <c r="N66" s="266" t="s">
        <v>228</v>
      </c>
    </row>
    <row r="67" ht="11.25">
      <c r="A67" s="2" t="s">
        <v>35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  <headerFooter alignWithMargins="0">
    <oddFooter>&amp;R広島国税局
国税徴収１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="75" zoomScaleNormal="75" workbookViewId="0" topLeftCell="A1">
      <pane ySplit="3" topLeftCell="A55" activePane="bottomLeft" state="frozen"/>
      <selection pane="topLeft" activeCell="D39" sqref="D39"/>
      <selection pane="bottomLeft" activeCell="D39" sqref="D39"/>
    </sheetView>
  </sheetViews>
  <sheetFormatPr defaultColWidth="10.62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4" width="12.375" style="2" bestFit="1" customWidth="1"/>
    <col min="5" max="6" width="11.125" style="2" bestFit="1" customWidth="1"/>
    <col min="7" max="7" width="10.375" style="2" bestFit="1" customWidth="1"/>
    <col min="8" max="8" width="10.625" style="2" bestFit="1" customWidth="1"/>
    <col min="9" max="10" width="11.50390625" style="2" bestFit="1" customWidth="1"/>
    <col min="11" max="11" width="10.625" style="2" bestFit="1" customWidth="1"/>
    <col min="12" max="12" width="10.375" style="2" bestFit="1" customWidth="1"/>
    <col min="13" max="13" width="9.7539062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116</v>
      </c>
    </row>
    <row r="2" spans="1:14" s="5" customFormat="1" ht="15.75" customHeight="1">
      <c r="A2" s="305" t="s">
        <v>30</v>
      </c>
      <c r="B2" s="285" t="s">
        <v>120</v>
      </c>
      <c r="C2" s="286"/>
      <c r="D2" s="287"/>
      <c r="E2" s="285" t="s">
        <v>224</v>
      </c>
      <c r="F2" s="286"/>
      <c r="G2" s="287"/>
      <c r="H2" s="285" t="s">
        <v>121</v>
      </c>
      <c r="I2" s="286"/>
      <c r="J2" s="287"/>
      <c r="K2" s="285" t="s">
        <v>222</v>
      </c>
      <c r="L2" s="286"/>
      <c r="M2" s="287"/>
      <c r="N2" s="303" t="s">
        <v>76</v>
      </c>
    </row>
    <row r="3" spans="1:14" s="5" customFormat="1" ht="16.5" customHeight="1">
      <c r="A3" s="306"/>
      <c r="B3" s="38" t="s">
        <v>31</v>
      </c>
      <c r="C3" s="20" t="s">
        <v>29</v>
      </c>
      <c r="D3" s="22" t="s">
        <v>32</v>
      </c>
      <c r="E3" s="38" t="s">
        <v>31</v>
      </c>
      <c r="F3" s="20" t="s">
        <v>29</v>
      </c>
      <c r="G3" s="22" t="s">
        <v>32</v>
      </c>
      <c r="H3" s="38" t="s">
        <v>31</v>
      </c>
      <c r="I3" s="20" t="s">
        <v>29</v>
      </c>
      <c r="J3" s="22" t="s">
        <v>32</v>
      </c>
      <c r="K3" s="38" t="s">
        <v>31</v>
      </c>
      <c r="L3" s="20" t="s">
        <v>29</v>
      </c>
      <c r="M3" s="22" t="s">
        <v>32</v>
      </c>
      <c r="N3" s="304"/>
    </row>
    <row r="4" spans="1:14" s="37" customFormat="1" ht="11.25">
      <c r="A4" s="88"/>
      <c r="B4" s="83" t="s">
        <v>2</v>
      </c>
      <c r="C4" s="84" t="s">
        <v>2</v>
      </c>
      <c r="D4" s="85" t="s">
        <v>2</v>
      </c>
      <c r="E4" s="83" t="s">
        <v>2</v>
      </c>
      <c r="F4" s="84" t="s">
        <v>2</v>
      </c>
      <c r="G4" s="85" t="s">
        <v>2</v>
      </c>
      <c r="H4" s="83" t="s">
        <v>2</v>
      </c>
      <c r="I4" s="84" t="s">
        <v>2</v>
      </c>
      <c r="J4" s="85" t="s">
        <v>2</v>
      </c>
      <c r="K4" s="83" t="s">
        <v>2</v>
      </c>
      <c r="L4" s="84" t="s">
        <v>2</v>
      </c>
      <c r="M4" s="209" t="s">
        <v>2</v>
      </c>
      <c r="N4" s="202"/>
    </row>
    <row r="5" spans="1:14" ht="18" customHeight="1">
      <c r="A5" s="106" t="s">
        <v>155</v>
      </c>
      <c r="B5" s="89">
        <v>1206</v>
      </c>
      <c r="C5" s="67">
        <v>112</v>
      </c>
      <c r="D5" s="90">
        <v>1094</v>
      </c>
      <c r="E5" s="89">
        <v>12642119</v>
      </c>
      <c r="F5" s="67">
        <v>12011933</v>
      </c>
      <c r="G5" s="90">
        <v>601341</v>
      </c>
      <c r="H5" s="89">
        <v>57786</v>
      </c>
      <c r="I5" s="67">
        <v>57786</v>
      </c>
      <c r="J5" s="90" t="s">
        <v>211</v>
      </c>
      <c r="K5" s="89" t="s">
        <v>211</v>
      </c>
      <c r="L5" s="67" t="s">
        <v>211</v>
      </c>
      <c r="M5" s="196" t="s">
        <v>211</v>
      </c>
      <c r="N5" s="204" t="str">
        <f>IF(A5="","",A5)</f>
        <v>鳥取</v>
      </c>
    </row>
    <row r="6" spans="1:14" ht="18" customHeight="1">
      <c r="A6" s="104" t="s">
        <v>156</v>
      </c>
      <c r="B6" s="91">
        <v>575</v>
      </c>
      <c r="C6" s="71" t="s">
        <v>211</v>
      </c>
      <c r="D6" s="92">
        <v>575</v>
      </c>
      <c r="E6" s="91">
        <v>11357311</v>
      </c>
      <c r="F6" s="71">
        <v>11022751</v>
      </c>
      <c r="G6" s="92">
        <v>297395</v>
      </c>
      <c r="H6" s="91">
        <v>64419</v>
      </c>
      <c r="I6" s="71">
        <v>64419</v>
      </c>
      <c r="J6" s="92" t="s">
        <v>211</v>
      </c>
      <c r="K6" s="91">
        <v>6040857</v>
      </c>
      <c r="L6" s="71">
        <v>6040857</v>
      </c>
      <c r="M6" s="197" t="s">
        <v>211</v>
      </c>
      <c r="N6" s="204" t="str">
        <f>IF(A6="","",A6)</f>
        <v>米子</v>
      </c>
    </row>
    <row r="7" spans="1:14" ht="18" customHeight="1">
      <c r="A7" s="104" t="s">
        <v>157</v>
      </c>
      <c r="B7" s="91" t="s">
        <v>211</v>
      </c>
      <c r="C7" s="71" t="s">
        <v>211</v>
      </c>
      <c r="D7" s="92" t="s">
        <v>211</v>
      </c>
      <c r="E7" s="91">
        <v>4189414</v>
      </c>
      <c r="F7" s="71">
        <v>4031762</v>
      </c>
      <c r="G7" s="92">
        <v>145103</v>
      </c>
      <c r="H7" s="91">
        <v>56228</v>
      </c>
      <c r="I7" s="71">
        <v>55999</v>
      </c>
      <c r="J7" s="92">
        <v>229</v>
      </c>
      <c r="K7" s="91" t="s">
        <v>211</v>
      </c>
      <c r="L7" s="71" t="s">
        <v>211</v>
      </c>
      <c r="M7" s="197" t="s">
        <v>211</v>
      </c>
      <c r="N7" s="204" t="str">
        <f>IF(A7="","",A7)</f>
        <v>倉吉</v>
      </c>
    </row>
    <row r="8" spans="1:14" s="3" customFormat="1" ht="18" customHeight="1">
      <c r="A8" s="102" t="s">
        <v>158</v>
      </c>
      <c r="B8" s="94">
        <v>1781</v>
      </c>
      <c r="C8" s="75">
        <v>112</v>
      </c>
      <c r="D8" s="95">
        <v>1669</v>
      </c>
      <c r="E8" s="94">
        <v>28188844</v>
      </c>
      <c r="F8" s="75">
        <v>27066446</v>
      </c>
      <c r="G8" s="95">
        <v>1043839</v>
      </c>
      <c r="H8" s="94">
        <v>178433</v>
      </c>
      <c r="I8" s="75">
        <v>178204</v>
      </c>
      <c r="J8" s="95">
        <v>229</v>
      </c>
      <c r="K8" s="94">
        <v>6040857</v>
      </c>
      <c r="L8" s="75">
        <v>6040857</v>
      </c>
      <c r="M8" s="198" t="s">
        <v>211</v>
      </c>
      <c r="N8" s="205" t="str">
        <f>IF(A8="","",A8)</f>
        <v>鳥取県計</v>
      </c>
    </row>
    <row r="9" spans="1:14" s="12" customFormat="1" ht="18" customHeight="1">
      <c r="A9" s="13"/>
      <c r="B9" s="99"/>
      <c r="C9" s="100"/>
      <c r="D9" s="101"/>
      <c r="E9" s="99"/>
      <c r="F9" s="100"/>
      <c r="G9" s="101"/>
      <c r="H9" s="99"/>
      <c r="I9" s="100"/>
      <c r="J9" s="101"/>
      <c r="K9" s="99"/>
      <c r="L9" s="100"/>
      <c r="M9" s="210"/>
      <c r="N9" s="208"/>
    </row>
    <row r="10" spans="1:14" ht="18" customHeight="1">
      <c r="A10" s="105" t="s">
        <v>163</v>
      </c>
      <c r="B10" s="96">
        <v>32</v>
      </c>
      <c r="C10" s="97" t="s">
        <v>211</v>
      </c>
      <c r="D10" s="98">
        <v>32</v>
      </c>
      <c r="E10" s="96">
        <v>14326170</v>
      </c>
      <c r="F10" s="97">
        <v>14009284</v>
      </c>
      <c r="G10" s="98">
        <v>303579</v>
      </c>
      <c r="H10" s="96">
        <v>91362</v>
      </c>
      <c r="I10" s="97">
        <v>91362</v>
      </c>
      <c r="J10" s="98" t="s">
        <v>211</v>
      </c>
      <c r="K10" s="96" t="s">
        <v>211</v>
      </c>
      <c r="L10" s="97" t="s">
        <v>211</v>
      </c>
      <c r="M10" s="200" t="s">
        <v>211</v>
      </c>
      <c r="N10" s="207" t="str">
        <f aca="true" t="shared" si="0" ref="N10:N17">IF(A10="","",A10)</f>
        <v>松江</v>
      </c>
    </row>
    <row r="11" spans="1:14" ht="18" customHeight="1">
      <c r="A11" s="104" t="s">
        <v>164</v>
      </c>
      <c r="B11" s="91" t="s">
        <v>211</v>
      </c>
      <c r="C11" s="71" t="s">
        <v>211</v>
      </c>
      <c r="D11" s="92" t="s">
        <v>211</v>
      </c>
      <c r="E11" s="91">
        <v>4296786</v>
      </c>
      <c r="F11" s="71">
        <v>4105152</v>
      </c>
      <c r="G11" s="92">
        <v>185257</v>
      </c>
      <c r="H11" s="91">
        <v>36122</v>
      </c>
      <c r="I11" s="71">
        <v>36122</v>
      </c>
      <c r="J11" s="92" t="s">
        <v>211</v>
      </c>
      <c r="K11" s="91" t="s">
        <v>211</v>
      </c>
      <c r="L11" s="71" t="s">
        <v>211</v>
      </c>
      <c r="M11" s="197" t="s">
        <v>211</v>
      </c>
      <c r="N11" s="204" t="str">
        <f t="shared" si="0"/>
        <v>浜田</v>
      </c>
    </row>
    <row r="12" spans="1:14" ht="18" customHeight="1">
      <c r="A12" s="104" t="s">
        <v>165</v>
      </c>
      <c r="B12" s="91" t="s">
        <v>211</v>
      </c>
      <c r="C12" s="71" t="s">
        <v>211</v>
      </c>
      <c r="D12" s="92" t="s">
        <v>211</v>
      </c>
      <c r="E12" s="91">
        <v>9718222</v>
      </c>
      <c r="F12" s="71">
        <v>9541812</v>
      </c>
      <c r="G12" s="92">
        <v>175405</v>
      </c>
      <c r="H12" s="91">
        <v>99346</v>
      </c>
      <c r="I12" s="71">
        <v>99346</v>
      </c>
      <c r="J12" s="92" t="s">
        <v>211</v>
      </c>
      <c r="K12" s="91" t="s">
        <v>211</v>
      </c>
      <c r="L12" s="71" t="s">
        <v>211</v>
      </c>
      <c r="M12" s="197" t="s">
        <v>211</v>
      </c>
      <c r="N12" s="204" t="str">
        <f t="shared" si="0"/>
        <v>出雲</v>
      </c>
    </row>
    <row r="13" spans="1:14" ht="18" customHeight="1">
      <c r="A13" s="104" t="s">
        <v>166</v>
      </c>
      <c r="B13" s="91" t="s">
        <v>211</v>
      </c>
      <c r="C13" s="71" t="s">
        <v>211</v>
      </c>
      <c r="D13" s="92" t="s">
        <v>211</v>
      </c>
      <c r="E13" s="91">
        <v>2963412</v>
      </c>
      <c r="F13" s="71">
        <v>2859718</v>
      </c>
      <c r="G13" s="92">
        <v>99771</v>
      </c>
      <c r="H13" s="91">
        <v>23518</v>
      </c>
      <c r="I13" s="71">
        <v>23518</v>
      </c>
      <c r="J13" s="92" t="s">
        <v>211</v>
      </c>
      <c r="K13" s="91" t="s">
        <v>211</v>
      </c>
      <c r="L13" s="71" t="s">
        <v>211</v>
      </c>
      <c r="M13" s="197" t="s">
        <v>211</v>
      </c>
      <c r="N13" s="204" t="str">
        <f t="shared" si="0"/>
        <v>益田</v>
      </c>
    </row>
    <row r="14" spans="1:14" ht="18" customHeight="1">
      <c r="A14" s="104" t="s">
        <v>167</v>
      </c>
      <c r="B14" s="91" t="s">
        <v>211</v>
      </c>
      <c r="C14" s="71" t="s">
        <v>211</v>
      </c>
      <c r="D14" s="92" t="s">
        <v>211</v>
      </c>
      <c r="E14" s="91">
        <v>1550374</v>
      </c>
      <c r="F14" s="71">
        <v>1512496</v>
      </c>
      <c r="G14" s="92">
        <v>37278</v>
      </c>
      <c r="H14" s="257" t="s">
        <v>226</v>
      </c>
      <c r="I14" s="258" t="s">
        <v>225</v>
      </c>
      <c r="J14" s="259" t="s">
        <v>225</v>
      </c>
      <c r="K14" s="91" t="s">
        <v>211</v>
      </c>
      <c r="L14" s="71" t="s">
        <v>211</v>
      </c>
      <c r="M14" s="197" t="s">
        <v>211</v>
      </c>
      <c r="N14" s="204" t="str">
        <f t="shared" si="0"/>
        <v>石見大田</v>
      </c>
    </row>
    <row r="15" spans="1:14" ht="18" customHeight="1">
      <c r="A15" s="104" t="s">
        <v>168</v>
      </c>
      <c r="B15" s="91" t="s">
        <v>211</v>
      </c>
      <c r="C15" s="71" t="s">
        <v>211</v>
      </c>
      <c r="D15" s="92" t="s">
        <v>211</v>
      </c>
      <c r="E15" s="91">
        <v>2112868</v>
      </c>
      <c r="F15" s="71">
        <v>2044529</v>
      </c>
      <c r="G15" s="92">
        <v>68327</v>
      </c>
      <c r="H15" s="257">
        <v>38100</v>
      </c>
      <c r="I15" s="258">
        <v>38100</v>
      </c>
      <c r="J15" s="259" t="s">
        <v>211</v>
      </c>
      <c r="K15" s="91" t="s">
        <v>211</v>
      </c>
      <c r="L15" s="71" t="s">
        <v>211</v>
      </c>
      <c r="M15" s="197" t="s">
        <v>211</v>
      </c>
      <c r="N15" s="204" t="str">
        <f t="shared" si="0"/>
        <v>大東</v>
      </c>
    </row>
    <row r="16" spans="1:14" ht="18" customHeight="1">
      <c r="A16" s="104" t="s">
        <v>169</v>
      </c>
      <c r="B16" s="91" t="s">
        <v>211</v>
      </c>
      <c r="C16" s="71" t="s">
        <v>211</v>
      </c>
      <c r="D16" s="92" t="s">
        <v>211</v>
      </c>
      <c r="E16" s="91">
        <v>1158816</v>
      </c>
      <c r="F16" s="71">
        <v>1142076</v>
      </c>
      <c r="G16" s="92">
        <v>15206</v>
      </c>
      <c r="H16" s="257" t="s">
        <v>225</v>
      </c>
      <c r="I16" s="258" t="s">
        <v>225</v>
      </c>
      <c r="J16" s="259" t="s">
        <v>225</v>
      </c>
      <c r="K16" s="91" t="s">
        <v>211</v>
      </c>
      <c r="L16" s="71" t="s">
        <v>211</v>
      </c>
      <c r="M16" s="197" t="s">
        <v>211</v>
      </c>
      <c r="N16" s="204" t="str">
        <f t="shared" si="0"/>
        <v>西郷</v>
      </c>
    </row>
    <row r="17" spans="1:14" s="3" customFormat="1" ht="18" customHeight="1">
      <c r="A17" s="102" t="s">
        <v>159</v>
      </c>
      <c r="B17" s="94">
        <v>32</v>
      </c>
      <c r="C17" s="75" t="s">
        <v>211</v>
      </c>
      <c r="D17" s="95">
        <v>32</v>
      </c>
      <c r="E17" s="94">
        <v>36126649</v>
      </c>
      <c r="F17" s="75">
        <v>35215068</v>
      </c>
      <c r="G17" s="95">
        <v>884823</v>
      </c>
      <c r="H17" s="94">
        <v>334258</v>
      </c>
      <c r="I17" s="75">
        <v>334077</v>
      </c>
      <c r="J17" s="95">
        <v>181</v>
      </c>
      <c r="K17" s="94" t="s">
        <v>211</v>
      </c>
      <c r="L17" s="75" t="s">
        <v>211</v>
      </c>
      <c r="M17" s="198" t="s">
        <v>211</v>
      </c>
      <c r="N17" s="205" t="str">
        <f t="shared" si="0"/>
        <v>島根県計</v>
      </c>
    </row>
    <row r="18" spans="1:14" s="12" customFormat="1" ht="18" customHeight="1">
      <c r="A18" s="13"/>
      <c r="B18" s="99"/>
      <c r="C18" s="100"/>
      <c r="D18" s="101"/>
      <c r="E18" s="99"/>
      <c r="F18" s="100"/>
      <c r="G18" s="101"/>
      <c r="H18" s="99"/>
      <c r="I18" s="100"/>
      <c r="J18" s="101"/>
      <c r="K18" s="99"/>
      <c r="L18" s="100"/>
      <c r="M18" s="210"/>
      <c r="N18" s="208"/>
    </row>
    <row r="19" spans="1:14" ht="18" customHeight="1">
      <c r="A19" s="105" t="s">
        <v>170</v>
      </c>
      <c r="B19" s="96">
        <v>507</v>
      </c>
      <c r="C19" s="97" t="s">
        <v>211</v>
      </c>
      <c r="D19" s="98">
        <v>507</v>
      </c>
      <c r="E19" s="96">
        <v>34609187</v>
      </c>
      <c r="F19" s="97">
        <v>33966084</v>
      </c>
      <c r="G19" s="98">
        <v>599309</v>
      </c>
      <c r="H19" s="96">
        <v>48948</v>
      </c>
      <c r="I19" s="97">
        <v>48948</v>
      </c>
      <c r="J19" s="98" t="s">
        <v>211</v>
      </c>
      <c r="K19" s="96">
        <v>9263518</v>
      </c>
      <c r="L19" s="97">
        <v>9263518</v>
      </c>
      <c r="M19" s="200" t="s">
        <v>211</v>
      </c>
      <c r="N19" s="207" t="str">
        <f aca="true" t="shared" si="1" ref="N19:N32">IF(A19="","",A19)</f>
        <v>岡山東</v>
      </c>
    </row>
    <row r="20" spans="1:14" ht="18" customHeight="1">
      <c r="A20" s="104" t="s">
        <v>171</v>
      </c>
      <c r="B20" s="91">
        <v>126</v>
      </c>
      <c r="C20" s="71" t="s">
        <v>211</v>
      </c>
      <c r="D20" s="92">
        <v>126</v>
      </c>
      <c r="E20" s="91">
        <v>25769511</v>
      </c>
      <c r="F20" s="71">
        <v>25033325</v>
      </c>
      <c r="G20" s="92">
        <v>704600</v>
      </c>
      <c r="H20" s="91">
        <v>8210</v>
      </c>
      <c r="I20" s="71">
        <v>8210</v>
      </c>
      <c r="J20" s="92" t="s">
        <v>211</v>
      </c>
      <c r="K20" s="91" t="s">
        <v>211</v>
      </c>
      <c r="L20" s="71" t="s">
        <v>211</v>
      </c>
      <c r="M20" s="197" t="s">
        <v>211</v>
      </c>
      <c r="N20" s="204" t="str">
        <f t="shared" si="1"/>
        <v>岡山西</v>
      </c>
    </row>
    <row r="21" spans="1:14" ht="18" customHeight="1">
      <c r="A21" s="104" t="s">
        <v>172</v>
      </c>
      <c r="B21" s="91" t="s">
        <v>211</v>
      </c>
      <c r="C21" s="71" t="s">
        <v>211</v>
      </c>
      <c r="D21" s="92" t="s">
        <v>211</v>
      </c>
      <c r="E21" s="91">
        <v>6352741</v>
      </c>
      <c r="F21" s="71">
        <v>6211425</v>
      </c>
      <c r="G21" s="92">
        <v>132685</v>
      </c>
      <c r="H21" s="91">
        <v>1839</v>
      </c>
      <c r="I21" s="71">
        <v>1839</v>
      </c>
      <c r="J21" s="92">
        <v>0</v>
      </c>
      <c r="K21" s="91" t="s">
        <v>211</v>
      </c>
      <c r="L21" s="71" t="s">
        <v>211</v>
      </c>
      <c r="M21" s="197" t="s">
        <v>211</v>
      </c>
      <c r="N21" s="204" t="str">
        <f t="shared" si="1"/>
        <v>西大寺</v>
      </c>
    </row>
    <row r="22" spans="1:14" ht="18" customHeight="1">
      <c r="A22" s="104" t="s">
        <v>173</v>
      </c>
      <c r="B22" s="91">
        <v>282</v>
      </c>
      <c r="C22" s="71" t="s">
        <v>211</v>
      </c>
      <c r="D22" s="92">
        <v>282</v>
      </c>
      <c r="E22" s="91">
        <v>5273859</v>
      </c>
      <c r="F22" s="71">
        <v>5143974</v>
      </c>
      <c r="G22" s="92">
        <v>120991</v>
      </c>
      <c r="H22" s="91">
        <v>34076163</v>
      </c>
      <c r="I22" s="71">
        <v>34076127</v>
      </c>
      <c r="J22" s="92">
        <v>36</v>
      </c>
      <c r="K22" s="91" t="s">
        <v>211</v>
      </c>
      <c r="L22" s="71" t="s">
        <v>211</v>
      </c>
      <c r="M22" s="197" t="s">
        <v>211</v>
      </c>
      <c r="N22" s="204" t="str">
        <f t="shared" si="1"/>
        <v>瀬戸</v>
      </c>
    </row>
    <row r="23" spans="1:14" ht="18" customHeight="1">
      <c r="A23" s="104" t="s">
        <v>174</v>
      </c>
      <c r="B23" s="91" t="s">
        <v>211</v>
      </c>
      <c r="C23" s="71" t="s">
        <v>211</v>
      </c>
      <c r="D23" s="92" t="s">
        <v>211</v>
      </c>
      <c r="E23" s="91">
        <v>4562066</v>
      </c>
      <c r="F23" s="71">
        <v>4465089</v>
      </c>
      <c r="G23" s="92">
        <v>94045</v>
      </c>
      <c r="H23" s="91">
        <v>12115</v>
      </c>
      <c r="I23" s="71">
        <v>12115</v>
      </c>
      <c r="J23" s="92" t="s">
        <v>211</v>
      </c>
      <c r="K23" s="91" t="s">
        <v>211</v>
      </c>
      <c r="L23" s="71" t="s">
        <v>211</v>
      </c>
      <c r="M23" s="197" t="s">
        <v>211</v>
      </c>
      <c r="N23" s="204" t="str">
        <f t="shared" si="1"/>
        <v>児島</v>
      </c>
    </row>
    <row r="24" spans="1:14" ht="18" customHeight="1">
      <c r="A24" s="104" t="s">
        <v>175</v>
      </c>
      <c r="B24" s="91">
        <v>489</v>
      </c>
      <c r="C24" s="71">
        <v>101</v>
      </c>
      <c r="D24" s="92">
        <v>388</v>
      </c>
      <c r="E24" s="91">
        <v>24082991</v>
      </c>
      <c r="F24" s="71">
        <v>23540931</v>
      </c>
      <c r="G24" s="92">
        <v>489218</v>
      </c>
      <c r="H24" s="91">
        <v>14317</v>
      </c>
      <c r="I24" s="71">
        <v>14296</v>
      </c>
      <c r="J24" s="92">
        <v>20</v>
      </c>
      <c r="K24" s="91" t="s">
        <v>211</v>
      </c>
      <c r="L24" s="71" t="s">
        <v>211</v>
      </c>
      <c r="M24" s="197" t="s">
        <v>211</v>
      </c>
      <c r="N24" s="204" t="str">
        <f t="shared" si="1"/>
        <v>倉敷</v>
      </c>
    </row>
    <row r="25" spans="1:14" ht="18" customHeight="1">
      <c r="A25" s="104" t="s">
        <v>176</v>
      </c>
      <c r="B25" s="91" t="s">
        <v>211</v>
      </c>
      <c r="C25" s="71" t="s">
        <v>211</v>
      </c>
      <c r="D25" s="92" t="s">
        <v>211</v>
      </c>
      <c r="E25" s="91">
        <v>4493517</v>
      </c>
      <c r="F25" s="71">
        <v>4418947</v>
      </c>
      <c r="G25" s="92">
        <v>68093</v>
      </c>
      <c r="H25" s="91">
        <v>246626</v>
      </c>
      <c r="I25" s="71">
        <v>246626</v>
      </c>
      <c r="J25" s="92" t="s">
        <v>211</v>
      </c>
      <c r="K25" s="91" t="s">
        <v>211</v>
      </c>
      <c r="L25" s="71" t="s">
        <v>211</v>
      </c>
      <c r="M25" s="197" t="s">
        <v>211</v>
      </c>
      <c r="N25" s="204" t="str">
        <f t="shared" si="1"/>
        <v>玉島</v>
      </c>
    </row>
    <row r="26" spans="1:14" ht="18" customHeight="1">
      <c r="A26" s="104" t="s">
        <v>177</v>
      </c>
      <c r="B26" s="91">
        <v>325</v>
      </c>
      <c r="C26" s="71">
        <v>325</v>
      </c>
      <c r="D26" s="92" t="s">
        <v>211</v>
      </c>
      <c r="E26" s="91">
        <v>8028344</v>
      </c>
      <c r="F26" s="71">
        <v>7811067</v>
      </c>
      <c r="G26" s="92">
        <v>196532</v>
      </c>
      <c r="H26" s="91">
        <v>33975</v>
      </c>
      <c r="I26" s="71">
        <v>33879</v>
      </c>
      <c r="J26" s="92">
        <v>96</v>
      </c>
      <c r="K26" s="91" t="s">
        <v>211</v>
      </c>
      <c r="L26" s="71" t="s">
        <v>211</v>
      </c>
      <c r="M26" s="197" t="s">
        <v>211</v>
      </c>
      <c r="N26" s="204" t="str">
        <f t="shared" si="1"/>
        <v>津山</v>
      </c>
    </row>
    <row r="27" spans="1:14" ht="18" customHeight="1">
      <c r="A27" s="104" t="s">
        <v>178</v>
      </c>
      <c r="B27" s="91" t="s">
        <v>211</v>
      </c>
      <c r="C27" s="71" t="s">
        <v>211</v>
      </c>
      <c r="D27" s="92" t="s">
        <v>211</v>
      </c>
      <c r="E27" s="91">
        <v>3421483</v>
      </c>
      <c r="F27" s="71">
        <v>3327642</v>
      </c>
      <c r="G27" s="92">
        <v>88269</v>
      </c>
      <c r="H27" s="257" t="s">
        <v>225</v>
      </c>
      <c r="I27" s="258" t="s">
        <v>225</v>
      </c>
      <c r="J27" s="259" t="s">
        <v>225</v>
      </c>
      <c r="K27" s="91" t="s">
        <v>211</v>
      </c>
      <c r="L27" s="71" t="s">
        <v>211</v>
      </c>
      <c r="M27" s="197" t="s">
        <v>211</v>
      </c>
      <c r="N27" s="204" t="str">
        <f t="shared" si="1"/>
        <v>玉野</v>
      </c>
    </row>
    <row r="28" spans="1:14" ht="18" customHeight="1">
      <c r="A28" s="104" t="s">
        <v>179</v>
      </c>
      <c r="B28" s="91">
        <v>573</v>
      </c>
      <c r="C28" s="71" t="s">
        <v>211</v>
      </c>
      <c r="D28" s="92">
        <v>573</v>
      </c>
      <c r="E28" s="91">
        <v>6253179</v>
      </c>
      <c r="F28" s="71">
        <v>6113731</v>
      </c>
      <c r="G28" s="92">
        <v>128728</v>
      </c>
      <c r="H28" s="257">
        <v>3509</v>
      </c>
      <c r="I28" s="258">
        <v>3509</v>
      </c>
      <c r="J28" s="259" t="s">
        <v>211</v>
      </c>
      <c r="K28" s="91" t="s">
        <v>211</v>
      </c>
      <c r="L28" s="71" t="s">
        <v>211</v>
      </c>
      <c r="M28" s="197" t="s">
        <v>211</v>
      </c>
      <c r="N28" s="204" t="str">
        <f t="shared" si="1"/>
        <v>笠岡</v>
      </c>
    </row>
    <row r="29" spans="1:14" ht="18" customHeight="1">
      <c r="A29" s="104" t="s">
        <v>180</v>
      </c>
      <c r="B29" s="91" t="s">
        <v>211</v>
      </c>
      <c r="C29" s="71" t="s">
        <v>211</v>
      </c>
      <c r="D29" s="92" t="s">
        <v>211</v>
      </c>
      <c r="E29" s="91">
        <v>2001898</v>
      </c>
      <c r="F29" s="71">
        <v>1982635</v>
      </c>
      <c r="G29" s="92">
        <v>18700</v>
      </c>
      <c r="H29" s="257">
        <v>13346</v>
      </c>
      <c r="I29" s="258">
        <v>13346</v>
      </c>
      <c r="J29" s="259" t="s">
        <v>211</v>
      </c>
      <c r="K29" s="91" t="s">
        <v>211</v>
      </c>
      <c r="L29" s="71" t="s">
        <v>211</v>
      </c>
      <c r="M29" s="197" t="s">
        <v>211</v>
      </c>
      <c r="N29" s="204" t="str">
        <f t="shared" si="1"/>
        <v>高梁</v>
      </c>
    </row>
    <row r="30" spans="1:14" ht="18" customHeight="1">
      <c r="A30" s="104" t="s">
        <v>181</v>
      </c>
      <c r="B30" s="91" t="s">
        <v>211</v>
      </c>
      <c r="C30" s="71" t="s">
        <v>211</v>
      </c>
      <c r="D30" s="92" t="s">
        <v>211</v>
      </c>
      <c r="E30" s="91">
        <v>2551784</v>
      </c>
      <c r="F30" s="71">
        <v>2526018</v>
      </c>
      <c r="G30" s="92">
        <v>25540</v>
      </c>
      <c r="H30" s="257" t="s">
        <v>225</v>
      </c>
      <c r="I30" s="258" t="s">
        <v>225</v>
      </c>
      <c r="J30" s="259" t="s">
        <v>225</v>
      </c>
      <c r="K30" s="91" t="s">
        <v>211</v>
      </c>
      <c r="L30" s="71" t="s">
        <v>211</v>
      </c>
      <c r="M30" s="197" t="s">
        <v>211</v>
      </c>
      <c r="N30" s="204" t="str">
        <f t="shared" si="1"/>
        <v>新見</v>
      </c>
    </row>
    <row r="31" spans="1:14" ht="18" customHeight="1">
      <c r="A31" s="104" t="s">
        <v>182</v>
      </c>
      <c r="B31" s="91" t="s">
        <v>211</v>
      </c>
      <c r="C31" s="71" t="s">
        <v>211</v>
      </c>
      <c r="D31" s="92" t="s">
        <v>211</v>
      </c>
      <c r="E31" s="91">
        <v>2066351</v>
      </c>
      <c r="F31" s="71">
        <v>2018581</v>
      </c>
      <c r="G31" s="92">
        <v>42076</v>
      </c>
      <c r="H31" s="91">
        <v>45114</v>
      </c>
      <c r="I31" s="71">
        <v>45114</v>
      </c>
      <c r="J31" s="92" t="s">
        <v>211</v>
      </c>
      <c r="K31" s="91" t="s">
        <v>211</v>
      </c>
      <c r="L31" s="71" t="s">
        <v>211</v>
      </c>
      <c r="M31" s="197" t="s">
        <v>211</v>
      </c>
      <c r="N31" s="204" t="str">
        <f t="shared" si="1"/>
        <v>久世</v>
      </c>
    </row>
    <row r="32" spans="1:14" s="3" customFormat="1" ht="18" customHeight="1">
      <c r="A32" s="102" t="s">
        <v>210</v>
      </c>
      <c r="B32" s="94">
        <v>2301</v>
      </c>
      <c r="C32" s="75">
        <v>426</v>
      </c>
      <c r="D32" s="95">
        <v>1874</v>
      </c>
      <c r="E32" s="94">
        <v>129466913</v>
      </c>
      <c r="F32" s="75">
        <v>126559448</v>
      </c>
      <c r="G32" s="95">
        <v>2708787</v>
      </c>
      <c r="H32" s="94">
        <v>34524736</v>
      </c>
      <c r="I32" s="75">
        <v>34521902</v>
      </c>
      <c r="J32" s="95">
        <v>2834</v>
      </c>
      <c r="K32" s="94">
        <v>9263518</v>
      </c>
      <c r="L32" s="75">
        <v>9263518</v>
      </c>
      <c r="M32" s="198" t="s">
        <v>211</v>
      </c>
      <c r="N32" s="205" t="str">
        <f t="shared" si="1"/>
        <v>岡山県計</v>
      </c>
    </row>
    <row r="33" spans="1:14" s="12" customFormat="1" ht="18" customHeight="1">
      <c r="A33" s="13"/>
      <c r="B33" s="99"/>
      <c r="C33" s="100"/>
      <c r="D33" s="101"/>
      <c r="E33" s="99"/>
      <c r="F33" s="100"/>
      <c r="G33" s="101"/>
      <c r="H33" s="99"/>
      <c r="I33" s="100"/>
      <c r="J33" s="101"/>
      <c r="K33" s="99"/>
      <c r="L33" s="100"/>
      <c r="M33" s="210"/>
      <c r="N33" s="208"/>
    </row>
    <row r="34" spans="1:14" ht="18" customHeight="1">
      <c r="A34" s="105" t="s">
        <v>183</v>
      </c>
      <c r="B34" s="96">
        <v>3655</v>
      </c>
      <c r="C34" s="97">
        <v>40</v>
      </c>
      <c r="D34" s="98">
        <v>2096</v>
      </c>
      <c r="E34" s="96">
        <v>44914969</v>
      </c>
      <c r="F34" s="97">
        <v>44073142</v>
      </c>
      <c r="G34" s="98">
        <v>779345</v>
      </c>
      <c r="H34" s="260" t="s">
        <v>225</v>
      </c>
      <c r="I34" s="261" t="s">
        <v>225</v>
      </c>
      <c r="J34" s="262" t="s">
        <v>225</v>
      </c>
      <c r="K34" s="96" t="s">
        <v>211</v>
      </c>
      <c r="L34" s="97" t="s">
        <v>211</v>
      </c>
      <c r="M34" s="200" t="s">
        <v>211</v>
      </c>
      <c r="N34" s="207" t="str">
        <f aca="true" t="shared" si="2" ref="N34:N50">IF(A34="","",A34)</f>
        <v>広島東</v>
      </c>
    </row>
    <row r="35" spans="1:14" ht="18" customHeight="1">
      <c r="A35" s="104" t="s">
        <v>184</v>
      </c>
      <c r="B35" s="91" t="s">
        <v>211</v>
      </c>
      <c r="C35" s="71" t="s">
        <v>211</v>
      </c>
      <c r="D35" s="92" t="s">
        <v>211</v>
      </c>
      <c r="E35" s="91">
        <v>17426176</v>
      </c>
      <c r="F35" s="71">
        <v>17117553</v>
      </c>
      <c r="G35" s="92">
        <v>297342</v>
      </c>
      <c r="H35" s="257">
        <v>1147</v>
      </c>
      <c r="I35" s="258">
        <v>1147</v>
      </c>
      <c r="J35" s="259" t="s">
        <v>211</v>
      </c>
      <c r="K35" s="91" t="s">
        <v>211</v>
      </c>
      <c r="L35" s="71" t="s">
        <v>211</v>
      </c>
      <c r="M35" s="197" t="s">
        <v>211</v>
      </c>
      <c r="N35" s="204" t="str">
        <f t="shared" si="2"/>
        <v>広島南</v>
      </c>
    </row>
    <row r="36" spans="1:14" ht="18" customHeight="1">
      <c r="A36" s="104" t="s">
        <v>185</v>
      </c>
      <c r="B36" s="91">
        <v>1264</v>
      </c>
      <c r="C36" s="71">
        <v>40</v>
      </c>
      <c r="D36" s="92">
        <v>572</v>
      </c>
      <c r="E36" s="91">
        <v>41846204</v>
      </c>
      <c r="F36" s="71">
        <v>41063555</v>
      </c>
      <c r="G36" s="92">
        <v>733107</v>
      </c>
      <c r="H36" s="257" t="s">
        <v>225</v>
      </c>
      <c r="I36" s="258" t="s">
        <v>225</v>
      </c>
      <c r="J36" s="259" t="s">
        <v>225</v>
      </c>
      <c r="K36" s="91" t="s">
        <v>211</v>
      </c>
      <c r="L36" s="71" t="s">
        <v>211</v>
      </c>
      <c r="M36" s="197" t="s">
        <v>211</v>
      </c>
      <c r="N36" s="204" t="str">
        <f t="shared" si="2"/>
        <v>広島西</v>
      </c>
    </row>
    <row r="37" spans="1:14" ht="18" customHeight="1">
      <c r="A37" s="104" t="s">
        <v>186</v>
      </c>
      <c r="B37" s="91">
        <v>86</v>
      </c>
      <c r="C37" s="71">
        <v>80</v>
      </c>
      <c r="D37" s="92">
        <v>6</v>
      </c>
      <c r="E37" s="91">
        <v>12851959</v>
      </c>
      <c r="F37" s="71">
        <v>12236196</v>
      </c>
      <c r="G37" s="92">
        <v>585342</v>
      </c>
      <c r="H37" s="257">
        <v>21661</v>
      </c>
      <c r="I37" s="258">
        <v>21638</v>
      </c>
      <c r="J37" s="259">
        <v>24</v>
      </c>
      <c r="K37" s="91" t="s">
        <v>211</v>
      </c>
      <c r="L37" s="71" t="s">
        <v>211</v>
      </c>
      <c r="M37" s="197" t="s">
        <v>211</v>
      </c>
      <c r="N37" s="204" t="str">
        <f t="shared" si="2"/>
        <v>広島北</v>
      </c>
    </row>
    <row r="38" spans="1:14" ht="18" customHeight="1">
      <c r="A38" s="104" t="s">
        <v>187</v>
      </c>
      <c r="B38" s="91" t="s">
        <v>211</v>
      </c>
      <c r="C38" s="71" t="s">
        <v>211</v>
      </c>
      <c r="D38" s="92" t="s">
        <v>211</v>
      </c>
      <c r="E38" s="91">
        <v>14872709</v>
      </c>
      <c r="F38" s="71">
        <v>14528133</v>
      </c>
      <c r="G38" s="92">
        <v>316326</v>
      </c>
      <c r="H38" s="257">
        <v>360498</v>
      </c>
      <c r="I38" s="258">
        <v>360498</v>
      </c>
      <c r="J38" s="259" t="s">
        <v>211</v>
      </c>
      <c r="K38" s="91" t="s">
        <v>211</v>
      </c>
      <c r="L38" s="71" t="s">
        <v>211</v>
      </c>
      <c r="M38" s="197" t="s">
        <v>211</v>
      </c>
      <c r="N38" s="204" t="str">
        <f t="shared" si="2"/>
        <v>呉</v>
      </c>
    </row>
    <row r="39" spans="1:14" ht="18" customHeight="1">
      <c r="A39" s="104" t="s">
        <v>188</v>
      </c>
      <c r="B39" s="91" t="s">
        <v>211</v>
      </c>
      <c r="C39" s="71" t="s">
        <v>211</v>
      </c>
      <c r="D39" s="92" t="s">
        <v>211</v>
      </c>
      <c r="E39" s="91">
        <v>1827833</v>
      </c>
      <c r="F39" s="71">
        <v>1778312</v>
      </c>
      <c r="G39" s="92">
        <v>47040</v>
      </c>
      <c r="H39" s="257">
        <v>50160</v>
      </c>
      <c r="I39" s="258">
        <v>50160</v>
      </c>
      <c r="J39" s="259" t="s">
        <v>211</v>
      </c>
      <c r="K39" s="91" t="s">
        <v>211</v>
      </c>
      <c r="L39" s="71" t="s">
        <v>211</v>
      </c>
      <c r="M39" s="197" t="s">
        <v>211</v>
      </c>
      <c r="N39" s="204" t="str">
        <f t="shared" si="2"/>
        <v>竹原</v>
      </c>
    </row>
    <row r="40" spans="1:14" ht="18" customHeight="1">
      <c r="A40" s="104" t="s">
        <v>189</v>
      </c>
      <c r="B40" s="91" t="s">
        <v>211</v>
      </c>
      <c r="C40" s="71" t="s">
        <v>211</v>
      </c>
      <c r="D40" s="92" t="s">
        <v>211</v>
      </c>
      <c r="E40" s="91">
        <v>5865635</v>
      </c>
      <c r="F40" s="71">
        <v>5681269</v>
      </c>
      <c r="G40" s="92">
        <v>160511</v>
      </c>
      <c r="H40" s="257" t="s">
        <v>225</v>
      </c>
      <c r="I40" s="258" t="s">
        <v>225</v>
      </c>
      <c r="J40" s="259" t="s">
        <v>225</v>
      </c>
      <c r="K40" s="91" t="s">
        <v>211</v>
      </c>
      <c r="L40" s="71" t="s">
        <v>211</v>
      </c>
      <c r="M40" s="197" t="s">
        <v>211</v>
      </c>
      <c r="N40" s="204" t="str">
        <f t="shared" si="2"/>
        <v>三原</v>
      </c>
    </row>
    <row r="41" spans="1:14" ht="18" customHeight="1">
      <c r="A41" s="104" t="s">
        <v>190</v>
      </c>
      <c r="B41" s="91">
        <v>195</v>
      </c>
      <c r="C41" s="71" t="s">
        <v>211</v>
      </c>
      <c r="D41" s="92" t="s">
        <v>211</v>
      </c>
      <c r="E41" s="91">
        <v>10080490</v>
      </c>
      <c r="F41" s="71">
        <v>9725276</v>
      </c>
      <c r="G41" s="92">
        <v>345279</v>
      </c>
      <c r="H41" s="91">
        <v>2543</v>
      </c>
      <c r="I41" s="71">
        <v>2543</v>
      </c>
      <c r="J41" s="92" t="s">
        <v>211</v>
      </c>
      <c r="K41" s="91" t="s">
        <v>211</v>
      </c>
      <c r="L41" s="71" t="s">
        <v>211</v>
      </c>
      <c r="M41" s="197" t="s">
        <v>211</v>
      </c>
      <c r="N41" s="204" t="str">
        <f t="shared" si="2"/>
        <v>尾道</v>
      </c>
    </row>
    <row r="42" spans="1:14" ht="18" customHeight="1">
      <c r="A42" s="104" t="s">
        <v>191</v>
      </c>
      <c r="B42" s="91">
        <v>9399</v>
      </c>
      <c r="C42" s="71">
        <v>633</v>
      </c>
      <c r="D42" s="92">
        <v>7807</v>
      </c>
      <c r="E42" s="91">
        <v>34373947</v>
      </c>
      <c r="F42" s="71">
        <v>33429358</v>
      </c>
      <c r="G42" s="92">
        <v>854564</v>
      </c>
      <c r="H42" s="91">
        <v>35619</v>
      </c>
      <c r="I42" s="71">
        <v>35619</v>
      </c>
      <c r="J42" s="92" t="s">
        <v>211</v>
      </c>
      <c r="K42" s="91" t="s">
        <v>211</v>
      </c>
      <c r="L42" s="71" t="s">
        <v>211</v>
      </c>
      <c r="M42" s="197" t="s">
        <v>211</v>
      </c>
      <c r="N42" s="204" t="str">
        <f t="shared" si="2"/>
        <v>福山</v>
      </c>
    </row>
    <row r="43" spans="1:14" ht="18" customHeight="1">
      <c r="A43" s="104" t="s">
        <v>192</v>
      </c>
      <c r="B43" s="91" t="s">
        <v>211</v>
      </c>
      <c r="C43" s="71" t="s">
        <v>211</v>
      </c>
      <c r="D43" s="92" t="s">
        <v>211</v>
      </c>
      <c r="E43" s="91">
        <v>6475754</v>
      </c>
      <c r="F43" s="71">
        <v>6344748</v>
      </c>
      <c r="G43" s="92">
        <v>121364</v>
      </c>
      <c r="H43" s="257" t="s">
        <v>225</v>
      </c>
      <c r="I43" s="258" t="s">
        <v>225</v>
      </c>
      <c r="J43" s="259" t="s">
        <v>225</v>
      </c>
      <c r="K43" s="91" t="s">
        <v>211</v>
      </c>
      <c r="L43" s="71" t="s">
        <v>211</v>
      </c>
      <c r="M43" s="197" t="s">
        <v>211</v>
      </c>
      <c r="N43" s="204" t="str">
        <f t="shared" si="2"/>
        <v>府中</v>
      </c>
    </row>
    <row r="44" spans="1:14" ht="18" customHeight="1">
      <c r="A44" s="104" t="s">
        <v>193</v>
      </c>
      <c r="B44" s="91" t="s">
        <v>211</v>
      </c>
      <c r="C44" s="71" t="s">
        <v>211</v>
      </c>
      <c r="D44" s="92" t="s">
        <v>211</v>
      </c>
      <c r="E44" s="91">
        <v>2694205</v>
      </c>
      <c r="F44" s="71">
        <v>2573575</v>
      </c>
      <c r="G44" s="92">
        <v>118868</v>
      </c>
      <c r="H44" s="91">
        <v>40127</v>
      </c>
      <c r="I44" s="71">
        <v>40127</v>
      </c>
      <c r="J44" s="92" t="s">
        <v>211</v>
      </c>
      <c r="K44" s="91" t="s">
        <v>211</v>
      </c>
      <c r="L44" s="71" t="s">
        <v>211</v>
      </c>
      <c r="M44" s="197" t="s">
        <v>211</v>
      </c>
      <c r="N44" s="204" t="str">
        <f t="shared" si="2"/>
        <v>三次</v>
      </c>
    </row>
    <row r="45" spans="1:14" ht="18" customHeight="1">
      <c r="A45" s="104" t="s">
        <v>194</v>
      </c>
      <c r="B45" s="91" t="s">
        <v>211</v>
      </c>
      <c r="C45" s="71" t="s">
        <v>211</v>
      </c>
      <c r="D45" s="92" t="s">
        <v>211</v>
      </c>
      <c r="E45" s="91">
        <v>1917559</v>
      </c>
      <c r="F45" s="71">
        <v>1822884</v>
      </c>
      <c r="G45" s="92">
        <v>92274</v>
      </c>
      <c r="H45" s="257">
        <v>14829</v>
      </c>
      <c r="I45" s="258">
        <v>14649</v>
      </c>
      <c r="J45" s="259">
        <v>180</v>
      </c>
      <c r="K45" s="91" t="s">
        <v>211</v>
      </c>
      <c r="L45" s="71" t="s">
        <v>211</v>
      </c>
      <c r="M45" s="197" t="s">
        <v>211</v>
      </c>
      <c r="N45" s="204" t="str">
        <f t="shared" si="2"/>
        <v>庄原</v>
      </c>
    </row>
    <row r="46" spans="1:14" ht="18" customHeight="1">
      <c r="A46" s="104" t="s">
        <v>195</v>
      </c>
      <c r="B46" s="91">
        <v>1042</v>
      </c>
      <c r="C46" s="71">
        <v>127</v>
      </c>
      <c r="D46" s="92">
        <v>701</v>
      </c>
      <c r="E46" s="91">
        <v>11252890</v>
      </c>
      <c r="F46" s="71">
        <v>10855576</v>
      </c>
      <c r="G46" s="92">
        <v>379716</v>
      </c>
      <c r="H46" s="91">
        <v>2017767</v>
      </c>
      <c r="I46" s="71">
        <v>2017396</v>
      </c>
      <c r="J46" s="92">
        <v>372</v>
      </c>
      <c r="K46" s="91" t="s">
        <v>211</v>
      </c>
      <c r="L46" s="71" t="s">
        <v>211</v>
      </c>
      <c r="M46" s="197" t="s">
        <v>211</v>
      </c>
      <c r="N46" s="204" t="str">
        <f t="shared" si="2"/>
        <v>西条</v>
      </c>
    </row>
    <row r="47" spans="1:14" ht="18" customHeight="1">
      <c r="A47" s="104" t="s">
        <v>196</v>
      </c>
      <c r="B47" s="91" t="s">
        <v>211</v>
      </c>
      <c r="C47" s="71" t="s">
        <v>211</v>
      </c>
      <c r="D47" s="92" t="s">
        <v>211</v>
      </c>
      <c r="E47" s="91">
        <v>11137929</v>
      </c>
      <c r="F47" s="71">
        <v>10652103</v>
      </c>
      <c r="G47" s="92">
        <v>458462</v>
      </c>
      <c r="H47" s="91">
        <v>1255988</v>
      </c>
      <c r="I47" s="71">
        <v>1255988</v>
      </c>
      <c r="J47" s="92" t="s">
        <v>211</v>
      </c>
      <c r="K47" s="91" t="s">
        <v>211</v>
      </c>
      <c r="L47" s="71" t="s">
        <v>211</v>
      </c>
      <c r="M47" s="197" t="s">
        <v>211</v>
      </c>
      <c r="N47" s="204" t="str">
        <f t="shared" si="2"/>
        <v>廿日市</v>
      </c>
    </row>
    <row r="48" spans="1:14" ht="18" customHeight="1">
      <c r="A48" s="104" t="s">
        <v>197</v>
      </c>
      <c r="B48" s="91" t="s">
        <v>211</v>
      </c>
      <c r="C48" s="71" t="s">
        <v>211</v>
      </c>
      <c r="D48" s="92" t="s">
        <v>211</v>
      </c>
      <c r="E48" s="91">
        <v>12616200</v>
      </c>
      <c r="F48" s="71">
        <v>12249232</v>
      </c>
      <c r="G48" s="92">
        <v>359488</v>
      </c>
      <c r="H48" s="91">
        <v>513017</v>
      </c>
      <c r="I48" s="71">
        <v>513017</v>
      </c>
      <c r="J48" s="92" t="s">
        <v>211</v>
      </c>
      <c r="K48" s="91">
        <v>21488771</v>
      </c>
      <c r="L48" s="71">
        <v>21488771</v>
      </c>
      <c r="M48" s="197" t="s">
        <v>211</v>
      </c>
      <c r="N48" s="204" t="str">
        <f t="shared" si="2"/>
        <v>海田</v>
      </c>
    </row>
    <row r="49" spans="1:14" ht="18" customHeight="1">
      <c r="A49" s="104" t="s">
        <v>198</v>
      </c>
      <c r="B49" s="91">
        <v>100</v>
      </c>
      <c r="C49" s="71" t="s">
        <v>211</v>
      </c>
      <c r="D49" s="92" t="s">
        <v>211</v>
      </c>
      <c r="E49" s="91">
        <v>1520391</v>
      </c>
      <c r="F49" s="71">
        <v>1433663</v>
      </c>
      <c r="G49" s="92">
        <v>83076</v>
      </c>
      <c r="H49" s="91">
        <v>3977</v>
      </c>
      <c r="I49" s="71">
        <v>3977</v>
      </c>
      <c r="J49" s="92" t="s">
        <v>211</v>
      </c>
      <c r="K49" s="91" t="s">
        <v>211</v>
      </c>
      <c r="L49" s="71" t="s">
        <v>211</v>
      </c>
      <c r="M49" s="197" t="s">
        <v>211</v>
      </c>
      <c r="N49" s="204" t="str">
        <f t="shared" si="2"/>
        <v>吉田</v>
      </c>
    </row>
    <row r="50" spans="1:14" s="3" customFormat="1" ht="18" customHeight="1">
      <c r="A50" s="102" t="s">
        <v>161</v>
      </c>
      <c r="B50" s="94">
        <v>15740</v>
      </c>
      <c r="C50" s="75">
        <v>919</v>
      </c>
      <c r="D50" s="95">
        <v>11182</v>
      </c>
      <c r="E50" s="94">
        <v>231674849</v>
      </c>
      <c r="F50" s="75">
        <v>225564575</v>
      </c>
      <c r="G50" s="95">
        <v>5732104</v>
      </c>
      <c r="H50" s="94">
        <v>4425399</v>
      </c>
      <c r="I50" s="75">
        <v>4424824</v>
      </c>
      <c r="J50" s="95">
        <v>575</v>
      </c>
      <c r="K50" s="94">
        <v>21488771</v>
      </c>
      <c r="L50" s="75">
        <v>21488771</v>
      </c>
      <c r="M50" s="198" t="s">
        <v>211</v>
      </c>
      <c r="N50" s="205" t="str">
        <f t="shared" si="2"/>
        <v>広島県計</v>
      </c>
    </row>
    <row r="51" spans="1:14" s="12" customFormat="1" ht="18" customHeight="1">
      <c r="A51" s="13"/>
      <c r="B51" s="99"/>
      <c r="C51" s="100"/>
      <c r="D51" s="101"/>
      <c r="E51" s="99"/>
      <c r="F51" s="100"/>
      <c r="G51" s="101"/>
      <c r="H51" s="99"/>
      <c r="I51" s="100"/>
      <c r="J51" s="101"/>
      <c r="K51" s="99"/>
      <c r="L51" s="100"/>
      <c r="M51" s="210"/>
      <c r="N51" s="208"/>
    </row>
    <row r="52" spans="1:14" ht="18" customHeight="1">
      <c r="A52" s="105" t="s">
        <v>199</v>
      </c>
      <c r="B52" s="96">
        <v>5161</v>
      </c>
      <c r="C52" s="97">
        <v>4896</v>
      </c>
      <c r="D52" s="98">
        <v>265</v>
      </c>
      <c r="E52" s="96">
        <v>18157210</v>
      </c>
      <c r="F52" s="97">
        <v>17514102</v>
      </c>
      <c r="G52" s="98">
        <v>592936</v>
      </c>
      <c r="H52" s="96">
        <v>32040</v>
      </c>
      <c r="I52" s="97">
        <v>32040</v>
      </c>
      <c r="J52" s="98" t="s">
        <v>211</v>
      </c>
      <c r="K52" s="96" t="s">
        <v>211</v>
      </c>
      <c r="L52" s="97" t="s">
        <v>211</v>
      </c>
      <c r="M52" s="200" t="s">
        <v>211</v>
      </c>
      <c r="N52" s="207" t="str">
        <f>IF(A52="","",A52)</f>
        <v>下関</v>
      </c>
    </row>
    <row r="53" spans="1:14" ht="18" customHeight="1">
      <c r="A53" s="104" t="s">
        <v>200</v>
      </c>
      <c r="B53" s="91">
        <v>57</v>
      </c>
      <c r="C53" s="71">
        <v>57</v>
      </c>
      <c r="D53" s="92" t="s">
        <v>211</v>
      </c>
      <c r="E53" s="91">
        <v>13125852</v>
      </c>
      <c r="F53" s="71">
        <v>12861662</v>
      </c>
      <c r="G53" s="92">
        <v>255942</v>
      </c>
      <c r="H53" s="91">
        <v>10160</v>
      </c>
      <c r="I53" s="71">
        <v>10160</v>
      </c>
      <c r="J53" s="92" t="s">
        <v>211</v>
      </c>
      <c r="K53" s="91" t="s">
        <v>211</v>
      </c>
      <c r="L53" s="71" t="s">
        <v>211</v>
      </c>
      <c r="M53" s="197" t="s">
        <v>211</v>
      </c>
      <c r="N53" s="204" t="str">
        <f aca="true" t="shared" si="3" ref="N53:N63">IF(A53="","",A53)</f>
        <v>宇部</v>
      </c>
    </row>
    <row r="54" spans="1:14" ht="18" customHeight="1">
      <c r="A54" s="104" t="s">
        <v>201</v>
      </c>
      <c r="B54" s="91">
        <v>573</v>
      </c>
      <c r="C54" s="71" t="s">
        <v>211</v>
      </c>
      <c r="D54" s="92">
        <v>10</v>
      </c>
      <c r="E54" s="91">
        <v>16554255</v>
      </c>
      <c r="F54" s="71">
        <v>16203505</v>
      </c>
      <c r="G54" s="92">
        <v>341428</v>
      </c>
      <c r="H54" s="91">
        <v>18222</v>
      </c>
      <c r="I54" s="71">
        <v>18222</v>
      </c>
      <c r="J54" s="92" t="s">
        <v>211</v>
      </c>
      <c r="K54" s="91" t="s">
        <v>211</v>
      </c>
      <c r="L54" s="71" t="s">
        <v>211</v>
      </c>
      <c r="M54" s="197" t="s">
        <v>211</v>
      </c>
      <c r="N54" s="204" t="str">
        <f t="shared" si="3"/>
        <v>山口</v>
      </c>
    </row>
    <row r="55" spans="1:14" ht="18" customHeight="1">
      <c r="A55" s="104" t="s">
        <v>202</v>
      </c>
      <c r="B55" s="91" t="s">
        <v>211</v>
      </c>
      <c r="C55" s="71" t="s">
        <v>211</v>
      </c>
      <c r="D55" s="92" t="s">
        <v>211</v>
      </c>
      <c r="E55" s="91">
        <v>1804551</v>
      </c>
      <c r="F55" s="71">
        <v>1731325</v>
      </c>
      <c r="G55" s="92">
        <v>71119</v>
      </c>
      <c r="H55" s="257">
        <v>37235</v>
      </c>
      <c r="I55" s="258">
        <v>35168</v>
      </c>
      <c r="J55" s="259">
        <v>2067</v>
      </c>
      <c r="K55" s="91" t="s">
        <v>211</v>
      </c>
      <c r="L55" s="71" t="s">
        <v>211</v>
      </c>
      <c r="M55" s="197" t="s">
        <v>211</v>
      </c>
      <c r="N55" s="204" t="str">
        <f>IF(A55="","",A55)</f>
        <v>萩</v>
      </c>
    </row>
    <row r="56" spans="1:14" ht="18" customHeight="1">
      <c r="A56" s="104" t="s">
        <v>203</v>
      </c>
      <c r="B56" s="91">
        <v>1364</v>
      </c>
      <c r="C56" s="71" t="s">
        <v>211</v>
      </c>
      <c r="D56" s="92">
        <v>1364</v>
      </c>
      <c r="E56" s="91">
        <v>18013987</v>
      </c>
      <c r="F56" s="71">
        <v>17588671</v>
      </c>
      <c r="G56" s="92">
        <v>410660</v>
      </c>
      <c r="H56" s="91">
        <v>22898</v>
      </c>
      <c r="I56" s="71">
        <v>22898</v>
      </c>
      <c r="J56" s="92" t="s">
        <v>211</v>
      </c>
      <c r="K56" s="91" t="s">
        <v>211</v>
      </c>
      <c r="L56" s="71" t="s">
        <v>211</v>
      </c>
      <c r="M56" s="197" t="s">
        <v>211</v>
      </c>
      <c r="N56" s="204" t="str">
        <f t="shared" si="3"/>
        <v>徳山</v>
      </c>
    </row>
    <row r="57" spans="1:14" ht="18" customHeight="1">
      <c r="A57" s="104" t="s">
        <v>204</v>
      </c>
      <c r="B57" s="91">
        <v>116</v>
      </c>
      <c r="C57" s="71">
        <v>5</v>
      </c>
      <c r="D57" s="92">
        <v>111</v>
      </c>
      <c r="E57" s="91">
        <v>4971826</v>
      </c>
      <c r="F57" s="71">
        <v>4798650</v>
      </c>
      <c r="G57" s="92">
        <v>166851</v>
      </c>
      <c r="H57" s="91">
        <v>974</v>
      </c>
      <c r="I57" s="71">
        <v>972</v>
      </c>
      <c r="J57" s="92">
        <v>1</v>
      </c>
      <c r="K57" s="91" t="s">
        <v>211</v>
      </c>
      <c r="L57" s="71" t="s">
        <v>211</v>
      </c>
      <c r="M57" s="197" t="s">
        <v>211</v>
      </c>
      <c r="N57" s="204" t="str">
        <f>IF(A57="","",A57)</f>
        <v>防府</v>
      </c>
    </row>
    <row r="58" spans="1:14" ht="18" customHeight="1">
      <c r="A58" s="104" t="s">
        <v>205</v>
      </c>
      <c r="B58" s="91">
        <v>2205</v>
      </c>
      <c r="C58" s="71">
        <v>201</v>
      </c>
      <c r="D58" s="92">
        <v>2003</v>
      </c>
      <c r="E58" s="91">
        <v>7005591</v>
      </c>
      <c r="F58" s="71">
        <v>6605252</v>
      </c>
      <c r="G58" s="92">
        <v>381418</v>
      </c>
      <c r="H58" s="91">
        <v>149433</v>
      </c>
      <c r="I58" s="71">
        <v>149433</v>
      </c>
      <c r="J58" s="92">
        <v>0</v>
      </c>
      <c r="K58" s="91" t="s">
        <v>211</v>
      </c>
      <c r="L58" s="71" t="s">
        <v>211</v>
      </c>
      <c r="M58" s="197" t="s">
        <v>211</v>
      </c>
      <c r="N58" s="204" t="str">
        <f>IF(A58="","",A58)</f>
        <v>岩国</v>
      </c>
    </row>
    <row r="59" spans="1:14" ht="18" customHeight="1">
      <c r="A59" s="104" t="s">
        <v>206</v>
      </c>
      <c r="B59" s="91">
        <v>442</v>
      </c>
      <c r="C59" s="71" t="s">
        <v>211</v>
      </c>
      <c r="D59" s="92">
        <v>442</v>
      </c>
      <c r="E59" s="91">
        <v>2455935</v>
      </c>
      <c r="F59" s="71">
        <v>2353445</v>
      </c>
      <c r="G59" s="92">
        <v>100757</v>
      </c>
      <c r="H59" s="257" t="s">
        <v>225</v>
      </c>
      <c r="I59" s="258" t="s">
        <v>225</v>
      </c>
      <c r="J59" s="259" t="s">
        <v>225</v>
      </c>
      <c r="K59" s="91" t="s">
        <v>211</v>
      </c>
      <c r="L59" s="71" t="s">
        <v>211</v>
      </c>
      <c r="M59" s="197" t="s">
        <v>211</v>
      </c>
      <c r="N59" s="204" t="str">
        <f>IF(A59="","",A59)</f>
        <v>光</v>
      </c>
    </row>
    <row r="60" spans="1:14" ht="18" customHeight="1">
      <c r="A60" s="104" t="s">
        <v>207</v>
      </c>
      <c r="B60" s="91" t="s">
        <v>211</v>
      </c>
      <c r="C60" s="71" t="s">
        <v>211</v>
      </c>
      <c r="D60" s="92" t="s">
        <v>211</v>
      </c>
      <c r="E60" s="91">
        <v>1672008</v>
      </c>
      <c r="F60" s="71">
        <v>1612579</v>
      </c>
      <c r="G60" s="92">
        <v>58063</v>
      </c>
      <c r="H60" s="257" t="s">
        <v>225</v>
      </c>
      <c r="I60" s="258" t="s">
        <v>225</v>
      </c>
      <c r="J60" s="259" t="s">
        <v>225</v>
      </c>
      <c r="K60" s="91" t="s">
        <v>211</v>
      </c>
      <c r="L60" s="71" t="s">
        <v>211</v>
      </c>
      <c r="M60" s="197" t="s">
        <v>211</v>
      </c>
      <c r="N60" s="204" t="str">
        <f>IF(A60="","",A60)</f>
        <v>長門</v>
      </c>
    </row>
    <row r="61" spans="1:14" ht="18" customHeight="1">
      <c r="A61" s="104" t="s">
        <v>208</v>
      </c>
      <c r="B61" s="91">
        <v>620</v>
      </c>
      <c r="C61" s="71" t="s">
        <v>211</v>
      </c>
      <c r="D61" s="92" t="s">
        <v>211</v>
      </c>
      <c r="E61" s="91">
        <v>2134840</v>
      </c>
      <c r="F61" s="71">
        <v>2058899</v>
      </c>
      <c r="G61" s="92">
        <v>68617</v>
      </c>
      <c r="H61" s="257" t="s">
        <v>225</v>
      </c>
      <c r="I61" s="258" t="s">
        <v>225</v>
      </c>
      <c r="J61" s="259" t="s">
        <v>225</v>
      </c>
      <c r="K61" s="91" t="s">
        <v>211</v>
      </c>
      <c r="L61" s="71" t="s">
        <v>211</v>
      </c>
      <c r="M61" s="197" t="s">
        <v>211</v>
      </c>
      <c r="N61" s="204" t="str">
        <f t="shared" si="3"/>
        <v>柳井</v>
      </c>
    </row>
    <row r="62" spans="1:14" ht="18" customHeight="1">
      <c r="A62" s="104" t="s">
        <v>209</v>
      </c>
      <c r="B62" s="91" t="s">
        <v>211</v>
      </c>
      <c r="C62" s="71" t="s">
        <v>211</v>
      </c>
      <c r="D62" s="92" t="s">
        <v>211</v>
      </c>
      <c r="E62" s="91">
        <v>4036264</v>
      </c>
      <c r="F62" s="71">
        <v>3837287</v>
      </c>
      <c r="G62" s="92">
        <v>188916</v>
      </c>
      <c r="H62" s="91">
        <v>19783</v>
      </c>
      <c r="I62" s="71">
        <v>19783</v>
      </c>
      <c r="J62" s="92" t="s">
        <v>211</v>
      </c>
      <c r="K62" s="91" t="s">
        <v>211</v>
      </c>
      <c r="L62" s="71" t="s">
        <v>211</v>
      </c>
      <c r="M62" s="197" t="s">
        <v>211</v>
      </c>
      <c r="N62" s="204" t="str">
        <f t="shared" si="3"/>
        <v>厚狭</v>
      </c>
    </row>
    <row r="63" spans="1:14" s="3" customFormat="1" ht="18" customHeight="1">
      <c r="A63" s="102" t="s">
        <v>162</v>
      </c>
      <c r="B63" s="94">
        <v>10537</v>
      </c>
      <c r="C63" s="75">
        <v>5160</v>
      </c>
      <c r="D63" s="95">
        <v>4194</v>
      </c>
      <c r="E63" s="94">
        <v>89932319</v>
      </c>
      <c r="F63" s="75">
        <v>87165379</v>
      </c>
      <c r="G63" s="95">
        <v>2636707</v>
      </c>
      <c r="H63" s="94">
        <v>295522</v>
      </c>
      <c r="I63" s="75">
        <v>293454</v>
      </c>
      <c r="J63" s="95">
        <v>2068</v>
      </c>
      <c r="K63" s="94" t="s">
        <v>211</v>
      </c>
      <c r="L63" s="75" t="s">
        <v>211</v>
      </c>
      <c r="M63" s="198" t="s">
        <v>211</v>
      </c>
      <c r="N63" s="205" t="str">
        <f t="shared" si="3"/>
        <v>山口県計</v>
      </c>
    </row>
    <row r="64" spans="1:14" s="12" customFormat="1" ht="18" customHeight="1">
      <c r="A64" s="13"/>
      <c r="B64" s="99"/>
      <c r="C64" s="100"/>
      <c r="D64" s="101"/>
      <c r="E64" s="99"/>
      <c r="F64" s="100"/>
      <c r="G64" s="101"/>
      <c r="H64" s="99"/>
      <c r="I64" s="100"/>
      <c r="J64" s="101"/>
      <c r="K64" s="99"/>
      <c r="L64" s="100"/>
      <c r="M64" s="210"/>
      <c r="N64" s="211"/>
    </row>
    <row r="65" spans="1:14" s="3" customFormat="1" ht="18" customHeight="1" thickBot="1">
      <c r="A65" s="103" t="s">
        <v>33</v>
      </c>
      <c r="B65" s="53">
        <v>93856</v>
      </c>
      <c r="C65" s="54">
        <v>14042</v>
      </c>
      <c r="D65" s="55">
        <v>63552</v>
      </c>
      <c r="E65" s="53">
        <v>6143616</v>
      </c>
      <c r="F65" s="54">
        <v>1709518</v>
      </c>
      <c r="G65" s="55">
        <v>3772428</v>
      </c>
      <c r="H65" s="53">
        <v>73905</v>
      </c>
      <c r="I65" s="54">
        <v>1350</v>
      </c>
      <c r="J65" s="55">
        <v>72555</v>
      </c>
      <c r="K65" s="53" t="s">
        <v>211</v>
      </c>
      <c r="L65" s="54" t="s">
        <v>211</v>
      </c>
      <c r="M65" s="55" t="s">
        <v>211</v>
      </c>
      <c r="N65" s="109" t="s">
        <v>33</v>
      </c>
    </row>
    <row r="66" spans="1:14" s="3" customFormat="1" ht="18" customHeight="1" thickBot="1" thickTop="1">
      <c r="A66" s="110" t="s">
        <v>119</v>
      </c>
      <c r="B66" s="39">
        <v>124248</v>
      </c>
      <c r="C66" s="28">
        <v>20659</v>
      </c>
      <c r="D66" s="40">
        <v>82505</v>
      </c>
      <c r="E66" s="39">
        <v>521533191</v>
      </c>
      <c r="F66" s="28">
        <v>503280434</v>
      </c>
      <c r="G66" s="40">
        <v>16778688</v>
      </c>
      <c r="H66" s="39">
        <v>39832253</v>
      </c>
      <c r="I66" s="28">
        <v>39753812</v>
      </c>
      <c r="J66" s="40">
        <v>78442</v>
      </c>
      <c r="K66" s="41">
        <v>36793146</v>
      </c>
      <c r="L66" s="28">
        <v>36793146</v>
      </c>
      <c r="M66" s="27" t="s">
        <v>211</v>
      </c>
      <c r="N66" s="111" t="s">
        <v>34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headerFooter alignWithMargins="0">
    <oddFooter>&amp;R広島国税局
国税徴収１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="75" zoomScaleNormal="75" zoomScaleSheetLayoutView="55" workbookViewId="0" topLeftCell="A1">
      <selection activeCell="D39" sqref="D39"/>
    </sheetView>
  </sheetViews>
  <sheetFormatPr defaultColWidth="5.87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4" width="12.25390625" style="2" bestFit="1" customWidth="1"/>
    <col min="5" max="5" width="12.375" style="2" bestFit="1" customWidth="1"/>
    <col min="6" max="6" width="11.50390625" style="2" bestFit="1" customWidth="1"/>
    <col min="7" max="7" width="12.25390625" style="2" bestFit="1" customWidth="1"/>
    <col min="8" max="8" width="10.625" style="2" bestFit="1" customWidth="1"/>
    <col min="9" max="9" width="9.50390625" style="2" bestFit="1" customWidth="1"/>
    <col min="10" max="10" width="9.125" style="2" bestFit="1" customWidth="1"/>
    <col min="11" max="11" width="12.625" style="2" customWidth="1"/>
    <col min="12" max="13" width="11.375" style="2" bestFit="1" customWidth="1"/>
    <col min="14" max="14" width="11.875" style="5" customWidth="1"/>
    <col min="15" max="16" width="8.25390625" style="2" bestFit="1" customWidth="1"/>
    <col min="17" max="16384" width="5.875" style="2" customWidth="1"/>
  </cols>
  <sheetData>
    <row r="1" ht="12" thickBot="1">
      <c r="A1" s="2" t="s">
        <v>116</v>
      </c>
    </row>
    <row r="2" spans="1:14" s="5" customFormat="1" ht="15" customHeight="1">
      <c r="A2" s="305" t="s">
        <v>30</v>
      </c>
      <c r="B2" s="285" t="s">
        <v>223</v>
      </c>
      <c r="C2" s="286"/>
      <c r="D2" s="287"/>
      <c r="E2" s="307" t="s">
        <v>221</v>
      </c>
      <c r="F2" s="308"/>
      <c r="G2" s="309"/>
      <c r="H2" s="285" t="s">
        <v>117</v>
      </c>
      <c r="I2" s="286"/>
      <c r="J2" s="287"/>
      <c r="K2" s="285" t="s">
        <v>118</v>
      </c>
      <c r="L2" s="286"/>
      <c r="M2" s="287"/>
      <c r="N2" s="303" t="s">
        <v>76</v>
      </c>
    </row>
    <row r="3" spans="1:14" s="5" customFormat="1" ht="16.5" customHeight="1">
      <c r="A3" s="306"/>
      <c r="B3" s="38" t="s">
        <v>31</v>
      </c>
      <c r="C3" s="20" t="s">
        <v>29</v>
      </c>
      <c r="D3" s="22" t="s">
        <v>32</v>
      </c>
      <c r="E3" s="38" t="s">
        <v>31</v>
      </c>
      <c r="F3" s="20" t="s">
        <v>29</v>
      </c>
      <c r="G3" s="22" t="s">
        <v>32</v>
      </c>
      <c r="H3" s="38" t="s">
        <v>31</v>
      </c>
      <c r="I3" s="20" t="s">
        <v>29</v>
      </c>
      <c r="J3" s="22" t="s">
        <v>32</v>
      </c>
      <c r="K3" s="38" t="s">
        <v>31</v>
      </c>
      <c r="L3" s="20" t="s">
        <v>29</v>
      </c>
      <c r="M3" s="22" t="s">
        <v>32</v>
      </c>
      <c r="N3" s="304"/>
    </row>
    <row r="4" spans="1:14" ht="11.25">
      <c r="A4" s="88"/>
      <c r="B4" s="86" t="s">
        <v>2</v>
      </c>
      <c r="C4" s="62" t="s">
        <v>2</v>
      </c>
      <c r="D4" s="87" t="s">
        <v>2</v>
      </c>
      <c r="E4" s="86" t="s">
        <v>2</v>
      </c>
      <c r="F4" s="62" t="s">
        <v>2</v>
      </c>
      <c r="G4" s="87" t="s">
        <v>2</v>
      </c>
      <c r="H4" s="86" t="s">
        <v>2</v>
      </c>
      <c r="I4" s="62" t="s">
        <v>2</v>
      </c>
      <c r="J4" s="87" t="s">
        <v>2</v>
      </c>
      <c r="K4" s="86" t="s">
        <v>2</v>
      </c>
      <c r="L4" s="62" t="s">
        <v>2</v>
      </c>
      <c r="M4" s="195" t="s">
        <v>2</v>
      </c>
      <c r="N4" s="202"/>
    </row>
    <row r="5" spans="1:14" ht="18" customHeight="1">
      <c r="A5" s="106" t="s">
        <v>155</v>
      </c>
      <c r="B5" s="89" t="s">
        <v>211</v>
      </c>
      <c r="C5" s="67" t="s">
        <v>211</v>
      </c>
      <c r="D5" s="90" t="s">
        <v>211</v>
      </c>
      <c r="E5" s="89" t="s">
        <v>211</v>
      </c>
      <c r="F5" s="67" t="s">
        <v>211</v>
      </c>
      <c r="G5" s="90" t="s">
        <v>211</v>
      </c>
      <c r="H5" s="89">
        <v>240902</v>
      </c>
      <c r="I5" s="67">
        <v>240861</v>
      </c>
      <c r="J5" s="90">
        <v>41</v>
      </c>
      <c r="K5" s="89">
        <v>32078862</v>
      </c>
      <c r="L5" s="67">
        <v>30919592</v>
      </c>
      <c r="M5" s="196">
        <v>1115300</v>
      </c>
      <c r="N5" s="203" t="str">
        <f>IF(A5="","",A5)</f>
        <v>鳥取</v>
      </c>
    </row>
    <row r="6" spans="1:14" ht="18" customHeight="1">
      <c r="A6" s="104" t="s">
        <v>156</v>
      </c>
      <c r="B6" s="257" t="s">
        <v>227</v>
      </c>
      <c r="C6" s="258" t="s">
        <v>225</v>
      </c>
      <c r="D6" s="259" t="s">
        <v>225</v>
      </c>
      <c r="E6" s="257" t="s">
        <v>225</v>
      </c>
      <c r="F6" s="258" t="s">
        <v>225</v>
      </c>
      <c r="G6" s="259" t="s">
        <v>225</v>
      </c>
      <c r="H6" s="257" t="s">
        <v>225</v>
      </c>
      <c r="I6" s="258" t="s">
        <v>225</v>
      </c>
      <c r="J6" s="259" t="s">
        <v>225</v>
      </c>
      <c r="K6" s="91">
        <v>33986262</v>
      </c>
      <c r="L6" s="71">
        <v>33325635</v>
      </c>
      <c r="M6" s="197">
        <v>574294</v>
      </c>
      <c r="N6" s="204" t="str">
        <f>IF(A6="","",A6)</f>
        <v>米子</v>
      </c>
    </row>
    <row r="7" spans="1:14" ht="18" customHeight="1">
      <c r="A7" s="104" t="s">
        <v>157</v>
      </c>
      <c r="B7" s="257" t="s">
        <v>211</v>
      </c>
      <c r="C7" s="258" t="s">
        <v>211</v>
      </c>
      <c r="D7" s="259" t="s">
        <v>211</v>
      </c>
      <c r="E7" s="257" t="s">
        <v>211</v>
      </c>
      <c r="F7" s="258" t="s">
        <v>211</v>
      </c>
      <c r="G7" s="259" t="s">
        <v>211</v>
      </c>
      <c r="H7" s="257">
        <v>37128</v>
      </c>
      <c r="I7" s="258">
        <v>37124</v>
      </c>
      <c r="J7" s="259">
        <v>4</v>
      </c>
      <c r="K7" s="91">
        <v>9852061</v>
      </c>
      <c r="L7" s="71">
        <v>9567605</v>
      </c>
      <c r="M7" s="197">
        <v>268332</v>
      </c>
      <c r="N7" s="204" t="str">
        <f>IF(A7="","",A7)</f>
        <v>倉吉</v>
      </c>
    </row>
    <row r="8" spans="1:14" s="3" customFormat="1" ht="18" customHeight="1">
      <c r="A8" s="93" t="s">
        <v>158</v>
      </c>
      <c r="B8" s="263" t="s">
        <v>225</v>
      </c>
      <c r="C8" s="264" t="s">
        <v>225</v>
      </c>
      <c r="D8" s="265" t="s">
        <v>225</v>
      </c>
      <c r="E8" s="263" t="s">
        <v>225</v>
      </c>
      <c r="F8" s="264" t="s">
        <v>225</v>
      </c>
      <c r="G8" s="265" t="s">
        <v>225</v>
      </c>
      <c r="H8" s="263" t="s">
        <v>225</v>
      </c>
      <c r="I8" s="264" t="s">
        <v>225</v>
      </c>
      <c r="J8" s="265" t="s">
        <v>225</v>
      </c>
      <c r="K8" s="94">
        <v>75917185</v>
      </c>
      <c r="L8" s="75">
        <v>73812831</v>
      </c>
      <c r="M8" s="198">
        <v>1957926</v>
      </c>
      <c r="N8" s="205" t="str">
        <f>A8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99"/>
      <c r="N9" s="206"/>
    </row>
    <row r="10" spans="1:14" ht="18" customHeight="1">
      <c r="A10" s="105" t="s">
        <v>163</v>
      </c>
      <c r="B10" s="96" t="s">
        <v>211</v>
      </c>
      <c r="C10" s="97" t="s">
        <v>211</v>
      </c>
      <c r="D10" s="98" t="s">
        <v>211</v>
      </c>
      <c r="E10" s="96" t="s">
        <v>211</v>
      </c>
      <c r="F10" s="97" t="s">
        <v>211</v>
      </c>
      <c r="G10" s="98" t="s">
        <v>211</v>
      </c>
      <c r="H10" s="96">
        <v>563961</v>
      </c>
      <c r="I10" s="97">
        <v>563137</v>
      </c>
      <c r="J10" s="98">
        <v>825</v>
      </c>
      <c r="K10" s="96">
        <v>45174877</v>
      </c>
      <c r="L10" s="97">
        <v>44434555</v>
      </c>
      <c r="M10" s="200">
        <v>705648</v>
      </c>
      <c r="N10" s="207" t="str">
        <f aca="true" t="shared" si="0" ref="N10:N16">IF(A10="","",A10)</f>
        <v>松江</v>
      </c>
    </row>
    <row r="11" spans="1:14" ht="18" customHeight="1">
      <c r="A11" s="104" t="s">
        <v>164</v>
      </c>
      <c r="B11" s="91" t="s">
        <v>211</v>
      </c>
      <c r="C11" s="71" t="s">
        <v>211</v>
      </c>
      <c r="D11" s="92" t="s">
        <v>211</v>
      </c>
      <c r="E11" s="91" t="s">
        <v>211</v>
      </c>
      <c r="F11" s="71" t="s">
        <v>211</v>
      </c>
      <c r="G11" s="92" t="s">
        <v>211</v>
      </c>
      <c r="H11" s="91">
        <v>30993</v>
      </c>
      <c r="I11" s="71">
        <v>30959</v>
      </c>
      <c r="J11" s="92">
        <v>31</v>
      </c>
      <c r="K11" s="91">
        <v>10407728</v>
      </c>
      <c r="L11" s="71">
        <v>10122575</v>
      </c>
      <c r="M11" s="197">
        <v>276631</v>
      </c>
      <c r="N11" s="204" t="str">
        <f t="shared" si="0"/>
        <v>浜田</v>
      </c>
    </row>
    <row r="12" spans="1:14" ht="18" customHeight="1">
      <c r="A12" s="104" t="s">
        <v>165</v>
      </c>
      <c r="B12" s="91" t="s">
        <v>211</v>
      </c>
      <c r="C12" s="71" t="s">
        <v>211</v>
      </c>
      <c r="D12" s="92" t="s">
        <v>211</v>
      </c>
      <c r="E12" s="91" t="s">
        <v>211</v>
      </c>
      <c r="F12" s="71" t="s">
        <v>211</v>
      </c>
      <c r="G12" s="92" t="s">
        <v>211</v>
      </c>
      <c r="H12" s="91">
        <v>220885</v>
      </c>
      <c r="I12" s="71">
        <v>220722</v>
      </c>
      <c r="J12" s="92">
        <v>163</v>
      </c>
      <c r="K12" s="91">
        <v>21378061</v>
      </c>
      <c r="L12" s="71">
        <v>21035334</v>
      </c>
      <c r="M12" s="197">
        <v>341497</v>
      </c>
      <c r="N12" s="204" t="str">
        <f t="shared" si="0"/>
        <v>出雲</v>
      </c>
    </row>
    <row r="13" spans="1:14" ht="18" customHeight="1">
      <c r="A13" s="104" t="s">
        <v>166</v>
      </c>
      <c r="B13" s="257" t="s">
        <v>225</v>
      </c>
      <c r="C13" s="258" t="s">
        <v>225</v>
      </c>
      <c r="D13" s="259" t="s">
        <v>225</v>
      </c>
      <c r="E13" s="257" t="s">
        <v>225</v>
      </c>
      <c r="F13" s="258" t="s">
        <v>225</v>
      </c>
      <c r="G13" s="259" t="s">
        <v>225</v>
      </c>
      <c r="H13" s="257" t="s">
        <v>225</v>
      </c>
      <c r="I13" s="258" t="s">
        <v>225</v>
      </c>
      <c r="J13" s="259" t="s">
        <v>225</v>
      </c>
      <c r="K13" s="91">
        <v>7185640</v>
      </c>
      <c r="L13" s="71">
        <v>7011473</v>
      </c>
      <c r="M13" s="197">
        <v>169567</v>
      </c>
      <c r="N13" s="204" t="str">
        <f t="shared" si="0"/>
        <v>益田</v>
      </c>
    </row>
    <row r="14" spans="1:14" ht="18" customHeight="1">
      <c r="A14" s="104" t="s">
        <v>167</v>
      </c>
      <c r="B14" s="257" t="s">
        <v>211</v>
      </c>
      <c r="C14" s="258" t="s">
        <v>211</v>
      </c>
      <c r="D14" s="259" t="s">
        <v>211</v>
      </c>
      <c r="E14" s="257" t="s">
        <v>211</v>
      </c>
      <c r="F14" s="258" t="s">
        <v>211</v>
      </c>
      <c r="G14" s="259" t="s">
        <v>211</v>
      </c>
      <c r="H14" s="257" t="s">
        <v>225</v>
      </c>
      <c r="I14" s="258" t="s">
        <v>225</v>
      </c>
      <c r="J14" s="259" t="s">
        <v>225</v>
      </c>
      <c r="K14" s="91">
        <v>3342910</v>
      </c>
      <c r="L14" s="71">
        <v>3286838</v>
      </c>
      <c r="M14" s="197">
        <v>54813</v>
      </c>
      <c r="N14" s="204" t="str">
        <f t="shared" si="0"/>
        <v>石見大田</v>
      </c>
    </row>
    <row r="15" spans="1:14" ht="18" customHeight="1">
      <c r="A15" s="104" t="s">
        <v>168</v>
      </c>
      <c r="B15" s="257" t="s">
        <v>211</v>
      </c>
      <c r="C15" s="258" t="s">
        <v>211</v>
      </c>
      <c r="D15" s="259" t="s">
        <v>211</v>
      </c>
      <c r="E15" s="257" t="s">
        <v>211</v>
      </c>
      <c r="F15" s="258" t="s">
        <v>211</v>
      </c>
      <c r="G15" s="259" t="s">
        <v>211</v>
      </c>
      <c r="H15" s="257">
        <v>7122</v>
      </c>
      <c r="I15" s="258">
        <v>6733</v>
      </c>
      <c r="J15" s="259">
        <v>390</v>
      </c>
      <c r="K15" s="91">
        <v>4730062</v>
      </c>
      <c r="L15" s="71">
        <v>4618908</v>
      </c>
      <c r="M15" s="197">
        <v>111117</v>
      </c>
      <c r="N15" s="204" t="str">
        <f t="shared" si="0"/>
        <v>大東</v>
      </c>
    </row>
    <row r="16" spans="1:14" ht="18" customHeight="1">
      <c r="A16" s="104" t="s">
        <v>169</v>
      </c>
      <c r="B16" s="257" t="s">
        <v>211</v>
      </c>
      <c r="C16" s="258" t="s">
        <v>211</v>
      </c>
      <c r="D16" s="259" t="s">
        <v>211</v>
      </c>
      <c r="E16" s="257" t="s">
        <v>211</v>
      </c>
      <c r="F16" s="258" t="s">
        <v>211</v>
      </c>
      <c r="G16" s="259" t="s">
        <v>211</v>
      </c>
      <c r="H16" s="257" t="s">
        <v>225</v>
      </c>
      <c r="I16" s="258" t="s">
        <v>225</v>
      </c>
      <c r="J16" s="259" t="s">
        <v>225</v>
      </c>
      <c r="K16" s="91">
        <v>2355752</v>
      </c>
      <c r="L16" s="71">
        <v>2330394</v>
      </c>
      <c r="M16" s="197">
        <v>20785</v>
      </c>
      <c r="N16" s="204" t="str">
        <f t="shared" si="0"/>
        <v>西郷</v>
      </c>
    </row>
    <row r="17" spans="1:14" s="3" customFormat="1" ht="18" customHeight="1">
      <c r="A17" s="93" t="s">
        <v>159</v>
      </c>
      <c r="B17" s="263" t="s">
        <v>225</v>
      </c>
      <c r="C17" s="264" t="s">
        <v>225</v>
      </c>
      <c r="D17" s="265" t="s">
        <v>225</v>
      </c>
      <c r="E17" s="263" t="s">
        <v>225</v>
      </c>
      <c r="F17" s="264" t="s">
        <v>225</v>
      </c>
      <c r="G17" s="265" t="s">
        <v>225</v>
      </c>
      <c r="H17" s="263" t="s">
        <v>225</v>
      </c>
      <c r="I17" s="264" t="s">
        <v>225</v>
      </c>
      <c r="J17" s="265" t="s">
        <v>225</v>
      </c>
      <c r="K17" s="94">
        <v>94575030</v>
      </c>
      <c r="L17" s="75">
        <v>92840077</v>
      </c>
      <c r="M17" s="198">
        <v>1680058</v>
      </c>
      <c r="N17" s="205" t="str">
        <f>A17</f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99"/>
      <c r="N18" s="206"/>
    </row>
    <row r="19" spans="1:14" ht="18" customHeight="1">
      <c r="A19" s="105" t="s">
        <v>170</v>
      </c>
      <c r="B19" s="96" t="s">
        <v>211</v>
      </c>
      <c r="C19" s="97" t="s">
        <v>211</v>
      </c>
      <c r="D19" s="98" t="s">
        <v>211</v>
      </c>
      <c r="E19" s="96">
        <v>751779</v>
      </c>
      <c r="F19" s="97">
        <v>751779</v>
      </c>
      <c r="G19" s="98" t="s">
        <v>211</v>
      </c>
      <c r="H19" s="96">
        <v>1136795</v>
      </c>
      <c r="I19" s="97">
        <v>1132940</v>
      </c>
      <c r="J19" s="98">
        <v>3855</v>
      </c>
      <c r="K19" s="96">
        <v>112547221</v>
      </c>
      <c r="L19" s="97">
        <v>111125793</v>
      </c>
      <c r="M19" s="200">
        <v>1310913</v>
      </c>
      <c r="N19" s="207" t="str">
        <f aca="true" t="shared" si="1" ref="N19:N31">IF(A19="","",A19)</f>
        <v>岡山東</v>
      </c>
    </row>
    <row r="20" spans="1:14" ht="18" customHeight="1">
      <c r="A20" s="104" t="s">
        <v>171</v>
      </c>
      <c r="B20" s="91" t="s">
        <v>211</v>
      </c>
      <c r="C20" s="71" t="s">
        <v>211</v>
      </c>
      <c r="D20" s="92" t="s">
        <v>211</v>
      </c>
      <c r="E20" s="91" t="s">
        <v>211</v>
      </c>
      <c r="F20" s="71" t="s">
        <v>211</v>
      </c>
      <c r="G20" s="92" t="s">
        <v>211</v>
      </c>
      <c r="H20" s="91">
        <v>330879</v>
      </c>
      <c r="I20" s="71">
        <v>330656</v>
      </c>
      <c r="J20" s="92">
        <v>223</v>
      </c>
      <c r="K20" s="91">
        <v>69598332</v>
      </c>
      <c r="L20" s="71">
        <v>68081483</v>
      </c>
      <c r="M20" s="197">
        <v>1430667</v>
      </c>
      <c r="N20" s="204" t="str">
        <f t="shared" si="1"/>
        <v>岡山西</v>
      </c>
    </row>
    <row r="21" spans="1:14" ht="18" customHeight="1">
      <c r="A21" s="104" t="s">
        <v>172</v>
      </c>
      <c r="B21" s="91" t="s">
        <v>211</v>
      </c>
      <c r="C21" s="71" t="s">
        <v>211</v>
      </c>
      <c r="D21" s="92" t="s">
        <v>211</v>
      </c>
      <c r="E21" s="91" t="s">
        <v>211</v>
      </c>
      <c r="F21" s="71" t="s">
        <v>211</v>
      </c>
      <c r="G21" s="92" t="s">
        <v>211</v>
      </c>
      <c r="H21" s="91">
        <v>9494</v>
      </c>
      <c r="I21" s="71">
        <v>9459</v>
      </c>
      <c r="J21" s="92">
        <v>35</v>
      </c>
      <c r="K21" s="91">
        <v>14957960</v>
      </c>
      <c r="L21" s="71">
        <v>14622645</v>
      </c>
      <c r="M21" s="197">
        <v>322279</v>
      </c>
      <c r="N21" s="204" t="str">
        <f t="shared" si="1"/>
        <v>西大寺</v>
      </c>
    </row>
    <row r="22" spans="1:14" ht="18" customHeight="1">
      <c r="A22" s="104" t="s">
        <v>173</v>
      </c>
      <c r="B22" s="91" t="s">
        <v>211</v>
      </c>
      <c r="C22" s="71" t="s">
        <v>211</v>
      </c>
      <c r="D22" s="92" t="s">
        <v>211</v>
      </c>
      <c r="E22" s="91" t="s">
        <v>211</v>
      </c>
      <c r="F22" s="71" t="s">
        <v>211</v>
      </c>
      <c r="G22" s="92" t="s">
        <v>211</v>
      </c>
      <c r="H22" s="91">
        <v>24012</v>
      </c>
      <c r="I22" s="71">
        <v>23124</v>
      </c>
      <c r="J22" s="92">
        <v>887</v>
      </c>
      <c r="K22" s="91">
        <v>47452392</v>
      </c>
      <c r="L22" s="71">
        <v>47241972</v>
      </c>
      <c r="M22" s="197">
        <v>194947</v>
      </c>
      <c r="N22" s="204" t="str">
        <f t="shared" si="1"/>
        <v>瀬戸</v>
      </c>
    </row>
    <row r="23" spans="1:14" ht="18" customHeight="1">
      <c r="A23" s="104" t="s">
        <v>174</v>
      </c>
      <c r="B23" s="91" t="s">
        <v>211</v>
      </c>
      <c r="C23" s="71" t="s">
        <v>211</v>
      </c>
      <c r="D23" s="92" t="s">
        <v>211</v>
      </c>
      <c r="E23" s="91" t="s">
        <v>211</v>
      </c>
      <c r="F23" s="71" t="s">
        <v>211</v>
      </c>
      <c r="G23" s="92" t="s">
        <v>211</v>
      </c>
      <c r="H23" s="91">
        <v>14912</v>
      </c>
      <c r="I23" s="71">
        <v>14912</v>
      </c>
      <c r="J23" s="92" t="s">
        <v>211</v>
      </c>
      <c r="K23" s="91">
        <v>13273672</v>
      </c>
      <c r="L23" s="71">
        <v>13052766</v>
      </c>
      <c r="M23" s="197">
        <v>214934</v>
      </c>
      <c r="N23" s="204" t="str">
        <f t="shared" si="1"/>
        <v>児島</v>
      </c>
    </row>
    <row r="24" spans="1:14" ht="18" customHeight="1">
      <c r="A24" s="104" t="s">
        <v>175</v>
      </c>
      <c r="B24" s="257" t="s">
        <v>225</v>
      </c>
      <c r="C24" s="258" t="s">
        <v>225</v>
      </c>
      <c r="D24" s="259" t="s">
        <v>225</v>
      </c>
      <c r="E24" s="257" t="s">
        <v>225</v>
      </c>
      <c r="F24" s="258" t="s">
        <v>225</v>
      </c>
      <c r="G24" s="259" t="s">
        <v>225</v>
      </c>
      <c r="H24" s="257" t="s">
        <v>225</v>
      </c>
      <c r="I24" s="258" t="s">
        <v>225</v>
      </c>
      <c r="J24" s="259" t="s">
        <v>225</v>
      </c>
      <c r="K24" s="91">
        <v>299812188</v>
      </c>
      <c r="L24" s="71">
        <v>278694619</v>
      </c>
      <c r="M24" s="197">
        <v>21014425</v>
      </c>
      <c r="N24" s="204" t="str">
        <f t="shared" si="1"/>
        <v>倉敷</v>
      </c>
    </row>
    <row r="25" spans="1:14" ht="18" customHeight="1">
      <c r="A25" s="104" t="s">
        <v>176</v>
      </c>
      <c r="B25" s="257" t="s">
        <v>225</v>
      </c>
      <c r="C25" s="258" t="s">
        <v>225</v>
      </c>
      <c r="D25" s="259" t="s">
        <v>225</v>
      </c>
      <c r="E25" s="257" t="s">
        <v>225</v>
      </c>
      <c r="F25" s="258" t="s">
        <v>225</v>
      </c>
      <c r="G25" s="259" t="s">
        <v>225</v>
      </c>
      <c r="H25" s="257" t="s">
        <v>225</v>
      </c>
      <c r="I25" s="258" t="s">
        <v>225</v>
      </c>
      <c r="J25" s="259" t="s">
        <v>225</v>
      </c>
      <c r="K25" s="91">
        <v>11694955</v>
      </c>
      <c r="L25" s="71">
        <v>11538234</v>
      </c>
      <c r="M25" s="197">
        <v>142733</v>
      </c>
      <c r="N25" s="204" t="str">
        <f t="shared" si="1"/>
        <v>玉島</v>
      </c>
    </row>
    <row r="26" spans="1:14" ht="18" customHeight="1">
      <c r="A26" s="104" t="s">
        <v>177</v>
      </c>
      <c r="B26" s="257" t="s">
        <v>211</v>
      </c>
      <c r="C26" s="258" t="s">
        <v>211</v>
      </c>
      <c r="D26" s="259" t="s">
        <v>211</v>
      </c>
      <c r="E26" s="257" t="s">
        <v>211</v>
      </c>
      <c r="F26" s="258" t="s">
        <v>211</v>
      </c>
      <c r="G26" s="259" t="s">
        <v>211</v>
      </c>
      <c r="H26" s="257">
        <v>62372</v>
      </c>
      <c r="I26" s="258">
        <v>62213</v>
      </c>
      <c r="J26" s="259">
        <v>159</v>
      </c>
      <c r="K26" s="91">
        <v>20128372</v>
      </c>
      <c r="L26" s="71">
        <v>19687156</v>
      </c>
      <c r="M26" s="197">
        <v>384925</v>
      </c>
      <c r="N26" s="204" t="str">
        <f t="shared" si="1"/>
        <v>津山</v>
      </c>
    </row>
    <row r="27" spans="1:14" ht="18" customHeight="1">
      <c r="A27" s="104" t="s">
        <v>178</v>
      </c>
      <c r="B27" s="257" t="s">
        <v>211</v>
      </c>
      <c r="C27" s="258" t="s">
        <v>211</v>
      </c>
      <c r="D27" s="259" t="s">
        <v>211</v>
      </c>
      <c r="E27" s="257" t="s">
        <v>211</v>
      </c>
      <c r="F27" s="258" t="s">
        <v>211</v>
      </c>
      <c r="G27" s="259" t="s">
        <v>211</v>
      </c>
      <c r="H27" s="257" t="s">
        <v>225</v>
      </c>
      <c r="I27" s="258" t="s">
        <v>225</v>
      </c>
      <c r="J27" s="259" t="s">
        <v>225</v>
      </c>
      <c r="K27" s="91">
        <v>9396377</v>
      </c>
      <c r="L27" s="71">
        <v>9210285</v>
      </c>
      <c r="M27" s="197">
        <v>174754</v>
      </c>
      <c r="N27" s="204" t="str">
        <f t="shared" si="1"/>
        <v>玉野</v>
      </c>
    </row>
    <row r="28" spans="1:14" ht="18" customHeight="1">
      <c r="A28" s="104" t="s">
        <v>179</v>
      </c>
      <c r="B28" s="257" t="s">
        <v>211</v>
      </c>
      <c r="C28" s="258" t="s">
        <v>211</v>
      </c>
      <c r="D28" s="259" t="s">
        <v>211</v>
      </c>
      <c r="E28" s="257" t="s">
        <v>211</v>
      </c>
      <c r="F28" s="258" t="s">
        <v>211</v>
      </c>
      <c r="G28" s="259" t="s">
        <v>211</v>
      </c>
      <c r="H28" s="257">
        <v>42500</v>
      </c>
      <c r="I28" s="258">
        <v>42365</v>
      </c>
      <c r="J28" s="259">
        <v>135</v>
      </c>
      <c r="K28" s="91">
        <v>16633398</v>
      </c>
      <c r="L28" s="71">
        <v>16365944</v>
      </c>
      <c r="M28" s="197">
        <v>243075</v>
      </c>
      <c r="N28" s="204" t="str">
        <f t="shared" si="1"/>
        <v>笠岡</v>
      </c>
    </row>
    <row r="29" spans="1:14" ht="18" customHeight="1">
      <c r="A29" s="104" t="s">
        <v>180</v>
      </c>
      <c r="B29" s="257" t="s">
        <v>211</v>
      </c>
      <c r="C29" s="258" t="s">
        <v>211</v>
      </c>
      <c r="D29" s="259" t="s">
        <v>211</v>
      </c>
      <c r="E29" s="257" t="s">
        <v>211</v>
      </c>
      <c r="F29" s="258" t="s">
        <v>211</v>
      </c>
      <c r="G29" s="259" t="s">
        <v>211</v>
      </c>
      <c r="H29" s="257">
        <v>5966</v>
      </c>
      <c r="I29" s="258">
        <v>5966</v>
      </c>
      <c r="J29" s="259" t="s">
        <v>211</v>
      </c>
      <c r="K29" s="91">
        <v>4627311</v>
      </c>
      <c r="L29" s="71">
        <v>4597392</v>
      </c>
      <c r="M29" s="197">
        <v>29164</v>
      </c>
      <c r="N29" s="204" t="str">
        <f t="shared" si="1"/>
        <v>高梁</v>
      </c>
    </row>
    <row r="30" spans="1:14" ht="18" customHeight="1">
      <c r="A30" s="104" t="s">
        <v>181</v>
      </c>
      <c r="B30" s="257" t="s">
        <v>211</v>
      </c>
      <c r="C30" s="258" t="s">
        <v>211</v>
      </c>
      <c r="D30" s="259" t="s">
        <v>211</v>
      </c>
      <c r="E30" s="257" t="s">
        <v>211</v>
      </c>
      <c r="F30" s="258" t="s">
        <v>211</v>
      </c>
      <c r="G30" s="259" t="s">
        <v>211</v>
      </c>
      <c r="H30" s="257" t="s">
        <v>225</v>
      </c>
      <c r="I30" s="258" t="s">
        <v>225</v>
      </c>
      <c r="J30" s="259" t="s">
        <v>225</v>
      </c>
      <c r="K30" s="91">
        <v>4032330</v>
      </c>
      <c r="L30" s="71">
        <v>3992246</v>
      </c>
      <c r="M30" s="197">
        <v>39660</v>
      </c>
      <c r="N30" s="204" t="str">
        <f t="shared" si="1"/>
        <v>新見</v>
      </c>
    </row>
    <row r="31" spans="1:14" ht="18" customHeight="1">
      <c r="A31" s="104" t="s">
        <v>182</v>
      </c>
      <c r="B31" s="91" t="s">
        <v>211</v>
      </c>
      <c r="C31" s="71" t="s">
        <v>211</v>
      </c>
      <c r="D31" s="92" t="s">
        <v>211</v>
      </c>
      <c r="E31" s="91" t="s">
        <v>211</v>
      </c>
      <c r="F31" s="71" t="s">
        <v>211</v>
      </c>
      <c r="G31" s="92" t="s">
        <v>211</v>
      </c>
      <c r="H31" s="91">
        <v>35578</v>
      </c>
      <c r="I31" s="71">
        <v>35578</v>
      </c>
      <c r="J31" s="92" t="s">
        <v>211</v>
      </c>
      <c r="K31" s="91">
        <v>4829539</v>
      </c>
      <c r="L31" s="71">
        <v>4743267</v>
      </c>
      <c r="M31" s="197">
        <v>79452</v>
      </c>
      <c r="N31" s="204" t="str">
        <f t="shared" si="1"/>
        <v>久世</v>
      </c>
    </row>
    <row r="32" spans="1:14" s="3" customFormat="1" ht="18" customHeight="1">
      <c r="A32" s="93" t="s">
        <v>160</v>
      </c>
      <c r="B32" s="94">
        <v>15529986</v>
      </c>
      <c r="C32" s="75">
        <v>15529986</v>
      </c>
      <c r="D32" s="95" t="s">
        <v>211</v>
      </c>
      <c r="E32" s="94">
        <v>220759692</v>
      </c>
      <c r="F32" s="75">
        <v>201006884</v>
      </c>
      <c r="G32" s="95">
        <v>19752809</v>
      </c>
      <c r="H32" s="94">
        <v>1858243</v>
      </c>
      <c r="I32" s="75">
        <v>1850080</v>
      </c>
      <c r="J32" s="95">
        <v>8113</v>
      </c>
      <c r="K32" s="94">
        <v>628984046</v>
      </c>
      <c r="L32" s="75">
        <v>602953803</v>
      </c>
      <c r="M32" s="198">
        <v>25581928</v>
      </c>
      <c r="N32" s="205" t="str">
        <f>A32</f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99"/>
      <c r="N33" s="206"/>
    </row>
    <row r="34" spans="1:14" ht="18" customHeight="1">
      <c r="A34" s="105" t="s">
        <v>183</v>
      </c>
      <c r="B34" s="96" t="s">
        <v>211</v>
      </c>
      <c r="C34" s="97" t="s">
        <v>211</v>
      </c>
      <c r="D34" s="98" t="s">
        <v>211</v>
      </c>
      <c r="E34" s="96" t="s">
        <v>211</v>
      </c>
      <c r="F34" s="97" t="s">
        <v>211</v>
      </c>
      <c r="G34" s="98" t="s">
        <v>211</v>
      </c>
      <c r="H34" s="260" t="s">
        <v>225</v>
      </c>
      <c r="I34" s="261" t="s">
        <v>225</v>
      </c>
      <c r="J34" s="262" t="s">
        <v>225</v>
      </c>
      <c r="K34" s="96">
        <v>162232794</v>
      </c>
      <c r="L34" s="97">
        <v>160197142</v>
      </c>
      <c r="M34" s="200">
        <v>1904514</v>
      </c>
      <c r="N34" s="207" t="str">
        <f aca="true" t="shared" si="2" ref="N34:N49">IF(A34="","",A34)</f>
        <v>広島東</v>
      </c>
    </row>
    <row r="35" spans="1:14" ht="18" customHeight="1">
      <c r="A35" s="104" t="s">
        <v>184</v>
      </c>
      <c r="B35" s="91" t="s">
        <v>211</v>
      </c>
      <c r="C35" s="71" t="s">
        <v>211</v>
      </c>
      <c r="D35" s="92" t="s">
        <v>211</v>
      </c>
      <c r="E35" s="91" t="s">
        <v>211</v>
      </c>
      <c r="F35" s="71" t="s">
        <v>211</v>
      </c>
      <c r="G35" s="92" t="s">
        <v>211</v>
      </c>
      <c r="H35" s="257">
        <v>248490</v>
      </c>
      <c r="I35" s="258">
        <v>248438</v>
      </c>
      <c r="J35" s="259">
        <v>52</v>
      </c>
      <c r="K35" s="91">
        <v>45238337</v>
      </c>
      <c r="L35" s="71">
        <v>44635492</v>
      </c>
      <c r="M35" s="197">
        <v>582825</v>
      </c>
      <c r="N35" s="204" t="str">
        <f t="shared" si="2"/>
        <v>広島南</v>
      </c>
    </row>
    <row r="36" spans="1:14" ht="18" customHeight="1">
      <c r="A36" s="104" t="s">
        <v>185</v>
      </c>
      <c r="B36" s="91" t="s">
        <v>211</v>
      </c>
      <c r="C36" s="71" t="s">
        <v>211</v>
      </c>
      <c r="D36" s="92" t="s">
        <v>211</v>
      </c>
      <c r="E36" s="91" t="s">
        <v>211</v>
      </c>
      <c r="F36" s="71" t="s">
        <v>211</v>
      </c>
      <c r="G36" s="92" t="s">
        <v>211</v>
      </c>
      <c r="H36" s="257" t="s">
        <v>225</v>
      </c>
      <c r="I36" s="258" t="s">
        <v>225</v>
      </c>
      <c r="J36" s="259" t="s">
        <v>225</v>
      </c>
      <c r="K36" s="91">
        <v>102976578</v>
      </c>
      <c r="L36" s="71">
        <v>101162405</v>
      </c>
      <c r="M36" s="197">
        <v>1673863</v>
      </c>
      <c r="N36" s="204" t="str">
        <f t="shared" si="2"/>
        <v>広島西</v>
      </c>
    </row>
    <row r="37" spans="1:14" ht="18" customHeight="1">
      <c r="A37" s="104" t="s">
        <v>186</v>
      </c>
      <c r="B37" s="91" t="s">
        <v>211</v>
      </c>
      <c r="C37" s="71" t="s">
        <v>211</v>
      </c>
      <c r="D37" s="92" t="s">
        <v>211</v>
      </c>
      <c r="E37" s="91" t="s">
        <v>211</v>
      </c>
      <c r="F37" s="71" t="s">
        <v>211</v>
      </c>
      <c r="G37" s="92" t="s">
        <v>211</v>
      </c>
      <c r="H37" s="257">
        <v>34587</v>
      </c>
      <c r="I37" s="258">
        <v>29574</v>
      </c>
      <c r="J37" s="259">
        <v>5013</v>
      </c>
      <c r="K37" s="91">
        <v>37084692</v>
      </c>
      <c r="L37" s="71">
        <v>35361889</v>
      </c>
      <c r="M37" s="197">
        <v>1675159</v>
      </c>
      <c r="N37" s="204" t="str">
        <f t="shared" si="2"/>
        <v>広島北</v>
      </c>
    </row>
    <row r="38" spans="1:14" ht="18" customHeight="1">
      <c r="A38" s="104" t="s">
        <v>187</v>
      </c>
      <c r="B38" s="91" t="s">
        <v>211</v>
      </c>
      <c r="C38" s="71" t="s">
        <v>211</v>
      </c>
      <c r="D38" s="92" t="s">
        <v>211</v>
      </c>
      <c r="E38" s="91" t="s">
        <v>211</v>
      </c>
      <c r="F38" s="71" t="s">
        <v>211</v>
      </c>
      <c r="G38" s="92" t="s">
        <v>211</v>
      </c>
      <c r="H38" s="257">
        <v>178375</v>
      </c>
      <c r="I38" s="258">
        <v>176599</v>
      </c>
      <c r="J38" s="259">
        <v>1777</v>
      </c>
      <c r="K38" s="91">
        <v>39892634</v>
      </c>
      <c r="L38" s="71">
        <v>39127137</v>
      </c>
      <c r="M38" s="197">
        <v>711094</v>
      </c>
      <c r="N38" s="204" t="str">
        <f t="shared" si="2"/>
        <v>呉</v>
      </c>
    </row>
    <row r="39" spans="1:14" ht="18" customHeight="1">
      <c r="A39" s="104" t="s">
        <v>188</v>
      </c>
      <c r="B39" s="91" t="s">
        <v>211</v>
      </c>
      <c r="C39" s="71" t="s">
        <v>211</v>
      </c>
      <c r="D39" s="92" t="s">
        <v>211</v>
      </c>
      <c r="E39" s="91" t="s">
        <v>211</v>
      </c>
      <c r="F39" s="71" t="s">
        <v>211</v>
      </c>
      <c r="G39" s="92" t="s">
        <v>211</v>
      </c>
      <c r="H39" s="257">
        <v>46123</v>
      </c>
      <c r="I39" s="258">
        <v>46123</v>
      </c>
      <c r="J39" s="259" t="s">
        <v>211</v>
      </c>
      <c r="K39" s="91">
        <v>5049157</v>
      </c>
      <c r="L39" s="71">
        <v>4962424</v>
      </c>
      <c r="M39" s="197">
        <v>77382</v>
      </c>
      <c r="N39" s="204" t="str">
        <f t="shared" si="2"/>
        <v>竹原</v>
      </c>
    </row>
    <row r="40" spans="1:14" ht="18" customHeight="1">
      <c r="A40" s="104" t="s">
        <v>189</v>
      </c>
      <c r="B40" s="91" t="s">
        <v>211</v>
      </c>
      <c r="C40" s="71" t="s">
        <v>211</v>
      </c>
      <c r="D40" s="92" t="s">
        <v>211</v>
      </c>
      <c r="E40" s="91" t="s">
        <v>211</v>
      </c>
      <c r="F40" s="71" t="s">
        <v>211</v>
      </c>
      <c r="G40" s="92" t="s">
        <v>211</v>
      </c>
      <c r="H40" s="257" t="s">
        <v>225</v>
      </c>
      <c r="I40" s="258" t="s">
        <v>225</v>
      </c>
      <c r="J40" s="259" t="s">
        <v>225</v>
      </c>
      <c r="K40" s="91">
        <v>17213426</v>
      </c>
      <c r="L40" s="71">
        <v>16854637</v>
      </c>
      <c r="M40" s="197">
        <v>330964</v>
      </c>
      <c r="N40" s="204" t="str">
        <f t="shared" si="2"/>
        <v>三原</v>
      </c>
    </row>
    <row r="41" spans="1:14" ht="18" customHeight="1">
      <c r="A41" s="104" t="s">
        <v>190</v>
      </c>
      <c r="B41" s="91" t="s">
        <v>211</v>
      </c>
      <c r="C41" s="71" t="s">
        <v>211</v>
      </c>
      <c r="D41" s="92" t="s">
        <v>211</v>
      </c>
      <c r="E41" s="91" t="s">
        <v>211</v>
      </c>
      <c r="F41" s="71" t="s">
        <v>211</v>
      </c>
      <c r="G41" s="92" t="s">
        <v>211</v>
      </c>
      <c r="H41" s="91">
        <v>55591</v>
      </c>
      <c r="I41" s="71">
        <v>55553</v>
      </c>
      <c r="J41" s="92">
        <v>38</v>
      </c>
      <c r="K41" s="91">
        <v>29442180</v>
      </c>
      <c r="L41" s="71">
        <v>28799111</v>
      </c>
      <c r="M41" s="197">
        <v>618800</v>
      </c>
      <c r="N41" s="204" t="str">
        <f t="shared" si="2"/>
        <v>尾道</v>
      </c>
    </row>
    <row r="42" spans="1:14" ht="18" customHeight="1">
      <c r="A42" s="104" t="s">
        <v>191</v>
      </c>
      <c r="B42" s="91" t="s">
        <v>211</v>
      </c>
      <c r="C42" s="71" t="s">
        <v>211</v>
      </c>
      <c r="D42" s="92" t="s">
        <v>211</v>
      </c>
      <c r="E42" s="91" t="s">
        <v>211</v>
      </c>
      <c r="F42" s="71" t="s">
        <v>211</v>
      </c>
      <c r="G42" s="92" t="s">
        <v>211</v>
      </c>
      <c r="H42" s="91">
        <v>253451</v>
      </c>
      <c r="I42" s="71">
        <v>252796</v>
      </c>
      <c r="J42" s="92">
        <v>656</v>
      </c>
      <c r="K42" s="91">
        <v>98314810</v>
      </c>
      <c r="L42" s="71">
        <v>96181914</v>
      </c>
      <c r="M42" s="197">
        <v>1969665</v>
      </c>
      <c r="N42" s="204" t="str">
        <f t="shared" si="2"/>
        <v>福山</v>
      </c>
    </row>
    <row r="43" spans="1:14" ht="18" customHeight="1">
      <c r="A43" s="104" t="s">
        <v>192</v>
      </c>
      <c r="B43" s="91" t="s">
        <v>211</v>
      </c>
      <c r="C43" s="71" t="s">
        <v>211</v>
      </c>
      <c r="D43" s="92" t="s">
        <v>211</v>
      </c>
      <c r="E43" s="91" t="s">
        <v>211</v>
      </c>
      <c r="F43" s="71" t="s">
        <v>211</v>
      </c>
      <c r="G43" s="92" t="s">
        <v>211</v>
      </c>
      <c r="H43" s="257" t="s">
        <v>225</v>
      </c>
      <c r="I43" s="258" t="s">
        <v>225</v>
      </c>
      <c r="J43" s="259" t="s">
        <v>225</v>
      </c>
      <c r="K43" s="91">
        <v>14942476</v>
      </c>
      <c r="L43" s="71">
        <v>14712141</v>
      </c>
      <c r="M43" s="197">
        <v>211367</v>
      </c>
      <c r="N43" s="204" t="str">
        <f t="shared" si="2"/>
        <v>府中</v>
      </c>
    </row>
    <row r="44" spans="1:14" ht="18" customHeight="1">
      <c r="A44" s="104" t="s">
        <v>193</v>
      </c>
      <c r="B44" s="91" t="s">
        <v>211</v>
      </c>
      <c r="C44" s="71" t="s">
        <v>211</v>
      </c>
      <c r="D44" s="92" t="s">
        <v>211</v>
      </c>
      <c r="E44" s="91" t="s">
        <v>211</v>
      </c>
      <c r="F44" s="71" t="s">
        <v>211</v>
      </c>
      <c r="G44" s="92" t="s">
        <v>211</v>
      </c>
      <c r="H44" s="91">
        <v>18325</v>
      </c>
      <c r="I44" s="71">
        <v>18325</v>
      </c>
      <c r="J44" s="92" t="s">
        <v>211</v>
      </c>
      <c r="K44" s="91">
        <v>6473430</v>
      </c>
      <c r="L44" s="71">
        <v>6285342</v>
      </c>
      <c r="M44" s="197">
        <v>184248</v>
      </c>
      <c r="N44" s="204" t="str">
        <f t="shared" si="2"/>
        <v>三次</v>
      </c>
    </row>
    <row r="45" spans="1:14" ht="18" customHeight="1">
      <c r="A45" s="104" t="s">
        <v>194</v>
      </c>
      <c r="B45" s="91" t="s">
        <v>211</v>
      </c>
      <c r="C45" s="71" t="s">
        <v>211</v>
      </c>
      <c r="D45" s="92" t="s">
        <v>211</v>
      </c>
      <c r="E45" s="91" t="s">
        <v>211</v>
      </c>
      <c r="F45" s="71" t="s">
        <v>211</v>
      </c>
      <c r="G45" s="92" t="s">
        <v>211</v>
      </c>
      <c r="H45" s="91">
        <v>6619</v>
      </c>
      <c r="I45" s="71">
        <v>6619</v>
      </c>
      <c r="J45" s="92" t="s">
        <v>211</v>
      </c>
      <c r="K45" s="91">
        <v>4487435</v>
      </c>
      <c r="L45" s="71">
        <v>4335999</v>
      </c>
      <c r="M45" s="197">
        <v>148642</v>
      </c>
      <c r="N45" s="204" t="str">
        <f t="shared" si="2"/>
        <v>庄原</v>
      </c>
    </row>
    <row r="46" spans="1:14" ht="18" customHeight="1">
      <c r="A46" s="104" t="s">
        <v>195</v>
      </c>
      <c r="B46" s="91" t="s">
        <v>211</v>
      </c>
      <c r="C46" s="71" t="s">
        <v>211</v>
      </c>
      <c r="D46" s="92" t="s">
        <v>211</v>
      </c>
      <c r="E46" s="91" t="s">
        <v>211</v>
      </c>
      <c r="F46" s="71" t="s">
        <v>211</v>
      </c>
      <c r="G46" s="92" t="s">
        <v>211</v>
      </c>
      <c r="H46" s="91">
        <v>887578</v>
      </c>
      <c r="I46" s="71">
        <v>887578</v>
      </c>
      <c r="J46" s="92" t="s">
        <v>211</v>
      </c>
      <c r="K46" s="91">
        <v>42563222</v>
      </c>
      <c r="L46" s="71">
        <v>41686250</v>
      </c>
      <c r="M46" s="197">
        <v>831258</v>
      </c>
      <c r="N46" s="204" t="str">
        <f t="shared" si="2"/>
        <v>西条</v>
      </c>
    </row>
    <row r="47" spans="1:14" ht="18" customHeight="1">
      <c r="A47" s="104" t="s">
        <v>196</v>
      </c>
      <c r="B47" s="91" t="s">
        <v>211</v>
      </c>
      <c r="C47" s="71" t="s">
        <v>211</v>
      </c>
      <c r="D47" s="92" t="s">
        <v>211</v>
      </c>
      <c r="E47" s="91" t="s">
        <v>211</v>
      </c>
      <c r="F47" s="71" t="s">
        <v>211</v>
      </c>
      <c r="G47" s="92" t="s">
        <v>211</v>
      </c>
      <c r="H47" s="91">
        <v>90478</v>
      </c>
      <c r="I47" s="71">
        <v>89893</v>
      </c>
      <c r="J47" s="92">
        <v>585</v>
      </c>
      <c r="K47" s="91">
        <v>33696126</v>
      </c>
      <c r="L47" s="71">
        <v>32567015</v>
      </c>
      <c r="M47" s="197">
        <v>1081718</v>
      </c>
      <c r="N47" s="204" t="str">
        <f t="shared" si="2"/>
        <v>廿日市</v>
      </c>
    </row>
    <row r="48" spans="1:14" ht="18" customHeight="1">
      <c r="A48" s="104" t="s">
        <v>197</v>
      </c>
      <c r="B48" s="257" t="s">
        <v>225</v>
      </c>
      <c r="C48" s="258" t="s">
        <v>225</v>
      </c>
      <c r="D48" s="259" t="s">
        <v>225</v>
      </c>
      <c r="E48" s="257" t="s">
        <v>225</v>
      </c>
      <c r="F48" s="258" t="s">
        <v>225</v>
      </c>
      <c r="G48" s="259" t="s">
        <v>225</v>
      </c>
      <c r="H48" s="257" t="s">
        <v>225</v>
      </c>
      <c r="I48" s="258" t="s">
        <v>225</v>
      </c>
      <c r="J48" s="259" t="s">
        <v>225</v>
      </c>
      <c r="K48" s="91">
        <v>61234775</v>
      </c>
      <c r="L48" s="71">
        <v>60528736</v>
      </c>
      <c r="M48" s="197">
        <v>687239</v>
      </c>
      <c r="N48" s="204" t="str">
        <f t="shared" si="2"/>
        <v>海田</v>
      </c>
    </row>
    <row r="49" spans="1:14" ht="18" customHeight="1">
      <c r="A49" s="104" t="s">
        <v>198</v>
      </c>
      <c r="B49" s="257" t="s">
        <v>211</v>
      </c>
      <c r="C49" s="258" t="s">
        <v>211</v>
      </c>
      <c r="D49" s="259" t="s">
        <v>211</v>
      </c>
      <c r="E49" s="257" t="s">
        <v>211</v>
      </c>
      <c r="F49" s="258" t="s">
        <v>211</v>
      </c>
      <c r="G49" s="259" t="s">
        <v>211</v>
      </c>
      <c r="H49" s="257">
        <v>5637</v>
      </c>
      <c r="I49" s="258">
        <v>5637</v>
      </c>
      <c r="J49" s="259" t="s">
        <v>211</v>
      </c>
      <c r="K49" s="91">
        <v>3603332</v>
      </c>
      <c r="L49" s="71">
        <v>3397635</v>
      </c>
      <c r="M49" s="197">
        <v>198873</v>
      </c>
      <c r="N49" s="204" t="str">
        <f t="shared" si="2"/>
        <v>吉田</v>
      </c>
    </row>
    <row r="50" spans="1:14" s="3" customFormat="1" ht="18" customHeight="1">
      <c r="A50" s="93" t="s">
        <v>161</v>
      </c>
      <c r="B50" s="263" t="s">
        <v>225</v>
      </c>
      <c r="C50" s="264" t="s">
        <v>225</v>
      </c>
      <c r="D50" s="265" t="s">
        <v>225</v>
      </c>
      <c r="E50" s="263" t="s">
        <v>225</v>
      </c>
      <c r="F50" s="264" t="s">
        <v>225</v>
      </c>
      <c r="G50" s="265" t="s">
        <v>225</v>
      </c>
      <c r="H50" s="263" t="s">
        <v>225</v>
      </c>
      <c r="I50" s="264" t="s">
        <v>225</v>
      </c>
      <c r="J50" s="265" t="s">
        <v>225</v>
      </c>
      <c r="K50" s="94">
        <v>704445404</v>
      </c>
      <c r="L50" s="75">
        <v>690795270</v>
      </c>
      <c r="M50" s="198">
        <v>12887612</v>
      </c>
      <c r="N50" s="205" t="str">
        <f>A50</f>
        <v>広島県計</v>
      </c>
    </row>
    <row r="51" spans="1:14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99"/>
      <c r="N51" s="206"/>
    </row>
    <row r="52" spans="1:14" ht="18" customHeight="1">
      <c r="A52" s="105" t="s">
        <v>199</v>
      </c>
      <c r="B52" s="96" t="s">
        <v>211</v>
      </c>
      <c r="C52" s="97" t="s">
        <v>211</v>
      </c>
      <c r="D52" s="98" t="s">
        <v>211</v>
      </c>
      <c r="E52" s="96" t="s">
        <v>211</v>
      </c>
      <c r="F52" s="97" t="s">
        <v>211</v>
      </c>
      <c r="G52" s="98" t="s">
        <v>211</v>
      </c>
      <c r="H52" s="96">
        <v>604788</v>
      </c>
      <c r="I52" s="97">
        <v>604742</v>
      </c>
      <c r="J52" s="98">
        <v>46</v>
      </c>
      <c r="K52" s="96">
        <v>54696985</v>
      </c>
      <c r="L52" s="97">
        <v>53431236</v>
      </c>
      <c r="M52" s="200">
        <v>1161108</v>
      </c>
      <c r="N52" s="207" t="str">
        <f>IF(A52="","",A52)</f>
        <v>下関</v>
      </c>
    </row>
    <row r="53" spans="1:14" ht="18" customHeight="1">
      <c r="A53" s="104" t="s">
        <v>200</v>
      </c>
      <c r="B53" s="91" t="s">
        <v>211</v>
      </c>
      <c r="C53" s="71" t="s">
        <v>211</v>
      </c>
      <c r="D53" s="92" t="s">
        <v>211</v>
      </c>
      <c r="E53" s="91" t="s">
        <v>211</v>
      </c>
      <c r="F53" s="71" t="s">
        <v>211</v>
      </c>
      <c r="G53" s="92" t="s">
        <v>211</v>
      </c>
      <c r="H53" s="91">
        <v>183921</v>
      </c>
      <c r="I53" s="71">
        <v>183367</v>
      </c>
      <c r="J53" s="92">
        <v>555</v>
      </c>
      <c r="K53" s="91">
        <v>33397537</v>
      </c>
      <c r="L53" s="71">
        <v>32882348</v>
      </c>
      <c r="M53" s="197">
        <v>491319</v>
      </c>
      <c r="N53" s="204" t="str">
        <f aca="true" t="shared" si="3" ref="N53:N62">IF(A53="","",A53)</f>
        <v>宇部</v>
      </c>
    </row>
    <row r="54" spans="1:14" ht="18" customHeight="1">
      <c r="A54" s="104" t="s">
        <v>201</v>
      </c>
      <c r="B54" s="91" t="s">
        <v>211</v>
      </c>
      <c r="C54" s="71" t="s">
        <v>211</v>
      </c>
      <c r="D54" s="92" t="s">
        <v>211</v>
      </c>
      <c r="E54" s="91" t="s">
        <v>211</v>
      </c>
      <c r="F54" s="71" t="s">
        <v>211</v>
      </c>
      <c r="G54" s="92" t="s">
        <v>211</v>
      </c>
      <c r="H54" s="91">
        <v>130689</v>
      </c>
      <c r="I54" s="71">
        <v>130604</v>
      </c>
      <c r="J54" s="92">
        <v>84</v>
      </c>
      <c r="K54" s="91">
        <v>77628786</v>
      </c>
      <c r="L54" s="71">
        <v>76774945</v>
      </c>
      <c r="M54" s="197">
        <v>824300</v>
      </c>
      <c r="N54" s="204" t="str">
        <f>IF(A54="","",A54)</f>
        <v>山口</v>
      </c>
    </row>
    <row r="55" spans="1:14" ht="18" customHeight="1">
      <c r="A55" s="104" t="s">
        <v>202</v>
      </c>
      <c r="B55" s="91" t="s">
        <v>211</v>
      </c>
      <c r="C55" s="71" t="s">
        <v>211</v>
      </c>
      <c r="D55" s="92" t="s">
        <v>211</v>
      </c>
      <c r="E55" s="91" t="s">
        <v>211</v>
      </c>
      <c r="F55" s="71" t="s">
        <v>211</v>
      </c>
      <c r="G55" s="92" t="s">
        <v>211</v>
      </c>
      <c r="H55" s="91">
        <v>24538</v>
      </c>
      <c r="I55" s="71">
        <v>24538</v>
      </c>
      <c r="J55" s="92" t="s">
        <v>211</v>
      </c>
      <c r="K55" s="91">
        <v>4748142</v>
      </c>
      <c r="L55" s="71">
        <v>4609230</v>
      </c>
      <c r="M55" s="197">
        <v>133906</v>
      </c>
      <c r="N55" s="204" t="str">
        <f>IF(A55="","",A55)</f>
        <v>萩</v>
      </c>
    </row>
    <row r="56" spans="1:14" ht="18" customHeight="1">
      <c r="A56" s="104" t="s">
        <v>203</v>
      </c>
      <c r="B56" s="257" t="s">
        <v>225</v>
      </c>
      <c r="C56" s="258" t="s">
        <v>225</v>
      </c>
      <c r="D56" s="259" t="s">
        <v>225</v>
      </c>
      <c r="E56" s="257" t="s">
        <v>225</v>
      </c>
      <c r="F56" s="258" t="s">
        <v>225</v>
      </c>
      <c r="G56" s="259" t="s">
        <v>225</v>
      </c>
      <c r="H56" s="257" t="s">
        <v>225</v>
      </c>
      <c r="I56" s="258" t="s">
        <v>225</v>
      </c>
      <c r="J56" s="259" t="s">
        <v>225</v>
      </c>
      <c r="K56" s="91">
        <v>137199721</v>
      </c>
      <c r="L56" s="71">
        <v>128587608</v>
      </c>
      <c r="M56" s="197">
        <v>8588499</v>
      </c>
      <c r="N56" s="204" t="str">
        <f>IF(A56="","",A56)</f>
        <v>徳山</v>
      </c>
    </row>
    <row r="57" spans="1:14" ht="18" customHeight="1">
      <c r="A57" s="104" t="s">
        <v>204</v>
      </c>
      <c r="B57" s="257" t="s">
        <v>211</v>
      </c>
      <c r="C57" s="258" t="s">
        <v>211</v>
      </c>
      <c r="D57" s="259" t="s">
        <v>211</v>
      </c>
      <c r="E57" s="257" t="s">
        <v>211</v>
      </c>
      <c r="F57" s="258" t="s">
        <v>211</v>
      </c>
      <c r="G57" s="259" t="s">
        <v>211</v>
      </c>
      <c r="H57" s="257">
        <v>57362</v>
      </c>
      <c r="I57" s="258">
        <v>57252</v>
      </c>
      <c r="J57" s="259">
        <v>110</v>
      </c>
      <c r="K57" s="91">
        <v>13700665</v>
      </c>
      <c r="L57" s="71">
        <v>13309095</v>
      </c>
      <c r="M57" s="197">
        <v>373238</v>
      </c>
      <c r="N57" s="204" t="str">
        <f>IF(A57="","",A57)</f>
        <v>防府</v>
      </c>
    </row>
    <row r="58" spans="1:14" ht="18" customHeight="1">
      <c r="A58" s="104" t="s">
        <v>205</v>
      </c>
      <c r="B58" s="257" t="s">
        <v>225</v>
      </c>
      <c r="C58" s="258" t="s">
        <v>225</v>
      </c>
      <c r="D58" s="259" t="s">
        <v>225</v>
      </c>
      <c r="E58" s="257" t="s">
        <v>225</v>
      </c>
      <c r="F58" s="258" t="s">
        <v>225</v>
      </c>
      <c r="G58" s="259" t="s">
        <v>225</v>
      </c>
      <c r="H58" s="257" t="s">
        <v>225</v>
      </c>
      <c r="I58" s="258" t="s">
        <v>225</v>
      </c>
      <c r="J58" s="259" t="s">
        <v>225</v>
      </c>
      <c r="K58" s="91">
        <v>93391340</v>
      </c>
      <c r="L58" s="71">
        <v>89749817</v>
      </c>
      <c r="M58" s="197">
        <v>3603771</v>
      </c>
      <c r="N58" s="204" t="str">
        <f>IF(A58="","",A58)</f>
        <v>岩国</v>
      </c>
    </row>
    <row r="59" spans="1:14" ht="18" customHeight="1">
      <c r="A59" s="104" t="s">
        <v>206</v>
      </c>
      <c r="B59" s="257" t="s">
        <v>211</v>
      </c>
      <c r="C59" s="258" t="s">
        <v>211</v>
      </c>
      <c r="D59" s="259" t="s">
        <v>211</v>
      </c>
      <c r="E59" s="257" t="s">
        <v>211</v>
      </c>
      <c r="F59" s="258" t="s">
        <v>211</v>
      </c>
      <c r="G59" s="259" t="s">
        <v>211</v>
      </c>
      <c r="H59" s="257" t="s">
        <v>225</v>
      </c>
      <c r="I59" s="258" t="s">
        <v>225</v>
      </c>
      <c r="J59" s="259" t="s">
        <v>225</v>
      </c>
      <c r="K59" s="91">
        <v>7767414</v>
      </c>
      <c r="L59" s="71">
        <v>7589635</v>
      </c>
      <c r="M59" s="197">
        <v>173304</v>
      </c>
      <c r="N59" s="204" t="str">
        <f t="shared" si="3"/>
        <v>光</v>
      </c>
    </row>
    <row r="60" spans="1:14" ht="18" customHeight="1">
      <c r="A60" s="104" t="s">
        <v>207</v>
      </c>
      <c r="B60" s="257" t="s">
        <v>211</v>
      </c>
      <c r="C60" s="258" t="s">
        <v>211</v>
      </c>
      <c r="D60" s="259" t="s">
        <v>211</v>
      </c>
      <c r="E60" s="257" t="s">
        <v>211</v>
      </c>
      <c r="F60" s="258" t="s">
        <v>211</v>
      </c>
      <c r="G60" s="259" t="s">
        <v>211</v>
      </c>
      <c r="H60" s="257" t="s">
        <v>225</v>
      </c>
      <c r="I60" s="258" t="s">
        <v>225</v>
      </c>
      <c r="J60" s="259" t="s">
        <v>225</v>
      </c>
      <c r="K60" s="91">
        <v>3871607</v>
      </c>
      <c r="L60" s="71">
        <v>3773665</v>
      </c>
      <c r="M60" s="197">
        <v>95905</v>
      </c>
      <c r="N60" s="204" t="str">
        <f t="shared" si="3"/>
        <v>長門</v>
      </c>
    </row>
    <row r="61" spans="1:14" ht="18" customHeight="1">
      <c r="A61" s="104" t="s">
        <v>208</v>
      </c>
      <c r="B61" s="257" t="s">
        <v>211</v>
      </c>
      <c r="C61" s="258" t="s">
        <v>211</v>
      </c>
      <c r="D61" s="259" t="s">
        <v>211</v>
      </c>
      <c r="E61" s="257" t="s">
        <v>211</v>
      </c>
      <c r="F61" s="258" t="s">
        <v>211</v>
      </c>
      <c r="G61" s="259" t="s">
        <v>211</v>
      </c>
      <c r="H61" s="257" t="s">
        <v>225</v>
      </c>
      <c r="I61" s="258" t="s">
        <v>225</v>
      </c>
      <c r="J61" s="259" t="s">
        <v>225</v>
      </c>
      <c r="K61" s="91">
        <v>5760856</v>
      </c>
      <c r="L61" s="71">
        <v>5610855</v>
      </c>
      <c r="M61" s="197">
        <v>134933</v>
      </c>
      <c r="N61" s="204" t="str">
        <f t="shared" si="3"/>
        <v>柳井</v>
      </c>
    </row>
    <row r="62" spans="1:14" ht="18" customHeight="1">
      <c r="A62" s="104" t="s">
        <v>209</v>
      </c>
      <c r="B62" s="257" t="s">
        <v>225</v>
      </c>
      <c r="C62" s="258" t="s">
        <v>225</v>
      </c>
      <c r="D62" s="259" t="s">
        <v>225</v>
      </c>
      <c r="E62" s="257" t="s">
        <v>225</v>
      </c>
      <c r="F62" s="258" t="s">
        <v>225</v>
      </c>
      <c r="G62" s="259" t="s">
        <v>225</v>
      </c>
      <c r="H62" s="257">
        <v>9179</v>
      </c>
      <c r="I62" s="258">
        <v>9166</v>
      </c>
      <c r="J62" s="259">
        <v>13</v>
      </c>
      <c r="K62" s="91">
        <v>120944421</v>
      </c>
      <c r="L62" s="71">
        <v>111326297</v>
      </c>
      <c r="M62" s="197">
        <v>9603004</v>
      </c>
      <c r="N62" s="204" t="str">
        <f t="shared" si="3"/>
        <v>厚狭</v>
      </c>
    </row>
    <row r="63" spans="1:14" s="3" customFormat="1" ht="18" customHeight="1">
      <c r="A63" s="93" t="s">
        <v>162</v>
      </c>
      <c r="B63" s="94">
        <v>19995378</v>
      </c>
      <c r="C63" s="75">
        <v>19995378</v>
      </c>
      <c r="D63" s="95" t="s">
        <v>211</v>
      </c>
      <c r="E63" s="94">
        <v>257625951</v>
      </c>
      <c r="F63" s="75">
        <v>237748334</v>
      </c>
      <c r="G63" s="95">
        <v>19877618</v>
      </c>
      <c r="H63" s="94">
        <v>1479428</v>
      </c>
      <c r="I63" s="75">
        <v>1478037</v>
      </c>
      <c r="J63" s="95">
        <v>941</v>
      </c>
      <c r="K63" s="94">
        <v>553107473</v>
      </c>
      <c r="L63" s="75">
        <v>527644732</v>
      </c>
      <c r="M63" s="198">
        <v>25183287</v>
      </c>
      <c r="N63" s="205" t="str">
        <f>A63</f>
        <v>山口県計</v>
      </c>
    </row>
    <row r="64" spans="1:14" s="12" customFormat="1" ht="18" customHeight="1">
      <c r="A64" s="13"/>
      <c r="B64" s="56"/>
      <c r="C64" s="57"/>
      <c r="D64" s="58"/>
      <c r="E64" s="56"/>
      <c r="F64" s="57"/>
      <c r="G64" s="58"/>
      <c r="H64" s="56"/>
      <c r="I64" s="57"/>
      <c r="J64" s="58"/>
      <c r="K64" s="56"/>
      <c r="L64" s="57"/>
      <c r="M64" s="58"/>
      <c r="N64" s="14"/>
    </row>
    <row r="65" spans="1:14" s="3" customFormat="1" ht="18" customHeight="1" thickBot="1">
      <c r="A65" s="103" t="s">
        <v>33</v>
      </c>
      <c r="B65" s="53" t="s">
        <v>211</v>
      </c>
      <c r="C65" s="54" t="s">
        <v>211</v>
      </c>
      <c r="D65" s="55" t="s">
        <v>211</v>
      </c>
      <c r="E65" s="53" t="s">
        <v>211</v>
      </c>
      <c r="F65" s="54" t="s">
        <v>211</v>
      </c>
      <c r="G65" s="55" t="s">
        <v>211</v>
      </c>
      <c r="H65" s="53">
        <v>8745</v>
      </c>
      <c r="I65" s="54">
        <v>1423</v>
      </c>
      <c r="J65" s="55">
        <v>7217</v>
      </c>
      <c r="K65" s="53">
        <v>22453381</v>
      </c>
      <c r="L65" s="54">
        <v>4464861</v>
      </c>
      <c r="M65" s="55">
        <v>15965268</v>
      </c>
      <c r="N65" s="112" t="str">
        <f>A65</f>
        <v>局引受分</v>
      </c>
    </row>
    <row r="66" spans="1:14" s="3" customFormat="1" ht="18" customHeight="1" thickBot="1" thickTop="1">
      <c r="A66" s="107" t="s">
        <v>119</v>
      </c>
      <c r="B66" s="39">
        <v>35528137</v>
      </c>
      <c r="C66" s="28">
        <v>35528137</v>
      </c>
      <c r="D66" s="40" t="s">
        <v>211</v>
      </c>
      <c r="E66" s="39">
        <v>478386895</v>
      </c>
      <c r="F66" s="28">
        <v>438756468</v>
      </c>
      <c r="G66" s="40">
        <v>39630427</v>
      </c>
      <c r="H66" s="39">
        <v>32646447</v>
      </c>
      <c r="I66" s="28">
        <v>32613383</v>
      </c>
      <c r="J66" s="40">
        <v>32441</v>
      </c>
      <c r="K66" s="39">
        <v>2079482520</v>
      </c>
      <c r="L66" s="267">
        <v>1992511574</v>
      </c>
      <c r="M66" s="40">
        <v>83256079</v>
      </c>
      <c r="N66" s="111" t="str">
        <f>A66</f>
        <v>総計</v>
      </c>
    </row>
  </sheetData>
  <sheetProtection/>
  <mergeCells count="6">
    <mergeCell ref="N2:N3"/>
    <mergeCell ref="A2:A3"/>
    <mergeCell ref="B2:D2"/>
    <mergeCell ref="H2:J2"/>
    <mergeCell ref="K2:M2"/>
    <mergeCell ref="E2:G2"/>
  </mergeCells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scale="57" r:id="rId1"/>
  <headerFooter alignWithMargins="0">
    <oddFooter>&amp;R広島国税局
国税徴収１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D39" sqref="D39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292" t="s">
        <v>107</v>
      </c>
      <c r="B1" s="292"/>
      <c r="C1" s="292"/>
      <c r="D1" s="292"/>
      <c r="E1" s="292"/>
      <c r="F1" s="292"/>
    </row>
    <row r="2" spans="1:6" ht="14.25" customHeight="1" thickBot="1">
      <c r="A2" s="313" t="s">
        <v>108</v>
      </c>
      <c r="B2" s="313"/>
      <c r="C2" s="313"/>
      <c r="D2" s="313"/>
      <c r="E2" s="313"/>
      <c r="F2" s="313"/>
    </row>
    <row r="3" spans="1:6" ht="18" customHeight="1">
      <c r="A3" s="288" t="s">
        <v>109</v>
      </c>
      <c r="B3" s="314"/>
      <c r="C3" s="289"/>
      <c r="D3" s="285" t="s">
        <v>40</v>
      </c>
      <c r="E3" s="286"/>
      <c r="F3" s="310"/>
    </row>
    <row r="4" spans="1:6" ht="15" customHeight="1">
      <c r="A4" s="290"/>
      <c r="B4" s="315"/>
      <c r="C4" s="291"/>
      <c r="D4" s="325" t="s">
        <v>41</v>
      </c>
      <c r="E4" s="326"/>
      <c r="F4" s="248" t="s">
        <v>137</v>
      </c>
    </row>
    <row r="5" spans="1:6" s="37" customFormat="1" ht="15" customHeight="1">
      <c r="A5" s="59"/>
      <c r="B5" s="60"/>
      <c r="C5" s="114"/>
      <c r="D5" s="247"/>
      <c r="E5" s="246" t="s">
        <v>42</v>
      </c>
      <c r="F5" s="131" t="s">
        <v>2</v>
      </c>
    </row>
    <row r="6" spans="1:6" ht="27" customHeight="1">
      <c r="A6" s="318" t="s">
        <v>43</v>
      </c>
      <c r="B6" s="321" t="s">
        <v>44</v>
      </c>
      <c r="C6" s="322"/>
      <c r="D6" s="245"/>
      <c r="E6" s="244">
        <v>21</v>
      </c>
      <c r="F6" s="243">
        <v>1340554</v>
      </c>
    </row>
    <row r="7" spans="1:6" ht="27" customHeight="1">
      <c r="A7" s="319"/>
      <c r="B7" s="316" t="s">
        <v>45</v>
      </c>
      <c r="C7" s="317"/>
      <c r="D7" s="236"/>
      <c r="E7" s="222">
        <v>10</v>
      </c>
      <c r="F7" s="221">
        <v>621902</v>
      </c>
    </row>
    <row r="8" spans="1:6" ht="27" customHeight="1">
      <c r="A8" s="319"/>
      <c r="B8" s="316" t="s">
        <v>46</v>
      </c>
      <c r="C8" s="317"/>
      <c r="D8" s="236"/>
      <c r="E8" s="222" t="s">
        <v>154</v>
      </c>
      <c r="F8" s="221">
        <v>202</v>
      </c>
    </row>
    <row r="9" spans="1:6" ht="27" customHeight="1">
      <c r="A9" s="319"/>
      <c r="B9" s="327" t="s">
        <v>110</v>
      </c>
      <c r="C9" s="113" t="s">
        <v>47</v>
      </c>
      <c r="D9" s="236"/>
      <c r="E9" s="222" t="s">
        <v>154</v>
      </c>
      <c r="F9" s="221">
        <v>8899</v>
      </c>
    </row>
    <row r="10" spans="1:6" ht="27" customHeight="1">
      <c r="A10" s="319"/>
      <c r="B10" s="328"/>
      <c r="C10" s="113" t="s">
        <v>48</v>
      </c>
      <c r="D10" s="236"/>
      <c r="E10" s="222">
        <v>1</v>
      </c>
      <c r="F10" s="221">
        <v>129351</v>
      </c>
    </row>
    <row r="11" spans="1:6" ht="27" customHeight="1">
      <c r="A11" s="319"/>
      <c r="B11" s="328"/>
      <c r="C11" s="276" t="s">
        <v>49</v>
      </c>
      <c r="D11" s="235" t="s">
        <v>50</v>
      </c>
      <c r="E11" s="234" t="s">
        <v>154</v>
      </c>
      <c r="F11" s="233" t="s">
        <v>154</v>
      </c>
    </row>
    <row r="12" spans="1:6" ht="27" customHeight="1">
      <c r="A12" s="319"/>
      <c r="B12" s="328"/>
      <c r="C12" s="312"/>
      <c r="D12" s="232"/>
      <c r="E12" s="231">
        <v>19</v>
      </c>
      <c r="F12" s="230">
        <v>964131</v>
      </c>
    </row>
    <row r="13" spans="1:6" s="3" customFormat="1" ht="27" customHeight="1">
      <c r="A13" s="319"/>
      <c r="B13" s="328"/>
      <c r="C13" s="118" t="s">
        <v>1</v>
      </c>
      <c r="D13" s="223"/>
      <c r="E13" s="242">
        <v>20</v>
      </c>
      <c r="F13" s="241">
        <v>1102381</v>
      </c>
    </row>
    <row r="14" spans="1:6" ht="27" customHeight="1">
      <c r="A14" s="320"/>
      <c r="B14" s="329" t="s">
        <v>51</v>
      </c>
      <c r="C14" s="330"/>
      <c r="D14" s="240"/>
      <c r="E14" s="239">
        <v>11</v>
      </c>
      <c r="F14" s="238">
        <v>859872</v>
      </c>
    </row>
    <row r="15" spans="1:6" ht="27" customHeight="1">
      <c r="A15" s="332" t="s">
        <v>52</v>
      </c>
      <c r="B15" s="335" t="s">
        <v>53</v>
      </c>
      <c r="C15" s="335"/>
      <c r="D15" s="237"/>
      <c r="E15" s="225" t="s">
        <v>154</v>
      </c>
      <c r="F15" s="224" t="s">
        <v>154</v>
      </c>
    </row>
    <row r="16" spans="1:6" ht="27" customHeight="1">
      <c r="A16" s="333"/>
      <c r="B16" s="311" t="s">
        <v>152</v>
      </c>
      <c r="C16" s="311"/>
      <c r="D16" s="236"/>
      <c r="E16" s="222" t="s">
        <v>154</v>
      </c>
      <c r="F16" s="221" t="s">
        <v>154</v>
      </c>
    </row>
    <row r="17" spans="1:6" ht="27" customHeight="1">
      <c r="A17" s="333"/>
      <c r="B17" s="339" t="s">
        <v>54</v>
      </c>
      <c r="C17" s="340"/>
      <c r="D17" s="235" t="s">
        <v>50</v>
      </c>
      <c r="E17" s="234" t="s">
        <v>154</v>
      </c>
      <c r="F17" s="233">
        <v>14207</v>
      </c>
    </row>
    <row r="18" spans="1:6" ht="27" customHeight="1">
      <c r="A18" s="333"/>
      <c r="B18" s="341"/>
      <c r="C18" s="342"/>
      <c r="D18" s="232"/>
      <c r="E18" s="231">
        <v>19</v>
      </c>
      <c r="F18" s="230">
        <v>645156</v>
      </c>
    </row>
    <row r="19" spans="1:6" ht="27" customHeight="1">
      <c r="A19" s="333"/>
      <c r="B19" s="311" t="s">
        <v>55</v>
      </c>
      <c r="C19" s="311"/>
      <c r="D19" s="223"/>
      <c r="E19" s="222" t="s">
        <v>154</v>
      </c>
      <c r="F19" s="221">
        <v>318975</v>
      </c>
    </row>
    <row r="20" spans="1:6" ht="27" customHeight="1">
      <c r="A20" s="333"/>
      <c r="B20" s="311" t="s">
        <v>56</v>
      </c>
      <c r="C20" s="311"/>
      <c r="D20" s="223"/>
      <c r="E20" s="222" t="s">
        <v>154</v>
      </c>
      <c r="F20" s="221" t="s">
        <v>154</v>
      </c>
    </row>
    <row r="21" spans="1:6" ht="27" customHeight="1">
      <c r="A21" s="333"/>
      <c r="B21" s="311" t="s">
        <v>153</v>
      </c>
      <c r="C21" s="311"/>
      <c r="D21" s="223"/>
      <c r="E21" s="222" t="s">
        <v>154</v>
      </c>
      <c r="F21" s="221" t="s">
        <v>154</v>
      </c>
    </row>
    <row r="22" spans="1:6" ht="27" customHeight="1">
      <c r="A22" s="333"/>
      <c r="B22" s="311" t="s">
        <v>57</v>
      </c>
      <c r="C22" s="311"/>
      <c r="D22" s="223"/>
      <c r="E22" s="222">
        <v>18</v>
      </c>
      <c r="F22" s="221">
        <v>650311</v>
      </c>
    </row>
    <row r="23" spans="1:6" ht="27" customHeight="1">
      <c r="A23" s="334"/>
      <c r="B23" s="343" t="s">
        <v>58</v>
      </c>
      <c r="C23" s="343"/>
      <c r="D23" s="229"/>
      <c r="E23" s="228">
        <v>1</v>
      </c>
      <c r="F23" s="227">
        <v>9052</v>
      </c>
    </row>
    <row r="24" spans="1:6" ht="27" customHeight="1">
      <c r="A24" s="336" t="s">
        <v>59</v>
      </c>
      <c r="B24" s="338" t="s">
        <v>60</v>
      </c>
      <c r="C24" s="338"/>
      <c r="D24" s="226"/>
      <c r="E24" s="225" t="s">
        <v>154</v>
      </c>
      <c r="F24" s="224" t="s">
        <v>154</v>
      </c>
    </row>
    <row r="25" spans="1:6" ht="27" customHeight="1">
      <c r="A25" s="333"/>
      <c r="B25" s="311" t="s">
        <v>45</v>
      </c>
      <c r="C25" s="311"/>
      <c r="D25" s="223"/>
      <c r="E25" s="222" t="s">
        <v>154</v>
      </c>
      <c r="F25" s="221" t="s">
        <v>154</v>
      </c>
    </row>
    <row r="26" spans="1:6" ht="27" customHeight="1">
      <c r="A26" s="333"/>
      <c r="B26" s="311" t="s">
        <v>47</v>
      </c>
      <c r="C26" s="311"/>
      <c r="D26" s="223"/>
      <c r="E26" s="222" t="s">
        <v>154</v>
      </c>
      <c r="F26" s="221" t="s">
        <v>154</v>
      </c>
    </row>
    <row r="27" spans="1:6" ht="27" customHeight="1">
      <c r="A27" s="333"/>
      <c r="B27" s="311" t="s">
        <v>48</v>
      </c>
      <c r="C27" s="311"/>
      <c r="D27" s="223"/>
      <c r="E27" s="222" t="s">
        <v>154</v>
      </c>
      <c r="F27" s="221" t="s">
        <v>154</v>
      </c>
    </row>
    <row r="28" spans="1:6" ht="27" customHeight="1">
      <c r="A28" s="333"/>
      <c r="B28" s="311" t="s">
        <v>61</v>
      </c>
      <c r="C28" s="311"/>
      <c r="D28" s="223"/>
      <c r="E28" s="222" t="s">
        <v>154</v>
      </c>
      <c r="F28" s="221" t="s">
        <v>154</v>
      </c>
    </row>
    <row r="29" spans="1:6" ht="27" customHeight="1" thickBot="1">
      <c r="A29" s="337"/>
      <c r="B29" s="324" t="s">
        <v>62</v>
      </c>
      <c r="C29" s="324"/>
      <c r="D29" s="220"/>
      <c r="E29" s="219" t="s">
        <v>154</v>
      </c>
      <c r="F29" s="218" t="s">
        <v>154</v>
      </c>
    </row>
    <row r="30" spans="1:6" ht="4.5" customHeight="1">
      <c r="A30" s="120"/>
      <c r="B30" s="121"/>
      <c r="C30" s="121"/>
      <c r="D30" s="122"/>
      <c r="E30" s="122"/>
      <c r="F30" s="122"/>
    </row>
    <row r="31" spans="1:6" s="1" customFormat="1" ht="28.5" customHeight="1">
      <c r="A31" s="123" t="s">
        <v>111</v>
      </c>
      <c r="B31" s="331" t="s">
        <v>145</v>
      </c>
      <c r="C31" s="331"/>
      <c r="D31" s="331"/>
      <c r="E31" s="331"/>
      <c r="F31" s="331"/>
    </row>
    <row r="32" spans="1:6" s="1" customFormat="1" ht="24.75" customHeight="1">
      <c r="A32" s="124" t="s">
        <v>112</v>
      </c>
      <c r="B32" s="323" t="s">
        <v>113</v>
      </c>
      <c r="C32" s="323"/>
      <c r="D32" s="323"/>
      <c r="E32" s="323"/>
      <c r="F32" s="323"/>
    </row>
    <row r="33" spans="1:6" ht="24.75" customHeight="1">
      <c r="A33" s="125" t="s">
        <v>114</v>
      </c>
      <c r="B33" s="323" t="s">
        <v>115</v>
      </c>
      <c r="C33" s="323"/>
      <c r="D33" s="323"/>
      <c r="E33" s="323"/>
      <c r="F33" s="323"/>
    </row>
  </sheetData>
  <sheetProtection/>
  <mergeCells count="31"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  <mergeCell ref="B8:C8"/>
    <mergeCell ref="B26:C26"/>
    <mergeCell ref="D4:E4"/>
    <mergeCell ref="B9:B13"/>
    <mergeCell ref="B14:C14"/>
    <mergeCell ref="B31:F31"/>
    <mergeCell ref="B33:F33"/>
    <mergeCell ref="B28:C28"/>
    <mergeCell ref="B29:C29"/>
    <mergeCell ref="B19:C19"/>
    <mergeCell ref="B20:C20"/>
    <mergeCell ref="B32:F32"/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&amp;R広島国税局
国税徴収２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D39" sqref="D39"/>
    </sheetView>
  </sheetViews>
  <sheetFormatPr defaultColWidth="9.00390625" defaultRowHeight="13.5"/>
  <cols>
    <col min="1" max="1" width="9.00390625" style="216" customWidth="1"/>
    <col min="2" max="2" width="15.50390625" style="216" bestFit="1" customWidth="1"/>
    <col min="3" max="3" width="3.00390625" style="216" customWidth="1"/>
    <col min="4" max="5" width="18.00390625" style="216" customWidth="1"/>
    <col min="6" max="16384" width="9.00390625" style="216" customWidth="1"/>
  </cols>
  <sheetData>
    <row r="1" s="127" customFormat="1" ht="14.25" thickBot="1">
      <c r="A1" s="126" t="s">
        <v>63</v>
      </c>
    </row>
    <row r="2" spans="1:5" ht="19.5" customHeight="1">
      <c r="A2" s="288" t="s">
        <v>99</v>
      </c>
      <c r="B2" s="289"/>
      <c r="C2" s="346" t="s">
        <v>100</v>
      </c>
      <c r="D2" s="347"/>
      <c r="E2" s="348"/>
    </row>
    <row r="3" spans="1:5" ht="19.5" customHeight="1">
      <c r="A3" s="290"/>
      <c r="B3" s="291"/>
      <c r="C3" s="344" t="s">
        <v>216</v>
      </c>
      <c r="D3" s="345"/>
      <c r="E3" s="128" t="s">
        <v>101</v>
      </c>
    </row>
    <row r="4" spans="1:5" s="217" customFormat="1" ht="13.5">
      <c r="A4" s="349" t="s">
        <v>102</v>
      </c>
      <c r="B4" s="129"/>
      <c r="C4" s="115"/>
      <c r="D4" s="130" t="s">
        <v>217</v>
      </c>
      <c r="E4" s="131" t="s">
        <v>64</v>
      </c>
    </row>
    <row r="5" spans="1:8" ht="30" customHeight="1">
      <c r="A5" s="350"/>
      <c r="B5" s="212" t="s">
        <v>103</v>
      </c>
      <c r="C5" s="132"/>
      <c r="D5" s="133">
        <v>17</v>
      </c>
      <c r="E5" s="134">
        <v>478626</v>
      </c>
      <c r="F5" s="2"/>
      <c r="G5" s="2"/>
      <c r="H5" s="2"/>
    </row>
    <row r="6" spans="1:8" ht="30" customHeight="1">
      <c r="A6" s="350"/>
      <c r="B6" s="213" t="s">
        <v>104</v>
      </c>
      <c r="C6" s="135"/>
      <c r="D6" s="136">
        <v>1</v>
      </c>
      <c r="E6" s="137">
        <v>1959</v>
      </c>
      <c r="F6" s="2"/>
      <c r="G6" s="2"/>
      <c r="H6" s="2"/>
    </row>
    <row r="7" spans="1:8" ht="30" customHeight="1">
      <c r="A7" s="350"/>
      <c r="B7" s="213" t="s">
        <v>105</v>
      </c>
      <c r="C7" s="135"/>
      <c r="D7" s="136">
        <v>2</v>
      </c>
      <c r="E7" s="137">
        <v>483545</v>
      </c>
      <c r="F7" s="2"/>
      <c r="G7" s="2"/>
      <c r="H7" s="2"/>
    </row>
    <row r="8" spans="1:8" ht="30" customHeight="1">
      <c r="A8" s="350"/>
      <c r="B8" s="213" t="s">
        <v>106</v>
      </c>
      <c r="C8" s="135"/>
      <c r="D8" s="136" t="s">
        <v>154</v>
      </c>
      <c r="E8" s="137" t="s">
        <v>154</v>
      </c>
      <c r="F8" s="2"/>
      <c r="G8" s="2"/>
      <c r="H8" s="2"/>
    </row>
    <row r="9" spans="1:8" ht="30" customHeight="1" thickBot="1">
      <c r="A9" s="351"/>
      <c r="B9" s="138" t="s">
        <v>1</v>
      </c>
      <c r="C9" s="139"/>
      <c r="D9" s="140">
        <v>20</v>
      </c>
      <c r="E9" s="141">
        <v>964131</v>
      </c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&amp;R広島国税局
国税徴収２
(H21)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D39" sqref="D39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89</v>
      </c>
    </row>
    <row r="2" spans="1:11" ht="16.5" customHeight="1">
      <c r="A2" s="352" t="s">
        <v>90</v>
      </c>
      <c r="B2" s="362" t="s">
        <v>65</v>
      </c>
      <c r="C2" s="363"/>
      <c r="D2" s="364" t="s">
        <v>66</v>
      </c>
      <c r="E2" s="365"/>
      <c r="F2" s="362" t="s">
        <v>91</v>
      </c>
      <c r="G2" s="363"/>
      <c r="H2" s="354" t="s">
        <v>92</v>
      </c>
      <c r="I2" s="356" t="s">
        <v>93</v>
      </c>
      <c r="J2" s="357"/>
      <c r="K2" s="358"/>
    </row>
    <row r="3" spans="1:11" ht="16.5" customHeight="1">
      <c r="A3" s="353"/>
      <c r="B3" s="38" t="s">
        <v>94</v>
      </c>
      <c r="C3" s="22" t="s">
        <v>95</v>
      </c>
      <c r="D3" s="38" t="s">
        <v>94</v>
      </c>
      <c r="E3" s="22" t="s">
        <v>95</v>
      </c>
      <c r="F3" s="38" t="s">
        <v>94</v>
      </c>
      <c r="G3" s="22" t="s">
        <v>95</v>
      </c>
      <c r="H3" s="355"/>
      <c r="I3" s="359"/>
      <c r="J3" s="360"/>
      <c r="K3" s="361"/>
    </row>
    <row r="4" spans="1:11" ht="11.25">
      <c r="A4" s="142"/>
      <c r="B4" s="143" t="s">
        <v>96</v>
      </c>
      <c r="C4" s="87" t="s">
        <v>97</v>
      </c>
      <c r="D4" s="143" t="s">
        <v>96</v>
      </c>
      <c r="E4" s="87" t="s">
        <v>97</v>
      </c>
      <c r="F4" s="143" t="s">
        <v>96</v>
      </c>
      <c r="G4" s="87" t="s">
        <v>97</v>
      </c>
      <c r="H4" s="144" t="s">
        <v>97</v>
      </c>
      <c r="I4" s="145"/>
      <c r="J4" s="146"/>
      <c r="K4" s="147" t="s">
        <v>97</v>
      </c>
    </row>
    <row r="5" spans="1:12" s="214" customFormat="1" ht="30" customHeight="1">
      <c r="A5" s="29" t="s">
        <v>146</v>
      </c>
      <c r="B5" s="148">
        <v>28</v>
      </c>
      <c r="C5" s="149">
        <v>534773</v>
      </c>
      <c r="D5" s="148">
        <v>38</v>
      </c>
      <c r="E5" s="149">
        <v>1203321</v>
      </c>
      <c r="F5" s="148">
        <v>42</v>
      </c>
      <c r="G5" s="149">
        <v>1579260</v>
      </c>
      <c r="H5" s="150">
        <v>14834</v>
      </c>
      <c r="I5" s="151" t="s">
        <v>67</v>
      </c>
      <c r="J5" s="152">
        <v>23709</v>
      </c>
      <c r="K5" s="153">
        <v>1218155</v>
      </c>
      <c r="L5" s="215"/>
    </row>
    <row r="6" spans="1:12" s="214" customFormat="1" ht="30" customHeight="1">
      <c r="A6" s="155" t="s">
        <v>135</v>
      </c>
      <c r="B6" s="156">
        <v>16</v>
      </c>
      <c r="C6" s="157">
        <v>374208</v>
      </c>
      <c r="D6" s="156">
        <v>26</v>
      </c>
      <c r="E6" s="157">
        <v>698003</v>
      </c>
      <c r="F6" s="156">
        <v>25</v>
      </c>
      <c r="G6" s="157">
        <v>1138400</v>
      </c>
      <c r="H6" s="158" t="s">
        <v>212</v>
      </c>
      <c r="I6" s="159" t="s">
        <v>67</v>
      </c>
      <c r="J6" s="160">
        <v>30881</v>
      </c>
      <c r="K6" s="161">
        <v>698003</v>
      </c>
      <c r="L6" s="215"/>
    </row>
    <row r="7" spans="1:12" s="214" customFormat="1" ht="30" customHeight="1">
      <c r="A7" s="155" t="s">
        <v>136</v>
      </c>
      <c r="B7" s="156">
        <v>4</v>
      </c>
      <c r="C7" s="157">
        <v>89021</v>
      </c>
      <c r="D7" s="156">
        <v>10</v>
      </c>
      <c r="E7" s="157">
        <v>287975</v>
      </c>
      <c r="F7" s="156">
        <v>15</v>
      </c>
      <c r="G7" s="157">
        <v>873623</v>
      </c>
      <c r="H7" s="158" t="s">
        <v>212</v>
      </c>
      <c r="I7" s="159" t="s">
        <v>67</v>
      </c>
      <c r="J7" s="160">
        <v>29754</v>
      </c>
      <c r="K7" s="161">
        <v>287975</v>
      </c>
      <c r="L7" s="215"/>
    </row>
    <row r="8" spans="1:12" s="214" customFormat="1" ht="30" customHeight="1">
      <c r="A8" s="155" t="s">
        <v>98</v>
      </c>
      <c r="B8" s="156">
        <v>18</v>
      </c>
      <c r="C8" s="157">
        <v>4782480</v>
      </c>
      <c r="D8" s="156">
        <v>10</v>
      </c>
      <c r="E8" s="157">
        <v>4278960</v>
      </c>
      <c r="F8" s="156">
        <v>21</v>
      </c>
      <c r="G8" s="157">
        <v>1340554</v>
      </c>
      <c r="H8" s="158" t="s">
        <v>212</v>
      </c>
      <c r="I8" s="159" t="s">
        <v>67</v>
      </c>
      <c r="J8" s="160">
        <v>92129</v>
      </c>
      <c r="K8" s="161">
        <v>4278960</v>
      </c>
      <c r="L8" s="215"/>
    </row>
    <row r="9" spans="1:12" ht="30" customHeight="1" thickBot="1">
      <c r="A9" s="30" t="s">
        <v>142</v>
      </c>
      <c r="B9" s="162">
        <v>10</v>
      </c>
      <c r="C9" s="163">
        <v>621902</v>
      </c>
      <c r="D9" s="162">
        <v>19</v>
      </c>
      <c r="E9" s="163">
        <v>964131</v>
      </c>
      <c r="F9" s="162">
        <v>11</v>
      </c>
      <c r="G9" s="163">
        <v>859872</v>
      </c>
      <c r="H9" s="164" t="s">
        <v>212</v>
      </c>
      <c r="I9" s="165" t="s">
        <v>67</v>
      </c>
      <c r="J9" s="166">
        <v>14207</v>
      </c>
      <c r="K9" s="167">
        <v>645156</v>
      </c>
      <c r="L9" s="154"/>
    </row>
    <row r="10" ht="11.25">
      <c r="A10" s="2" t="s">
        <v>68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&amp;R広島国税局
国税徴収２
(H21)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3">
      <selection activeCell="D39" sqref="D39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13" t="s">
        <v>79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6.5" customHeight="1">
      <c r="A2" s="288" t="s">
        <v>80</v>
      </c>
      <c r="B2" s="314"/>
      <c r="C2" s="289"/>
      <c r="D2" s="377" t="s">
        <v>81</v>
      </c>
      <c r="E2" s="377"/>
      <c r="F2" s="377" t="s">
        <v>82</v>
      </c>
      <c r="G2" s="377"/>
      <c r="H2" s="377" t="s">
        <v>83</v>
      </c>
      <c r="I2" s="377"/>
      <c r="J2" s="378" t="s">
        <v>69</v>
      </c>
      <c r="K2" s="379"/>
    </row>
    <row r="3" spans="1:11" ht="16.5" customHeight="1">
      <c r="A3" s="290"/>
      <c r="B3" s="315"/>
      <c r="C3" s="291"/>
      <c r="D3" s="38" t="s">
        <v>70</v>
      </c>
      <c r="E3" s="22" t="s">
        <v>84</v>
      </c>
      <c r="F3" s="38" t="s">
        <v>70</v>
      </c>
      <c r="G3" s="22" t="s">
        <v>84</v>
      </c>
      <c r="H3" s="38" t="s">
        <v>70</v>
      </c>
      <c r="I3" s="22" t="s">
        <v>84</v>
      </c>
      <c r="J3" s="38" t="s">
        <v>71</v>
      </c>
      <c r="K3" s="168" t="s">
        <v>72</v>
      </c>
    </row>
    <row r="4" spans="1:11" s="37" customFormat="1" ht="11.25">
      <c r="A4" s="169"/>
      <c r="B4" s="170"/>
      <c r="C4" s="171"/>
      <c r="D4" s="172" t="s">
        <v>42</v>
      </c>
      <c r="E4" s="85" t="s">
        <v>2</v>
      </c>
      <c r="F4" s="172" t="s">
        <v>42</v>
      </c>
      <c r="G4" s="85" t="s">
        <v>2</v>
      </c>
      <c r="H4" s="172" t="s">
        <v>42</v>
      </c>
      <c r="I4" s="85" t="s">
        <v>2</v>
      </c>
      <c r="J4" s="172" t="s">
        <v>42</v>
      </c>
      <c r="K4" s="116" t="s">
        <v>2</v>
      </c>
    </row>
    <row r="5" spans="1:11" ht="28.5" customHeight="1">
      <c r="A5" s="366" t="s">
        <v>43</v>
      </c>
      <c r="B5" s="368" t="s">
        <v>73</v>
      </c>
      <c r="C5" s="369"/>
      <c r="D5" s="173" t="s">
        <v>213</v>
      </c>
      <c r="E5" s="174" t="s">
        <v>213</v>
      </c>
      <c r="F5" s="173" t="s">
        <v>213</v>
      </c>
      <c r="G5" s="174" t="s">
        <v>213</v>
      </c>
      <c r="H5" s="173" t="s">
        <v>213</v>
      </c>
      <c r="I5" s="174" t="s">
        <v>214</v>
      </c>
      <c r="J5" s="173" t="s">
        <v>214</v>
      </c>
      <c r="K5" s="175" t="s">
        <v>213</v>
      </c>
    </row>
    <row r="6" spans="1:11" ht="28.5" customHeight="1">
      <c r="A6" s="366"/>
      <c r="B6" s="380" t="s">
        <v>44</v>
      </c>
      <c r="C6" s="381"/>
      <c r="D6" s="176">
        <v>14</v>
      </c>
      <c r="E6" s="177">
        <v>314107</v>
      </c>
      <c r="F6" s="176">
        <v>16</v>
      </c>
      <c r="G6" s="177">
        <v>18617</v>
      </c>
      <c r="H6" s="176" t="s">
        <v>213</v>
      </c>
      <c r="I6" s="177" t="s">
        <v>213</v>
      </c>
      <c r="J6" s="176">
        <v>30</v>
      </c>
      <c r="K6" s="117">
        <v>332724</v>
      </c>
    </row>
    <row r="7" spans="1:11" ht="28.5" customHeight="1">
      <c r="A7" s="366"/>
      <c r="B7" s="370" t="s">
        <v>73</v>
      </c>
      <c r="C7" s="371"/>
      <c r="D7" s="173" t="s">
        <v>213</v>
      </c>
      <c r="E7" s="174" t="s">
        <v>213</v>
      </c>
      <c r="F7" s="173" t="s">
        <v>214</v>
      </c>
      <c r="G7" s="174" t="s">
        <v>214</v>
      </c>
      <c r="H7" s="173" t="s">
        <v>214</v>
      </c>
      <c r="I7" s="174" t="s">
        <v>213</v>
      </c>
      <c r="J7" s="173" t="s">
        <v>215</v>
      </c>
      <c r="K7" s="175" t="s">
        <v>215</v>
      </c>
    </row>
    <row r="8" spans="1:11" s="1" customFormat="1" ht="28.5" customHeight="1">
      <c r="A8" s="366"/>
      <c r="B8" s="380" t="s">
        <v>45</v>
      </c>
      <c r="C8" s="312"/>
      <c r="D8" s="176">
        <v>70</v>
      </c>
      <c r="E8" s="177">
        <v>707373</v>
      </c>
      <c r="F8" s="176">
        <v>10</v>
      </c>
      <c r="G8" s="177">
        <v>9109</v>
      </c>
      <c r="H8" s="176" t="s">
        <v>214</v>
      </c>
      <c r="I8" s="177" t="s">
        <v>213</v>
      </c>
      <c r="J8" s="176">
        <v>80</v>
      </c>
      <c r="K8" s="117">
        <v>716482</v>
      </c>
    </row>
    <row r="9" spans="1:11" ht="28.5" customHeight="1">
      <c r="A9" s="366"/>
      <c r="B9" s="370" t="s">
        <v>73</v>
      </c>
      <c r="C9" s="371"/>
      <c r="D9" s="173" t="s">
        <v>213</v>
      </c>
      <c r="E9" s="174" t="s">
        <v>213</v>
      </c>
      <c r="F9" s="173" t="s">
        <v>215</v>
      </c>
      <c r="G9" s="174" t="s">
        <v>214</v>
      </c>
      <c r="H9" s="173" t="s">
        <v>214</v>
      </c>
      <c r="I9" s="174" t="s">
        <v>213</v>
      </c>
      <c r="J9" s="173" t="s">
        <v>214</v>
      </c>
      <c r="K9" s="175" t="s">
        <v>214</v>
      </c>
    </row>
    <row r="10" spans="1:11" s="1" customFormat="1" ht="28.5" customHeight="1">
      <c r="A10" s="366"/>
      <c r="B10" s="380" t="s">
        <v>46</v>
      </c>
      <c r="C10" s="312"/>
      <c r="D10" s="176" t="s">
        <v>213</v>
      </c>
      <c r="E10" s="177" t="s">
        <v>213</v>
      </c>
      <c r="F10" s="176" t="s">
        <v>214</v>
      </c>
      <c r="G10" s="177" t="s">
        <v>215</v>
      </c>
      <c r="H10" s="176" t="s">
        <v>214</v>
      </c>
      <c r="I10" s="177" t="s">
        <v>213</v>
      </c>
      <c r="J10" s="176" t="s">
        <v>215</v>
      </c>
      <c r="K10" s="117" t="s">
        <v>215</v>
      </c>
    </row>
    <row r="11" spans="1:11" ht="28.5" customHeight="1">
      <c r="A11" s="366"/>
      <c r="B11" s="372" t="s">
        <v>47</v>
      </c>
      <c r="C11" s="270"/>
      <c r="D11" s="176">
        <v>3</v>
      </c>
      <c r="E11" s="177">
        <v>23116</v>
      </c>
      <c r="F11" s="176">
        <v>1</v>
      </c>
      <c r="G11" s="177">
        <v>215</v>
      </c>
      <c r="H11" s="176" t="s">
        <v>214</v>
      </c>
      <c r="I11" s="177" t="s">
        <v>213</v>
      </c>
      <c r="J11" s="176">
        <v>4</v>
      </c>
      <c r="K11" s="117">
        <v>23331</v>
      </c>
    </row>
    <row r="12" spans="1:11" ht="28.5" customHeight="1">
      <c r="A12" s="366"/>
      <c r="B12" s="372" t="s">
        <v>48</v>
      </c>
      <c r="C12" s="270"/>
      <c r="D12" s="176">
        <v>4</v>
      </c>
      <c r="E12" s="177">
        <v>21784</v>
      </c>
      <c r="F12" s="176" t="s">
        <v>215</v>
      </c>
      <c r="G12" s="177" t="s">
        <v>214</v>
      </c>
      <c r="H12" s="176" t="s">
        <v>215</v>
      </c>
      <c r="I12" s="177" t="s">
        <v>213</v>
      </c>
      <c r="J12" s="176">
        <v>4</v>
      </c>
      <c r="K12" s="117">
        <v>21784</v>
      </c>
    </row>
    <row r="13" spans="1:11" ht="28.5" customHeight="1">
      <c r="A13" s="366"/>
      <c r="B13" s="372" t="s">
        <v>49</v>
      </c>
      <c r="C13" s="270"/>
      <c r="D13" s="176">
        <v>54</v>
      </c>
      <c r="E13" s="177">
        <v>681495</v>
      </c>
      <c r="F13" s="176">
        <v>24</v>
      </c>
      <c r="G13" s="177">
        <v>24978</v>
      </c>
      <c r="H13" s="176" t="s">
        <v>214</v>
      </c>
      <c r="I13" s="177" t="s">
        <v>213</v>
      </c>
      <c r="J13" s="176">
        <v>78</v>
      </c>
      <c r="K13" s="117">
        <v>706473</v>
      </c>
    </row>
    <row r="14" spans="1:11" ht="28.5" customHeight="1">
      <c r="A14" s="367"/>
      <c r="B14" s="386" t="s">
        <v>51</v>
      </c>
      <c r="C14" s="387"/>
      <c r="D14" s="178">
        <v>23</v>
      </c>
      <c r="E14" s="179">
        <v>295086</v>
      </c>
      <c r="F14" s="178">
        <v>1</v>
      </c>
      <c r="G14" s="179">
        <v>2533</v>
      </c>
      <c r="H14" s="178" t="s">
        <v>214</v>
      </c>
      <c r="I14" s="179" t="s">
        <v>213</v>
      </c>
      <c r="J14" s="178">
        <v>24</v>
      </c>
      <c r="K14" s="180">
        <v>297619</v>
      </c>
    </row>
    <row r="15" spans="1:11" ht="28.5" customHeight="1">
      <c r="A15" s="374" t="s">
        <v>85</v>
      </c>
      <c r="B15" s="384" t="s">
        <v>86</v>
      </c>
      <c r="C15" s="181" t="s">
        <v>87</v>
      </c>
      <c r="D15" s="182">
        <v>1406</v>
      </c>
      <c r="E15" s="183">
        <v>1485204</v>
      </c>
      <c r="F15" s="182">
        <v>62</v>
      </c>
      <c r="G15" s="183">
        <v>17600</v>
      </c>
      <c r="H15" s="182" t="s">
        <v>214</v>
      </c>
      <c r="I15" s="183" t="s">
        <v>213</v>
      </c>
      <c r="J15" s="182">
        <v>1468</v>
      </c>
      <c r="K15" s="184">
        <v>1502804</v>
      </c>
    </row>
    <row r="16" spans="1:11" ht="28.5" customHeight="1">
      <c r="A16" s="375"/>
      <c r="B16" s="385"/>
      <c r="C16" s="185" t="s">
        <v>74</v>
      </c>
      <c r="D16" s="186">
        <v>27</v>
      </c>
      <c r="E16" s="187">
        <v>226311</v>
      </c>
      <c r="F16" s="186">
        <v>22</v>
      </c>
      <c r="G16" s="187">
        <v>6544</v>
      </c>
      <c r="H16" s="186" t="s">
        <v>213</v>
      </c>
      <c r="I16" s="187" t="s">
        <v>213</v>
      </c>
      <c r="J16" s="186">
        <v>49</v>
      </c>
      <c r="K16" s="188">
        <v>232855</v>
      </c>
    </row>
    <row r="17" spans="1:11" ht="28.5" customHeight="1">
      <c r="A17" s="376"/>
      <c r="B17" s="386" t="s">
        <v>55</v>
      </c>
      <c r="C17" s="387"/>
      <c r="D17" s="189">
        <v>104</v>
      </c>
      <c r="E17" s="190">
        <v>53601</v>
      </c>
      <c r="F17" s="189">
        <v>25</v>
      </c>
      <c r="G17" s="190">
        <v>4615</v>
      </c>
      <c r="H17" s="189" t="s">
        <v>213</v>
      </c>
      <c r="I17" s="190" t="s">
        <v>213</v>
      </c>
      <c r="J17" s="189">
        <v>129</v>
      </c>
      <c r="K17" s="119">
        <v>58217</v>
      </c>
    </row>
    <row r="18" spans="1:11" ht="28.5" customHeight="1" thickBot="1">
      <c r="A18" s="388" t="s">
        <v>88</v>
      </c>
      <c r="B18" s="389"/>
      <c r="C18" s="390"/>
      <c r="D18" s="191">
        <v>1080</v>
      </c>
      <c r="E18" s="192">
        <v>6146004</v>
      </c>
      <c r="F18" s="191">
        <v>41</v>
      </c>
      <c r="G18" s="192">
        <v>37379</v>
      </c>
      <c r="H18" s="191" t="s">
        <v>213</v>
      </c>
      <c r="I18" s="192" t="s">
        <v>213</v>
      </c>
      <c r="J18" s="191">
        <v>1121</v>
      </c>
      <c r="K18" s="193">
        <v>6183382</v>
      </c>
    </row>
    <row r="19" spans="1:11" ht="22.5" customHeight="1">
      <c r="A19" s="373" t="s">
        <v>229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</row>
    <row r="20" spans="1:11" ht="30.75" customHeight="1">
      <c r="A20" s="382" t="s">
        <v>75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</row>
  </sheetData>
  <sheetProtection/>
  <mergeCells count="23">
    <mergeCell ref="A20:K20"/>
    <mergeCell ref="B15:B16"/>
    <mergeCell ref="B17:C17"/>
    <mergeCell ref="A18:C18"/>
    <mergeCell ref="B9:C9"/>
    <mergeCell ref="B13:C13"/>
    <mergeCell ref="B14:C14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5:A14"/>
    <mergeCell ref="B5:C5"/>
    <mergeCell ref="B7:C7"/>
    <mergeCell ref="B12:C12"/>
    <mergeCell ref="A19:K19"/>
    <mergeCell ref="A15:A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&amp;R広島国税局
国税徴収２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国税庁</cp:lastModifiedBy>
  <cp:lastPrinted>2011-07-15T04:16:52Z</cp:lastPrinted>
  <dcterms:created xsi:type="dcterms:W3CDTF">2003-07-09T01:05:10Z</dcterms:created>
  <dcterms:modified xsi:type="dcterms:W3CDTF">2011-07-15T04:17:04Z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