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715" tabRatio="722" activeTab="0"/>
  </bookViews>
  <sheets>
    <sheet name="1(1)徴収状況" sheetId="1" r:id="rId1"/>
    <sheet name="1(2)徴収状況の累年比較" sheetId="2" r:id="rId2"/>
    <sheet name="1(3)税務署別徴収状況-1" sheetId="3" r:id="rId3"/>
    <sheet name="1(3)税務署別徴収状況-2" sheetId="4" r:id="rId4"/>
    <sheet name="1(3)税務署別徴収状況-3" sheetId="5" r:id="rId5"/>
    <sheet name="2(1)物納状況" sheetId="6" r:id="rId6"/>
    <sheet name="2(2)物納財産の内訳" sheetId="7" r:id="rId7"/>
    <sheet name="2(3)物納状況の累年比較" sheetId="8" r:id="rId8"/>
    <sheet name="2(4)年賦延納状況" sheetId="9" r:id="rId9"/>
  </sheets>
  <definedNames>
    <definedName name="_xlnm.Print_Area" localSheetId="0">'1(1)徴収状況'!$A$1:$P$35</definedName>
    <definedName name="_xlnm.Print_Area" localSheetId="1">'1(2)徴収状況の累年比較'!$A$1:$N$9</definedName>
    <definedName name="_xlnm.Print_Area" localSheetId="2">'1(3)税務署別徴収状況-1'!$A$1:$N$67</definedName>
    <definedName name="_xlnm.Print_Area" localSheetId="3">'1(3)税務署別徴収状況-2'!$A$1:$N$66</definedName>
    <definedName name="_xlnm.Print_Area" localSheetId="4">'1(3)税務署別徴収状況-3'!$A$1:$K$66</definedName>
    <definedName name="_xlnm.Print_Area" localSheetId="5">'2(1)物納状況'!$A$1:$F$33</definedName>
    <definedName name="_xlnm.Print_Area" localSheetId="7">'2(3)物納状況の累年比較'!$A$1:$K$10</definedName>
    <definedName name="_xlnm.Print_Area" localSheetId="8">'2(4)年賦延納状況'!$A$1:$K$20</definedName>
    <definedName name="_xlnm.Print_Titles" localSheetId="2">'1(3)税務署別徴収状況-1'!$1:$3</definedName>
    <definedName name="_xlnm.Print_Titles" localSheetId="3">'1(3)税務署別徴収状況-2'!$1:$3</definedName>
    <definedName name="_xlnm.Print_Titles" localSheetId="4">'1(3)税務署別徴収状況-3'!$1:$3</definedName>
  </definedNames>
  <calcPr fullCalcOnLoad="1"/>
</workbook>
</file>

<file path=xl/sharedStrings.xml><?xml version="1.0" encoding="utf-8"?>
<sst xmlns="http://schemas.openxmlformats.org/spreadsheetml/2006/main" count="1220" uniqueCount="214">
  <si>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</si>
  <si>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</si>
  <si>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</si>
  <si>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</si>
  <si>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</si>
  <si>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</si>
  <si>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</si>
  <si>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</si>
  <si>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</si>
  <si>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</si>
  <si>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</si>
  <si>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</si>
  <si>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</si>
  <si>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</si>
  <si>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</si>
  <si>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</si>
  <si>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</si>
  <si>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</si>
  <si>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</si>
  <si>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</si>
  <si>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</si>
  <si>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</si>
  <si>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</si>
  <si>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</si>
  <si>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</si>
  <si>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</si>
  <si>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</si>
  <si>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</si>
  <si>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</si>
  <si>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</si>
  <si>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</si>
  <si>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計</t>
  </si>
  <si>
    <t>合            計</t>
  </si>
  <si>
    <t>合            計</t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</si>
  <si>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</si>
  <si>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</si>
  <si>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</si>
  <si>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</si>
  <si>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</si>
  <si>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</si>
  <si>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</si>
  <si>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</si>
  <si>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</si>
  <si>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</si>
  <si>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</si>
  <si>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</si>
  <si>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</si>
  <si>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</si>
  <si>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局引受分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</si>
  <si>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</si>
  <si>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</si>
  <si>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</si>
  <si>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</si>
  <si>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</si>
  <si>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</si>
  <si>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</si>
  <si>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</si>
  <si>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</si>
  <si>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</si>
  <si>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所　得　税</t>
  </si>
  <si>
    <t>所　得　税</t>
  </si>
  <si>
    <t>税務署名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</si>
  <si>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</si>
  <si>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</si>
  <si>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</si>
  <si>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</si>
  <si>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</si>
  <si>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</si>
  <si>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</si>
  <si>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</si>
  <si>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</si>
  <si>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</si>
  <si>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</si>
  <si>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</si>
  <si>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>岡山東</t>
  </si>
  <si>
    <t>岡山西</t>
  </si>
  <si>
    <t>西大寺</t>
  </si>
  <si>
    <t>瀬戸</t>
  </si>
  <si>
    <t>児島</t>
  </si>
  <si>
    <t>玉島</t>
  </si>
  <si>
    <t>倉敷</t>
  </si>
  <si>
    <t>津山</t>
  </si>
  <si>
    <t>玉野</t>
  </si>
  <si>
    <t>笠岡</t>
  </si>
  <si>
    <t>高梁</t>
  </si>
  <si>
    <t>新見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</si>
  <si>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</si>
  <si>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</si>
  <si>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</si>
  <si>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</si>
  <si>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</si>
  <si>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</si>
  <si>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</si>
  <si>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</si>
  <si>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</si>
  <si>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</si>
  <si>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</si>
  <si>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</si>
  <si>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</si>
  <si>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</si>
  <si>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</si>
  <si>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</si>
  <si>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</si>
  <si>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</si>
  <si>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</si>
  <si>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</si>
  <si>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</si>
  <si>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</si>
  <si>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</si>
  <si>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</si>
  <si>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</si>
  <si>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</si>
  <si>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</si>
  <si>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</si>
  <si>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</si>
  <si>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</si>
  <si>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(1)　物　納　状　況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</si>
  <si>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</si>
  <si>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</si>
  <si>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</si>
  <si>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</si>
  <si>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</si>
  <si>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</si>
  <si>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</si>
  <si>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</si>
  <si>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</si>
  <si>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</si>
  <si>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</si>
  <si>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</si>
  <si>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</si>
  <si>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</si>
  <si>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</si>
  <si>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</si>
  <si>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</si>
  <si>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</si>
  <si>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</si>
  <si>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</si>
  <si>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</si>
  <si>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</si>
  <si>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</si>
  <si>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</si>
  <si>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区　　　　　　　　　　分</t>
  </si>
  <si>
    <t>金額</t>
  </si>
  <si>
    <t>処　理</t>
  </si>
  <si>
    <t>調査対象等：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</si>
  <si>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</si>
  <si>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</si>
  <si>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</si>
  <si>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</si>
  <si>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(2)　物納財産の内訳</t>
  </si>
  <si>
    <t>人</t>
  </si>
  <si>
    <t>千円</t>
  </si>
  <si>
    <t>土　　　　　　　地</t>
  </si>
  <si>
    <t>建　　　　　　　物</t>
  </si>
  <si>
    <t>有　価　証　券</t>
  </si>
  <si>
    <t>そ　　の　　他</t>
  </si>
  <si>
    <t>実</t>
  </si>
  <si>
    <t>　（注）　「人員」欄の「実」は、実人員を示す。</t>
  </si>
  <si>
    <t>区　　　　　　分</t>
  </si>
  <si>
    <t>物　　　納　　　許　　　可</t>
  </si>
  <si>
    <t>人　　　　　員</t>
  </si>
  <si>
    <t>金　　　　　額</t>
  </si>
  <si>
    <t>物納財産の種類</t>
  </si>
  <si>
    <t>本年度申請額</t>
  </si>
  <si>
    <t>許可額</t>
  </si>
  <si>
    <t>外</t>
  </si>
  <si>
    <t>　（注）　「収納済額」欄の外書は、過誤納額である。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</si>
  <si>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</si>
  <si>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</si>
  <si>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</si>
  <si>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</si>
  <si>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</si>
  <si>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</si>
  <si>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</si>
  <si>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</si>
  <si>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</si>
  <si>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</si>
  <si>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</si>
  <si>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</si>
  <si>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</si>
  <si>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</si>
  <si>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</si>
  <si>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</si>
  <si>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</si>
  <si>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</si>
  <si>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</si>
  <si>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</si>
  <si>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</si>
  <si>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</si>
  <si>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</si>
  <si>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</si>
  <si>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(4)　年賦延納状況</t>
  </si>
  <si>
    <t>(3)　物納状況の累年比較</t>
  </si>
  <si>
    <t>宇部</t>
  </si>
  <si>
    <t>-</t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</si>
  <si>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</si>
  <si>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</si>
  <si>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</si>
  <si>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</si>
  <si>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平成16年度</t>
  </si>
  <si>
    <t>平成17年度</t>
  </si>
  <si>
    <t>平成18年度</t>
  </si>
  <si>
    <t>総　計</t>
  </si>
  <si>
    <t>-</t>
  </si>
  <si>
    <t xml:space="preserve">- </t>
  </si>
  <si>
    <t>－</t>
  </si>
  <si>
    <t>調査期間　：平成20年４月１日から平成21年３月31日</t>
  </si>
  <si>
    <t>平成19年度</t>
  </si>
  <si>
    <t>平成20年度</t>
  </si>
  <si>
    <t>平成20年４月１日から平成21年３月31日までの間に相続税の物納について申請、許可、収納等のあったものを示した。</t>
  </si>
  <si>
    <t>　調査対象等：平成20年４月１日から平成21年３月31日までの間に相続税及び贈与税の年賦延納並びに所得税法
              第132条の規定による所得税の延納について、申請、許可、収納等のあったものを示した。</t>
  </si>
  <si>
    <t>外</t>
  </si>
  <si>
    <t>16－２　物納及び年賦延納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</si>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</sst>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 △&quot;* #,##0"/>
    <numFmt numFmtId="178" formatCode="#,##0,;&quot; △&quot;* #,##0,;* &quot;- 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 tint="-0.4999699890613556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medium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>
        <color theme="0" tint="-0.4999699890613556"/>
      </top>
      <bottom style="thin">
        <color indexed="55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33" borderId="22" xfId="0" applyNumberFormat="1" applyFont="1" applyFill="1" applyBorder="1" applyAlignment="1">
      <alignment horizontal="right" vertical="center"/>
    </xf>
    <xf numFmtId="176" fontId="2" fillId="33" borderId="23" xfId="0" applyNumberFormat="1" applyFont="1" applyFill="1" applyBorder="1" applyAlignment="1">
      <alignment horizontal="right" vertical="center"/>
    </xf>
    <xf numFmtId="176" fontId="5" fillId="33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176" fontId="2" fillId="33" borderId="26" xfId="0" applyNumberFormat="1" applyFont="1" applyFill="1" applyBorder="1" applyAlignment="1">
      <alignment horizontal="right" vertical="center"/>
    </xf>
    <xf numFmtId="176" fontId="2" fillId="33" borderId="27" xfId="0" applyNumberFormat="1" applyFont="1" applyFill="1" applyBorder="1" applyAlignment="1">
      <alignment horizontal="right" vertical="center"/>
    </xf>
    <xf numFmtId="176" fontId="5" fillId="33" borderId="28" xfId="0" applyNumberFormat="1" applyFont="1" applyFill="1" applyBorder="1" applyAlignment="1">
      <alignment horizontal="right" vertical="center"/>
    </xf>
    <xf numFmtId="176" fontId="2" fillId="33" borderId="29" xfId="0" applyNumberFormat="1" applyFont="1" applyFill="1" applyBorder="1" applyAlignment="1">
      <alignment horizontal="right" vertical="center"/>
    </xf>
    <xf numFmtId="176" fontId="5" fillId="33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3" fontId="2" fillId="33" borderId="35" xfId="0" applyNumberFormat="1" applyFont="1" applyFill="1" applyBorder="1" applyAlignment="1">
      <alignment horizontal="right" vertical="center"/>
    </xf>
    <xf numFmtId="3" fontId="2" fillId="33" borderId="36" xfId="0" applyNumberFormat="1" applyFont="1" applyFill="1" applyBorder="1" applyAlignment="1">
      <alignment horizontal="right" vertical="center"/>
    </xf>
    <xf numFmtId="3" fontId="2" fillId="33" borderId="37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176" fontId="5" fillId="33" borderId="39" xfId="0" applyNumberFormat="1" applyFont="1" applyFill="1" applyBorder="1" applyAlignment="1">
      <alignment horizontal="right" vertical="center"/>
    </xf>
    <xf numFmtId="176" fontId="5" fillId="33" borderId="40" xfId="0" applyNumberFormat="1" applyFont="1" applyFill="1" applyBorder="1" applyAlignment="1">
      <alignment horizontal="right" vertical="center"/>
    </xf>
    <xf numFmtId="176" fontId="5" fillId="33" borderId="41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6" fontId="5" fillId="33" borderId="42" xfId="0" applyNumberFormat="1" applyFont="1" applyFill="1" applyBorder="1" applyAlignment="1">
      <alignment horizontal="right" vertical="center"/>
    </xf>
    <xf numFmtId="176" fontId="5" fillId="33" borderId="43" xfId="0" applyNumberFormat="1" applyFont="1" applyFill="1" applyBorder="1" applyAlignment="1">
      <alignment horizontal="right" vertical="center"/>
    </xf>
    <xf numFmtId="176" fontId="5" fillId="33" borderId="44" xfId="0" applyNumberFormat="1" applyFont="1" applyFill="1" applyBorder="1" applyAlignment="1">
      <alignment horizontal="right" vertical="center"/>
    </xf>
    <xf numFmtId="176" fontId="5" fillId="33" borderId="45" xfId="0" applyNumberFormat="1" applyFont="1" applyFill="1" applyBorder="1" applyAlignment="1">
      <alignment horizontal="right" vertical="center"/>
    </xf>
    <xf numFmtId="176" fontId="5" fillId="33" borderId="46" xfId="0" applyNumberFormat="1" applyFont="1" applyFill="1" applyBorder="1" applyAlignment="1">
      <alignment horizontal="right" vertical="center"/>
    </xf>
    <xf numFmtId="176" fontId="5" fillId="33" borderId="47" xfId="0" applyNumberFormat="1" applyFont="1" applyFill="1" applyBorder="1" applyAlignment="1">
      <alignment horizontal="right" vertical="center"/>
    </xf>
    <xf numFmtId="176" fontId="5" fillId="33" borderId="48" xfId="0" applyNumberFormat="1" applyFont="1" applyFill="1" applyBorder="1" applyAlignment="1">
      <alignment horizontal="right" vertical="center"/>
    </xf>
    <xf numFmtId="176" fontId="5" fillId="33" borderId="29" xfId="0" applyNumberFormat="1" applyFont="1" applyFill="1" applyBorder="1" applyAlignment="1">
      <alignment horizontal="right" vertical="center"/>
    </xf>
    <xf numFmtId="176" fontId="5" fillId="33" borderId="49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right" vertical="center"/>
    </xf>
    <xf numFmtId="176" fontId="2" fillId="0" borderId="44" xfId="0" applyNumberFormat="1" applyFont="1" applyFill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51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/>
    </xf>
    <xf numFmtId="0" fontId="6" fillId="33" borderId="52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/>
    </xf>
    <xf numFmtId="176" fontId="2" fillId="33" borderId="54" xfId="0" applyNumberFormat="1" applyFont="1" applyFill="1" applyBorder="1" applyAlignment="1">
      <alignment horizontal="right" vertical="center"/>
    </xf>
    <xf numFmtId="176" fontId="2" fillId="33" borderId="55" xfId="0" applyNumberFormat="1" applyFont="1" applyFill="1" applyBorder="1" applyAlignment="1">
      <alignment horizontal="right" vertical="center"/>
    </xf>
    <xf numFmtId="176" fontId="2" fillId="33" borderId="56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distributed" vertical="center"/>
    </xf>
    <xf numFmtId="176" fontId="2" fillId="33" borderId="58" xfId="0" applyNumberFormat="1" applyFont="1" applyFill="1" applyBorder="1" applyAlignment="1">
      <alignment horizontal="right" vertical="center"/>
    </xf>
    <xf numFmtId="176" fontId="2" fillId="33" borderId="59" xfId="0" applyNumberFormat="1" applyFont="1" applyFill="1" applyBorder="1" applyAlignment="1">
      <alignment horizontal="right" vertical="center"/>
    </xf>
    <xf numFmtId="176" fontId="2" fillId="33" borderId="60" xfId="0" applyNumberFormat="1" applyFont="1" applyFill="1" applyBorder="1" applyAlignment="1">
      <alignment horizontal="right" vertical="center"/>
    </xf>
    <xf numFmtId="0" fontId="5" fillId="0" borderId="61" xfId="0" applyFont="1" applyBorder="1" applyAlignment="1">
      <alignment horizontal="distributed" vertical="center"/>
    </xf>
    <xf numFmtId="176" fontId="5" fillId="33" borderId="62" xfId="0" applyNumberFormat="1" applyFont="1" applyFill="1" applyBorder="1" applyAlignment="1">
      <alignment horizontal="right" vertical="center"/>
    </xf>
    <xf numFmtId="176" fontId="5" fillId="33" borderId="63" xfId="0" applyNumberFormat="1" applyFont="1" applyFill="1" applyBorder="1" applyAlignment="1">
      <alignment horizontal="right" vertical="center"/>
    </xf>
    <xf numFmtId="176" fontId="5" fillId="33" borderId="64" xfId="0" applyNumberFormat="1" applyFont="1" applyFill="1" applyBorder="1" applyAlignment="1">
      <alignment horizontal="right" vertical="center"/>
    </xf>
    <xf numFmtId="0" fontId="2" fillId="0" borderId="65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2" fillId="0" borderId="68" xfId="0" applyFont="1" applyBorder="1" applyAlignment="1">
      <alignment horizontal="left" vertical="center"/>
    </xf>
    <xf numFmtId="0" fontId="6" fillId="0" borderId="69" xfId="0" applyFont="1" applyBorder="1" applyAlignment="1">
      <alignment horizontal="distributed" vertical="center"/>
    </xf>
    <xf numFmtId="0" fontId="6" fillId="0" borderId="70" xfId="0" applyFont="1" applyBorder="1" applyAlignment="1">
      <alignment horizontal="distributed" vertical="center"/>
    </xf>
    <xf numFmtId="0" fontId="6" fillId="33" borderId="18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right"/>
    </xf>
    <xf numFmtId="0" fontId="6" fillId="33" borderId="20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right" vertical="center"/>
    </xf>
    <xf numFmtId="0" fontId="6" fillId="0" borderId="70" xfId="0" applyFont="1" applyFill="1" applyBorder="1" applyAlignment="1">
      <alignment horizontal="distributed" vertical="center"/>
    </xf>
    <xf numFmtId="0" fontId="6" fillId="34" borderId="50" xfId="0" applyFont="1" applyFill="1" applyBorder="1" applyAlignment="1">
      <alignment horizontal="distributed" vertical="center"/>
    </xf>
    <xf numFmtId="176" fontId="2" fillId="33" borderId="71" xfId="0" applyNumberFormat="1" applyFont="1" applyFill="1" applyBorder="1" applyAlignment="1">
      <alignment horizontal="right" vertical="center"/>
    </xf>
    <xf numFmtId="176" fontId="2" fillId="33" borderId="53" xfId="0" applyNumberFormat="1" applyFont="1" applyFill="1" applyBorder="1" applyAlignment="1">
      <alignment horizontal="right" vertical="center"/>
    </xf>
    <xf numFmtId="176" fontId="2" fillId="33" borderId="72" xfId="0" applyNumberFormat="1" applyFont="1" applyFill="1" applyBorder="1" applyAlignment="1">
      <alignment horizontal="right" vertical="center"/>
    </xf>
    <xf numFmtId="176" fontId="2" fillId="33" borderId="57" xfId="0" applyNumberFormat="1" applyFont="1" applyFill="1" applyBorder="1" applyAlignment="1">
      <alignment horizontal="right" vertical="center"/>
    </xf>
    <xf numFmtId="0" fontId="5" fillId="35" borderId="73" xfId="0" applyFont="1" applyFill="1" applyBorder="1" applyAlignment="1">
      <alignment horizontal="distributed" vertical="center"/>
    </xf>
    <xf numFmtId="176" fontId="5" fillId="33" borderId="74" xfId="0" applyNumberFormat="1" applyFont="1" applyFill="1" applyBorder="1" applyAlignment="1">
      <alignment horizontal="right" vertical="center"/>
    </xf>
    <xf numFmtId="176" fontId="5" fillId="33" borderId="61" xfId="0" applyNumberFormat="1" applyFont="1" applyFill="1" applyBorder="1" applyAlignment="1">
      <alignment horizontal="right" vertical="center"/>
    </xf>
    <xf numFmtId="176" fontId="2" fillId="33" borderId="75" xfId="0" applyNumberFormat="1" applyFont="1" applyFill="1" applyBorder="1" applyAlignment="1">
      <alignment horizontal="right" vertical="center"/>
    </xf>
    <xf numFmtId="176" fontId="2" fillId="33" borderId="76" xfId="0" applyNumberFormat="1" applyFont="1" applyFill="1" applyBorder="1" applyAlignment="1">
      <alignment horizontal="right" vertical="center"/>
    </xf>
    <xf numFmtId="176" fontId="2" fillId="33" borderId="77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distributed" vertical="center"/>
    </xf>
    <xf numFmtId="0" fontId="2" fillId="35" borderId="80" xfId="0" applyFont="1" applyFill="1" applyBorder="1" applyAlignment="1">
      <alignment horizontal="distributed" vertical="center"/>
    </xf>
    <xf numFmtId="0" fontId="2" fillId="35" borderId="81" xfId="0" applyFont="1" applyFill="1" applyBorder="1" applyAlignment="1">
      <alignment horizontal="distributed" vertical="center"/>
    </xf>
    <xf numFmtId="0" fontId="2" fillId="35" borderId="82" xfId="0" applyFont="1" applyFill="1" applyBorder="1" applyAlignment="1">
      <alignment horizontal="distributed" vertical="center"/>
    </xf>
    <xf numFmtId="0" fontId="5" fillId="0" borderId="83" xfId="0" applyFont="1" applyBorder="1" applyAlignment="1">
      <alignment horizontal="distributed" vertical="center"/>
    </xf>
    <xf numFmtId="0" fontId="5" fillId="0" borderId="84" xfId="0" applyFont="1" applyBorder="1" applyAlignment="1">
      <alignment horizontal="distributed" vertical="center"/>
    </xf>
    <xf numFmtId="0" fontId="5" fillId="0" borderId="85" xfId="0" applyFont="1" applyBorder="1" applyAlignment="1">
      <alignment horizontal="distributed" vertical="center"/>
    </xf>
    <xf numFmtId="0" fontId="2" fillId="0" borderId="86" xfId="0" applyFont="1" applyFill="1" applyBorder="1" applyAlignment="1">
      <alignment horizontal="distributed" vertical="center"/>
    </xf>
    <xf numFmtId="0" fontId="5" fillId="35" borderId="87" xfId="0" applyFont="1" applyFill="1" applyBorder="1" applyAlignment="1">
      <alignment horizontal="distributed" vertical="center"/>
    </xf>
    <xf numFmtId="176" fontId="5" fillId="33" borderId="72" xfId="0" applyNumberFormat="1" applyFont="1" applyFill="1" applyBorder="1" applyAlignment="1">
      <alignment horizontal="right" vertical="center"/>
    </xf>
    <xf numFmtId="176" fontId="5" fillId="33" borderId="59" xfId="0" applyNumberFormat="1" applyFont="1" applyFill="1" applyBorder="1" applyAlignment="1">
      <alignment horizontal="right" vertical="center"/>
    </xf>
    <xf numFmtId="176" fontId="5" fillId="33" borderId="57" xfId="0" applyNumberFormat="1" applyFont="1" applyFill="1" applyBorder="1" applyAlignment="1">
      <alignment horizontal="right" vertical="center"/>
    </xf>
    <xf numFmtId="0" fontId="5" fillId="35" borderId="88" xfId="0" applyFont="1" applyFill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6" fillId="0" borderId="52" xfId="0" applyFont="1" applyBorder="1" applyAlignment="1">
      <alignment horizontal="center" vertical="center"/>
    </xf>
    <xf numFmtId="0" fontId="6" fillId="36" borderId="21" xfId="0" applyFont="1" applyFill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33" borderId="68" xfId="0" applyFont="1" applyFill="1" applyBorder="1" applyAlignment="1">
      <alignment horizontal="right"/>
    </xf>
    <xf numFmtId="38" fontId="2" fillId="36" borderId="91" xfId="49" applyFont="1" applyFill="1" applyBorder="1" applyAlignment="1">
      <alignment horizontal="right" vertical="center"/>
    </xf>
    <xf numFmtId="38" fontId="2" fillId="0" borderId="92" xfId="49" applyFont="1" applyBorder="1" applyAlignment="1">
      <alignment horizontal="right" vertical="center"/>
    </xf>
    <xf numFmtId="38" fontId="2" fillId="33" borderId="93" xfId="49" applyFont="1" applyFill="1" applyBorder="1" applyAlignment="1">
      <alignment horizontal="right" vertical="center"/>
    </xf>
    <xf numFmtId="38" fontId="2" fillId="36" borderId="94" xfId="49" applyFont="1" applyFill="1" applyBorder="1" applyAlignment="1">
      <alignment horizontal="right" vertical="center"/>
    </xf>
    <xf numFmtId="38" fontId="2" fillId="0" borderId="95" xfId="49" applyFont="1" applyBorder="1" applyAlignment="1">
      <alignment horizontal="right" vertical="center"/>
    </xf>
    <xf numFmtId="38" fontId="2" fillId="33" borderId="96" xfId="49" applyFont="1" applyFill="1" applyBorder="1" applyAlignment="1">
      <alignment horizontal="right" vertical="center"/>
    </xf>
    <xf numFmtId="38" fontId="2" fillId="0" borderId="97" xfId="49" applyFont="1" applyFill="1" applyBorder="1" applyAlignment="1">
      <alignment horizontal="right" vertical="center"/>
    </xf>
    <xf numFmtId="38" fontId="6" fillId="0" borderId="98" xfId="49" applyFont="1" applyBorder="1" applyAlignment="1">
      <alignment horizontal="right" vertical="center"/>
    </xf>
    <xf numFmtId="38" fontId="2" fillId="33" borderId="99" xfId="49" applyFont="1" applyFill="1" applyBorder="1" applyAlignment="1">
      <alignment horizontal="right" vertical="center"/>
    </xf>
    <xf numFmtId="38" fontId="6" fillId="0" borderId="92" xfId="49" applyFont="1" applyBorder="1" applyAlignment="1">
      <alignment horizontal="right" vertical="center"/>
    </xf>
    <xf numFmtId="0" fontId="5" fillId="0" borderId="89" xfId="0" applyFont="1" applyBorder="1" applyAlignment="1">
      <alignment horizontal="distributed" vertical="center"/>
    </xf>
    <xf numFmtId="38" fontId="5" fillId="36" borderId="94" xfId="49" applyFont="1" applyFill="1" applyBorder="1" applyAlignment="1">
      <alignment horizontal="right" vertical="center"/>
    </xf>
    <xf numFmtId="38" fontId="5" fillId="33" borderId="96" xfId="49" applyFont="1" applyFill="1" applyBorder="1" applyAlignment="1">
      <alignment horizontal="right" vertical="center"/>
    </xf>
    <xf numFmtId="38" fontId="2" fillId="36" borderId="100" xfId="49" applyFont="1" applyFill="1" applyBorder="1" applyAlignment="1">
      <alignment horizontal="right" vertical="center"/>
    </xf>
    <xf numFmtId="38" fontId="2" fillId="0" borderId="101" xfId="49" applyFont="1" applyBorder="1" applyAlignment="1">
      <alignment horizontal="right" vertical="center"/>
    </xf>
    <xf numFmtId="38" fontId="2" fillId="33" borderId="102" xfId="49" applyFont="1" applyFill="1" applyBorder="1" applyAlignment="1">
      <alignment horizontal="right" vertical="center"/>
    </xf>
    <xf numFmtId="38" fontId="2" fillId="36" borderId="103" xfId="49" applyFont="1" applyFill="1" applyBorder="1" applyAlignment="1">
      <alignment horizontal="right" vertical="center"/>
    </xf>
    <xf numFmtId="38" fontId="2" fillId="0" borderId="104" xfId="49" applyFont="1" applyBorder="1" applyAlignment="1">
      <alignment horizontal="right" vertical="center"/>
    </xf>
    <xf numFmtId="38" fontId="2" fillId="33" borderId="105" xfId="49" applyFont="1" applyFill="1" applyBorder="1" applyAlignment="1">
      <alignment horizontal="right" vertical="center"/>
    </xf>
    <xf numFmtId="38" fontId="2" fillId="36" borderId="106" xfId="49" applyFont="1" applyFill="1" applyBorder="1" applyAlignment="1">
      <alignment horizontal="right" vertical="center"/>
    </xf>
    <xf numFmtId="38" fontId="2" fillId="0" borderId="107" xfId="49" applyFont="1" applyBorder="1" applyAlignment="1">
      <alignment horizontal="right" vertical="center"/>
    </xf>
    <xf numFmtId="38" fontId="2" fillId="33" borderId="108" xfId="49" applyFont="1" applyFill="1" applyBorder="1" applyAlignment="1">
      <alignment horizontal="right" vertical="center"/>
    </xf>
    <xf numFmtId="38" fontId="2" fillId="36" borderId="109" xfId="49" applyFont="1" applyFill="1" applyBorder="1" applyAlignment="1">
      <alignment horizontal="right" vertical="center"/>
    </xf>
    <xf numFmtId="38" fontId="2" fillId="0" borderId="110" xfId="49" applyFont="1" applyBorder="1" applyAlignment="1">
      <alignment horizontal="right" vertical="center"/>
    </xf>
    <xf numFmtId="38" fontId="2" fillId="33" borderId="111" xfId="49" applyFont="1" applyFill="1" applyBorder="1" applyAlignment="1">
      <alignment horizontal="right" vertical="center"/>
    </xf>
    <xf numFmtId="0" fontId="2" fillId="0" borderId="112" xfId="0" applyFont="1" applyFill="1" applyBorder="1" applyAlignment="1">
      <alignment horizontal="center" vertical="distributed" textRotation="255" indent="2"/>
    </xf>
    <xf numFmtId="0" fontId="2" fillId="0" borderId="112" xfId="0" applyFont="1" applyFill="1" applyBorder="1" applyAlignment="1">
      <alignment horizontal="distributed" vertical="center"/>
    </xf>
    <xf numFmtId="38" fontId="2" fillId="0" borderId="112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36" borderId="52" xfId="0" applyFont="1" applyFill="1" applyBorder="1" applyAlignment="1">
      <alignment horizontal="right"/>
    </xf>
    <xf numFmtId="0" fontId="6" fillId="33" borderId="70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114" xfId="0" applyFont="1" applyBorder="1" applyAlignment="1">
      <alignment horizontal="center" vertical="center"/>
    </xf>
    <xf numFmtId="0" fontId="2" fillId="0" borderId="92" xfId="0" applyFont="1" applyBorder="1" applyAlignment="1">
      <alignment horizontal="right" vertical="center" indent="1"/>
    </xf>
    <xf numFmtId="38" fontId="2" fillId="36" borderId="114" xfId="49" applyFont="1" applyFill="1" applyBorder="1" applyAlignment="1">
      <alignment horizontal="right" vertical="center" indent="1"/>
    </xf>
    <xf numFmtId="38" fontId="2" fillId="33" borderId="38" xfId="49" applyFont="1" applyFill="1" applyBorder="1" applyAlignment="1">
      <alignment horizontal="right" vertical="center" indent="1"/>
    </xf>
    <xf numFmtId="0" fontId="2" fillId="0" borderId="26" xfId="0" applyFont="1" applyBorder="1" applyAlignment="1">
      <alignment horizontal="center" vertical="center"/>
    </xf>
    <xf numFmtId="0" fontId="2" fillId="0" borderId="95" xfId="0" applyFont="1" applyBorder="1" applyAlignment="1">
      <alignment horizontal="right" vertical="center" indent="1"/>
    </xf>
    <xf numFmtId="38" fontId="2" fillId="36" borderId="26" xfId="49" applyFont="1" applyFill="1" applyBorder="1" applyAlignment="1">
      <alignment horizontal="right" vertical="center" indent="1"/>
    </xf>
    <xf numFmtId="38" fontId="2" fillId="33" borderId="33" xfId="49" applyFont="1" applyFill="1" applyBorder="1" applyAlignment="1">
      <alignment horizontal="right" vertical="center" indent="1"/>
    </xf>
    <xf numFmtId="0" fontId="5" fillId="0" borderId="115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38" fontId="5" fillId="36" borderId="115" xfId="49" applyFont="1" applyFill="1" applyBorder="1" applyAlignment="1">
      <alignment horizontal="right" vertical="center" indent="1"/>
    </xf>
    <xf numFmtId="38" fontId="5" fillId="33" borderId="34" xfId="49" applyFont="1" applyFill="1" applyBorder="1" applyAlignment="1">
      <alignment horizontal="right" vertical="center" indent="1"/>
    </xf>
    <xf numFmtId="0" fontId="6" fillId="0" borderId="69" xfId="0" applyFont="1" applyBorder="1" applyAlignment="1">
      <alignment horizontal="center" vertical="center"/>
    </xf>
    <xf numFmtId="0" fontId="6" fillId="36" borderId="18" xfId="0" applyFont="1" applyFill="1" applyBorder="1" applyAlignment="1">
      <alignment horizontal="right" vertical="center"/>
    </xf>
    <xf numFmtId="0" fontId="6" fillId="33" borderId="90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33" borderId="116" xfId="0" applyFont="1" applyFill="1" applyBorder="1" applyAlignment="1">
      <alignment horizontal="right" vertical="center"/>
    </xf>
    <xf numFmtId="0" fontId="6" fillId="33" borderId="117" xfId="0" applyFont="1" applyFill="1" applyBorder="1" applyAlignment="1">
      <alignment horizontal="right" vertical="center"/>
    </xf>
    <xf numFmtId="176" fontId="2" fillId="36" borderId="35" xfId="0" applyNumberFormat="1" applyFont="1" applyFill="1" applyBorder="1" applyAlignment="1">
      <alignment horizontal="right" vertical="center"/>
    </xf>
    <xf numFmtId="176" fontId="2" fillId="33" borderId="37" xfId="0" applyNumberFormat="1" applyFont="1" applyFill="1" applyBorder="1" applyAlignment="1">
      <alignment horizontal="right" vertical="center"/>
    </xf>
    <xf numFmtId="176" fontId="2" fillId="33" borderId="91" xfId="0" applyNumberFormat="1" applyFont="1" applyFill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176" fontId="2" fillId="33" borderId="118" xfId="0" applyNumberFormat="1" applyFont="1" applyFill="1" applyBorder="1" applyAlignment="1">
      <alignment horizontal="right" vertical="center"/>
    </xf>
    <xf numFmtId="176" fontId="2" fillId="33" borderId="1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86" xfId="0" applyFont="1" applyBorder="1" applyAlignment="1">
      <alignment horizontal="distributed" vertical="center"/>
    </xf>
    <xf numFmtId="176" fontId="2" fillId="36" borderId="10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176" fontId="2" fillId="33" borderId="94" xfId="0" applyNumberFormat="1" applyFont="1" applyFill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2" fillId="33" borderId="120" xfId="0" applyNumberFormat="1" applyFont="1" applyFill="1" applyBorder="1" applyAlignment="1">
      <alignment horizontal="right" vertical="center"/>
    </xf>
    <xf numFmtId="176" fontId="2" fillId="33" borderId="121" xfId="0" applyNumberFormat="1" applyFont="1" applyFill="1" applyBorder="1" applyAlignment="1">
      <alignment horizontal="right" vertical="center"/>
    </xf>
    <xf numFmtId="176" fontId="2" fillId="36" borderId="13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176" fontId="2" fillId="33" borderId="109" xfId="0" applyNumberFormat="1" applyFont="1" applyFill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2" fillId="33" borderId="122" xfId="0" applyNumberFormat="1" applyFont="1" applyFill="1" applyBorder="1" applyAlignment="1">
      <alignment horizontal="right" vertical="center"/>
    </xf>
    <xf numFmtId="176" fontId="2" fillId="33" borderId="123" xfId="0" applyNumberFormat="1" applyFont="1" applyFill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right"/>
    </xf>
    <xf numFmtId="38" fontId="2" fillId="36" borderId="125" xfId="49" applyFont="1" applyFill="1" applyBorder="1" applyAlignment="1">
      <alignment horizontal="right" vertical="center"/>
    </xf>
    <xf numFmtId="38" fontId="2" fillId="33" borderId="126" xfId="49" applyFont="1" applyFill="1" applyBorder="1" applyAlignment="1">
      <alignment horizontal="right" vertical="center"/>
    </xf>
    <xf numFmtId="38" fontId="2" fillId="33" borderId="127" xfId="49" applyFont="1" applyFill="1" applyBorder="1" applyAlignment="1">
      <alignment horizontal="right" vertical="center"/>
    </xf>
    <xf numFmtId="38" fontId="2" fillId="36" borderId="35" xfId="49" applyFont="1" applyFill="1" applyBorder="1" applyAlignment="1">
      <alignment horizontal="right" vertical="center"/>
    </xf>
    <xf numFmtId="38" fontId="2" fillId="33" borderId="37" xfId="49" applyFont="1" applyFill="1" applyBorder="1" applyAlignment="1">
      <alignment horizontal="right" vertical="center"/>
    </xf>
    <xf numFmtId="38" fontId="2" fillId="36" borderId="128" xfId="49" applyFont="1" applyFill="1" applyBorder="1" applyAlignment="1">
      <alignment horizontal="right" vertical="center"/>
    </xf>
    <xf numFmtId="38" fontId="2" fillId="33" borderId="129" xfId="49" applyFont="1" applyFill="1" applyBorder="1" applyAlignment="1">
      <alignment horizontal="right" vertical="center"/>
    </xf>
    <xf numFmtId="38" fontId="2" fillId="33" borderId="130" xfId="49" applyFont="1" applyFill="1" applyBorder="1" applyAlignment="1">
      <alignment horizontal="right" vertical="center"/>
    </xf>
    <xf numFmtId="0" fontId="2" fillId="0" borderId="131" xfId="0" applyFont="1" applyBorder="1" applyAlignment="1">
      <alignment horizontal="distributed" vertical="center"/>
    </xf>
    <xf numFmtId="38" fontId="2" fillId="36" borderId="132" xfId="49" applyFont="1" applyFill="1" applyBorder="1" applyAlignment="1">
      <alignment horizontal="right" vertical="center"/>
    </xf>
    <xf numFmtId="38" fontId="2" fillId="33" borderId="133" xfId="49" applyFont="1" applyFill="1" applyBorder="1" applyAlignment="1">
      <alignment horizontal="right" vertical="center"/>
    </xf>
    <xf numFmtId="38" fontId="2" fillId="33" borderId="134" xfId="49" applyFont="1" applyFill="1" applyBorder="1" applyAlignment="1">
      <alignment horizontal="right" vertical="center"/>
    </xf>
    <xf numFmtId="0" fontId="2" fillId="0" borderId="135" xfId="0" applyFont="1" applyBorder="1" applyAlignment="1">
      <alignment horizontal="distributed" vertical="center"/>
    </xf>
    <xf numFmtId="38" fontId="2" fillId="36" borderId="74" xfId="49" applyFont="1" applyFill="1" applyBorder="1" applyAlignment="1">
      <alignment horizontal="right" vertical="center"/>
    </xf>
    <xf numFmtId="38" fontId="2" fillId="33" borderId="61" xfId="49" applyFont="1" applyFill="1" applyBorder="1" applyAlignment="1">
      <alignment horizontal="right" vertical="center"/>
    </xf>
    <xf numFmtId="38" fontId="2" fillId="33" borderId="136" xfId="49" applyFont="1" applyFill="1" applyBorder="1" applyAlignment="1">
      <alignment horizontal="right" vertical="center"/>
    </xf>
    <xf numFmtId="38" fontId="2" fillId="36" borderId="137" xfId="49" applyFont="1" applyFill="1" applyBorder="1" applyAlignment="1">
      <alignment horizontal="right" vertical="center"/>
    </xf>
    <xf numFmtId="38" fontId="2" fillId="33" borderId="138" xfId="49" applyFont="1" applyFill="1" applyBorder="1" applyAlignment="1">
      <alignment horizontal="right" vertical="center"/>
    </xf>
    <xf numFmtId="38" fontId="2" fillId="36" borderId="39" xfId="49" applyFont="1" applyFill="1" applyBorder="1" applyAlignment="1">
      <alignment horizontal="right" vertical="center"/>
    </xf>
    <xf numFmtId="38" fontId="2" fillId="33" borderId="40" xfId="49" applyFont="1" applyFill="1" applyBorder="1" applyAlignment="1">
      <alignment horizontal="right" vertical="center"/>
    </xf>
    <xf numFmtId="38" fontId="2" fillId="33" borderId="139" xfId="49" applyFont="1" applyFill="1" applyBorder="1" applyAlignment="1">
      <alignment horizontal="right" vertical="center"/>
    </xf>
    <xf numFmtId="0" fontId="2" fillId="0" borderId="140" xfId="0" applyFont="1" applyBorder="1" applyAlignment="1">
      <alignment horizontal="distributed" vertical="center"/>
    </xf>
    <xf numFmtId="0" fontId="2" fillId="0" borderId="141" xfId="0" applyFont="1" applyBorder="1" applyAlignment="1">
      <alignment horizontal="distributed" vertical="center"/>
    </xf>
    <xf numFmtId="0" fontId="5" fillId="0" borderId="142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43" xfId="0" applyFont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144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38" fontId="2" fillId="36" borderId="146" xfId="49" applyFont="1" applyFill="1" applyBorder="1" applyAlignment="1">
      <alignment horizontal="right" vertical="center"/>
    </xf>
    <xf numFmtId="38" fontId="47" fillId="33" borderId="37" xfId="49" applyFont="1" applyFill="1" applyBorder="1" applyAlignment="1">
      <alignment horizontal="right" vertical="center"/>
    </xf>
    <xf numFmtId="38" fontId="2" fillId="36" borderId="147" xfId="49" applyFont="1" applyFill="1" applyBorder="1" applyAlignment="1">
      <alignment horizontal="right" vertical="center"/>
    </xf>
    <xf numFmtId="0" fontId="5" fillId="0" borderId="148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150" xfId="0" applyFont="1" applyBorder="1" applyAlignment="1">
      <alignment horizontal="distributed" vertical="center"/>
    </xf>
    <xf numFmtId="0" fontId="2" fillId="0" borderId="151" xfId="0" applyFont="1" applyBorder="1" applyAlignment="1">
      <alignment horizontal="distributed" vertical="center"/>
    </xf>
    <xf numFmtId="0" fontId="2" fillId="0" borderId="152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2" fillId="0" borderId="153" xfId="0" applyFont="1" applyBorder="1" applyAlignment="1">
      <alignment horizontal="distributed" vertical="center"/>
    </xf>
    <xf numFmtId="0" fontId="2" fillId="0" borderId="154" xfId="0" applyFont="1" applyBorder="1" applyAlignment="1">
      <alignment horizontal="distributed" vertical="center"/>
    </xf>
    <xf numFmtId="0" fontId="2" fillId="0" borderId="155" xfId="0" applyFont="1" applyBorder="1" applyAlignment="1">
      <alignment horizontal="distributed" vertical="center"/>
    </xf>
    <xf numFmtId="0" fontId="2" fillId="0" borderId="156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distributed" vertical="center"/>
    </xf>
    <xf numFmtId="0" fontId="2" fillId="0" borderId="170" xfId="0" applyFont="1" applyBorder="1" applyAlignment="1">
      <alignment horizontal="distributed" vertical="center"/>
    </xf>
    <xf numFmtId="0" fontId="2" fillId="0" borderId="171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2" fillId="0" borderId="156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2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2" fillId="0" borderId="173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0" fontId="2" fillId="0" borderId="114" xfId="0" applyFont="1" applyBorder="1" applyAlignment="1">
      <alignment horizontal="distributed" vertical="center"/>
    </xf>
    <xf numFmtId="0" fontId="2" fillId="0" borderId="106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2" fillId="0" borderId="109" xfId="0" applyFont="1" applyBorder="1" applyAlignment="1">
      <alignment horizontal="distributed" vertical="center"/>
    </xf>
    <xf numFmtId="0" fontId="2" fillId="0" borderId="174" xfId="0" applyFont="1" applyBorder="1" applyAlignment="1">
      <alignment horizontal="center" vertical="distributed" textRotation="255" indent="2"/>
    </xf>
    <xf numFmtId="0" fontId="2" fillId="0" borderId="175" xfId="0" applyFont="1" applyBorder="1" applyAlignment="1">
      <alignment horizontal="center" vertical="distributed" textRotation="255" indent="2"/>
    </xf>
    <xf numFmtId="0" fontId="2" fillId="0" borderId="176" xfId="0" applyFont="1" applyBorder="1" applyAlignment="1">
      <alignment horizontal="center" vertical="distributed" textRotation="255" indent="2"/>
    </xf>
    <xf numFmtId="0" fontId="2" fillId="0" borderId="103" xfId="0" applyFont="1" applyBorder="1" applyAlignment="1">
      <alignment horizontal="distributed" vertical="center"/>
    </xf>
    <xf numFmtId="0" fontId="2" fillId="0" borderId="137" xfId="0" applyFont="1" applyBorder="1" applyAlignment="1">
      <alignment horizontal="distributed" vertical="center"/>
    </xf>
    <xf numFmtId="0" fontId="2" fillId="0" borderId="13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77" xfId="0" applyFont="1" applyBorder="1" applyAlignment="1">
      <alignment horizontal="center" vertical="distributed" textRotation="255" indent="2"/>
    </xf>
    <xf numFmtId="0" fontId="2" fillId="0" borderId="178" xfId="0" applyFont="1" applyBorder="1" applyAlignment="1">
      <alignment horizontal="center" vertical="distributed" textRotation="255" indent="2"/>
    </xf>
    <xf numFmtId="0" fontId="2" fillId="0" borderId="179" xfId="0" applyFont="1" applyBorder="1" applyAlignment="1">
      <alignment horizontal="center" vertical="distributed" textRotation="255" indent="2"/>
    </xf>
    <xf numFmtId="0" fontId="2" fillId="0" borderId="180" xfId="0" applyFont="1" applyBorder="1" applyAlignment="1">
      <alignment horizontal="center" vertical="distributed" textRotation="255" indent="2"/>
    </xf>
    <xf numFmtId="0" fontId="2" fillId="0" borderId="181" xfId="0" applyFont="1" applyBorder="1" applyAlignment="1">
      <alignment horizontal="center" vertical="distributed" textRotation="255" indent="2"/>
    </xf>
    <xf numFmtId="0" fontId="2" fillId="0" borderId="91" xfId="0" applyFont="1" applyBorder="1" applyAlignment="1">
      <alignment horizontal="distributed" vertical="center"/>
    </xf>
    <xf numFmtId="0" fontId="2" fillId="0" borderId="95" xfId="0" applyFont="1" applyBorder="1" applyAlignment="1">
      <alignment horizontal="center" vertical="center" textRotation="255" wrapText="1"/>
    </xf>
    <xf numFmtId="0" fontId="2" fillId="0" borderId="95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distributed" vertical="center"/>
    </xf>
    <xf numFmtId="0" fontId="0" fillId="0" borderId="117" xfId="0" applyBorder="1" applyAlignment="1">
      <alignment horizontal="distributed" vertical="center"/>
    </xf>
    <xf numFmtId="0" fontId="2" fillId="0" borderId="182" xfId="0" applyFont="1" applyBorder="1" applyAlignment="1">
      <alignment horizontal="left" vertical="center"/>
    </xf>
    <xf numFmtId="0" fontId="2" fillId="0" borderId="153" xfId="0" applyFont="1" applyBorder="1" applyAlignment="1">
      <alignment horizontal="distributed" vertical="center" indent="2"/>
    </xf>
    <xf numFmtId="0" fontId="2" fillId="0" borderId="154" xfId="0" applyFont="1" applyBorder="1" applyAlignment="1">
      <alignment horizontal="distributed" vertical="center" indent="2"/>
    </xf>
    <xf numFmtId="0" fontId="2" fillId="0" borderId="183" xfId="0" applyFont="1" applyBorder="1" applyAlignment="1">
      <alignment horizontal="distributed" vertical="center" indent="2"/>
    </xf>
    <xf numFmtId="0" fontId="2" fillId="0" borderId="1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84" xfId="0" applyFont="1" applyBorder="1" applyAlignment="1">
      <alignment horizontal="distributed" vertical="center"/>
    </xf>
    <xf numFmtId="0" fontId="2" fillId="0" borderId="185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 textRotation="255"/>
    </xf>
    <xf numFmtId="0" fontId="2" fillId="0" borderId="152" xfId="0" applyFont="1" applyBorder="1" applyAlignment="1">
      <alignment horizontal="center" vertical="center" textRotation="255"/>
    </xf>
    <xf numFmtId="0" fontId="2" fillId="0" borderId="187" xfId="0" applyFont="1" applyBorder="1" applyAlignment="1">
      <alignment horizontal="center" vertical="center" textRotation="255"/>
    </xf>
    <xf numFmtId="0" fontId="2" fillId="0" borderId="153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vertical="center" wrapText="1"/>
    </xf>
    <xf numFmtId="0" fontId="2" fillId="0" borderId="159" xfId="0" applyFont="1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60" xfId="0" applyBorder="1" applyAlignment="1">
      <alignment horizontal="distributed" vertical="center"/>
    </xf>
    <xf numFmtId="0" fontId="0" fillId="0" borderId="16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190" xfId="0" applyFont="1" applyBorder="1" applyAlignment="1">
      <alignment horizontal="center" vertical="center"/>
    </xf>
    <xf numFmtId="0" fontId="2" fillId="0" borderId="191" xfId="0" applyFont="1" applyBorder="1" applyAlignment="1">
      <alignment horizontal="center" vertical="center"/>
    </xf>
    <xf numFmtId="0" fontId="2" fillId="0" borderId="190" xfId="0" applyFont="1" applyBorder="1" applyAlignment="1">
      <alignment horizontal="distributed" vertical="center"/>
    </xf>
    <xf numFmtId="0" fontId="2" fillId="0" borderId="191" xfId="0" applyFont="1" applyBorder="1" applyAlignment="1">
      <alignment horizontal="distributed" vertical="center"/>
    </xf>
    <xf numFmtId="0" fontId="2" fillId="0" borderId="112" xfId="0" applyFont="1" applyBorder="1" applyAlignment="1">
      <alignment horizontal="left" vertical="center" wrapText="1"/>
    </xf>
    <xf numFmtId="0" fontId="9" fillId="0" borderId="154" xfId="0" applyFont="1" applyBorder="1" applyAlignment="1">
      <alignment horizontal="center" vertical="center"/>
    </xf>
    <xf numFmtId="0" fontId="9" fillId="0" borderId="183" xfId="0" applyFont="1" applyBorder="1" applyAlignment="1">
      <alignment horizontal="center" vertical="center"/>
    </xf>
    <xf numFmtId="0" fontId="2" fillId="0" borderId="192" xfId="0" applyFont="1" applyBorder="1" applyAlignment="1">
      <alignment horizontal="center" vertical="center" textRotation="255"/>
    </xf>
    <xf numFmtId="0" fontId="2" fillId="0" borderId="193" xfId="0" applyFont="1" applyBorder="1" applyAlignment="1">
      <alignment horizontal="center" vertical="center" textRotation="255"/>
    </xf>
    <xf numFmtId="0" fontId="2" fillId="0" borderId="194" xfId="0" applyFont="1" applyBorder="1" applyAlignment="1">
      <alignment horizontal="distributed" vertical="center" wrapText="1"/>
    </xf>
    <xf numFmtId="0" fontId="0" fillId="0" borderId="195" xfId="0" applyBorder="1" applyAlignment="1">
      <alignment horizontal="distributed" vertical="center" wrapText="1"/>
    </xf>
    <xf numFmtId="0" fontId="2" fillId="0" borderId="196" xfId="0" applyFont="1" applyBorder="1" applyAlignment="1">
      <alignment horizontal="distributed" vertical="center"/>
    </xf>
    <xf numFmtId="0" fontId="2" fillId="0" borderId="197" xfId="0" applyFont="1" applyBorder="1" applyAlignment="1">
      <alignment horizontal="distributed" vertical="center"/>
    </xf>
    <xf numFmtId="0" fontId="2" fillId="0" borderId="145" xfId="0" applyFont="1" applyBorder="1" applyAlignment="1">
      <alignment horizontal="distributed" vertical="center"/>
    </xf>
    <xf numFmtId="0" fontId="2" fillId="0" borderId="182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98" xfId="0" applyFont="1" applyBorder="1" applyAlignment="1">
      <alignment horizontal="center" vertical="center"/>
    </xf>
    <xf numFmtId="0" fontId="2" fillId="0" borderId="199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200" xfId="0" applyFont="1" applyBorder="1" applyAlignment="1">
      <alignment horizontal="right" vertical="center"/>
    </xf>
    <xf numFmtId="0" fontId="10" fillId="0" borderId="201" xfId="0" applyFont="1" applyBorder="1" applyAlignment="1">
      <alignment vertical="center"/>
    </xf>
    <xf numFmtId="0" fontId="6" fillId="0" borderId="202" xfId="0" applyFont="1" applyBorder="1" applyAlignment="1">
      <alignment horizontal="right" vertical="center"/>
    </xf>
    <xf numFmtId="0" fontId="10" fillId="0" borderId="184" xfId="0" applyFont="1" applyBorder="1" applyAlignment="1">
      <alignment vertical="center"/>
    </xf>
    <xf numFmtId="0" fontId="2" fillId="0" borderId="195" xfId="0" applyFont="1" applyBorder="1" applyAlignment="1">
      <alignment horizontal="distributed" vertical="center"/>
    </xf>
    <xf numFmtId="0" fontId="0" fillId="0" borderId="18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PageLayoutView="0" workbookViewId="0" topLeftCell="A1">
      <selection activeCell="A1" sqref="A1:P1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375" style="2" bestFit="1" customWidth="1"/>
    <col min="4" max="4" width="13.50390625" style="2" bestFit="1" customWidth="1"/>
    <col min="5" max="5" width="14.375" style="2" bestFit="1" customWidth="1"/>
    <col min="6" max="6" width="12.875" style="2" bestFit="1" customWidth="1"/>
    <col min="7" max="7" width="10.625" style="2" bestFit="1" customWidth="1"/>
    <col min="8" max="8" width="12.875" style="2" bestFit="1" customWidth="1"/>
    <col min="9" max="9" width="11.125" style="2" customWidth="1"/>
    <col min="10" max="11" width="13.50390625" style="2" bestFit="1" customWidth="1"/>
    <col min="12" max="12" width="10.50390625" style="2" bestFit="1" customWidth="1"/>
    <col min="13" max="14" width="11.1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21">
      <c r="A1" s="264" t="s">
        <v>58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ht="12" thickBot="1">
      <c r="A2" s="2" t="s">
        <v>54</v>
      </c>
    </row>
    <row r="3" spans="1:16" ht="19.5" customHeight="1">
      <c r="A3" s="252" t="s">
        <v>23</v>
      </c>
      <c r="B3" s="253"/>
      <c r="C3" s="249" t="s">
        <v>24</v>
      </c>
      <c r="D3" s="250"/>
      <c r="E3" s="251"/>
      <c r="F3" s="249" t="s">
        <v>25</v>
      </c>
      <c r="G3" s="250"/>
      <c r="H3" s="251"/>
      <c r="I3" s="249" t="s">
        <v>26</v>
      </c>
      <c r="J3" s="250"/>
      <c r="K3" s="251"/>
      <c r="L3" s="249" t="s">
        <v>27</v>
      </c>
      <c r="M3" s="250"/>
      <c r="N3" s="251"/>
      <c r="O3" s="256" t="s">
        <v>28</v>
      </c>
      <c r="P3" s="257"/>
    </row>
    <row r="4" spans="1:16" ht="15" customHeight="1">
      <c r="A4" s="254"/>
      <c r="B4" s="255"/>
      <c r="C4" s="23" t="s">
        <v>0</v>
      </c>
      <c r="D4" s="20" t="s">
        <v>29</v>
      </c>
      <c r="E4" s="27" t="s">
        <v>1</v>
      </c>
      <c r="F4" s="23" t="s">
        <v>0</v>
      </c>
      <c r="G4" s="20" t="s">
        <v>29</v>
      </c>
      <c r="H4" s="27" t="s">
        <v>1</v>
      </c>
      <c r="I4" s="23" t="s">
        <v>0</v>
      </c>
      <c r="J4" s="20" t="s">
        <v>29</v>
      </c>
      <c r="K4" s="27" t="s">
        <v>1</v>
      </c>
      <c r="L4" s="23" t="s">
        <v>0</v>
      </c>
      <c r="M4" s="20" t="s">
        <v>29</v>
      </c>
      <c r="N4" s="27" t="s">
        <v>1</v>
      </c>
      <c r="O4" s="258"/>
      <c r="P4" s="259"/>
    </row>
    <row r="5" spans="1:16" ht="11.25">
      <c r="A5" s="63"/>
      <c r="B5" s="68"/>
      <c r="C5" s="65" t="s">
        <v>2</v>
      </c>
      <c r="D5" s="66" t="s">
        <v>2</v>
      </c>
      <c r="E5" s="67" t="s">
        <v>2</v>
      </c>
      <c r="F5" s="65" t="s">
        <v>2</v>
      </c>
      <c r="G5" s="66" t="s">
        <v>2</v>
      </c>
      <c r="H5" s="67" t="s">
        <v>2</v>
      </c>
      <c r="I5" s="65" t="s">
        <v>2</v>
      </c>
      <c r="J5" s="66" t="s">
        <v>2</v>
      </c>
      <c r="K5" s="67" t="s">
        <v>2</v>
      </c>
      <c r="L5" s="65" t="s">
        <v>2</v>
      </c>
      <c r="M5" s="66" t="s">
        <v>2</v>
      </c>
      <c r="N5" s="67" t="s">
        <v>2</v>
      </c>
      <c r="O5" s="64"/>
      <c r="P5" s="84"/>
    </row>
    <row r="6" spans="1:16" ht="27" customHeight="1">
      <c r="A6" s="262" t="s">
        <v>59</v>
      </c>
      <c r="B6" s="69" t="s">
        <v>3</v>
      </c>
      <c r="C6" s="70">
        <v>464486530</v>
      </c>
      <c r="D6" s="71">
        <v>6964318</v>
      </c>
      <c r="E6" s="72">
        <v>471450848</v>
      </c>
      <c r="F6" s="70">
        <v>462560629</v>
      </c>
      <c r="G6" s="71">
        <v>1877770</v>
      </c>
      <c r="H6" s="72">
        <v>464438399</v>
      </c>
      <c r="I6" s="70">
        <v>34768</v>
      </c>
      <c r="J6" s="71">
        <v>945051</v>
      </c>
      <c r="K6" s="72">
        <v>979819</v>
      </c>
      <c r="L6" s="70">
        <v>1891134</v>
      </c>
      <c r="M6" s="71">
        <v>4141497</v>
      </c>
      <c r="N6" s="72">
        <v>6032631</v>
      </c>
      <c r="O6" s="81" t="s">
        <v>3</v>
      </c>
      <c r="P6" s="260" t="s">
        <v>60</v>
      </c>
    </row>
    <row r="7" spans="1:16" ht="27" customHeight="1">
      <c r="A7" s="262"/>
      <c r="B7" s="73" t="s">
        <v>30</v>
      </c>
      <c r="C7" s="74">
        <v>120013192</v>
      </c>
      <c r="D7" s="75">
        <v>14941810</v>
      </c>
      <c r="E7" s="76">
        <v>134955002</v>
      </c>
      <c r="F7" s="74">
        <v>116148689</v>
      </c>
      <c r="G7" s="75">
        <v>3186167</v>
      </c>
      <c r="H7" s="76">
        <v>119334856</v>
      </c>
      <c r="I7" s="74">
        <v>163</v>
      </c>
      <c r="J7" s="75">
        <v>1996662</v>
      </c>
      <c r="K7" s="76">
        <v>1996825</v>
      </c>
      <c r="L7" s="74">
        <v>3864340</v>
      </c>
      <c r="M7" s="75">
        <v>9758981</v>
      </c>
      <c r="N7" s="76">
        <v>13623321</v>
      </c>
      <c r="O7" s="82" t="s">
        <v>30</v>
      </c>
      <c r="P7" s="260"/>
    </row>
    <row r="8" spans="1:16" s="3" customFormat="1" ht="27" customHeight="1">
      <c r="A8" s="263"/>
      <c r="B8" s="77" t="s">
        <v>4</v>
      </c>
      <c r="C8" s="78">
        <v>584499722</v>
      </c>
      <c r="D8" s="79">
        <v>21906128</v>
      </c>
      <c r="E8" s="80">
        <v>606405850</v>
      </c>
      <c r="F8" s="78">
        <v>578709318</v>
      </c>
      <c r="G8" s="79">
        <v>5063937</v>
      </c>
      <c r="H8" s="80">
        <v>583773255</v>
      </c>
      <c r="I8" s="78">
        <v>34930</v>
      </c>
      <c r="J8" s="79">
        <v>2941713</v>
      </c>
      <c r="K8" s="80">
        <v>2976643</v>
      </c>
      <c r="L8" s="78">
        <v>5755474</v>
      </c>
      <c r="M8" s="79">
        <v>13900478</v>
      </c>
      <c r="N8" s="80">
        <v>19655952</v>
      </c>
      <c r="O8" s="83" t="s">
        <v>31</v>
      </c>
      <c r="P8" s="261"/>
    </row>
    <row r="9" spans="1:16" ht="27" customHeight="1">
      <c r="A9" s="247" t="s">
        <v>5</v>
      </c>
      <c r="B9" s="248"/>
      <c r="C9" s="24">
        <v>369584699</v>
      </c>
      <c r="D9" s="15">
        <v>5600755</v>
      </c>
      <c r="E9" s="28">
        <v>375185455</v>
      </c>
      <c r="F9" s="24">
        <v>367088052</v>
      </c>
      <c r="G9" s="15">
        <v>2226539</v>
      </c>
      <c r="H9" s="28">
        <v>369314591</v>
      </c>
      <c r="I9" s="24">
        <v>72037</v>
      </c>
      <c r="J9" s="15">
        <v>491521</v>
      </c>
      <c r="K9" s="28">
        <v>563558</v>
      </c>
      <c r="L9" s="24">
        <v>2424610</v>
      </c>
      <c r="M9" s="15">
        <v>2882695</v>
      </c>
      <c r="N9" s="28">
        <v>5307305</v>
      </c>
      <c r="O9" s="245" t="s">
        <v>5</v>
      </c>
      <c r="P9" s="246"/>
    </row>
    <row r="10" spans="1:16" ht="27" customHeight="1">
      <c r="A10" s="247" t="s">
        <v>6</v>
      </c>
      <c r="B10" s="248"/>
      <c r="C10" s="24">
        <v>44600585</v>
      </c>
      <c r="D10" s="15">
        <v>1867593</v>
      </c>
      <c r="E10" s="28">
        <v>46468179</v>
      </c>
      <c r="F10" s="24">
        <v>42238080</v>
      </c>
      <c r="G10" s="15">
        <v>672038</v>
      </c>
      <c r="H10" s="28">
        <v>42910118</v>
      </c>
      <c r="I10" s="24">
        <v>0</v>
      </c>
      <c r="J10" s="15">
        <v>15785</v>
      </c>
      <c r="K10" s="28">
        <v>15785</v>
      </c>
      <c r="L10" s="24">
        <v>2362506</v>
      </c>
      <c r="M10" s="15">
        <v>1179770</v>
      </c>
      <c r="N10" s="28">
        <v>3542276</v>
      </c>
      <c r="O10" s="245" t="s">
        <v>6</v>
      </c>
      <c r="P10" s="246"/>
    </row>
    <row r="11" spans="1:16" ht="27" customHeight="1">
      <c r="A11" s="247" t="s">
        <v>7</v>
      </c>
      <c r="B11" s="248"/>
      <c r="C11" s="24" t="s">
        <v>203</v>
      </c>
      <c r="D11" s="15" t="s">
        <v>203</v>
      </c>
      <c r="E11" s="28" t="s">
        <v>203</v>
      </c>
      <c r="F11" s="24" t="s">
        <v>203</v>
      </c>
      <c r="G11" s="15" t="s">
        <v>203</v>
      </c>
      <c r="H11" s="28" t="s">
        <v>203</v>
      </c>
      <c r="I11" s="24" t="s">
        <v>203</v>
      </c>
      <c r="J11" s="15" t="s">
        <v>203</v>
      </c>
      <c r="K11" s="28" t="s">
        <v>203</v>
      </c>
      <c r="L11" s="24" t="s">
        <v>203</v>
      </c>
      <c r="M11" s="15" t="s">
        <v>203</v>
      </c>
      <c r="N11" s="28" t="s">
        <v>203</v>
      </c>
      <c r="O11" s="245" t="s">
        <v>7</v>
      </c>
      <c r="P11" s="246"/>
    </row>
    <row r="12" spans="1:16" ht="27" customHeight="1">
      <c r="A12" s="247" t="s">
        <v>8</v>
      </c>
      <c r="B12" s="248"/>
      <c r="C12" s="24" t="s">
        <v>203</v>
      </c>
      <c r="D12" s="15">
        <v>167344</v>
      </c>
      <c r="E12" s="28">
        <v>167344</v>
      </c>
      <c r="F12" s="24" t="s">
        <v>203</v>
      </c>
      <c r="G12" s="15">
        <v>16029</v>
      </c>
      <c r="H12" s="28">
        <v>16029</v>
      </c>
      <c r="I12" s="24" t="s">
        <v>203</v>
      </c>
      <c r="J12" s="15">
        <v>29106</v>
      </c>
      <c r="K12" s="28">
        <v>29106</v>
      </c>
      <c r="L12" s="24" t="s">
        <v>203</v>
      </c>
      <c r="M12" s="15">
        <v>122210</v>
      </c>
      <c r="N12" s="28">
        <v>122210</v>
      </c>
      <c r="O12" s="245" t="s">
        <v>8</v>
      </c>
      <c r="P12" s="246"/>
    </row>
    <row r="13" spans="1:16" ht="27" customHeight="1">
      <c r="A13" s="247" t="s">
        <v>9</v>
      </c>
      <c r="B13" s="248"/>
      <c r="C13" s="24">
        <v>511079936</v>
      </c>
      <c r="D13" s="15">
        <v>18670336</v>
      </c>
      <c r="E13" s="28">
        <v>529750272</v>
      </c>
      <c r="F13" s="24">
        <v>500257441</v>
      </c>
      <c r="G13" s="15">
        <v>10465824</v>
      </c>
      <c r="H13" s="28">
        <v>510723266</v>
      </c>
      <c r="I13" s="24">
        <v>77374</v>
      </c>
      <c r="J13" s="15">
        <v>1019344</v>
      </c>
      <c r="K13" s="28">
        <v>1096718</v>
      </c>
      <c r="L13" s="24">
        <v>10745120</v>
      </c>
      <c r="M13" s="15">
        <v>7185168</v>
      </c>
      <c r="N13" s="28">
        <v>17930288</v>
      </c>
      <c r="O13" s="245" t="s">
        <v>9</v>
      </c>
      <c r="P13" s="246"/>
    </row>
    <row r="14" spans="1:16" ht="27" customHeight="1">
      <c r="A14" s="247" t="s">
        <v>10</v>
      </c>
      <c r="B14" s="248"/>
      <c r="C14" s="24">
        <v>43056776</v>
      </c>
      <c r="D14" s="15">
        <v>5140</v>
      </c>
      <c r="E14" s="28">
        <v>43061917</v>
      </c>
      <c r="F14" s="24">
        <v>43052349</v>
      </c>
      <c r="G14" s="15">
        <v>5115</v>
      </c>
      <c r="H14" s="28">
        <v>43057465</v>
      </c>
      <c r="I14" s="24" t="s">
        <v>203</v>
      </c>
      <c r="J14" s="15">
        <v>25</v>
      </c>
      <c r="K14" s="28">
        <v>25</v>
      </c>
      <c r="L14" s="24">
        <v>4427</v>
      </c>
      <c r="M14" s="15" t="s">
        <v>203</v>
      </c>
      <c r="N14" s="28">
        <v>4427</v>
      </c>
      <c r="O14" s="245" t="s">
        <v>10</v>
      </c>
      <c r="P14" s="246"/>
    </row>
    <row r="15" spans="1:16" ht="27" customHeight="1">
      <c r="A15" s="247" t="s">
        <v>11</v>
      </c>
      <c r="B15" s="248"/>
      <c r="C15" s="24" t="s">
        <v>203</v>
      </c>
      <c r="D15" s="15">
        <v>149</v>
      </c>
      <c r="E15" s="28">
        <v>149</v>
      </c>
      <c r="F15" s="24" t="s">
        <v>203</v>
      </c>
      <c r="G15" s="15">
        <v>145</v>
      </c>
      <c r="H15" s="28">
        <v>145</v>
      </c>
      <c r="I15" s="24" t="s">
        <v>203</v>
      </c>
      <c r="J15" s="15" t="s">
        <v>203</v>
      </c>
      <c r="K15" s="28" t="s">
        <v>203</v>
      </c>
      <c r="L15" s="24" t="s">
        <v>203</v>
      </c>
      <c r="M15" s="15">
        <v>4</v>
      </c>
      <c r="N15" s="28">
        <v>4</v>
      </c>
      <c r="O15" s="245" t="s">
        <v>11</v>
      </c>
      <c r="P15" s="246"/>
    </row>
    <row r="16" spans="1:16" ht="27" customHeight="1">
      <c r="A16" s="247" t="s">
        <v>12</v>
      </c>
      <c r="B16" s="248"/>
      <c r="C16" s="24">
        <v>38920284</v>
      </c>
      <c r="D16" s="15" t="s">
        <v>203</v>
      </c>
      <c r="E16" s="28">
        <v>38920284</v>
      </c>
      <c r="F16" s="24">
        <v>38920284</v>
      </c>
      <c r="G16" s="15" t="s">
        <v>203</v>
      </c>
      <c r="H16" s="28">
        <v>38920284</v>
      </c>
      <c r="I16" s="24" t="s">
        <v>203</v>
      </c>
      <c r="J16" s="15" t="s">
        <v>203</v>
      </c>
      <c r="K16" s="28" t="s">
        <v>203</v>
      </c>
      <c r="L16" s="24" t="s">
        <v>203</v>
      </c>
      <c r="M16" s="15" t="s">
        <v>203</v>
      </c>
      <c r="N16" s="28" t="s">
        <v>203</v>
      </c>
      <c r="O16" s="245" t="s">
        <v>12</v>
      </c>
      <c r="P16" s="246"/>
    </row>
    <row r="17" spans="1:16" ht="27" customHeight="1">
      <c r="A17" s="247" t="s">
        <v>13</v>
      </c>
      <c r="B17" s="248"/>
      <c r="C17" s="24" t="s">
        <v>203</v>
      </c>
      <c r="D17" s="15" t="s">
        <v>203</v>
      </c>
      <c r="E17" s="28" t="s">
        <v>203</v>
      </c>
      <c r="F17" s="24" t="s">
        <v>203</v>
      </c>
      <c r="G17" s="15" t="s">
        <v>203</v>
      </c>
      <c r="H17" s="28" t="s">
        <v>203</v>
      </c>
      <c r="I17" s="24" t="s">
        <v>203</v>
      </c>
      <c r="J17" s="15" t="s">
        <v>203</v>
      </c>
      <c r="K17" s="28" t="s">
        <v>203</v>
      </c>
      <c r="L17" s="24" t="s">
        <v>203</v>
      </c>
      <c r="M17" s="15" t="s">
        <v>203</v>
      </c>
      <c r="N17" s="28" t="s">
        <v>203</v>
      </c>
      <c r="O17" s="245" t="s">
        <v>13</v>
      </c>
      <c r="P17" s="246"/>
    </row>
    <row r="18" spans="1:16" ht="27" customHeight="1">
      <c r="A18" s="247" t="s">
        <v>14</v>
      </c>
      <c r="B18" s="248"/>
      <c r="C18" s="24" t="s">
        <v>203</v>
      </c>
      <c r="D18" s="15" t="s">
        <v>203</v>
      </c>
      <c r="E18" s="28" t="s">
        <v>203</v>
      </c>
      <c r="F18" s="24" t="s">
        <v>203</v>
      </c>
      <c r="G18" s="15" t="s">
        <v>203</v>
      </c>
      <c r="H18" s="28" t="s">
        <v>203</v>
      </c>
      <c r="I18" s="24" t="s">
        <v>203</v>
      </c>
      <c r="J18" s="15" t="s">
        <v>203</v>
      </c>
      <c r="K18" s="28" t="s">
        <v>203</v>
      </c>
      <c r="L18" s="24" t="s">
        <v>203</v>
      </c>
      <c r="M18" s="15" t="s">
        <v>203</v>
      </c>
      <c r="N18" s="28" t="s">
        <v>203</v>
      </c>
      <c r="O18" s="245" t="s">
        <v>14</v>
      </c>
      <c r="P18" s="246"/>
    </row>
    <row r="19" spans="1:16" ht="27" customHeight="1">
      <c r="A19" s="247" t="s">
        <v>15</v>
      </c>
      <c r="B19" s="248"/>
      <c r="C19" s="24" t="s">
        <v>203</v>
      </c>
      <c r="D19" s="15">
        <v>4051</v>
      </c>
      <c r="E19" s="28">
        <v>4051</v>
      </c>
      <c r="F19" s="24" t="s">
        <v>203</v>
      </c>
      <c r="G19" s="15">
        <v>2000</v>
      </c>
      <c r="H19" s="28">
        <v>2000</v>
      </c>
      <c r="I19" s="24" t="s">
        <v>203</v>
      </c>
      <c r="J19" s="15" t="s">
        <v>203</v>
      </c>
      <c r="K19" s="28" t="s">
        <v>203</v>
      </c>
      <c r="L19" s="24" t="s">
        <v>203</v>
      </c>
      <c r="M19" s="15">
        <v>2051</v>
      </c>
      <c r="N19" s="28">
        <v>2051</v>
      </c>
      <c r="O19" s="245" t="s">
        <v>15</v>
      </c>
      <c r="P19" s="246"/>
    </row>
    <row r="20" spans="1:16" ht="27" customHeight="1">
      <c r="A20" s="247" t="s">
        <v>16</v>
      </c>
      <c r="B20" s="248"/>
      <c r="C20" s="24">
        <v>24025816</v>
      </c>
      <c r="D20" s="15" t="s">
        <v>203</v>
      </c>
      <c r="E20" s="28">
        <v>24025816</v>
      </c>
      <c r="F20" s="24">
        <v>24025816</v>
      </c>
      <c r="G20" s="15" t="s">
        <v>203</v>
      </c>
      <c r="H20" s="28">
        <v>24025816</v>
      </c>
      <c r="I20" s="24" t="s">
        <v>203</v>
      </c>
      <c r="J20" s="15" t="s">
        <v>203</v>
      </c>
      <c r="K20" s="28" t="s">
        <v>203</v>
      </c>
      <c r="L20" s="24" t="s">
        <v>203</v>
      </c>
      <c r="M20" s="15" t="s">
        <v>203</v>
      </c>
      <c r="N20" s="28" t="s">
        <v>203</v>
      </c>
      <c r="O20" s="245" t="s">
        <v>16</v>
      </c>
      <c r="P20" s="246"/>
    </row>
    <row r="21" spans="1:16" ht="27" customHeight="1">
      <c r="A21" s="247" t="s">
        <v>17</v>
      </c>
      <c r="B21" s="248"/>
      <c r="C21" s="24">
        <v>437005678</v>
      </c>
      <c r="D21" s="15">
        <v>37293010</v>
      </c>
      <c r="E21" s="28">
        <v>474298687</v>
      </c>
      <c r="F21" s="24">
        <v>401480314</v>
      </c>
      <c r="G21" s="15">
        <v>37293010</v>
      </c>
      <c r="H21" s="28">
        <v>438773324</v>
      </c>
      <c r="I21" s="24" t="s">
        <v>203</v>
      </c>
      <c r="J21" s="15" t="s">
        <v>203</v>
      </c>
      <c r="K21" s="28" t="s">
        <v>203</v>
      </c>
      <c r="L21" s="24">
        <v>35525364</v>
      </c>
      <c r="M21" s="15" t="s">
        <v>203</v>
      </c>
      <c r="N21" s="28">
        <v>35525364</v>
      </c>
      <c r="O21" s="245" t="s">
        <v>17</v>
      </c>
      <c r="P21" s="246"/>
    </row>
    <row r="22" spans="1:16" ht="27" customHeight="1">
      <c r="A22" s="247" t="s">
        <v>18</v>
      </c>
      <c r="B22" s="248"/>
      <c r="C22" s="24">
        <v>1326831</v>
      </c>
      <c r="D22" s="15">
        <v>189</v>
      </c>
      <c r="E22" s="28">
        <v>1327020</v>
      </c>
      <c r="F22" s="24">
        <v>1320783</v>
      </c>
      <c r="G22" s="15">
        <v>189</v>
      </c>
      <c r="H22" s="28">
        <v>1320972</v>
      </c>
      <c r="I22" s="24" t="s">
        <v>203</v>
      </c>
      <c r="J22" s="15" t="s">
        <v>203</v>
      </c>
      <c r="K22" s="28" t="s">
        <v>203</v>
      </c>
      <c r="L22" s="24">
        <v>6048</v>
      </c>
      <c r="M22" s="15" t="s">
        <v>203</v>
      </c>
      <c r="N22" s="28">
        <v>6048</v>
      </c>
      <c r="O22" s="245" t="s">
        <v>18</v>
      </c>
      <c r="P22" s="246"/>
    </row>
    <row r="23" spans="1:16" ht="27" customHeight="1">
      <c r="A23" s="247" t="s">
        <v>19</v>
      </c>
      <c r="B23" s="248"/>
      <c r="C23" s="24">
        <v>12539</v>
      </c>
      <c r="D23" s="15" t="s">
        <v>203</v>
      </c>
      <c r="E23" s="28">
        <v>12539</v>
      </c>
      <c r="F23" s="24">
        <v>12539</v>
      </c>
      <c r="G23" s="15" t="s">
        <v>203</v>
      </c>
      <c r="H23" s="28">
        <v>12539</v>
      </c>
      <c r="I23" s="24" t="s">
        <v>203</v>
      </c>
      <c r="J23" s="15" t="s">
        <v>203</v>
      </c>
      <c r="K23" s="28" t="s">
        <v>203</v>
      </c>
      <c r="L23" s="24" t="s">
        <v>203</v>
      </c>
      <c r="M23" s="15" t="s">
        <v>203</v>
      </c>
      <c r="N23" s="28" t="s">
        <v>203</v>
      </c>
      <c r="O23" s="245" t="s">
        <v>19</v>
      </c>
      <c r="P23" s="246"/>
    </row>
    <row r="24" spans="1:16" ht="27" customHeight="1">
      <c r="A24" s="247" t="s">
        <v>20</v>
      </c>
      <c r="B24" s="248"/>
      <c r="C24" s="24">
        <v>1088236</v>
      </c>
      <c r="D24" s="15">
        <v>337</v>
      </c>
      <c r="E24" s="28">
        <v>1088573</v>
      </c>
      <c r="F24" s="24">
        <v>1088236</v>
      </c>
      <c r="G24" s="15">
        <v>241</v>
      </c>
      <c r="H24" s="28">
        <v>1088477</v>
      </c>
      <c r="I24" s="24" t="s">
        <v>203</v>
      </c>
      <c r="J24" s="15">
        <v>96</v>
      </c>
      <c r="K24" s="28">
        <v>96</v>
      </c>
      <c r="L24" s="24" t="s">
        <v>203</v>
      </c>
      <c r="M24" s="15" t="s">
        <v>203</v>
      </c>
      <c r="N24" s="28" t="s">
        <v>203</v>
      </c>
      <c r="O24" s="245" t="s">
        <v>20</v>
      </c>
      <c r="P24" s="246"/>
    </row>
    <row r="25" spans="1:16" ht="27" customHeight="1">
      <c r="A25" s="247" t="s">
        <v>21</v>
      </c>
      <c r="B25" s="248"/>
      <c r="C25" s="24">
        <v>7013516</v>
      </c>
      <c r="D25" s="15">
        <v>38391</v>
      </c>
      <c r="E25" s="28">
        <v>7051906</v>
      </c>
      <c r="F25" s="24">
        <v>6991448</v>
      </c>
      <c r="G25" s="15">
        <v>22829</v>
      </c>
      <c r="H25" s="28">
        <v>7014277</v>
      </c>
      <c r="I25" s="24" t="s">
        <v>203</v>
      </c>
      <c r="J25" s="15">
        <v>7034</v>
      </c>
      <c r="K25" s="28">
        <v>7034</v>
      </c>
      <c r="L25" s="24">
        <v>22068</v>
      </c>
      <c r="M25" s="15">
        <v>8528</v>
      </c>
      <c r="N25" s="28">
        <v>30596</v>
      </c>
      <c r="O25" s="245" t="s">
        <v>21</v>
      </c>
      <c r="P25" s="246"/>
    </row>
    <row r="26" spans="1:16" ht="27" customHeight="1" thickBot="1">
      <c r="A26" s="267"/>
      <c r="B26" s="268"/>
      <c r="C26" s="25"/>
      <c r="D26" s="31"/>
      <c r="E26" s="29"/>
      <c r="F26" s="25"/>
      <c r="G26" s="31"/>
      <c r="H26" s="29"/>
      <c r="I26" s="25"/>
      <c r="J26" s="31"/>
      <c r="K26" s="29"/>
      <c r="L26" s="25"/>
      <c r="M26" s="31"/>
      <c r="N26" s="29"/>
      <c r="O26" s="271"/>
      <c r="P26" s="272"/>
    </row>
    <row r="27" spans="1:16" s="3" customFormat="1" ht="27" customHeight="1" thickBot="1" thickTop="1">
      <c r="A27" s="269" t="s">
        <v>32</v>
      </c>
      <c r="B27" s="270"/>
      <c r="C27" s="26">
        <v>2062214619</v>
      </c>
      <c r="D27" s="32">
        <v>85553423</v>
      </c>
      <c r="E27" s="30">
        <v>2147768042</v>
      </c>
      <c r="F27" s="26">
        <v>2005184661</v>
      </c>
      <c r="G27" s="32">
        <v>55767896</v>
      </c>
      <c r="H27" s="30">
        <v>2060952557</v>
      </c>
      <c r="I27" s="26">
        <v>184342</v>
      </c>
      <c r="J27" s="32">
        <v>4504623</v>
      </c>
      <c r="K27" s="30">
        <v>4688965</v>
      </c>
      <c r="L27" s="26">
        <v>56845616</v>
      </c>
      <c r="M27" s="32">
        <v>25280905</v>
      </c>
      <c r="N27" s="30">
        <v>82126521</v>
      </c>
      <c r="O27" s="265" t="s">
        <v>33</v>
      </c>
      <c r="P27" s="266"/>
    </row>
    <row r="29" ht="11.25">
      <c r="A29" s="1" t="s">
        <v>206</v>
      </c>
    </row>
    <row r="30" ht="11.25">
      <c r="A30" s="1" t="s">
        <v>195</v>
      </c>
    </row>
    <row r="31" spans="1:2" ht="11.25">
      <c r="A31" s="1" t="s">
        <v>196</v>
      </c>
      <c r="B31" s="4"/>
    </row>
    <row r="32" ht="11.25">
      <c r="A32" s="1" t="s">
        <v>197</v>
      </c>
    </row>
    <row r="33" ht="11.25">
      <c r="A33" s="1" t="s">
        <v>198</v>
      </c>
    </row>
    <row r="34" ht="11.25">
      <c r="A34" s="1" t="s">
        <v>22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A13:B13"/>
    <mergeCell ref="A23:B23"/>
    <mergeCell ref="O23:P23"/>
    <mergeCell ref="O22:P22"/>
    <mergeCell ref="O20:P20"/>
    <mergeCell ref="O21:P21"/>
    <mergeCell ref="A22:B22"/>
    <mergeCell ref="A21:B21"/>
    <mergeCell ref="O19:P19"/>
    <mergeCell ref="A20:B20"/>
    <mergeCell ref="A18:B18"/>
    <mergeCell ref="A17:B17"/>
    <mergeCell ref="O17:P17"/>
    <mergeCell ref="O18:P18"/>
    <mergeCell ref="O15:P15"/>
    <mergeCell ref="A16:B16"/>
    <mergeCell ref="O16:P16"/>
    <mergeCell ref="A15:B15"/>
    <mergeCell ref="A19:B19"/>
    <mergeCell ref="O27:P27"/>
    <mergeCell ref="A24:B24"/>
    <mergeCell ref="O24:P24"/>
    <mergeCell ref="A25:B25"/>
    <mergeCell ref="O25:P25"/>
    <mergeCell ref="A26:B26"/>
    <mergeCell ref="A27:B27"/>
    <mergeCell ref="O26:P26"/>
    <mergeCell ref="O13:P13"/>
    <mergeCell ref="A14:B14"/>
    <mergeCell ref="O14:P14"/>
    <mergeCell ref="A1:P1"/>
    <mergeCell ref="O11:P11"/>
    <mergeCell ref="A12:B12"/>
    <mergeCell ref="O12:P12"/>
    <mergeCell ref="A9:B9"/>
    <mergeCell ref="O9:P9"/>
    <mergeCell ref="A10:B10"/>
    <mergeCell ref="O10:P10"/>
    <mergeCell ref="A11:B11"/>
    <mergeCell ref="L3:N3"/>
    <mergeCell ref="I3:K3"/>
    <mergeCell ref="F3:H3"/>
    <mergeCell ref="C3:E3"/>
    <mergeCell ref="A3:B4"/>
    <mergeCell ref="O3:P4"/>
    <mergeCell ref="P6:P8"/>
    <mergeCell ref="A6:A8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66" r:id="rId1"/>
  <headerFooter alignWithMargins="0">
    <oddFooter>&amp;R広島国税局
国税徴収１
（H20)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zoomScalePageLayoutView="0" workbookViewId="0" topLeftCell="A1">
      <pane xSplit="1" topLeftCell="B1" activePane="topRight" state="frozen"/>
      <selection pane="topLeft" activeCell="I12" sqref="I12"/>
      <selection pane="topRight" activeCell="A1" sqref="A1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55</v>
      </c>
    </row>
    <row r="2" spans="1:14" ht="15" customHeight="1">
      <c r="A2" s="273" t="s">
        <v>38</v>
      </c>
      <c r="B2" s="249" t="s">
        <v>34</v>
      </c>
      <c r="C2" s="250"/>
      <c r="D2" s="251"/>
      <c r="E2" s="249" t="s">
        <v>35</v>
      </c>
      <c r="F2" s="250"/>
      <c r="G2" s="251"/>
      <c r="H2" s="249" t="s">
        <v>36</v>
      </c>
      <c r="I2" s="250"/>
      <c r="J2" s="251"/>
      <c r="K2" s="249" t="s">
        <v>37</v>
      </c>
      <c r="L2" s="250"/>
      <c r="M2" s="250"/>
      <c r="N2" s="275" t="s">
        <v>38</v>
      </c>
    </row>
    <row r="3" spans="1:14" ht="18" customHeight="1">
      <c r="A3" s="274"/>
      <c r="B3" s="19" t="s">
        <v>0</v>
      </c>
      <c r="C3" s="20" t="s">
        <v>39</v>
      </c>
      <c r="D3" s="22" t="s">
        <v>1</v>
      </c>
      <c r="E3" s="19" t="s">
        <v>0</v>
      </c>
      <c r="F3" s="21" t="s">
        <v>40</v>
      </c>
      <c r="G3" s="22" t="s">
        <v>1</v>
      </c>
      <c r="H3" s="19" t="s">
        <v>0</v>
      </c>
      <c r="I3" s="21" t="s">
        <v>40</v>
      </c>
      <c r="J3" s="22" t="s">
        <v>1</v>
      </c>
      <c r="K3" s="19" t="s">
        <v>0</v>
      </c>
      <c r="L3" s="21" t="s">
        <v>40</v>
      </c>
      <c r="M3" s="22" t="s">
        <v>1</v>
      </c>
      <c r="N3" s="276"/>
    </row>
    <row r="4" spans="1:14" s="41" customFormat="1" ht="11.25">
      <c r="A4" s="85"/>
      <c r="B4" s="87" t="s">
        <v>2</v>
      </c>
      <c r="C4" s="88" t="s">
        <v>2</v>
      </c>
      <c r="D4" s="89" t="s">
        <v>2</v>
      </c>
      <c r="E4" s="87" t="s">
        <v>2</v>
      </c>
      <c r="F4" s="88" t="s">
        <v>2</v>
      </c>
      <c r="G4" s="89" t="s">
        <v>2</v>
      </c>
      <c r="H4" s="87" t="s">
        <v>2</v>
      </c>
      <c r="I4" s="88" t="s">
        <v>2</v>
      </c>
      <c r="J4" s="89" t="s">
        <v>2</v>
      </c>
      <c r="K4" s="87" t="s">
        <v>2</v>
      </c>
      <c r="L4" s="88" t="s">
        <v>2</v>
      </c>
      <c r="M4" s="89" t="s">
        <v>2</v>
      </c>
      <c r="N4" s="86"/>
    </row>
    <row r="5" spans="1:14" ht="30" customHeight="1">
      <c r="A5" s="33" t="s">
        <v>199</v>
      </c>
      <c r="B5" s="37">
        <v>2210433809</v>
      </c>
      <c r="C5" s="38">
        <v>97864747</v>
      </c>
      <c r="D5" s="39">
        <v>2308298556</v>
      </c>
      <c r="E5" s="37">
        <v>2147344721</v>
      </c>
      <c r="F5" s="38">
        <v>62901920</v>
      </c>
      <c r="G5" s="39">
        <v>2210246341</v>
      </c>
      <c r="H5" s="37">
        <v>143228</v>
      </c>
      <c r="I5" s="38">
        <v>4482837</v>
      </c>
      <c r="J5" s="39">
        <v>4626065</v>
      </c>
      <c r="K5" s="37">
        <v>62945860</v>
      </c>
      <c r="L5" s="38">
        <v>30480290</v>
      </c>
      <c r="M5" s="39">
        <v>93426149</v>
      </c>
      <c r="N5" s="40" t="s">
        <v>199</v>
      </c>
    </row>
    <row r="6" spans="1:14" ht="30" customHeight="1">
      <c r="A6" s="33" t="s">
        <v>200</v>
      </c>
      <c r="B6" s="6">
        <v>2276467053</v>
      </c>
      <c r="C6" s="7">
        <v>92301948</v>
      </c>
      <c r="D6" s="8">
        <v>2368769001</v>
      </c>
      <c r="E6" s="6">
        <v>2209335305</v>
      </c>
      <c r="F6" s="7">
        <v>59438337</v>
      </c>
      <c r="G6" s="8">
        <v>2268773642</v>
      </c>
      <c r="H6" s="6">
        <v>327308</v>
      </c>
      <c r="I6" s="7">
        <v>5870808</v>
      </c>
      <c r="J6" s="8">
        <v>6198116</v>
      </c>
      <c r="K6" s="6">
        <v>66804440</v>
      </c>
      <c r="L6" s="7">
        <v>26992803</v>
      </c>
      <c r="M6" s="8">
        <v>93797243</v>
      </c>
      <c r="N6" s="35" t="s">
        <v>200</v>
      </c>
    </row>
    <row r="7" spans="1:14" ht="30" customHeight="1">
      <c r="A7" s="33" t="s">
        <v>201</v>
      </c>
      <c r="B7" s="6">
        <v>2366527839</v>
      </c>
      <c r="C7" s="7">
        <v>92829259</v>
      </c>
      <c r="D7" s="8">
        <v>2459357098</v>
      </c>
      <c r="E7" s="6">
        <v>2301775298</v>
      </c>
      <c r="F7" s="7">
        <v>63265478</v>
      </c>
      <c r="G7" s="8">
        <v>2365040776</v>
      </c>
      <c r="H7" s="6">
        <v>191109</v>
      </c>
      <c r="I7" s="7">
        <v>3819560</v>
      </c>
      <c r="J7" s="8">
        <v>4010669</v>
      </c>
      <c r="K7" s="6">
        <v>64561431</v>
      </c>
      <c r="L7" s="7">
        <v>25744221</v>
      </c>
      <c r="M7" s="8">
        <v>90305652</v>
      </c>
      <c r="N7" s="35" t="s">
        <v>201</v>
      </c>
    </row>
    <row r="8" spans="1:14" ht="30" customHeight="1">
      <c r="A8" s="33" t="s">
        <v>207</v>
      </c>
      <c r="B8" s="6">
        <v>2267949939</v>
      </c>
      <c r="C8" s="7">
        <v>90214026</v>
      </c>
      <c r="D8" s="8">
        <v>2358163965</v>
      </c>
      <c r="E8" s="6">
        <v>2207726471</v>
      </c>
      <c r="F8" s="7">
        <v>60254759</v>
      </c>
      <c r="G8" s="8">
        <v>2267981231</v>
      </c>
      <c r="H8" s="6">
        <v>260921</v>
      </c>
      <c r="I8" s="7">
        <v>4149887</v>
      </c>
      <c r="J8" s="8">
        <v>4410808</v>
      </c>
      <c r="K8" s="6">
        <v>59962547</v>
      </c>
      <c r="L8" s="7">
        <v>25809380</v>
      </c>
      <c r="M8" s="8">
        <v>85771926</v>
      </c>
      <c r="N8" s="35" t="s">
        <v>207</v>
      </c>
    </row>
    <row r="9" spans="1:14" ht="30" customHeight="1" thickBot="1">
      <c r="A9" s="34" t="s">
        <v>208</v>
      </c>
      <c r="B9" s="9">
        <v>2062214619</v>
      </c>
      <c r="C9" s="10">
        <v>85553423</v>
      </c>
      <c r="D9" s="11">
        <v>2147768042</v>
      </c>
      <c r="E9" s="9">
        <v>2005184661</v>
      </c>
      <c r="F9" s="10">
        <v>55767896</v>
      </c>
      <c r="G9" s="11">
        <v>2060952557</v>
      </c>
      <c r="H9" s="9">
        <v>184342</v>
      </c>
      <c r="I9" s="10">
        <v>4504623</v>
      </c>
      <c r="J9" s="11">
        <v>4688965</v>
      </c>
      <c r="K9" s="9">
        <v>56845616</v>
      </c>
      <c r="L9" s="10">
        <v>25280905</v>
      </c>
      <c r="M9" s="11">
        <v>82126521</v>
      </c>
      <c r="N9" s="36" t="str">
        <f>A9</f>
        <v>平成20年度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&amp;R広島国税局
国税徴収１
（H20)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zoomScalePageLayoutView="0" workbookViewId="0" topLeftCell="A1">
      <selection activeCell="A1" sqref="A1"/>
    </sheetView>
  </sheetViews>
  <sheetFormatPr defaultColWidth="5.875" defaultRowHeight="13.5"/>
  <cols>
    <col min="1" max="1" width="10.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0.50390625" style="2" bestFit="1" customWidth="1"/>
    <col min="6" max="6" width="10.00390625" style="2" customWidth="1"/>
    <col min="7" max="7" width="9.125" style="2" customWidth="1"/>
    <col min="8" max="8" width="10.50390625" style="2" bestFit="1" customWidth="1"/>
    <col min="9" max="10" width="11.375" style="2" bestFit="1" customWidth="1"/>
    <col min="11" max="11" width="10.50390625" style="2" bestFit="1" customWidth="1"/>
    <col min="12" max="13" width="9.75390625" style="2" bestFit="1" customWidth="1"/>
    <col min="14" max="14" width="10.625" style="5" customWidth="1"/>
    <col min="15" max="16384" width="5.875" style="2" customWidth="1"/>
  </cols>
  <sheetData>
    <row r="1" ht="12" thickBot="1">
      <c r="A1" s="2" t="s">
        <v>56</v>
      </c>
    </row>
    <row r="2" spans="1:14" s="5" customFormat="1" ht="14.25" customHeight="1">
      <c r="A2" s="277" t="s">
        <v>41</v>
      </c>
      <c r="B2" s="249" t="s">
        <v>42</v>
      </c>
      <c r="C2" s="250"/>
      <c r="D2" s="251"/>
      <c r="E2" s="249" t="s">
        <v>43</v>
      </c>
      <c r="F2" s="250"/>
      <c r="G2" s="251"/>
      <c r="H2" s="249" t="s">
        <v>44</v>
      </c>
      <c r="I2" s="250"/>
      <c r="J2" s="251"/>
      <c r="K2" s="249" t="s">
        <v>45</v>
      </c>
      <c r="L2" s="250"/>
      <c r="M2" s="251"/>
      <c r="N2" s="275" t="s">
        <v>61</v>
      </c>
    </row>
    <row r="3" spans="1:14" s="5" customFormat="1" ht="18" customHeight="1">
      <c r="A3" s="278"/>
      <c r="B3" s="42" t="s">
        <v>46</v>
      </c>
      <c r="C3" s="20" t="s">
        <v>35</v>
      </c>
      <c r="D3" s="22" t="s">
        <v>47</v>
      </c>
      <c r="E3" s="42" t="s">
        <v>46</v>
      </c>
      <c r="F3" s="20" t="s">
        <v>35</v>
      </c>
      <c r="G3" s="22" t="s">
        <v>47</v>
      </c>
      <c r="H3" s="42" t="s">
        <v>46</v>
      </c>
      <c r="I3" s="20" t="s">
        <v>35</v>
      </c>
      <c r="J3" s="22" t="s">
        <v>47</v>
      </c>
      <c r="K3" s="42" t="s">
        <v>46</v>
      </c>
      <c r="L3" s="20" t="s">
        <v>35</v>
      </c>
      <c r="M3" s="22" t="s">
        <v>47</v>
      </c>
      <c r="N3" s="276"/>
    </row>
    <row r="4" spans="1:14" ht="11.25">
      <c r="A4" s="93"/>
      <c r="B4" s="90" t="s">
        <v>2</v>
      </c>
      <c r="C4" s="66" t="s">
        <v>2</v>
      </c>
      <c r="D4" s="91" t="s">
        <v>2</v>
      </c>
      <c r="E4" s="90" t="s">
        <v>2</v>
      </c>
      <c r="F4" s="66" t="s">
        <v>2</v>
      </c>
      <c r="G4" s="91" t="s">
        <v>2</v>
      </c>
      <c r="H4" s="90" t="s">
        <v>2</v>
      </c>
      <c r="I4" s="66" t="s">
        <v>2</v>
      </c>
      <c r="J4" s="91" t="s">
        <v>2</v>
      </c>
      <c r="K4" s="90" t="s">
        <v>2</v>
      </c>
      <c r="L4" s="66" t="s">
        <v>2</v>
      </c>
      <c r="M4" s="91" t="s">
        <v>2</v>
      </c>
      <c r="N4" s="92"/>
    </row>
    <row r="5" spans="1:14" ht="18" customHeight="1">
      <c r="A5" s="111" t="s">
        <v>62</v>
      </c>
      <c r="B5" s="94">
        <v>12330352</v>
      </c>
      <c r="C5" s="71">
        <v>12204641</v>
      </c>
      <c r="D5" s="95">
        <v>119782</v>
      </c>
      <c r="E5" s="94">
        <v>2756341</v>
      </c>
      <c r="F5" s="71">
        <v>2443023</v>
      </c>
      <c r="G5" s="95">
        <v>282472</v>
      </c>
      <c r="H5" s="94">
        <v>4189785</v>
      </c>
      <c r="I5" s="71">
        <v>4146125</v>
      </c>
      <c r="J5" s="95">
        <v>42840</v>
      </c>
      <c r="K5" s="94">
        <v>891396</v>
      </c>
      <c r="L5" s="71">
        <v>803114</v>
      </c>
      <c r="M5" s="95">
        <v>88138</v>
      </c>
      <c r="N5" s="230" t="str">
        <f>IF(A5="","",A5)</f>
        <v>鳥取</v>
      </c>
    </row>
    <row r="6" spans="1:14" ht="18" customHeight="1">
      <c r="A6" s="109" t="s">
        <v>63</v>
      </c>
      <c r="B6" s="96">
        <v>8477627</v>
      </c>
      <c r="C6" s="75">
        <v>8383831</v>
      </c>
      <c r="D6" s="97">
        <v>89377</v>
      </c>
      <c r="E6" s="96">
        <v>2872038</v>
      </c>
      <c r="F6" s="75">
        <v>2627228</v>
      </c>
      <c r="G6" s="97">
        <v>233573</v>
      </c>
      <c r="H6" s="96">
        <v>5392301</v>
      </c>
      <c r="I6" s="75">
        <v>5367422</v>
      </c>
      <c r="J6" s="97">
        <v>24585</v>
      </c>
      <c r="K6" s="96">
        <v>826936</v>
      </c>
      <c r="L6" s="75">
        <v>695883</v>
      </c>
      <c r="M6" s="97">
        <v>131053</v>
      </c>
      <c r="N6" s="231" t="str">
        <f>IF(A6="","",A6)</f>
        <v>米子</v>
      </c>
    </row>
    <row r="7" spans="1:14" ht="18" customHeight="1">
      <c r="A7" s="109" t="s">
        <v>64</v>
      </c>
      <c r="B7" s="96">
        <v>3244785</v>
      </c>
      <c r="C7" s="75">
        <v>3212161</v>
      </c>
      <c r="D7" s="97">
        <v>31586</v>
      </c>
      <c r="E7" s="96">
        <v>1012587</v>
      </c>
      <c r="F7" s="75">
        <v>940052</v>
      </c>
      <c r="G7" s="97">
        <v>69360</v>
      </c>
      <c r="H7" s="96">
        <v>1665616</v>
      </c>
      <c r="I7" s="75">
        <v>1638000</v>
      </c>
      <c r="J7" s="97">
        <v>27111</v>
      </c>
      <c r="K7" s="96">
        <v>277837</v>
      </c>
      <c r="L7" s="75">
        <v>275755</v>
      </c>
      <c r="M7" s="97">
        <v>2081</v>
      </c>
      <c r="N7" s="231" t="str">
        <f>IF(A7="","",A7)</f>
        <v>倉吉</v>
      </c>
    </row>
    <row r="8" spans="1:14" s="3" customFormat="1" ht="18" customHeight="1">
      <c r="A8" s="98" t="s">
        <v>65</v>
      </c>
      <c r="B8" s="99">
        <v>24052763</v>
      </c>
      <c r="C8" s="79">
        <v>23800633</v>
      </c>
      <c r="D8" s="100">
        <v>240744</v>
      </c>
      <c r="E8" s="99">
        <v>6640967</v>
      </c>
      <c r="F8" s="79">
        <v>6010304</v>
      </c>
      <c r="G8" s="100">
        <v>585404</v>
      </c>
      <c r="H8" s="99">
        <v>11247702</v>
      </c>
      <c r="I8" s="79">
        <v>11151547</v>
      </c>
      <c r="J8" s="100">
        <v>94536</v>
      </c>
      <c r="K8" s="99">
        <v>1996169</v>
      </c>
      <c r="L8" s="79">
        <v>1774752</v>
      </c>
      <c r="M8" s="100">
        <v>221272</v>
      </c>
      <c r="N8" s="232" t="str">
        <f>IF(A8="","",A8)</f>
        <v>鳥取県計</v>
      </c>
    </row>
    <row r="9" spans="1:14" s="12" customFormat="1" ht="18" customHeight="1">
      <c r="A9" s="13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8"/>
      <c r="N9" s="233"/>
    </row>
    <row r="10" spans="1:14" ht="18" customHeight="1">
      <c r="A10" s="110" t="s">
        <v>66</v>
      </c>
      <c r="B10" s="101">
        <v>15409412</v>
      </c>
      <c r="C10" s="102">
        <v>15310267</v>
      </c>
      <c r="D10" s="103">
        <v>96210</v>
      </c>
      <c r="E10" s="101">
        <v>3401550</v>
      </c>
      <c r="F10" s="102">
        <v>3195864</v>
      </c>
      <c r="G10" s="103">
        <v>195966</v>
      </c>
      <c r="H10" s="101">
        <v>8864834</v>
      </c>
      <c r="I10" s="102">
        <v>8823837</v>
      </c>
      <c r="J10" s="103">
        <v>40997</v>
      </c>
      <c r="K10" s="101">
        <v>1359894</v>
      </c>
      <c r="L10" s="102">
        <v>1193548</v>
      </c>
      <c r="M10" s="103">
        <v>166346</v>
      </c>
      <c r="N10" s="234" t="str">
        <f>IF(A10="","",A10)</f>
        <v>松江</v>
      </c>
    </row>
    <row r="11" spans="1:14" ht="18" customHeight="1">
      <c r="A11" s="109" t="s">
        <v>67</v>
      </c>
      <c r="B11" s="96">
        <v>3210148</v>
      </c>
      <c r="C11" s="75">
        <v>3181419</v>
      </c>
      <c r="D11" s="97">
        <v>28076</v>
      </c>
      <c r="E11" s="96">
        <v>1024530</v>
      </c>
      <c r="F11" s="75">
        <v>968237</v>
      </c>
      <c r="G11" s="97">
        <v>52691</v>
      </c>
      <c r="H11" s="96">
        <v>1703439</v>
      </c>
      <c r="I11" s="75">
        <v>1690366</v>
      </c>
      <c r="J11" s="97">
        <v>13073</v>
      </c>
      <c r="K11" s="96">
        <v>249855</v>
      </c>
      <c r="L11" s="75">
        <v>248626</v>
      </c>
      <c r="M11" s="97">
        <v>1229</v>
      </c>
      <c r="N11" s="231" t="str">
        <f aca="true" t="shared" si="0" ref="N11:N16">IF(A11="","",A11)</f>
        <v>浜田</v>
      </c>
    </row>
    <row r="12" spans="1:14" ht="18" customHeight="1">
      <c r="A12" s="109" t="s">
        <v>68</v>
      </c>
      <c r="B12" s="96">
        <v>6255652</v>
      </c>
      <c r="C12" s="75">
        <v>6238636</v>
      </c>
      <c r="D12" s="97">
        <v>14987</v>
      </c>
      <c r="E12" s="96">
        <v>2167104</v>
      </c>
      <c r="F12" s="75">
        <v>2093288</v>
      </c>
      <c r="G12" s="97">
        <v>72673</v>
      </c>
      <c r="H12" s="96">
        <v>3465668</v>
      </c>
      <c r="I12" s="75">
        <v>3409151</v>
      </c>
      <c r="J12" s="97">
        <v>56517</v>
      </c>
      <c r="K12" s="96">
        <v>575727</v>
      </c>
      <c r="L12" s="75">
        <v>564446</v>
      </c>
      <c r="M12" s="97">
        <v>11282</v>
      </c>
      <c r="N12" s="231" t="str">
        <f t="shared" si="0"/>
        <v>出雲</v>
      </c>
    </row>
    <row r="13" spans="1:14" ht="18" customHeight="1">
      <c r="A13" s="109" t="s">
        <v>69</v>
      </c>
      <c r="B13" s="96">
        <v>2217877</v>
      </c>
      <c r="C13" s="75">
        <v>2197720</v>
      </c>
      <c r="D13" s="97">
        <v>19301</v>
      </c>
      <c r="E13" s="96">
        <v>768726</v>
      </c>
      <c r="F13" s="75">
        <v>734459</v>
      </c>
      <c r="G13" s="97">
        <v>32963</v>
      </c>
      <c r="H13" s="96">
        <v>1189296</v>
      </c>
      <c r="I13" s="75">
        <v>1177399</v>
      </c>
      <c r="J13" s="97">
        <v>9162</v>
      </c>
      <c r="K13" s="96">
        <v>338920</v>
      </c>
      <c r="L13" s="75">
        <v>338499</v>
      </c>
      <c r="M13" s="97">
        <v>421</v>
      </c>
      <c r="N13" s="231" t="str">
        <f t="shared" si="0"/>
        <v>益田</v>
      </c>
    </row>
    <row r="14" spans="1:14" ht="18" customHeight="1">
      <c r="A14" s="109" t="s">
        <v>70</v>
      </c>
      <c r="B14" s="96">
        <v>1127211</v>
      </c>
      <c r="C14" s="75">
        <v>1123335</v>
      </c>
      <c r="D14" s="97">
        <v>3876</v>
      </c>
      <c r="E14" s="96">
        <v>360258</v>
      </c>
      <c r="F14" s="75">
        <v>344488</v>
      </c>
      <c r="G14" s="97">
        <v>12763</v>
      </c>
      <c r="H14" s="96">
        <v>422386</v>
      </c>
      <c r="I14" s="75">
        <v>421426</v>
      </c>
      <c r="J14" s="97">
        <v>961</v>
      </c>
      <c r="K14" s="96">
        <v>114262</v>
      </c>
      <c r="L14" s="75">
        <v>114099</v>
      </c>
      <c r="M14" s="97">
        <v>163</v>
      </c>
      <c r="N14" s="231" t="str">
        <f t="shared" si="0"/>
        <v>石見大田</v>
      </c>
    </row>
    <row r="15" spans="1:14" ht="18" customHeight="1">
      <c r="A15" s="109" t="s">
        <v>71</v>
      </c>
      <c r="B15" s="96">
        <v>1468039</v>
      </c>
      <c r="C15" s="75">
        <v>1458825</v>
      </c>
      <c r="D15" s="97">
        <v>8998</v>
      </c>
      <c r="E15" s="96">
        <v>453198</v>
      </c>
      <c r="F15" s="75">
        <v>430061</v>
      </c>
      <c r="G15" s="97">
        <v>22912</v>
      </c>
      <c r="H15" s="96">
        <v>746592</v>
      </c>
      <c r="I15" s="75">
        <v>744179</v>
      </c>
      <c r="J15" s="97">
        <v>2414</v>
      </c>
      <c r="K15" s="96">
        <v>74280</v>
      </c>
      <c r="L15" s="75">
        <v>73803</v>
      </c>
      <c r="M15" s="97">
        <v>476</v>
      </c>
      <c r="N15" s="231" t="str">
        <f t="shared" si="0"/>
        <v>大東</v>
      </c>
    </row>
    <row r="16" spans="1:14" ht="18" customHeight="1">
      <c r="A16" s="109" t="s">
        <v>72</v>
      </c>
      <c r="B16" s="96">
        <v>681524</v>
      </c>
      <c r="C16" s="75">
        <v>680399</v>
      </c>
      <c r="D16" s="97">
        <v>520</v>
      </c>
      <c r="E16" s="96">
        <v>143316</v>
      </c>
      <c r="F16" s="75">
        <v>139822</v>
      </c>
      <c r="G16" s="97">
        <v>2347</v>
      </c>
      <c r="H16" s="96">
        <v>342960</v>
      </c>
      <c r="I16" s="75">
        <v>342859</v>
      </c>
      <c r="J16" s="97">
        <v>102</v>
      </c>
      <c r="K16" s="96">
        <v>95066</v>
      </c>
      <c r="L16" s="75">
        <v>93866</v>
      </c>
      <c r="M16" s="97">
        <v>1200</v>
      </c>
      <c r="N16" s="231" t="str">
        <f t="shared" si="0"/>
        <v>西郷</v>
      </c>
    </row>
    <row r="17" spans="1:14" s="3" customFormat="1" ht="18" customHeight="1">
      <c r="A17" s="98" t="s">
        <v>73</v>
      </c>
      <c r="B17" s="99">
        <v>30369863</v>
      </c>
      <c r="C17" s="79">
        <v>30190601</v>
      </c>
      <c r="D17" s="100">
        <v>171967</v>
      </c>
      <c r="E17" s="99">
        <v>8318683</v>
      </c>
      <c r="F17" s="79">
        <v>7906220</v>
      </c>
      <c r="G17" s="100">
        <v>392314</v>
      </c>
      <c r="H17" s="99">
        <v>16735175</v>
      </c>
      <c r="I17" s="79">
        <v>16609216</v>
      </c>
      <c r="J17" s="100">
        <v>123225</v>
      </c>
      <c r="K17" s="99">
        <v>2808004</v>
      </c>
      <c r="L17" s="79">
        <v>2626887</v>
      </c>
      <c r="M17" s="100">
        <v>181117</v>
      </c>
      <c r="N17" s="232" t="str">
        <f>IF(A17="","",A17)</f>
        <v>島根県計</v>
      </c>
    </row>
    <row r="18" spans="1:14" s="12" customFormat="1" ht="18" customHeight="1">
      <c r="A18" s="13"/>
      <c r="B18" s="16"/>
      <c r="C18" s="17"/>
      <c r="D18" s="18"/>
      <c r="E18" s="16"/>
      <c r="F18" s="17"/>
      <c r="G18" s="18"/>
      <c r="H18" s="16"/>
      <c r="I18" s="17"/>
      <c r="J18" s="18"/>
      <c r="K18" s="16"/>
      <c r="L18" s="17"/>
      <c r="M18" s="18"/>
      <c r="N18" s="233"/>
    </row>
    <row r="19" spans="1:14" ht="18" customHeight="1">
      <c r="A19" s="110" t="s">
        <v>74</v>
      </c>
      <c r="B19" s="101">
        <v>33248507</v>
      </c>
      <c r="C19" s="102">
        <v>33037819</v>
      </c>
      <c r="D19" s="103">
        <v>165895</v>
      </c>
      <c r="E19" s="101">
        <v>6183927</v>
      </c>
      <c r="F19" s="102">
        <v>5709291</v>
      </c>
      <c r="G19" s="103">
        <v>450033</v>
      </c>
      <c r="H19" s="101">
        <v>30620206</v>
      </c>
      <c r="I19" s="102">
        <v>30517651</v>
      </c>
      <c r="J19" s="103">
        <v>97166</v>
      </c>
      <c r="K19" s="101">
        <v>1872268</v>
      </c>
      <c r="L19" s="102">
        <v>1794785</v>
      </c>
      <c r="M19" s="103">
        <v>77458</v>
      </c>
      <c r="N19" s="234" t="str">
        <f>IF(A19="","",A19)</f>
        <v>岡山東</v>
      </c>
    </row>
    <row r="20" spans="1:14" ht="18" customHeight="1">
      <c r="A20" s="109" t="s">
        <v>75</v>
      </c>
      <c r="B20" s="96">
        <v>22901552</v>
      </c>
      <c r="C20" s="75">
        <v>22672781</v>
      </c>
      <c r="D20" s="97">
        <v>195206</v>
      </c>
      <c r="E20" s="96">
        <v>8564749</v>
      </c>
      <c r="F20" s="75">
        <v>8087410</v>
      </c>
      <c r="G20" s="97">
        <v>463915</v>
      </c>
      <c r="H20" s="96">
        <v>15298563</v>
      </c>
      <c r="I20" s="75">
        <v>15143354</v>
      </c>
      <c r="J20" s="97">
        <v>150524</v>
      </c>
      <c r="K20" s="96">
        <v>2669257</v>
      </c>
      <c r="L20" s="75">
        <v>2635348</v>
      </c>
      <c r="M20" s="97">
        <v>33525</v>
      </c>
      <c r="N20" s="231" t="str">
        <f aca="true" t="shared" si="1" ref="N20:N32">IF(A20="","",A20)</f>
        <v>岡山西</v>
      </c>
    </row>
    <row r="21" spans="1:14" ht="18" customHeight="1">
      <c r="A21" s="109" t="s">
        <v>76</v>
      </c>
      <c r="B21" s="96">
        <v>3815021</v>
      </c>
      <c r="C21" s="75">
        <v>3773284</v>
      </c>
      <c r="D21" s="97">
        <v>40414</v>
      </c>
      <c r="E21" s="96">
        <v>1196306</v>
      </c>
      <c r="F21" s="75">
        <v>1127933</v>
      </c>
      <c r="G21" s="97">
        <v>67942</v>
      </c>
      <c r="H21" s="96">
        <v>3530602</v>
      </c>
      <c r="I21" s="75">
        <v>3469668</v>
      </c>
      <c r="J21" s="97">
        <v>60934</v>
      </c>
      <c r="K21" s="96">
        <v>260020</v>
      </c>
      <c r="L21" s="75">
        <v>256678</v>
      </c>
      <c r="M21" s="97">
        <v>3342</v>
      </c>
      <c r="N21" s="231" t="str">
        <f t="shared" si="1"/>
        <v>西大寺</v>
      </c>
    </row>
    <row r="22" spans="1:14" ht="18" customHeight="1">
      <c r="A22" s="109" t="s">
        <v>77</v>
      </c>
      <c r="B22" s="96">
        <v>4623993</v>
      </c>
      <c r="C22" s="75">
        <v>4590162</v>
      </c>
      <c r="D22" s="97">
        <v>28361</v>
      </c>
      <c r="E22" s="96">
        <v>892214</v>
      </c>
      <c r="F22" s="75">
        <v>850999</v>
      </c>
      <c r="G22" s="97">
        <v>40566</v>
      </c>
      <c r="H22" s="96">
        <v>3007170</v>
      </c>
      <c r="I22" s="75">
        <v>2964786</v>
      </c>
      <c r="J22" s="97">
        <v>37045</v>
      </c>
      <c r="K22" s="96">
        <v>215624</v>
      </c>
      <c r="L22" s="75">
        <v>176195</v>
      </c>
      <c r="M22" s="97">
        <v>39428</v>
      </c>
      <c r="N22" s="231" t="str">
        <f>IF(A22="","",A22)</f>
        <v>瀬戸</v>
      </c>
    </row>
    <row r="23" spans="1:14" ht="18" customHeight="1">
      <c r="A23" s="109" t="s">
        <v>78</v>
      </c>
      <c r="B23" s="96">
        <v>3011131</v>
      </c>
      <c r="C23" s="75">
        <v>2990694</v>
      </c>
      <c r="D23" s="97">
        <v>16589</v>
      </c>
      <c r="E23" s="96">
        <v>956473</v>
      </c>
      <c r="F23" s="75">
        <v>884389</v>
      </c>
      <c r="G23" s="97">
        <v>69236</v>
      </c>
      <c r="H23" s="96">
        <v>3571691</v>
      </c>
      <c r="I23" s="75">
        <v>3549602</v>
      </c>
      <c r="J23" s="97">
        <v>21404</v>
      </c>
      <c r="K23" s="96">
        <v>423982</v>
      </c>
      <c r="L23" s="75">
        <v>422503</v>
      </c>
      <c r="M23" s="97">
        <v>1480</v>
      </c>
      <c r="N23" s="231" t="str">
        <f t="shared" si="1"/>
        <v>児島</v>
      </c>
    </row>
    <row r="24" spans="1:14" ht="18" customHeight="1">
      <c r="A24" s="109" t="s">
        <v>80</v>
      </c>
      <c r="B24" s="96">
        <v>19727947</v>
      </c>
      <c r="C24" s="75">
        <v>19615063</v>
      </c>
      <c r="D24" s="97">
        <v>104310</v>
      </c>
      <c r="E24" s="96">
        <v>6540854</v>
      </c>
      <c r="F24" s="75">
        <v>6092944</v>
      </c>
      <c r="G24" s="97">
        <v>419341</v>
      </c>
      <c r="H24" s="96">
        <v>19968838</v>
      </c>
      <c r="I24" s="75">
        <v>19812253</v>
      </c>
      <c r="J24" s="97">
        <v>131381</v>
      </c>
      <c r="K24" s="96">
        <v>2160497</v>
      </c>
      <c r="L24" s="75">
        <v>2135023</v>
      </c>
      <c r="M24" s="97">
        <v>25474</v>
      </c>
      <c r="N24" s="231" t="str">
        <f t="shared" si="1"/>
        <v>倉敷</v>
      </c>
    </row>
    <row r="25" spans="1:14" ht="18" customHeight="1">
      <c r="A25" s="109" t="s">
        <v>79</v>
      </c>
      <c r="B25" s="96">
        <v>4763038</v>
      </c>
      <c r="C25" s="75">
        <v>4746568</v>
      </c>
      <c r="D25" s="97">
        <v>15754</v>
      </c>
      <c r="E25" s="96">
        <v>1552736</v>
      </c>
      <c r="F25" s="75">
        <v>1500639</v>
      </c>
      <c r="G25" s="97">
        <v>51538</v>
      </c>
      <c r="H25" s="96">
        <v>2403170</v>
      </c>
      <c r="I25" s="75">
        <v>2388688</v>
      </c>
      <c r="J25" s="97">
        <v>14482</v>
      </c>
      <c r="K25" s="96">
        <v>1312851</v>
      </c>
      <c r="L25" s="75">
        <v>1297622</v>
      </c>
      <c r="M25" s="97">
        <v>15229</v>
      </c>
      <c r="N25" s="231" t="str">
        <f t="shared" si="1"/>
        <v>玉島</v>
      </c>
    </row>
    <row r="26" spans="1:14" ht="18" customHeight="1">
      <c r="A26" s="109" t="s">
        <v>81</v>
      </c>
      <c r="B26" s="96">
        <v>6774226</v>
      </c>
      <c r="C26" s="75">
        <v>6721183</v>
      </c>
      <c r="D26" s="97">
        <v>51267</v>
      </c>
      <c r="E26" s="96">
        <v>1958628</v>
      </c>
      <c r="F26" s="75">
        <v>1862274</v>
      </c>
      <c r="G26" s="97">
        <v>92707</v>
      </c>
      <c r="H26" s="96">
        <v>6323216</v>
      </c>
      <c r="I26" s="75">
        <v>6299901</v>
      </c>
      <c r="J26" s="97">
        <v>18525</v>
      </c>
      <c r="K26" s="96">
        <v>1101658</v>
      </c>
      <c r="L26" s="75">
        <v>1060570</v>
      </c>
      <c r="M26" s="97">
        <v>41088</v>
      </c>
      <c r="N26" s="231" t="str">
        <f t="shared" si="1"/>
        <v>津山</v>
      </c>
    </row>
    <row r="27" spans="1:14" ht="18" customHeight="1">
      <c r="A27" s="109" t="s">
        <v>82</v>
      </c>
      <c r="B27" s="96">
        <v>2791606</v>
      </c>
      <c r="C27" s="75">
        <v>2765137</v>
      </c>
      <c r="D27" s="97">
        <v>25670</v>
      </c>
      <c r="E27" s="96">
        <v>786643</v>
      </c>
      <c r="F27" s="75">
        <v>741930</v>
      </c>
      <c r="G27" s="97">
        <v>41137</v>
      </c>
      <c r="H27" s="96">
        <v>2686282</v>
      </c>
      <c r="I27" s="75">
        <v>2680732</v>
      </c>
      <c r="J27" s="97">
        <v>5039</v>
      </c>
      <c r="K27" s="96">
        <v>181860</v>
      </c>
      <c r="L27" s="75">
        <v>180981</v>
      </c>
      <c r="M27" s="97">
        <v>879</v>
      </c>
      <c r="N27" s="231" t="str">
        <f t="shared" si="1"/>
        <v>玉野</v>
      </c>
    </row>
    <row r="28" spans="1:14" ht="18" customHeight="1">
      <c r="A28" s="109" t="s">
        <v>83</v>
      </c>
      <c r="B28" s="96">
        <v>4823720</v>
      </c>
      <c r="C28" s="75">
        <v>4794375</v>
      </c>
      <c r="D28" s="97">
        <v>27529</v>
      </c>
      <c r="E28" s="96">
        <v>1416294</v>
      </c>
      <c r="F28" s="75">
        <v>1331457</v>
      </c>
      <c r="G28" s="97">
        <v>82202</v>
      </c>
      <c r="H28" s="96">
        <v>4174350</v>
      </c>
      <c r="I28" s="75">
        <v>4150714</v>
      </c>
      <c r="J28" s="97">
        <v>23565</v>
      </c>
      <c r="K28" s="96">
        <v>1076386</v>
      </c>
      <c r="L28" s="75">
        <v>1074084</v>
      </c>
      <c r="M28" s="97">
        <v>2302</v>
      </c>
      <c r="N28" s="231" t="str">
        <f t="shared" si="1"/>
        <v>笠岡</v>
      </c>
    </row>
    <row r="29" spans="1:14" ht="18" customHeight="1">
      <c r="A29" s="109" t="s">
        <v>84</v>
      </c>
      <c r="B29" s="96">
        <v>1689261</v>
      </c>
      <c r="C29" s="75">
        <v>1687450</v>
      </c>
      <c r="D29" s="97">
        <v>1811</v>
      </c>
      <c r="E29" s="96">
        <v>334470</v>
      </c>
      <c r="F29" s="75">
        <v>326894</v>
      </c>
      <c r="G29" s="97">
        <v>5227</v>
      </c>
      <c r="H29" s="96">
        <v>733961</v>
      </c>
      <c r="I29" s="75">
        <v>733538</v>
      </c>
      <c r="J29" s="97">
        <v>424</v>
      </c>
      <c r="K29" s="96">
        <v>69519</v>
      </c>
      <c r="L29" s="75">
        <v>66935</v>
      </c>
      <c r="M29" s="97">
        <v>2583</v>
      </c>
      <c r="N29" s="231" t="str">
        <f>IF(A29="","",A29)</f>
        <v>高梁</v>
      </c>
    </row>
    <row r="30" spans="1:14" ht="18" customHeight="1">
      <c r="A30" s="109" t="s">
        <v>85</v>
      </c>
      <c r="B30" s="96">
        <v>975864</v>
      </c>
      <c r="C30" s="75">
        <v>970847</v>
      </c>
      <c r="D30" s="97">
        <v>5017</v>
      </c>
      <c r="E30" s="96">
        <v>245900</v>
      </c>
      <c r="F30" s="75">
        <v>239977</v>
      </c>
      <c r="G30" s="97">
        <v>5874</v>
      </c>
      <c r="H30" s="96">
        <v>424973</v>
      </c>
      <c r="I30" s="75">
        <v>418748</v>
      </c>
      <c r="J30" s="97">
        <v>6225</v>
      </c>
      <c r="K30" s="96">
        <v>42402</v>
      </c>
      <c r="L30" s="75">
        <v>42402</v>
      </c>
      <c r="M30" s="97" t="s">
        <v>203</v>
      </c>
      <c r="N30" s="231" t="str">
        <f>IF(A30="","",A30)</f>
        <v>新見</v>
      </c>
    </row>
    <row r="31" spans="1:14" ht="18" customHeight="1">
      <c r="A31" s="109" t="s">
        <v>86</v>
      </c>
      <c r="B31" s="96">
        <v>1708289</v>
      </c>
      <c r="C31" s="75">
        <v>1703369</v>
      </c>
      <c r="D31" s="97">
        <v>4595</v>
      </c>
      <c r="E31" s="96">
        <v>904007</v>
      </c>
      <c r="F31" s="75">
        <v>880750</v>
      </c>
      <c r="G31" s="97">
        <v>23132</v>
      </c>
      <c r="H31" s="96">
        <v>724466</v>
      </c>
      <c r="I31" s="75">
        <v>722944</v>
      </c>
      <c r="J31" s="97">
        <v>1522</v>
      </c>
      <c r="K31" s="96">
        <v>128921</v>
      </c>
      <c r="L31" s="75">
        <v>128101</v>
      </c>
      <c r="M31" s="97">
        <v>820</v>
      </c>
      <c r="N31" s="231" t="str">
        <f>IF(A31="","",A31)</f>
        <v>久世</v>
      </c>
    </row>
    <row r="32" spans="1:14" s="3" customFormat="1" ht="18" customHeight="1">
      <c r="A32" s="98" t="s">
        <v>87</v>
      </c>
      <c r="B32" s="99">
        <v>110854156</v>
      </c>
      <c r="C32" s="79">
        <v>110068731</v>
      </c>
      <c r="D32" s="100">
        <v>682419</v>
      </c>
      <c r="E32" s="99">
        <v>31533199</v>
      </c>
      <c r="F32" s="79">
        <v>29636887</v>
      </c>
      <c r="G32" s="100">
        <v>1812849</v>
      </c>
      <c r="H32" s="99">
        <v>93467488</v>
      </c>
      <c r="I32" s="79">
        <v>92852580</v>
      </c>
      <c r="J32" s="100">
        <v>568234</v>
      </c>
      <c r="K32" s="99">
        <v>11515243</v>
      </c>
      <c r="L32" s="79">
        <v>11271226</v>
      </c>
      <c r="M32" s="100">
        <v>243609</v>
      </c>
      <c r="N32" s="232" t="str">
        <f t="shared" si="1"/>
        <v>岡山県計</v>
      </c>
    </row>
    <row r="33" spans="1:14" s="12" customFormat="1" ht="18" customHeight="1">
      <c r="A33" s="13"/>
      <c r="B33" s="16"/>
      <c r="C33" s="17"/>
      <c r="D33" s="18"/>
      <c r="E33" s="16"/>
      <c r="F33" s="17"/>
      <c r="G33" s="18"/>
      <c r="H33" s="16"/>
      <c r="I33" s="17"/>
      <c r="J33" s="18"/>
      <c r="K33" s="16"/>
      <c r="L33" s="17"/>
      <c r="M33" s="18"/>
      <c r="N33" s="233"/>
    </row>
    <row r="34" spans="1:14" ht="18" customHeight="1">
      <c r="A34" s="110" t="s">
        <v>88</v>
      </c>
      <c r="B34" s="101">
        <v>54491947</v>
      </c>
      <c r="C34" s="102">
        <v>54130075</v>
      </c>
      <c r="D34" s="103">
        <v>352653</v>
      </c>
      <c r="E34" s="101">
        <v>9412080</v>
      </c>
      <c r="F34" s="102">
        <v>9043444</v>
      </c>
      <c r="G34" s="103">
        <v>351901</v>
      </c>
      <c r="H34" s="101">
        <v>28132486</v>
      </c>
      <c r="I34" s="102">
        <v>27967390</v>
      </c>
      <c r="J34" s="103">
        <v>160060</v>
      </c>
      <c r="K34" s="101">
        <v>1608184</v>
      </c>
      <c r="L34" s="102">
        <v>1595256</v>
      </c>
      <c r="M34" s="103">
        <v>12928</v>
      </c>
      <c r="N34" s="234" t="str">
        <f>IF(A34="","",A34)</f>
        <v>広島東</v>
      </c>
    </row>
    <row r="35" spans="1:14" ht="18" customHeight="1">
      <c r="A35" s="109" t="s">
        <v>89</v>
      </c>
      <c r="B35" s="96">
        <v>13183883</v>
      </c>
      <c r="C35" s="75">
        <v>13072617</v>
      </c>
      <c r="D35" s="97">
        <v>109550</v>
      </c>
      <c r="E35" s="96">
        <v>3762464</v>
      </c>
      <c r="F35" s="75">
        <v>3594337</v>
      </c>
      <c r="G35" s="97">
        <v>160767</v>
      </c>
      <c r="H35" s="96">
        <v>11577625</v>
      </c>
      <c r="I35" s="75">
        <v>11534959</v>
      </c>
      <c r="J35" s="97">
        <v>41671</v>
      </c>
      <c r="K35" s="96">
        <v>1450644</v>
      </c>
      <c r="L35" s="75">
        <v>1399984</v>
      </c>
      <c r="M35" s="97">
        <v>50660</v>
      </c>
      <c r="N35" s="231" t="str">
        <f aca="true" t="shared" si="2" ref="N35:N50">IF(A35="","",A35)</f>
        <v>広島南</v>
      </c>
    </row>
    <row r="36" spans="1:14" ht="18" customHeight="1">
      <c r="A36" s="109" t="s">
        <v>90</v>
      </c>
      <c r="B36" s="96">
        <v>32132944</v>
      </c>
      <c r="C36" s="75">
        <v>31811981</v>
      </c>
      <c r="D36" s="97">
        <v>299609</v>
      </c>
      <c r="E36" s="96">
        <v>8217265</v>
      </c>
      <c r="F36" s="75">
        <v>7701206</v>
      </c>
      <c r="G36" s="97">
        <v>486607</v>
      </c>
      <c r="H36" s="96">
        <v>21915296</v>
      </c>
      <c r="I36" s="75">
        <v>21799747</v>
      </c>
      <c r="J36" s="97">
        <v>107355</v>
      </c>
      <c r="K36" s="96">
        <v>3401867</v>
      </c>
      <c r="L36" s="75">
        <v>2881310</v>
      </c>
      <c r="M36" s="97">
        <v>516611</v>
      </c>
      <c r="N36" s="231" t="str">
        <f t="shared" si="2"/>
        <v>広島西</v>
      </c>
    </row>
    <row r="37" spans="1:14" ht="18" customHeight="1">
      <c r="A37" s="109" t="s">
        <v>91</v>
      </c>
      <c r="B37" s="96">
        <v>11629046</v>
      </c>
      <c r="C37" s="75">
        <v>11456945</v>
      </c>
      <c r="D37" s="97">
        <v>156580</v>
      </c>
      <c r="E37" s="96">
        <v>7103739</v>
      </c>
      <c r="F37" s="75">
        <v>6674135</v>
      </c>
      <c r="G37" s="97">
        <v>401302</v>
      </c>
      <c r="H37" s="96">
        <v>7362784</v>
      </c>
      <c r="I37" s="75">
        <v>7278713</v>
      </c>
      <c r="J37" s="97">
        <v>83244</v>
      </c>
      <c r="K37" s="96">
        <v>2370435</v>
      </c>
      <c r="L37" s="75">
        <v>2335996</v>
      </c>
      <c r="M37" s="97">
        <v>34439</v>
      </c>
      <c r="N37" s="231" t="str">
        <f t="shared" si="2"/>
        <v>広島北</v>
      </c>
    </row>
    <row r="38" spans="1:14" ht="18" customHeight="1">
      <c r="A38" s="109" t="s">
        <v>92</v>
      </c>
      <c r="B38" s="96">
        <v>15087161</v>
      </c>
      <c r="C38" s="75">
        <v>14979469</v>
      </c>
      <c r="D38" s="97">
        <v>102580</v>
      </c>
      <c r="E38" s="96">
        <v>4445259</v>
      </c>
      <c r="F38" s="75">
        <v>4251363</v>
      </c>
      <c r="G38" s="97">
        <v>184099</v>
      </c>
      <c r="H38" s="96">
        <v>10235416</v>
      </c>
      <c r="I38" s="75">
        <v>10164168</v>
      </c>
      <c r="J38" s="97">
        <v>68806</v>
      </c>
      <c r="K38" s="96">
        <v>1468876</v>
      </c>
      <c r="L38" s="75">
        <v>1452886</v>
      </c>
      <c r="M38" s="97">
        <v>15824</v>
      </c>
      <c r="N38" s="231" t="str">
        <f t="shared" si="2"/>
        <v>呉</v>
      </c>
    </row>
    <row r="39" spans="1:14" ht="18" customHeight="1">
      <c r="A39" s="109" t="s">
        <v>93</v>
      </c>
      <c r="B39" s="96">
        <v>1695552</v>
      </c>
      <c r="C39" s="75">
        <v>1684859</v>
      </c>
      <c r="D39" s="97">
        <v>9671</v>
      </c>
      <c r="E39" s="96">
        <v>432496</v>
      </c>
      <c r="F39" s="75">
        <v>404187</v>
      </c>
      <c r="G39" s="97">
        <v>26012</v>
      </c>
      <c r="H39" s="96">
        <v>1106636</v>
      </c>
      <c r="I39" s="75">
        <v>1103050</v>
      </c>
      <c r="J39" s="97">
        <v>3586</v>
      </c>
      <c r="K39" s="96">
        <v>90343</v>
      </c>
      <c r="L39" s="75">
        <v>89932</v>
      </c>
      <c r="M39" s="97">
        <v>411</v>
      </c>
      <c r="N39" s="231" t="str">
        <f t="shared" si="2"/>
        <v>竹原</v>
      </c>
    </row>
    <row r="40" spans="1:14" ht="18" customHeight="1">
      <c r="A40" s="109" t="s">
        <v>94</v>
      </c>
      <c r="B40" s="96">
        <v>4359349</v>
      </c>
      <c r="C40" s="75">
        <v>4319723</v>
      </c>
      <c r="D40" s="97">
        <v>38844</v>
      </c>
      <c r="E40" s="96">
        <v>1275898</v>
      </c>
      <c r="F40" s="75">
        <v>1184169</v>
      </c>
      <c r="G40" s="97">
        <v>90091</v>
      </c>
      <c r="H40" s="96">
        <v>4006653</v>
      </c>
      <c r="I40" s="75">
        <v>3963657</v>
      </c>
      <c r="J40" s="97">
        <v>42792</v>
      </c>
      <c r="K40" s="96">
        <v>291366</v>
      </c>
      <c r="L40" s="75">
        <v>255465</v>
      </c>
      <c r="M40" s="97">
        <v>35901</v>
      </c>
      <c r="N40" s="231" t="str">
        <f t="shared" si="2"/>
        <v>三原</v>
      </c>
    </row>
    <row r="41" spans="1:14" ht="18" customHeight="1">
      <c r="A41" s="109" t="s">
        <v>95</v>
      </c>
      <c r="B41" s="96">
        <v>8704825</v>
      </c>
      <c r="C41" s="75">
        <v>8608926</v>
      </c>
      <c r="D41" s="97">
        <v>94742</v>
      </c>
      <c r="E41" s="96">
        <v>2570751</v>
      </c>
      <c r="F41" s="75">
        <v>2418792</v>
      </c>
      <c r="G41" s="97">
        <v>150060</v>
      </c>
      <c r="H41" s="96">
        <v>9731536</v>
      </c>
      <c r="I41" s="75">
        <v>9666377</v>
      </c>
      <c r="J41" s="97">
        <v>64831</v>
      </c>
      <c r="K41" s="96">
        <v>466733</v>
      </c>
      <c r="L41" s="75">
        <v>465264</v>
      </c>
      <c r="M41" s="97">
        <v>1469</v>
      </c>
      <c r="N41" s="231" t="str">
        <f t="shared" si="2"/>
        <v>尾道</v>
      </c>
    </row>
    <row r="42" spans="1:14" ht="18" customHeight="1">
      <c r="A42" s="109" t="s">
        <v>96</v>
      </c>
      <c r="B42" s="96">
        <v>26238571</v>
      </c>
      <c r="C42" s="75">
        <v>26013271</v>
      </c>
      <c r="D42" s="97">
        <v>210633</v>
      </c>
      <c r="E42" s="96">
        <v>7771408</v>
      </c>
      <c r="F42" s="75">
        <v>7317488</v>
      </c>
      <c r="G42" s="97">
        <v>423661</v>
      </c>
      <c r="H42" s="96">
        <v>32937190</v>
      </c>
      <c r="I42" s="75">
        <v>32796439</v>
      </c>
      <c r="J42" s="97">
        <v>140060</v>
      </c>
      <c r="K42" s="96">
        <v>2722901</v>
      </c>
      <c r="L42" s="75">
        <v>2652964</v>
      </c>
      <c r="M42" s="97">
        <v>69852</v>
      </c>
      <c r="N42" s="231" t="str">
        <f t="shared" si="2"/>
        <v>福山</v>
      </c>
    </row>
    <row r="43" spans="1:14" ht="18" customHeight="1">
      <c r="A43" s="109" t="s">
        <v>97</v>
      </c>
      <c r="B43" s="96">
        <v>5140977</v>
      </c>
      <c r="C43" s="75">
        <v>5109157</v>
      </c>
      <c r="D43" s="97">
        <v>29396</v>
      </c>
      <c r="E43" s="96">
        <v>1485259</v>
      </c>
      <c r="F43" s="75">
        <v>1417147</v>
      </c>
      <c r="G43" s="97">
        <v>66557</v>
      </c>
      <c r="H43" s="96">
        <v>5436635</v>
      </c>
      <c r="I43" s="75">
        <v>5368472</v>
      </c>
      <c r="J43" s="97">
        <v>68162</v>
      </c>
      <c r="K43" s="96">
        <v>611924</v>
      </c>
      <c r="L43" s="75">
        <v>586764</v>
      </c>
      <c r="M43" s="97">
        <v>25160</v>
      </c>
      <c r="N43" s="231" t="str">
        <f t="shared" si="2"/>
        <v>府中</v>
      </c>
    </row>
    <row r="44" spans="1:14" ht="18" customHeight="1">
      <c r="A44" s="109" t="s">
        <v>98</v>
      </c>
      <c r="B44" s="96">
        <v>2060256</v>
      </c>
      <c r="C44" s="75">
        <v>2035119</v>
      </c>
      <c r="D44" s="97">
        <v>21885</v>
      </c>
      <c r="E44" s="96">
        <v>642206</v>
      </c>
      <c r="F44" s="75">
        <v>603167</v>
      </c>
      <c r="G44" s="97">
        <v>35176</v>
      </c>
      <c r="H44" s="96">
        <v>982688</v>
      </c>
      <c r="I44" s="75">
        <v>978988</v>
      </c>
      <c r="J44" s="97">
        <v>3439</v>
      </c>
      <c r="K44" s="96">
        <v>347178</v>
      </c>
      <c r="L44" s="75">
        <v>343469</v>
      </c>
      <c r="M44" s="97">
        <v>3149</v>
      </c>
      <c r="N44" s="231" t="str">
        <f t="shared" si="2"/>
        <v>三次</v>
      </c>
    </row>
    <row r="45" spans="1:14" ht="18" customHeight="1">
      <c r="A45" s="109" t="s">
        <v>99</v>
      </c>
      <c r="B45" s="96">
        <v>1339896</v>
      </c>
      <c r="C45" s="75">
        <v>1329886</v>
      </c>
      <c r="D45" s="97">
        <v>10009</v>
      </c>
      <c r="E45" s="96">
        <v>387796</v>
      </c>
      <c r="F45" s="75">
        <v>359234</v>
      </c>
      <c r="G45" s="97">
        <v>28562</v>
      </c>
      <c r="H45" s="96">
        <v>851324</v>
      </c>
      <c r="I45" s="75">
        <v>840810</v>
      </c>
      <c r="J45" s="97">
        <v>10514</v>
      </c>
      <c r="K45" s="96">
        <v>134870</v>
      </c>
      <c r="L45" s="75">
        <v>134870</v>
      </c>
      <c r="M45" s="97" t="s">
        <v>203</v>
      </c>
      <c r="N45" s="231" t="str">
        <f t="shared" si="2"/>
        <v>庄原</v>
      </c>
    </row>
    <row r="46" spans="1:14" ht="18" customHeight="1">
      <c r="A46" s="109" t="s">
        <v>100</v>
      </c>
      <c r="B46" s="96">
        <v>8735580</v>
      </c>
      <c r="C46" s="75">
        <v>8573497</v>
      </c>
      <c r="D46" s="97">
        <v>152477</v>
      </c>
      <c r="E46" s="96">
        <v>3017853</v>
      </c>
      <c r="F46" s="75">
        <v>2754852</v>
      </c>
      <c r="G46" s="97">
        <v>251807</v>
      </c>
      <c r="H46" s="96">
        <v>12732483</v>
      </c>
      <c r="I46" s="75">
        <v>12580599</v>
      </c>
      <c r="J46" s="97">
        <v>151052</v>
      </c>
      <c r="K46" s="96">
        <v>931780</v>
      </c>
      <c r="L46" s="75">
        <v>789722</v>
      </c>
      <c r="M46" s="97">
        <v>142058</v>
      </c>
      <c r="N46" s="231" t="str">
        <f t="shared" si="2"/>
        <v>西条</v>
      </c>
    </row>
    <row r="47" spans="1:14" ht="18" customHeight="1">
      <c r="A47" s="109" t="s">
        <v>101</v>
      </c>
      <c r="B47" s="96">
        <v>10651670</v>
      </c>
      <c r="C47" s="75">
        <v>10502650</v>
      </c>
      <c r="D47" s="97">
        <v>141383</v>
      </c>
      <c r="E47" s="96">
        <v>4977496</v>
      </c>
      <c r="F47" s="75">
        <v>4636515</v>
      </c>
      <c r="G47" s="97">
        <v>317602</v>
      </c>
      <c r="H47" s="96">
        <v>5022036</v>
      </c>
      <c r="I47" s="75">
        <v>4965915</v>
      </c>
      <c r="J47" s="97">
        <v>51373</v>
      </c>
      <c r="K47" s="96">
        <v>2239122</v>
      </c>
      <c r="L47" s="75">
        <v>1801960</v>
      </c>
      <c r="M47" s="97">
        <v>435993</v>
      </c>
      <c r="N47" s="231" t="str">
        <f t="shared" si="2"/>
        <v>廿日市</v>
      </c>
    </row>
    <row r="48" spans="1:14" ht="18" customHeight="1">
      <c r="A48" s="109" t="s">
        <v>102</v>
      </c>
      <c r="B48" s="96">
        <v>17185015</v>
      </c>
      <c r="C48" s="75">
        <v>17120100</v>
      </c>
      <c r="D48" s="97">
        <v>60128</v>
      </c>
      <c r="E48" s="96">
        <v>3677776</v>
      </c>
      <c r="F48" s="75">
        <v>3499869</v>
      </c>
      <c r="G48" s="97">
        <v>170632</v>
      </c>
      <c r="H48" s="96">
        <v>9300176</v>
      </c>
      <c r="I48" s="75">
        <v>9275598</v>
      </c>
      <c r="J48" s="97">
        <v>24536</v>
      </c>
      <c r="K48" s="96">
        <v>1498567</v>
      </c>
      <c r="L48" s="75">
        <v>1491929</v>
      </c>
      <c r="M48" s="97">
        <v>6638</v>
      </c>
      <c r="N48" s="231" t="str">
        <f t="shared" si="2"/>
        <v>海田</v>
      </c>
    </row>
    <row r="49" spans="1:14" ht="18" customHeight="1">
      <c r="A49" s="109" t="s">
        <v>103</v>
      </c>
      <c r="B49" s="96">
        <v>1229206</v>
      </c>
      <c r="C49" s="75">
        <v>1218067</v>
      </c>
      <c r="D49" s="97">
        <v>10721</v>
      </c>
      <c r="E49" s="96">
        <v>423996</v>
      </c>
      <c r="F49" s="75">
        <v>396071</v>
      </c>
      <c r="G49" s="97">
        <v>27013</v>
      </c>
      <c r="H49" s="96">
        <v>556986</v>
      </c>
      <c r="I49" s="75">
        <v>550344</v>
      </c>
      <c r="J49" s="97">
        <v>6643</v>
      </c>
      <c r="K49" s="96">
        <v>51283</v>
      </c>
      <c r="L49" s="75">
        <v>51282</v>
      </c>
      <c r="M49" s="97">
        <v>2</v>
      </c>
      <c r="N49" s="231" t="str">
        <f t="shared" si="2"/>
        <v>吉田</v>
      </c>
    </row>
    <row r="50" spans="1:14" ht="18" customHeight="1">
      <c r="A50" s="116" t="s">
        <v>104</v>
      </c>
      <c r="B50" s="117">
        <v>213865878</v>
      </c>
      <c r="C50" s="118">
        <v>211966343</v>
      </c>
      <c r="D50" s="119">
        <v>1800863</v>
      </c>
      <c r="E50" s="117">
        <v>59603744</v>
      </c>
      <c r="F50" s="118">
        <v>56255977</v>
      </c>
      <c r="G50" s="119">
        <v>3171848</v>
      </c>
      <c r="H50" s="117">
        <v>161887949</v>
      </c>
      <c r="I50" s="118">
        <v>160835228</v>
      </c>
      <c r="J50" s="119">
        <v>1028124</v>
      </c>
      <c r="K50" s="117">
        <v>19686073</v>
      </c>
      <c r="L50" s="118">
        <v>18329051</v>
      </c>
      <c r="M50" s="119">
        <v>1351096</v>
      </c>
      <c r="N50" s="232" t="str">
        <f t="shared" si="2"/>
        <v>広島県計</v>
      </c>
    </row>
    <row r="51" spans="1:14" s="12" customFormat="1" ht="18" customHeight="1">
      <c r="A51" s="115"/>
      <c r="B51" s="16"/>
      <c r="C51" s="17"/>
      <c r="D51" s="18"/>
      <c r="E51" s="16"/>
      <c r="F51" s="17"/>
      <c r="G51" s="18"/>
      <c r="H51" s="16"/>
      <c r="I51" s="17"/>
      <c r="J51" s="18"/>
      <c r="K51" s="16"/>
      <c r="L51" s="17"/>
      <c r="M51" s="18"/>
      <c r="N51" s="233"/>
    </row>
    <row r="52" spans="1:14" ht="18" customHeight="1">
      <c r="A52" s="110" t="s">
        <v>105</v>
      </c>
      <c r="B52" s="101">
        <v>16309322</v>
      </c>
      <c r="C52" s="102">
        <v>16183311</v>
      </c>
      <c r="D52" s="103">
        <v>106918</v>
      </c>
      <c r="E52" s="101">
        <v>4087849</v>
      </c>
      <c r="F52" s="102">
        <v>3692339</v>
      </c>
      <c r="G52" s="103">
        <v>359229</v>
      </c>
      <c r="H52" s="101">
        <v>14925752</v>
      </c>
      <c r="I52" s="102">
        <v>14820341</v>
      </c>
      <c r="J52" s="103">
        <v>82643</v>
      </c>
      <c r="K52" s="101">
        <v>3745880</v>
      </c>
      <c r="L52" s="102">
        <v>3740362</v>
      </c>
      <c r="M52" s="103">
        <v>5519</v>
      </c>
      <c r="N52" s="234" t="str">
        <f>IF(A52="","",A52)</f>
        <v>下関</v>
      </c>
    </row>
    <row r="53" spans="1:14" ht="18" customHeight="1">
      <c r="A53" s="109" t="s">
        <v>193</v>
      </c>
      <c r="B53" s="96">
        <v>11116990</v>
      </c>
      <c r="C53" s="75">
        <v>11056216</v>
      </c>
      <c r="D53" s="97">
        <v>58981</v>
      </c>
      <c r="E53" s="96">
        <v>2954051</v>
      </c>
      <c r="F53" s="75">
        <v>2825049</v>
      </c>
      <c r="G53" s="97">
        <v>127590</v>
      </c>
      <c r="H53" s="96">
        <v>8658745</v>
      </c>
      <c r="I53" s="75">
        <v>8592416</v>
      </c>
      <c r="J53" s="97">
        <v>65021</v>
      </c>
      <c r="K53" s="96">
        <v>1238404</v>
      </c>
      <c r="L53" s="75">
        <v>1148715</v>
      </c>
      <c r="M53" s="97">
        <v>89690</v>
      </c>
      <c r="N53" s="231" t="str">
        <f aca="true" t="shared" si="3" ref="N53:N63">IF(A53="","",A53)</f>
        <v>宇部</v>
      </c>
    </row>
    <row r="54" spans="1:14" ht="18" customHeight="1">
      <c r="A54" s="109" t="s">
        <v>106</v>
      </c>
      <c r="B54" s="96">
        <v>24119293</v>
      </c>
      <c r="C54" s="75">
        <v>24020824</v>
      </c>
      <c r="D54" s="97">
        <v>84571</v>
      </c>
      <c r="E54" s="96">
        <v>2534608</v>
      </c>
      <c r="F54" s="75">
        <v>2291494</v>
      </c>
      <c r="G54" s="97">
        <v>233164</v>
      </c>
      <c r="H54" s="96">
        <v>30732959</v>
      </c>
      <c r="I54" s="75">
        <v>30716460</v>
      </c>
      <c r="J54" s="97">
        <v>16171</v>
      </c>
      <c r="K54" s="96">
        <v>915642</v>
      </c>
      <c r="L54" s="75">
        <v>880023</v>
      </c>
      <c r="M54" s="97">
        <v>35620</v>
      </c>
      <c r="N54" s="231" t="str">
        <f t="shared" si="3"/>
        <v>山口</v>
      </c>
    </row>
    <row r="55" spans="1:14" ht="18" customHeight="1">
      <c r="A55" s="109" t="s">
        <v>107</v>
      </c>
      <c r="B55" s="96">
        <v>1841242</v>
      </c>
      <c r="C55" s="75">
        <v>1830371</v>
      </c>
      <c r="D55" s="97">
        <v>10629</v>
      </c>
      <c r="E55" s="96">
        <v>692852</v>
      </c>
      <c r="F55" s="75">
        <v>640127</v>
      </c>
      <c r="G55" s="97">
        <v>50609</v>
      </c>
      <c r="H55" s="96">
        <v>443084</v>
      </c>
      <c r="I55" s="75">
        <v>440939</v>
      </c>
      <c r="J55" s="97">
        <v>2146</v>
      </c>
      <c r="K55" s="96">
        <v>295273</v>
      </c>
      <c r="L55" s="75">
        <v>294781</v>
      </c>
      <c r="M55" s="97">
        <v>491</v>
      </c>
      <c r="N55" s="231" t="str">
        <f t="shared" si="3"/>
        <v>萩</v>
      </c>
    </row>
    <row r="56" spans="1:14" ht="18" customHeight="1">
      <c r="A56" s="109" t="s">
        <v>108</v>
      </c>
      <c r="B56" s="96">
        <v>12958450</v>
      </c>
      <c r="C56" s="75">
        <v>12852306</v>
      </c>
      <c r="D56" s="97">
        <v>102002</v>
      </c>
      <c r="E56" s="96">
        <v>3335659</v>
      </c>
      <c r="F56" s="75">
        <v>3012238</v>
      </c>
      <c r="G56" s="97">
        <v>310896</v>
      </c>
      <c r="H56" s="96">
        <v>13019002</v>
      </c>
      <c r="I56" s="75">
        <v>12930956</v>
      </c>
      <c r="J56" s="97">
        <v>87319</v>
      </c>
      <c r="K56" s="96">
        <v>637083</v>
      </c>
      <c r="L56" s="75">
        <v>593144</v>
      </c>
      <c r="M56" s="97">
        <v>43939</v>
      </c>
      <c r="N56" s="231" t="str">
        <f t="shared" si="3"/>
        <v>徳山</v>
      </c>
    </row>
    <row r="57" spans="1:14" ht="18" customHeight="1">
      <c r="A57" s="109" t="s">
        <v>109</v>
      </c>
      <c r="B57" s="96">
        <v>4363776</v>
      </c>
      <c r="C57" s="75">
        <v>4312414</v>
      </c>
      <c r="D57" s="97">
        <v>48965</v>
      </c>
      <c r="E57" s="96">
        <v>1629691</v>
      </c>
      <c r="F57" s="75">
        <v>1502942</v>
      </c>
      <c r="G57" s="97">
        <v>122175</v>
      </c>
      <c r="H57" s="96">
        <v>2919481</v>
      </c>
      <c r="I57" s="75">
        <v>2857253</v>
      </c>
      <c r="J57" s="97">
        <v>62074</v>
      </c>
      <c r="K57" s="96">
        <v>324418</v>
      </c>
      <c r="L57" s="75">
        <v>257285</v>
      </c>
      <c r="M57" s="97">
        <v>66766</v>
      </c>
      <c r="N57" s="231" t="str">
        <f t="shared" si="3"/>
        <v>防府</v>
      </c>
    </row>
    <row r="58" spans="1:14" ht="18" customHeight="1">
      <c r="A58" s="109" t="s">
        <v>110</v>
      </c>
      <c r="B58" s="96">
        <v>6987394</v>
      </c>
      <c r="C58" s="75">
        <v>6891866</v>
      </c>
      <c r="D58" s="97">
        <v>93828</v>
      </c>
      <c r="E58" s="96">
        <v>2399137</v>
      </c>
      <c r="F58" s="75">
        <v>2180992</v>
      </c>
      <c r="G58" s="97">
        <v>210940</v>
      </c>
      <c r="H58" s="96">
        <v>4418055</v>
      </c>
      <c r="I58" s="75">
        <v>4155787</v>
      </c>
      <c r="J58" s="97">
        <v>261742</v>
      </c>
      <c r="K58" s="96">
        <v>1111530</v>
      </c>
      <c r="L58" s="75">
        <v>1107338</v>
      </c>
      <c r="M58" s="97">
        <v>4192</v>
      </c>
      <c r="N58" s="231" t="str">
        <f t="shared" si="3"/>
        <v>岩国</v>
      </c>
    </row>
    <row r="59" spans="1:14" ht="18" customHeight="1">
      <c r="A59" s="109" t="s">
        <v>111</v>
      </c>
      <c r="B59" s="96">
        <v>4041486</v>
      </c>
      <c r="C59" s="75">
        <v>4026240</v>
      </c>
      <c r="D59" s="97">
        <v>15246</v>
      </c>
      <c r="E59" s="96">
        <v>1237735</v>
      </c>
      <c r="F59" s="75">
        <v>1191350</v>
      </c>
      <c r="G59" s="97">
        <v>46385</v>
      </c>
      <c r="H59" s="96">
        <v>1510937</v>
      </c>
      <c r="I59" s="75">
        <v>1503234</v>
      </c>
      <c r="J59" s="97">
        <v>7703</v>
      </c>
      <c r="K59" s="96">
        <v>333294</v>
      </c>
      <c r="L59" s="75">
        <v>332885</v>
      </c>
      <c r="M59" s="97">
        <v>410</v>
      </c>
      <c r="N59" s="231" t="str">
        <f t="shared" si="3"/>
        <v>光</v>
      </c>
    </row>
    <row r="60" spans="1:14" ht="18" customHeight="1">
      <c r="A60" s="109" t="s">
        <v>112</v>
      </c>
      <c r="B60" s="96">
        <v>1283140</v>
      </c>
      <c r="C60" s="75">
        <v>1270361</v>
      </c>
      <c r="D60" s="97">
        <v>12779</v>
      </c>
      <c r="E60" s="96">
        <v>455852</v>
      </c>
      <c r="F60" s="75">
        <v>426144</v>
      </c>
      <c r="G60" s="97">
        <v>29472</v>
      </c>
      <c r="H60" s="96">
        <v>486854</v>
      </c>
      <c r="I60" s="75">
        <v>485642</v>
      </c>
      <c r="J60" s="97">
        <v>1213</v>
      </c>
      <c r="K60" s="96">
        <v>242174</v>
      </c>
      <c r="L60" s="75">
        <v>239344</v>
      </c>
      <c r="M60" s="97">
        <v>2830</v>
      </c>
      <c r="N60" s="231" t="str">
        <f t="shared" si="3"/>
        <v>長門</v>
      </c>
    </row>
    <row r="61" spans="1:14" ht="18" customHeight="1">
      <c r="A61" s="109" t="s">
        <v>113</v>
      </c>
      <c r="B61" s="96">
        <v>2043239</v>
      </c>
      <c r="C61" s="75">
        <v>2032876</v>
      </c>
      <c r="D61" s="97">
        <v>10159</v>
      </c>
      <c r="E61" s="96">
        <v>708968</v>
      </c>
      <c r="F61" s="75">
        <v>659607</v>
      </c>
      <c r="G61" s="97">
        <v>48547</v>
      </c>
      <c r="H61" s="96">
        <v>691223</v>
      </c>
      <c r="I61" s="75">
        <v>686869</v>
      </c>
      <c r="J61" s="97">
        <v>4321</v>
      </c>
      <c r="K61" s="96">
        <v>165405</v>
      </c>
      <c r="L61" s="75">
        <v>165266</v>
      </c>
      <c r="M61" s="97">
        <v>139</v>
      </c>
      <c r="N61" s="231" t="str">
        <f t="shared" si="3"/>
        <v>柳井</v>
      </c>
    </row>
    <row r="62" spans="1:14" ht="18" customHeight="1">
      <c r="A62" s="109" t="s">
        <v>114</v>
      </c>
      <c r="B62" s="96">
        <v>3567677</v>
      </c>
      <c r="C62" s="75">
        <v>3539011</v>
      </c>
      <c r="D62" s="97">
        <v>25328</v>
      </c>
      <c r="E62" s="96">
        <v>726193</v>
      </c>
      <c r="F62" s="75">
        <v>645453</v>
      </c>
      <c r="G62" s="97">
        <v>78876</v>
      </c>
      <c r="H62" s="96">
        <v>2648900</v>
      </c>
      <c r="I62" s="75">
        <v>2618374</v>
      </c>
      <c r="J62" s="97">
        <v>27726</v>
      </c>
      <c r="K62" s="96">
        <v>120550</v>
      </c>
      <c r="L62" s="75">
        <v>119463</v>
      </c>
      <c r="M62" s="97">
        <v>1087</v>
      </c>
      <c r="N62" s="231" t="str">
        <f t="shared" si="3"/>
        <v>厚狭</v>
      </c>
    </row>
    <row r="63" spans="1:14" s="3" customFormat="1" ht="18" customHeight="1">
      <c r="A63" s="98" t="s">
        <v>115</v>
      </c>
      <c r="B63" s="99">
        <v>88632009</v>
      </c>
      <c r="C63" s="79">
        <v>88015796</v>
      </c>
      <c r="D63" s="100">
        <v>569408</v>
      </c>
      <c r="E63" s="99">
        <v>20762595</v>
      </c>
      <c r="F63" s="79">
        <v>19067735</v>
      </c>
      <c r="G63" s="100">
        <v>1617884</v>
      </c>
      <c r="H63" s="99">
        <v>80454992</v>
      </c>
      <c r="I63" s="79">
        <v>79808272</v>
      </c>
      <c r="J63" s="100">
        <v>618079</v>
      </c>
      <c r="K63" s="99">
        <v>9129653</v>
      </c>
      <c r="L63" s="79">
        <v>8878604</v>
      </c>
      <c r="M63" s="100">
        <v>250682</v>
      </c>
      <c r="N63" s="232" t="str">
        <f t="shared" si="3"/>
        <v>山口県計</v>
      </c>
    </row>
    <row r="64" spans="1:14" s="50" customFormat="1" ht="18" customHeight="1">
      <c r="A64" s="46"/>
      <c r="B64" s="47"/>
      <c r="C64" s="48"/>
      <c r="D64" s="49"/>
      <c r="E64" s="47"/>
      <c r="F64" s="48"/>
      <c r="G64" s="49"/>
      <c r="H64" s="47"/>
      <c r="I64" s="48"/>
      <c r="J64" s="49"/>
      <c r="K64" s="47"/>
      <c r="L64" s="48"/>
      <c r="M64" s="49"/>
      <c r="N64" s="235"/>
    </row>
    <row r="65" spans="1:14" s="3" customFormat="1" ht="18" customHeight="1" thickBot="1">
      <c r="A65" s="108" t="s">
        <v>48</v>
      </c>
      <c r="B65" s="51">
        <v>3676180</v>
      </c>
      <c r="C65" s="52">
        <v>396295</v>
      </c>
      <c r="D65" s="53">
        <v>2567229</v>
      </c>
      <c r="E65" s="51">
        <v>8095814</v>
      </c>
      <c r="F65" s="52">
        <v>457732</v>
      </c>
      <c r="G65" s="53">
        <v>6043021</v>
      </c>
      <c r="H65" s="51">
        <v>11392149</v>
      </c>
      <c r="I65" s="52">
        <v>8057749</v>
      </c>
      <c r="J65" s="53">
        <v>2875107</v>
      </c>
      <c r="K65" s="51">
        <v>1333037</v>
      </c>
      <c r="L65" s="52">
        <v>29598</v>
      </c>
      <c r="M65" s="53">
        <v>1294501</v>
      </c>
      <c r="N65" s="112" t="s">
        <v>48</v>
      </c>
    </row>
    <row r="66" spans="1:14" s="3" customFormat="1" ht="24.75" customHeight="1" thickBot="1" thickTop="1">
      <c r="A66" s="241" t="s">
        <v>202</v>
      </c>
      <c r="B66" s="54">
        <v>471450848</v>
      </c>
      <c r="C66" s="55">
        <v>464438399</v>
      </c>
      <c r="D66" s="56">
        <v>6032631</v>
      </c>
      <c r="E66" s="54">
        <v>134955002</v>
      </c>
      <c r="F66" s="55">
        <v>119334856</v>
      </c>
      <c r="G66" s="56">
        <v>13623321</v>
      </c>
      <c r="H66" s="54">
        <v>375185455</v>
      </c>
      <c r="I66" s="55">
        <v>369314591</v>
      </c>
      <c r="J66" s="56">
        <v>5307305</v>
      </c>
      <c r="K66" s="54">
        <v>46468179</v>
      </c>
      <c r="L66" s="55">
        <v>42910118</v>
      </c>
      <c r="M66" s="56">
        <v>3542276</v>
      </c>
      <c r="N66" s="242" t="s">
        <v>202</v>
      </c>
    </row>
    <row r="67" ht="11.25">
      <c r="A67" s="2" t="s">
        <v>49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8" r:id="rId1"/>
  <headerFooter alignWithMargins="0">
    <oddFooter>&amp;R広島国税局
国税徴収１
（H20)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zoomScalePageLayoutView="0" workbookViewId="0" topLeftCell="A1">
      <selection activeCell="A1" sqref="A1"/>
    </sheetView>
  </sheetViews>
  <sheetFormatPr defaultColWidth="10.625" defaultRowHeight="13.5"/>
  <cols>
    <col min="1" max="1" width="12.00390625" style="2" customWidth="1"/>
    <col min="2" max="2" width="12.375" style="2" bestFit="1" customWidth="1"/>
    <col min="3" max="3" width="11.50390625" style="2" bestFit="1" customWidth="1"/>
    <col min="4" max="4" width="12.375" style="2" bestFit="1" customWidth="1"/>
    <col min="5" max="5" width="11.125" style="2" bestFit="1" customWidth="1"/>
    <col min="6" max="6" width="11.875" style="2" bestFit="1" customWidth="1"/>
    <col min="7" max="7" width="10.375" style="2" bestFit="1" customWidth="1"/>
    <col min="8" max="8" width="10.625" style="2" bestFit="1" customWidth="1"/>
    <col min="9" max="10" width="11.50390625" style="2" bestFit="1" customWidth="1"/>
    <col min="11" max="11" width="10.625" style="2" bestFit="1" customWidth="1"/>
    <col min="12" max="12" width="10.375" style="2" bestFit="1" customWidth="1"/>
    <col min="13" max="13" width="9.75390625" style="2" bestFit="1" customWidth="1"/>
    <col min="14" max="14" width="10.625" style="5" customWidth="1"/>
    <col min="15" max="16384" width="10.625" style="2" customWidth="1"/>
  </cols>
  <sheetData>
    <row r="1" ht="12" thickBot="1">
      <c r="A1" s="2" t="s">
        <v>57</v>
      </c>
    </row>
    <row r="2" spans="1:14" s="5" customFormat="1" ht="15.75" customHeight="1">
      <c r="A2" s="277" t="s">
        <v>41</v>
      </c>
      <c r="B2" s="249" t="s">
        <v>50</v>
      </c>
      <c r="C2" s="250"/>
      <c r="D2" s="251"/>
      <c r="E2" s="249" t="s">
        <v>9</v>
      </c>
      <c r="F2" s="250"/>
      <c r="G2" s="251"/>
      <c r="H2" s="249" t="s">
        <v>51</v>
      </c>
      <c r="I2" s="250"/>
      <c r="J2" s="251"/>
      <c r="K2" s="249" t="s">
        <v>12</v>
      </c>
      <c r="L2" s="250"/>
      <c r="M2" s="251"/>
      <c r="N2" s="275" t="s">
        <v>61</v>
      </c>
    </row>
    <row r="3" spans="1:14" s="5" customFormat="1" ht="16.5" customHeight="1">
      <c r="A3" s="278"/>
      <c r="B3" s="42" t="s">
        <v>46</v>
      </c>
      <c r="C3" s="20" t="s">
        <v>35</v>
      </c>
      <c r="D3" s="22" t="s">
        <v>47</v>
      </c>
      <c r="E3" s="42" t="s">
        <v>46</v>
      </c>
      <c r="F3" s="20" t="s">
        <v>35</v>
      </c>
      <c r="G3" s="22" t="s">
        <v>47</v>
      </c>
      <c r="H3" s="42" t="s">
        <v>46</v>
      </c>
      <c r="I3" s="20" t="s">
        <v>35</v>
      </c>
      <c r="J3" s="22" t="s">
        <v>47</v>
      </c>
      <c r="K3" s="42" t="s">
        <v>46</v>
      </c>
      <c r="L3" s="20" t="s">
        <v>35</v>
      </c>
      <c r="M3" s="22" t="s">
        <v>47</v>
      </c>
      <c r="N3" s="276"/>
    </row>
    <row r="4" spans="1:14" s="41" customFormat="1" ht="11.25">
      <c r="A4" s="93"/>
      <c r="B4" s="87" t="s">
        <v>2</v>
      </c>
      <c r="C4" s="88" t="s">
        <v>2</v>
      </c>
      <c r="D4" s="89" t="s">
        <v>2</v>
      </c>
      <c r="E4" s="87" t="s">
        <v>2</v>
      </c>
      <c r="F4" s="88" t="s">
        <v>2</v>
      </c>
      <c r="G4" s="89" t="s">
        <v>2</v>
      </c>
      <c r="H4" s="87" t="s">
        <v>2</v>
      </c>
      <c r="I4" s="88" t="s">
        <v>2</v>
      </c>
      <c r="J4" s="89" t="s">
        <v>2</v>
      </c>
      <c r="K4" s="87" t="s">
        <v>2</v>
      </c>
      <c r="L4" s="88" t="s">
        <v>2</v>
      </c>
      <c r="M4" s="89" t="s">
        <v>2</v>
      </c>
      <c r="N4" s="92"/>
    </row>
    <row r="5" spans="1:14" ht="18" customHeight="1">
      <c r="A5" s="111" t="s">
        <v>62</v>
      </c>
      <c r="B5" s="94">
        <v>4162</v>
      </c>
      <c r="C5" s="71">
        <v>2088</v>
      </c>
      <c r="D5" s="95">
        <v>1206</v>
      </c>
      <c r="E5" s="94">
        <v>12413355</v>
      </c>
      <c r="F5" s="71">
        <v>11680584</v>
      </c>
      <c r="G5" s="95">
        <v>701299</v>
      </c>
      <c r="H5" s="94">
        <v>62328</v>
      </c>
      <c r="I5" s="71">
        <v>62303</v>
      </c>
      <c r="J5" s="95" t="s">
        <v>204</v>
      </c>
      <c r="K5" s="94" t="s">
        <v>204</v>
      </c>
      <c r="L5" s="71" t="s">
        <v>204</v>
      </c>
      <c r="M5" s="95" t="s">
        <v>204</v>
      </c>
      <c r="N5" s="230" t="str">
        <f>IF(A5="","",A5)</f>
        <v>鳥取</v>
      </c>
    </row>
    <row r="6" spans="1:14" ht="18" customHeight="1">
      <c r="A6" s="109" t="s">
        <v>63</v>
      </c>
      <c r="B6" s="96">
        <v>575</v>
      </c>
      <c r="C6" s="75" t="s">
        <v>204</v>
      </c>
      <c r="D6" s="97">
        <v>575</v>
      </c>
      <c r="E6" s="96">
        <v>12196242</v>
      </c>
      <c r="F6" s="75">
        <v>11788609</v>
      </c>
      <c r="G6" s="97">
        <v>395502</v>
      </c>
      <c r="H6" s="96">
        <v>64436</v>
      </c>
      <c r="I6" s="75">
        <v>64375</v>
      </c>
      <c r="J6" s="97">
        <v>61</v>
      </c>
      <c r="K6" s="96">
        <v>6287284</v>
      </c>
      <c r="L6" s="75">
        <v>6287284</v>
      </c>
      <c r="M6" s="97" t="s">
        <v>204</v>
      </c>
      <c r="N6" s="231" t="str">
        <f>IF(A6="","",A6)</f>
        <v>米子</v>
      </c>
    </row>
    <row r="7" spans="1:14" ht="18" customHeight="1">
      <c r="A7" s="109" t="s">
        <v>64</v>
      </c>
      <c r="B7" s="96" t="s">
        <v>204</v>
      </c>
      <c r="C7" s="75" t="s">
        <v>204</v>
      </c>
      <c r="D7" s="97" t="s">
        <v>204</v>
      </c>
      <c r="E7" s="96">
        <v>4538769</v>
      </c>
      <c r="F7" s="75">
        <v>4334507</v>
      </c>
      <c r="G7" s="97">
        <v>190069</v>
      </c>
      <c r="H7" s="96">
        <v>56627</v>
      </c>
      <c r="I7" s="75">
        <v>56627</v>
      </c>
      <c r="J7" s="97" t="s">
        <v>204</v>
      </c>
      <c r="K7" s="96" t="s">
        <v>204</v>
      </c>
      <c r="L7" s="75" t="s">
        <v>204</v>
      </c>
      <c r="M7" s="97" t="s">
        <v>204</v>
      </c>
      <c r="N7" s="231" t="str">
        <f>IF(A7="","",A7)</f>
        <v>倉吉</v>
      </c>
    </row>
    <row r="8" spans="1:14" s="3" customFormat="1" ht="18" customHeight="1">
      <c r="A8" s="98" t="s">
        <v>65</v>
      </c>
      <c r="B8" s="99">
        <v>4737</v>
      </c>
      <c r="C8" s="79">
        <v>2088</v>
      </c>
      <c r="D8" s="100">
        <v>1781</v>
      </c>
      <c r="E8" s="99">
        <v>29148365</v>
      </c>
      <c r="F8" s="79">
        <v>27803700</v>
      </c>
      <c r="G8" s="100">
        <v>1286869</v>
      </c>
      <c r="H8" s="99">
        <v>183391</v>
      </c>
      <c r="I8" s="79">
        <v>183305</v>
      </c>
      <c r="J8" s="100">
        <v>61</v>
      </c>
      <c r="K8" s="99">
        <v>6287284</v>
      </c>
      <c r="L8" s="79">
        <v>6287284</v>
      </c>
      <c r="M8" s="100" t="s">
        <v>204</v>
      </c>
      <c r="N8" s="232" t="str">
        <f>IF(A8="","",A8)</f>
        <v>鳥取県計</v>
      </c>
    </row>
    <row r="9" spans="1:14" s="12" customFormat="1" ht="18" customHeight="1">
      <c r="A9" s="13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8"/>
      <c r="N9" s="233"/>
    </row>
    <row r="10" spans="1:14" ht="18" customHeight="1">
      <c r="A10" s="110" t="s">
        <v>66</v>
      </c>
      <c r="B10" s="101">
        <v>222</v>
      </c>
      <c r="C10" s="102">
        <v>190</v>
      </c>
      <c r="D10" s="103">
        <v>32</v>
      </c>
      <c r="E10" s="101">
        <v>14499475</v>
      </c>
      <c r="F10" s="102">
        <v>14178732</v>
      </c>
      <c r="G10" s="103">
        <v>311626</v>
      </c>
      <c r="H10" s="101">
        <v>96718</v>
      </c>
      <c r="I10" s="102">
        <v>96718</v>
      </c>
      <c r="J10" s="103" t="s">
        <v>204</v>
      </c>
      <c r="K10" s="101" t="s">
        <v>204</v>
      </c>
      <c r="L10" s="102" t="s">
        <v>204</v>
      </c>
      <c r="M10" s="103" t="s">
        <v>204</v>
      </c>
      <c r="N10" s="234" t="str">
        <f>IF(A10="","",A10)</f>
        <v>松江</v>
      </c>
    </row>
    <row r="11" spans="1:14" ht="18" customHeight="1">
      <c r="A11" s="109" t="s">
        <v>67</v>
      </c>
      <c r="B11" s="96" t="s">
        <v>204</v>
      </c>
      <c r="C11" s="75" t="s">
        <v>204</v>
      </c>
      <c r="D11" s="97" t="s">
        <v>204</v>
      </c>
      <c r="E11" s="96">
        <v>4453372</v>
      </c>
      <c r="F11" s="75">
        <v>4296922</v>
      </c>
      <c r="G11" s="97">
        <v>153923</v>
      </c>
      <c r="H11" s="96">
        <v>37732</v>
      </c>
      <c r="I11" s="75">
        <v>37732</v>
      </c>
      <c r="J11" s="97" t="s">
        <v>204</v>
      </c>
      <c r="K11" s="96" t="s">
        <v>204</v>
      </c>
      <c r="L11" s="75" t="s">
        <v>204</v>
      </c>
      <c r="M11" s="97" t="s">
        <v>204</v>
      </c>
      <c r="N11" s="231" t="str">
        <f aca="true" t="shared" si="0" ref="N11:N16">IF(A11="","",A11)</f>
        <v>浜田</v>
      </c>
    </row>
    <row r="12" spans="1:14" ht="18" customHeight="1">
      <c r="A12" s="109" t="s">
        <v>68</v>
      </c>
      <c r="B12" s="96" t="s">
        <v>204</v>
      </c>
      <c r="C12" s="75" t="s">
        <v>204</v>
      </c>
      <c r="D12" s="97" t="s">
        <v>204</v>
      </c>
      <c r="E12" s="96">
        <v>10337343</v>
      </c>
      <c r="F12" s="75">
        <v>10174596</v>
      </c>
      <c r="G12" s="97">
        <v>155454</v>
      </c>
      <c r="H12" s="96">
        <v>106978</v>
      </c>
      <c r="I12" s="75">
        <v>106978</v>
      </c>
      <c r="J12" s="97" t="s">
        <v>204</v>
      </c>
      <c r="K12" s="96" t="s">
        <v>204</v>
      </c>
      <c r="L12" s="75" t="s">
        <v>204</v>
      </c>
      <c r="M12" s="97" t="s">
        <v>204</v>
      </c>
      <c r="N12" s="231" t="str">
        <f t="shared" si="0"/>
        <v>出雲</v>
      </c>
    </row>
    <row r="13" spans="1:14" ht="18" customHeight="1">
      <c r="A13" s="109" t="s">
        <v>69</v>
      </c>
      <c r="B13" s="96" t="s">
        <v>204</v>
      </c>
      <c r="C13" s="75" t="s">
        <v>204</v>
      </c>
      <c r="D13" s="97" t="s">
        <v>204</v>
      </c>
      <c r="E13" s="96">
        <v>2893711</v>
      </c>
      <c r="F13" s="75">
        <v>2777154</v>
      </c>
      <c r="G13" s="97">
        <v>106686</v>
      </c>
      <c r="H13" s="96">
        <v>25188</v>
      </c>
      <c r="I13" s="75">
        <v>25188</v>
      </c>
      <c r="J13" s="97" t="s">
        <v>204</v>
      </c>
      <c r="K13" s="96" t="s">
        <v>204</v>
      </c>
      <c r="L13" s="75" t="s">
        <v>204</v>
      </c>
      <c r="M13" s="97" t="s">
        <v>204</v>
      </c>
      <c r="N13" s="231" t="str">
        <f t="shared" si="0"/>
        <v>益田</v>
      </c>
    </row>
    <row r="14" spans="1:14" ht="18" customHeight="1">
      <c r="A14" s="109" t="s">
        <v>70</v>
      </c>
      <c r="B14" s="96">
        <v>195</v>
      </c>
      <c r="C14" s="75" t="s">
        <v>204</v>
      </c>
      <c r="D14" s="97" t="s">
        <v>204</v>
      </c>
      <c r="E14" s="96">
        <v>1626947</v>
      </c>
      <c r="F14" s="75">
        <v>1566081</v>
      </c>
      <c r="G14" s="97">
        <v>56555</v>
      </c>
      <c r="H14" s="96" t="s">
        <v>213</v>
      </c>
      <c r="I14" s="75" t="s">
        <v>213</v>
      </c>
      <c r="J14" s="97" t="s">
        <v>213</v>
      </c>
      <c r="K14" s="96" t="s">
        <v>204</v>
      </c>
      <c r="L14" s="75" t="s">
        <v>204</v>
      </c>
      <c r="M14" s="97" t="s">
        <v>204</v>
      </c>
      <c r="N14" s="231" t="str">
        <f t="shared" si="0"/>
        <v>石見大田</v>
      </c>
    </row>
    <row r="15" spans="1:14" ht="18" customHeight="1">
      <c r="A15" s="109" t="s">
        <v>71</v>
      </c>
      <c r="B15" s="96" t="s">
        <v>204</v>
      </c>
      <c r="C15" s="75" t="s">
        <v>204</v>
      </c>
      <c r="D15" s="97" t="s">
        <v>204</v>
      </c>
      <c r="E15" s="96">
        <v>2257830</v>
      </c>
      <c r="F15" s="75">
        <v>2192805</v>
      </c>
      <c r="G15" s="97">
        <v>60922</v>
      </c>
      <c r="H15" s="96">
        <v>41049</v>
      </c>
      <c r="I15" s="75">
        <v>41049</v>
      </c>
      <c r="J15" s="97" t="s">
        <v>204</v>
      </c>
      <c r="K15" s="96" t="s">
        <v>204</v>
      </c>
      <c r="L15" s="75" t="s">
        <v>204</v>
      </c>
      <c r="M15" s="97" t="s">
        <v>204</v>
      </c>
      <c r="N15" s="231" t="str">
        <f t="shared" si="0"/>
        <v>大東</v>
      </c>
    </row>
    <row r="16" spans="1:14" ht="18" customHeight="1">
      <c r="A16" s="109" t="s">
        <v>72</v>
      </c>
      <c r="B16" s="96" t="s">
        <v>204</v>
      </c>
      <c r="C16" s="75" t="s">
        <v>204</v>
      </c>
      <c r="D16" s="97" t="s">
        <v>204</v>
      </c>
      <c r="E16" s="96">
        <v>974101</v>
      </c>
      <c r="F16" s="75">
        <v>947318</v>
      </c>
      <c r="G16" s="97">
        <v>26387</v>
      </c>
      <c r="H16" s="96" t="s">
        <v>213</v>
      </c>
      <c r="I16" s="75" t="s">
        <v>213</v>
      </c>
      <c r="J16" s="97" t="s">
        <v>213</v>
      </c>
      <c r="K16" s="96" t="s">
        <v>204</v>
      </c>
      <c r="L16" s="75" t="s">
        <v>204</v>
      </c>
      <c r="M16" s="97" t="s">
        <v>204</v>
      </c>
      <c r="N16" s="231" t="str">
        <f t="shared" si="0"/>
        <v>西郷</v>
      </c>
    </row>
    <row r="17" spans="1:14" s="3" customFormat="1" ht="18" customHeight="1">
      <c r="A17" s="98" t="s">
        <v>73</v>
      </c>
      <c r="B17" s="99">
        <v>417</v>
      </c>
      <c r="C17" s="79">
        <v>190</v>
      </c>
      <c r="D17" s="100">
        <v>32</v>
      </c>
      <c r="E17" s="99">
        <v>37042778</v>
      </c>
      <c r="F17" s="79">
        <v>36133608</v>
      </c>
      <c r="G17" s="100">
        <v>871552</v>
      </c>
      <c r="H17" s="99">
        <v>354864</v>
      </c>
      <c r="I17" s="79">
        <v>354864</v>
      </c>
      <c r="J17" s="100" t="s">
        <v>204</v>
      </c>
      <c r="K17" s="99" t="s">
        <v>204</v>
      </c>
      <c r="L17" s="79" t="s">
        <v>204</v>
      </c>
      <c r="M17" s="100" t="s">
        <v>204</v>
      </c>
      <c r="N17" s="232" t="str">
        <f>IF(A17="","",A17)</f>
        <v>島根県計</v>
      </c>
    </row>
    <row r="18" spans="1:14" s="12" customFormat="1" ht="18" customHeight="1">
      <c r="A18" s="13"/>
      <c r="B18" s="16"/>
      <c r="C18" s="17"/>
      <c r="D18" s="18"/>
      <c r="E18" s="16"/>
      <c r="F18" s="17"/>
      <c r="G18" s="18"/>
      <c r="H18" s="16"/>
      <c r="I18" s="17"/>
      <c r="J18" s="18"/>
      <c r="K18" s="16"/>
      <c r="L18" s="17"/>
      <c r="M18" s="18"/>
      <c r="N18" s="233"/>
    </row>
    <row r="19" spans="1:14" ht="18" customHeight="1">
      <c r="A19" s="110" t="s">
        <v>74</v>
      </c>
      <c r="B19" s="101">
        <v>599</v>
      </c>
      <c r="C19" s="102" t="s">
        <v>204</v>
      </c>
      <c r="D19" s="103">
        <v>507</v>
      </c>
      <c r="E19" s="101">
        <v>34381904</v>
      </c>
      <c r="F19" s="102">
        <v>33695259</v>
      </c>
      <c r="G19" s="103">
        <v>640772</v>
      </c>
      <c r="H19" s="101">
        <v>53020</v>
      </c>
      <c r="I19" s="102">
        <v>53020</v>
      </c>
      <c r="J19" s="103" t="s">
        <v>204</v>
      </c>
      <c r="K19" s="101">
        <v>9820319</v>
      </c>
      <c r="L19" s="102">
        <v>9820319</v>
      </c>
      <c r="M19" s="103" t="s">
        <v>204</v>
      </c>
      <c r="N19" s="234" t="str">
        <f>IF(A19="","",A19)</f>
        <v>岡山東</v>
      </c>
    </row>
    <row r="20" spans="1:14" ht="18" customHeight="1">
      <c r="A20" s="109" t="s">
        <v>75</v>
      </c>
      <c r="B20" s="96">
        <v>720</v>
      </c>
      <c r="C20" s="75" t="s">
        <v>204</v>
      </c>
      <c r="D20" s="97">
        <v>126</v>
      </c>
      <c r="E20" s="96">
        <v>26655194</v>
      </c>
      <c r="F20" s="75">
        <v>25875171</v>
      </c>
      <c r="G20" s="97">
        <v>717454</v>
      </c>
      <c r="H20" s="96">
        <v>7807</v>
      </c>
      <c r="I20" s="75">
        <v>7807</v>
      </c>
      <c r="J20" s="97" t="s">
        <v>204</v>
      </c>
      <c r="K20" s="96" t="s">
        <v>204</v>
      </c>
      <c r="L20" s="75" t="s">
        <v>204</v>
      </c>
      <c r="M20" s="97" t="s">
        <v>204</v>
      </c>
      <c r="N20" s="231" t="str">
        <f aca="true" t="shared" si="1" ref="N20:N32">IF(A20="","",A20)</f>
        <v>岡山西</v>
      </c>
    </row>
    <row r="21" spans="1:14" ht="18" customHeight="1">
      <c r="A21" s="109" t="s">
        <v>76</v>
      </c>
      <c r="B21" s="96" t="s">
        <v>204</v>
      </c>
      <c r="C21" s="75" t="s">
        <v>204</v>
      </c>
      <c r="D21" s="97" t="s">
        <v>204</v>
      </c>
      <c r="E21" s="96">
        <v>6332534</v>
      </c>
      <c r="F21" s="75">
        <v>6161529</v>
      </c>
      <c r="G21" s="97">
        <v>168604</v>
      </c>
      <c r="H21" s="96" t="s">
        <v>213</v>
      </c>
      <c r="I21" s="75" t="s">
        <v>213</v>
      </c>
      <c r="J21" s="97" t="s">
        <v>213</v>
      </c>
      <c r="K21" s="96" t="s">
        <v>204</v>
      </c>
      <c r="L21" s="75" t="s">
        <v>204</v>
      </c>
      <c r="M21" s="97" t="s">
        <v>204</v>
      </c>
      <c r="N21" s="231" t="str">
        <f t="shared" si="1"/>
        <v>西大寺</v>
      </c>
    </row>
    <row r="22" spans="1:14" ht="18" customHeight="1">
      <c r="A22" s="109" t="s">
        <v>77</v>
      </c>
      <c r="B22" s="96">
        <v>282</v>
      </c>
      <c r="C22" s="75" t="s">
        <v>204</v>
      </c>
      <c r="D22" s="97">
        <v>282</v>
      </c>
      <c r="E22" s="96">
        <v>5299887</v>
      </c>
      <c r="F22" s="75">
        <v>5157937</v>
      </c>
      <c r="G22" s="97">
        <v>133875</v>
      </c>
      <c r="H22" s="96">
        <v>37527051</v>
      </c>
      <c r="I22" s="75">
        <v>37527051</v>
      </c>
      <c r="J22" s="97" t="s">
        <v>204</v>
      </c>
      <c r="K22" s="96" t="s">
        <v>204</v>
      </c>
      <c r="L22" s="75" t="s">
        <v>204</v>
      </c>
      <c r="M22" s="97" t="s">
        <v>204</v>
      </c>
      <c r="N22" s="231" t="str">
        <f>IF(A22="","",A22)</f>
        <v>瀬戸</v>
      </c>
    </row>
    <row r="23" spans="1:14" ht="18" customHeight="1">
      <c r="A23" s="109" t="s">
        <v>78</v>
      </c>
      <c r="B23" s="96" t="s">
        <v>204</v>
      </c>
      <c r="C23" s="75" t="s">
        <v>204</v>
      </c>
      <c r="D23" s="97" t="s">
        <v>204</v>
      </c>
      <c r="E23" s="96">
        <v>4921308</v>
      </c>
      <c r="F23" s="75">
        <v>4818266</v>
      </c>
      <c r="G23" s="97">
        <v>92895</v>
      </c>
      <c r="H23" s="96">
        <v>13150</v>
      </c>
      <c r="I23" s="75">
        <v>13150</v>
      </c>
      <c r="J23" s="97" t="s">
        <v>204</v>
      </c>
      <c r="K23" s="96" t="s">
        <v>204</v>
      </c>
      <c r="L23" s="75" t="s">
        <v>204</v>
      </c>
      <c r="M23" s="97" t="s">
        <v>204</v>
      </c>
      <c r="N23" s="231" t="str">
        <f t="shared" si="1"/>
        <v>児島</v>
      </c>
    </row>
    <row r="24" spans="1:14" ht="18" customHeight="1">
      <c r="A24" s="109" t="s">
        <v>80</v>
      </c>
      <c r="B24" s="96">
        <v>2005</v>
      </c>
      <c r="C24" s="75">
        <v>132</v>
      </c>
      <c r="D24" s="97">
        <v>489</v>
      </c>
      <c r="E24" s="96">
        <v>23848009</v>
      </c>
      <c r="F24" s="75">
        <v>23270417</v>
      </c>
      <c r="G24" s="97">
        <v>551523</v>
      </c>
      <c r="H24" s="96">
        <v>17925</v>
      </c>
      <c r="I24" s="75">
        <v>17901</v>
      </c>
      <c r="J24" s="97">
        <v>25</v>
      </c>
      <c r="K24" s="96" t="s">
        <v>204</v>
      </c>
      <c r="L24" s="75" t="s">
        <v>204</v>
      </c>
      <c r="M24" s="97" t="s">
        <v>204</v>
      </c>
      <c r="N24" s="231" t="str">
        <f t="shared" si="1"/>
        <v>倉敷</v>
      </c>
    </row>
    <row r="25" spans="1:14" ht="18" customHeight="1">
      <c r="A25" s="109" t="s">
        <v>79</v>
      </c>
      <c r="B25" s="96" t="s">
        <v>204</v>
      </c>
      <c r="C25" s="75" t="s">
        <v>204</v>
      </c>
      <c r="D25" s="97" t="s">
        <v>204</v>
      </c>
      <c r="E25" s="96">
        <v>5214592</v>
      </c>
      <c r="F25" s="75">
        <v>5136046</v>
      </c>
      <c r="G25" s="97">
        <v>72930</v>
      </c>
      <c r="H25" s="96">
        <v>263291</v>
      </c>
      <c r="I25" s="75">
        <v>263246</v>
      </c>
      <c r="J25" s="97">
        <v>45</v>
      </c>
      <c r="K25" s="96" t="s">
        <v>204</v>
      </c>
      <c r="L25" s="75" t="s">
        <v>204</v>
      </c>
      <c r="M25" s="97" t="s">
        <v>204</v>
      </c>
      <c r="N25" s="231" t="str">
        <f t="shared" si="1"/>
        <v>玉島</v>
      </c>
    </row>
    <row r="26" spans="1:14" ht="18" customHeight="1">
      <c r="A26" s="109" t="s">
        <v>81</v>
      </c>
      <c r="B26" s="96">
        <v>325</v>
      </c>
      <c r="C26" s="75" t="s">
        <v>204</v>
      </c>
      <c r="D26" s="97">
        <v>325</v>
      </c>
      <c r="E26" s="96">
        <v>9102962</v>
      </c>
      <c r="F26" s="75">
        <v>8861753</v>
      </c>
      <c r="G26" s="97">
        <v>225700</v>
      </c>
      <c r="H26" s="96">
        <v>39423</v>
      </c>
      <c r="I26" s="75">
        <v>39342</v>
      </c>
      <c r="J26" s="97">
        <v>81</v>
      </c>
      <c r="K26" s="96" t="s">
        <v>204</v>
      </c>
      <c r="L26" s="75" t="s">
        <v>204</v>
      </c>
      <c r="M26" s="97" t="s">
        <v>204</v>
      </c>
      <c r="N26" s="231" t="str">
        <f t="shared" si="1"/>
        <v>津山</v>
      </c>
    </row>
    <row r="27" spans="1:14" ht="18" customHeight="1">
      <c r="A27" s="109" t="s">
        <v>82</v>
      </c>
      <c r="B27" s="96" t="s">
        <v>204</v>
      </c>
      <c r="C27" s="75" t="s">
        <v>204</v>
      </c>
      <c r="D27" s="97" t="s">
        <v>204</v>
      </c>
      <c r="E27" s="96">
        <v>3665027</v>
      </c>
      <c r="F27" s="75">
        <v>3571033</v>
      </c>
      <c r="G27" s="97">
        <v>92463</v>
      </c>
      <c r="H27" s="96" t="s">
        <v>213</v>
      </c>
      <c r="I27" s="75" t="s">
        <v>213</v>
      </c>
      <c r="J27" s="97" t="s">
        <v>213</v>
      </c>
      <c r="K27" s="96" t="s">
        <v>204</v>
      </c>
      <c r="L27" s="75" t="s">
        <v>204</v>
      </c>
      <c r="M27" s="97" t="s">
        <v>204</v>
      </c>
      <c r="N27" s="231" t="str">
        <f t="shared" si="1"/>
        <v>玉野</v>
      </c>
    </row>
    <row r="28" spans="1:14" ht="18" customHeight="1">
      <c r="A28" s="109" t="s">
        <v>83</v>
      </c>
      <c r="B28" s="96">
        <v>757</v>
      </c>
      <c r="C28" s="75" t="s">
        <v>204</v>
      </c>
      <c r="D28" s="97">
        <v>757</v>
      </c>
      <c r="E28" s="96">
        <v>6432855</v>
      </c>
      <c r="F28" s="75">
        <v>6295955</v>
      </c>
      <c r="G28" s="97">
        <v>127232</v>
      </c>
      <c r="H28" s="96">
        <v>3598</v>
      </c>
      <c r="I28" s="75">
        <v>3566</v>
      </c>
      <c r="J28" s="97">
        <v>31</v>
      </c>
      <c r="K28" s="96" t="s">
        <v>204</v>
      </c>
      <c r="L28" s="75" t="s">
        <v>204</v>
      </c>
      <c r="M28" s="97" t="s">
        <v>204</v>
      </c>
      <c r="N28" s="231" t="str">
        <f t="shared" si="1"/>
        <v>笠岡</v>
      </c>
    </row>
    <row r="29" spans="1:14" ht="18" customHeight="1">
      <c r="A29" s="109" t="s">
        <v>84</v>
      </c>
      <c r="B29" s="96" t="s">
        <v>204</v>
      </c>
      <c r="C29" s="75" t="s">
        <v>204</v>
      </c>
      <c r="D29" s="97" t="s">
        <v>204</v>
      </c>
      <c r="E29" s="96">
        <v>1690850</v>
      </c>
      <c r="F29" s="75">
        <v>1673529</v>
      </c>
      <c r="G29" s="97">
        <v>14051</v>
      </c>
      <c r="H29" s="96">
        <v>14306</v>
      </c>
      <c r="I29" s="75">
        <v>14306</v>
      </c>
      <c r="J29" s="97" t="s">
        <v>204</v>
      </c>
      <c r="K29" s="96" t="s">
        <v>204</v>
      </c>
      <c r="L29" s="75" t="s">
        <v>204</v>
      </c>
      <c r="M29" s="97" t="s">
        <v>204</v>
      </c>
      <c r="N29" s="231" t="str">
        <f>IF(A29="","",A29)</f>
        <v>高梁</v>
      </c>
    </row>
    <row r="30" spans="1:14" ht="18" customHeight="1">
      <c r="A30" s="109" t="s">
        <v>85</v>
      </c>
      <c r="B30" s="96" t="s">
        <v>204</v>
      </c>
      <c r="C30" s="75" t="s">
        <v>204</v>
      </c>
      <c r="D30" s="97" t="s">
        <v>204</v>
      </c>
      <c r="E30" s="96">
        <v>2705556</v>
      </c>
      <c r="F30" s="75">
        <v>2677870</v>
      </c>
      <c r="G30" s="97">
        <v>27686</v>
      </c>
      <c r="H30" s="96">
        <v>20268</v>
      </c>
      <c r="I30" s="75">
        <v>20268</v>
      </c>
      <c r="J30" s="97" t="s">
        <v>204</v>
      </c>
      <c r="K30" s="96" t="s">
        <v>204</v>
      </c>
      <c r="L30" s="75" t="s">
        <v>204</v>
      </c>
      <c r="M30" s="97" t="s">
        <v>204</v>
      </c>
      <c r="N30" s="231" t="str">
        <f>IF(A30="","",A30)</f>
        <v>新見</v>
      </c>
    </row>
    <row r="31" spans="1:14" ht="18" customHeight="1">
      <c r="A31" s="109" t="s">
        <v>86</v>
      </c>
      <c r="B31" s="96" t="s">
        <v>204</v>
      </c>
      <c r="C31" s="75" t="s">
        <v>204</v>
      </c>
      <c r="D31" s="97" t="s">
        <v>204</v>
      </c>
      <c r="E31" s="96">
        <v>2236237</v>
      </c>
      <c r="F31" s="75">
        <v>2165701</v>
      </c>
      <c r="G31" s="97">
        <v>70117</v>
      </c>
      <c r="H31" s="96">
        <v>51432</v>
      </c>
      <c r="I31" s="75">
        <v>51370</v>
      </c>
      <c r="J31" s="97">
        <v>62</v>
      </c>
      <c r="K31" s="96" t="s">
        <v>204</v>
      </c>
      <c r="L31" s="75" t="s">
        <v>204</v>
      </c>
      <c r="M31" s="97" t="s">
        <v>204</v>
      </c>
      <c r="N31" s="231" t="str">
        <f>IF(A31="","",A31)</f>
        <v>久世</v>
      </c>
    </row>
    <row r="32" spans="1:14" s="3" customFormat="1" ht="18" customHeight="1">
      <c r="A32" s="98" t="s">
        <v>87</v>
      </c>
      <c r="B32" s="99">
        <v>4687</v>
      </c>
      <c r="C32" s="79">
        <v>132</v>
      </c>
      <c r="D32" s="100">
        <v>2485</v>
      </c>
      <c r="E32" s="99">
        <v>132486915</v>
      </c>
      <c r="F32" s="79">
        <v>129360467</v>
      </c>
      <c r="G32" s="100">
        <v>2935303</v>
      </c>
      <c r="H32" s="99">
        <v>38014832</v>
      </c>
      <c r="I32" s="79">
        <v>38014588</v>
      </c>
      <c r="J32" s="100">
        <v>244</v>
      </c>
      <c r="K32" s="99">
        <v>9820319</v>
      </c>
      <c r="L32" s="79">
        <v>9820319</v>
      </c>
      <c r="M32" s="100" t="s">
        <v>204</v>
      </c>
      <c r="N32" s="232" t="str">
        <f t="shared" si="1"/>
        <v>岡山県計</v>
      </c>
    </row>
    <row r="33" spans="1:14" s="12" customFormat="1" ht="18" customHeight="1">
      <c r="A33" s="13"/>
      <c r="B33" s="16"/>
      <c r="C33" s="17"/>
      <c r="D33" s="18"/>
      <c r="E33" s="16"/>
      <c r="F33" s="17"/>
      <c r="G33" s="18"/>
      <c r="H33" s="16"/>
      <c r="I33" s="17"/>
      <c r="J33" s="18"/>
      <c r="K33" s="16"/>
      <c r="L33" s="17"/>
      <c r="M33" s="18"/>
      <c r="N33" s="233"/>
    </row>
    <row r="34" spans="1:14" ht="18" customHeight="1">
      <c r="A34" s="110" t="s">
        <v>88</v>
      </c>
      <c r="B34" s="101">
        <v>4051</v>
      </c>
      <c r="C34" s="102">
        <v>396</v>
      </c>
      <c r="D34" s="103">
        <v>3655</v>
      </c>
      <c r="E34" s="101">
        <v>45897343</v>
      </c>
      <c r="F34" s="102">
        <v>45051606</v>
      </c>
      <c r="G34" s="103">
        <v>834656</v>
      </c>
      <c r="H34" s="96" t="s">
        <v>213</v>
      </c>
      <c r="I34" s="75" t="s">
        <v>213</v>
      </c>
      <c r="J34" s="97" t="s">
        <v>213</v>
      </c>
      <c r="K34" s="101" t="s">
        <v>204</v>
      </c>
      <c r="L34" s="102" t="s">
        <v>204</v>
      </c>
      <c r="M34" s="103" t="s">
        <v>204</v>
      </c>
      <c r="N34" s="234" t="str">
        <f>IF(A34="","",A34)</f>
        <v>広島東</v>
      </c>
    </row>
    <row r="35" spans="1:14" ht="18" customHeight="1">
      <c r="A35" s="109" t="s">
        <v>89</v>
      </c>
      <c r="B35" s="96" t="s">
        <v>204</v>
      </c>
      <c r="C35" s="75" t="s">
        <v>204</v>
      </c>
      <c r="D35" s="97" t="s">
        <v>204</v>
      </c>
      <c r="E35" s="96">
        <v>17222579</v>
      </c>
      <c r="F35" s="75">
        <v>16873309</v>
      </c>
      <c r="G35" s="97">
        <v>345292</v>
      </c>
      <c r="H35" s="96">
        <v>1162</v>
      </c>
      <c r="I35" s="75">
        <v>1162</v>
      </c>
      <c r="J35" s="97" t="s">
        <v>204</v>
      </c>
      <c r="K35" s="96" t="s">
        <v>204</v>
      </c>
      <c r="L35" s="75" t="s">
        <v>204</v>
      </c>
      <c r="M35" s="97" t="s">
        <v>204</v>
      </c>
      <c r="N35" s="231" t="str">
        <f aca="true" t="shared" si="2" ref="N35:N50">IF(A35="","",A35)</f>
        <v>広島南</v>
      </c>
    </row>
    <row r="36" spans="1:14" ht="18" customHeight="1">
      <c r="A36" s="109" t="s">
        <v>90</v>
      </c>
      <c r="B36" s="96">
        <v>1478</v>
      </c>
      <c r="C36" s="75">
        <v>100</v>
      </c>
      <c r="D36" s="97">
        <v>1264</v>
      </c>
      <c r="E36" s="96">
        <v>41992816</v>
      </c>
      <c r="F36" s="75">
        <v>41123051</v>
      </c>
      <c r="G36" s="97">
        <v>843776</v>
      </c>
      <c r="H36" s="96" t="s">
        <v>213</v>
      </c>
      <c r="I36" s="75" t="s">
        <v>213</v>
      </c>
      <c r="J36" s="97" t="s">
        <v>213</v>
      </c>
      <c r="K36" s="96" t="s">
        <v>204</v>
      </c>
      <c r="L36" s="75" t="s">
        <v>204</v>
      </c>
      <c r="M36" s="97" t="s">
        <v>204</v>
      </c>
      <c r="N36" s="231" t="str">
        <f t="shared" si="2"/>
        <v>広島西</v>
      </c>
    </row>
    <row r="37" spans="1:14" ht="18" customHeight="1">
      <c r="A37" s="109" t="s">
        <v>91</v>
      </c>
      <c r="B37" s="96">
        <v>140</v>
      </c>
      <c r="C37" s="75">
        <v>5</v>
      </c>
      <c r="D37" s="97">
        <v>86</v>
      </c>
      <c r="E37" s="96">
        <v>14143019</v>
      </c>
      <c r="F37" s="75">
        <v>13572505</v>
      </c>
      <c r="G37" s="97">
        <v>536120</v>
      </c>
      <c r="H37" s="96">
        <v>23906</v>
      </c>
      <c r="I37" s="75">
        <v>23826</v>
      </c>
      <c r="J37" s="97">
        <v>80</v>
      </c>
      <c r="K37" s="96" t="s">
        <v>204</v>
      </c>
      <c r="L37" s="75" t="s">
        <v>204</v>
      </c>
      <c r="M37" s="97" t="s">
        <v>204</v>
      </c>
      <c r="N37" s="231" t="str">
        <f t="shared" si="2"/>
        <v>広島北</v>
      </c>
    </row>
    <row r="38" spans="1:14" ht="18" customHeight="1">
      <c r="A38" s="109" t="s">
        <v>92</v>
      </c>
      <c r="B38" s="96" t="s">
        <v>204</v>
      </c>
      <c r="C38" s="75" t="s">
        <v>204</v>
      </c>
      <c r="D38" s="97" t="s">
        <v>204</v>
      </c>
      <c r="E38" s="96">
        <v>15674243</v>
      </c>
      <c r="F38" s="75">
        <v>15338141</v>
      </c>
      <c r="G38" s="97">
        <v>317404</v>
      </c>
      <c r="H38" s="96">
        <v>388846</v>
      </c>
      <c r="I38" s="75">
        <v>388846</v>
      </c>
      <c r="J38" s="97" t="s">
        <v>204</v>
      </c>
      <c r="K38" s="96" t="s">
        <v>204</v>
      </c>
      <c r="L38" s="75" t="s">
        <v>204</v>
      </c>
      <c r="M38" s="97" t="s">
        <v>204</v>
      </c>
      <c r="N38" s="231" t="str">
        <f t="shared" si="2"/>
        <v>呉</v>
      </c>
    </row>
    <row r="39" spans="1:14" ht="18" customHeight="1">
      <c r="A39" s="109" t="s">
        <v>93</v>
      </c>
      <c r="B39" s="96" t="s">
        <v>204</v>
      </c>
      <c r="C39" s="75" t="s">
        <v>204</v>
      </c>
      <c r="D39" s="97" t="s">
        <v>204</v>
      </c>
      <c r="E39" s="96">
        <v>1944115</v>
      </c>
      <c r="F39" s="75">
        <v>1866802</v>
      </c>
      <c r="G39" s="97">
        <v>75627</v>
      </c>
      <c r="H39" s="96">
        <v>55659</v>
      </c>
      <c r="I39" s="75">
        <v>55659</v>
      </c>
      <c r="J39" s="97" t="s">
        <v>204</v>
      </c>
      <c r="K39" s="96" t="s">
        <v>204</v>
      </c>
      <c r="L39" s="75" t="s">
        <v>204</v>
      </c>
      <c r="M39" s="97" t="s">
        <v>204</v>
      </c>
      <c r="N39" s="231" t="str">
        <f t="shared" si="2"/>
        <v>竹原</v>
      </c>
    </row>
    <row r="40" spans="1:14" ht="18" customHeight="1">
      <c r="A40" s="109" t="s">
        <v>94</v>
      </c>
      <c r="B40" s="96">
        <v>30</v>
      </c>
      <c r="C40" s="75">
        <v>30</v>
      </c>
      <c r="D40" s="97" t="s">
        <v>204</v>
      </c>
      <c r="E40" s="96">
        <v>5778577</v>
      </c>
      <c r="F40" s="75">
        <v>5591237</v>
      </c>
      <c r="G40" s="97">
        <v>184025</v>
      </c>
      <c r="H40" s="96" t="s">
        <v>213</v>
      </c>
      <c r="I40" s="75" t="s">
        <v>213</v>
      </c>
      <c r="J40" s="97" t="s">
        <v>213</v>
      </c>
      <c r="K40" s="96" t="s">
        <v>204</v>
      </c>
      <c r="L40" s="75" t="s">
        <v>204</v>
      </c>
      <c r="M40" s="97" t="s">
        <v>204</v>
      </c>
      <c r="N40" s="231" t="str">
        <f t="shared" si="2"/>
        <v>三原</v>
      </c>
    </row>
    <row r="41" spans="1:14" ht="18" customHeight="1">
      <c r="A41" s="109" t="s">
        <v>95</v>
      </c>
      <c r="B41" s="96">
        <v>195</v>
      </c>
      <c r="C41" s="75" t="s">
        <v>204</v>
      </c>
      <c r="D41" s="97">
        <v>195</v>
      </c>
      <c r="E41" s="96">
        <v>10493063</v>
      </c>
      <c r="F41" s="75">
        <v>10195361</v>
      </c>
      <c r="G41" s="97">
        <v>292937</v>
      </c>
      <c r="H41" s="96">
        <v>2936</v>
      </c>
      <c r="I41" s="75">
        <v>2936</v>
      </c>
      <c r="J41" s="97" t="s">
        <v>204</v>
      </c>
      <c r="K41" s="96" t="s">
        <v>204</v>
      </c>
      <c r="L41" s="75" t="s">
        <v>204</v>
      </c>
      <c r="M41" s="97" t="s">
        <v>204</v>
      </c>
      <c r="N41" s="231" t="str">
        <f t="shared" si="2"/>
        <v>尾道</v>
      </c>
    </row>
    <row r="42" spans="1:14" ht="18" customHeight="1">
      <c r="A42" s="109" t="s">
        <v>96</v>
      </c>
      <c r="B42" s="96">
        <v>11712</v>
      </c>
      <c r="C42" s="75">
        <v>727</v>
      </c>
      <c r="D42" s="97">
        <v>9399</v>
      </c>
      <c r="E42" s="96">
        <v>35375484</v>
      </c>
      <c r="F42" s="75">
        <v>34493464</v>
      </c>
      <c r="G42" s="97">
        <v>859305</v>
      </c>
      <c r="H42" s="96">
        <v>34732</v>
      </c>
      <c r="I42" s="75">
        <v>34732</v>
      </c>
      <c r="J42" s="97" t="s">
        <v>204</v>
      </c>
      <c r="K42" s="96" t="s">
        <v>204</v>
      </c>
      <c r="L42" s="75" t="s">
        <v>204</v>
      </c>
      <c r="M42" s="97" t="s">
        <v>204</v>
      </c>
      <c r="N42" s="231" t="str">
        <f t="shared" si="2"/>
        <v>福山</v>
      </c>
    </row>
    <row r="43" spans="1:14" ht="18" customHeight="1">
      <c r="A43" s="109" t="s">
        <v>97</v>
      </c>
      <c r="B43" s="96" t="s">
        <v>204</v>
      </c>
      <c r="C43" s="75" t="s">
        <v>204</v>
      </c>
      <c r="D43" s="97" t="s">
        <v>204</v>
      </c>
      <c r="E43" s="96">
        <v>6578208</v>
      </c>
      <c r="F43" s="75">
        <v>6436071</v>
      </c>
      <c r="G43" s="97">
        <v>138961</v>
      </c>
      <c r="H43" s="96" t="s">
        <v>213</v>
      </c>
      <c r="I43" s="75" t="s">
        <v>213</v>
      </c>
      <c r="J43" s="97" t="s">
        <v>213</v>
      </c>
      <c r="K43" s="96" t="s">
        <v>204</v>
      </c>
      <c r="L43" s="75" t="s">
        <v>204</v>
      </c>
      <c r="M43" s="97" t="s">
        <v>204</v>
      </c>
      <c r="N43" s="231" t="str">
        <f t="shared" si="2"/>
        <v>府中</v>
      </c>
    </row>
    <row r="44" spans="1:14" ht="18" customHeight="1">
      <c r="A44" s="109" t="s">
        <v>98</v>
      </c>
      <c r="B44" s="96" t="s">
        <v>204</v>
      </c>
      <c r="C44" s="75" t="s">
        <v>204</v>
      </c>
      <c r="D44" s="97" t="s">
        <v>204</v>
      </c>
      <c r="E44" s="96">
        <v>2994574</v>
      </c>
      <c r="F44" s="75">
        <v>2842900</v>
      </c>
      <c r="G44" s="97">
        <v>144629</v>
      </c>
      <c r="H44" s="96">
        <v>44620</v>
      </c>
      <c r="I44" s="75">
        <v>43903</v>
      </c>
      <c r="J44" s="97">
        <v>717</v>
      </c>
      <c r="K44" s="96" t="s">
        <v>204</v>
      </c>
      <c r="L44" s="75" t="s">
        <v>204</v>
      </c>
      <c r="M44" s="97" t="s">
        <v>204</v>
      </c>
      <c r="N44" s="231" t="str">
        <f t="shared" si="2"/>
        <v>三次</v>
      </c>
    </row>
    <row r="45" spans="1:14" ht="18" customHeight="1">
      <c r="A45" s="109" t="s">
        <v>99</v>
      </c>
      <c r="B45" s="96" t="s">
        <v>204</v>
      </c>
      <c r="C45" s="75" t="s">
        <v>204</v>
      </c>
      <c r="D45" s="97" t="s">
        <v>204</v>
      </c>
      <c r="E45" s="96">
        <v>1822762</v>
      </c>
      <c r="F45" s="75">
        <v>1719747</v>
      </c>
      <c r="G45" s="97">
        <v>101771</v>
      </c>
      <c r="H45" s="96">
        <v>17151</v>
      </c>
      <c r="I45" s="75">
        <v>17151</v>
      </c>
      <c r="J45" s="97" t="s">
        <v>204</v>
      </c>
      <c r="K45" s="96" t="s">
        <v>204</v>
      </c>
      <c r="L45" s="75" t="s">
        <v>204</v>
      </c>
      <c r="M45" s="97" t="s">
        <v>204</v>
      </c>
      <c r="N45" s="231" t="str">
        <f t="shared" si="2"/>
        <v>庄原</v>
      </c>
    </row>
    <row r="46" spans="1:14" ht="18" customHeight="1">
      <c r="A46" s="109" t="s">
        <v>100</v>
      </c>
      <c r="B46" s="96">
        <v>1197</v>
      </c>
      <c r="C46" s="75">
        <v>42</v>
      </c>
      <c r="D46" s="97">
        <v>1154</v>
      </c>
      <c r="E46" s="96">
        <v>10214540</v>
      </c>
      <c r="F46" s="75">
        <v>9737286</v>
      </c>
      <c r="G46" s="97">
        <v>465815</v>
      </c>
      <c r="H46" s="96">
        <v>1715699</v>
      </c>
      <c r="I46" s="75">
        <v>1715434</v>
      </c>
      <c r="J46" s="97">
        <v>265</v>
      </c>
      <c r="K46" s="96" t="s">
        <v>204</v>
      </c>
      <c r="L46" s="75" t="s">
        <v>204</v>
      </c>
      <c r="M46" s="97" t="s">
        <v>204</v>
      </c>
      <c r="N46" s="231" t="str">
        <f t="shared" si="2"/>
        <v>西条</v>
      </c>
    </row>
    <row r="47" spans="1:14" ht="18" customHeight="1">
      <c r="A47" s="109" t="s">
        <v>101</v>
      </c>
      <c r="B47" s="96" t="s">
        <v>204</v>
      </c>
      <c r="C47" s="75" t="s">
        <v>204</v>
      </c>
      <c r="D47" s="97" t="s">
        <v>204</v>
      </c>
      <c r="E47" s="96">
        <v>11281308</v>
      </c>
      <c r="F47" s="75">
        <v>10777966</v>
      </c>
      <c r="G47" s="97">
        <v>491175</v>
      </c>
      <c r="H47" s="96">
        <v>1257089</v>
      </c>
      <c r="I47" s="75">
        <v>1256361</v>
      </c>
      <c r="J47" s="97">
        <v>728</v>
      </c>
      <c r="K47" s="96" t="s">
        <v>204</v>
      </c>
      <c r="L47" s="75" t="s">
        <v>204</v>
      </c>
      <c r="M47" s="97" t="s">
        <v>204</v>
      </c>
      <c r="N47" s="231" t="str">
        <f t="shared" si="2"/>
        <v>廿日市</v>
      </c>
    </row>
    <row r="48" spans="1:14" ht="18" customHeight="1">
      <c r="A48" s="109" t="s">
        <v>102</v>
      </c>
      <c r="B48" s="96" t="s">
        <v>204</v>
      </c>
      <c r="C48" s="75" t="s">
        <v>204</v>
      </c>
      <c r="D48" s="97" t="s">
        <v>204</v>
      </c>
      <c r="E48" s="96">
        <v>12746858</v>
      </c>
      <c r="F48" s="75">
        <v>12415224</v>
      </c>
      <c r="G48" s="97">
        <v>325759</v>
      </c>
      <c r="H48" s="96">
        <v>548942</v>
      </c>
      <c r="I48" s="75">
        <v>548942</v>
      </c>
      <c r="J48" s="97" t="s">
        <v>204</v>
      </c>
      <c r="K48" s="96">
        <v>22812682</v>
      </c>
      <c r="L48" s="75">
        <v>22812682</v>
      </c>
      <c r="M48" s="97" t="s">
        <v>204</v>
      </c>
      <c r="N48" s="231" t="str">
        <f t="shared" si="2"/>
        <v>海田</v>
      </c>
    </row>
    <row r="49" spans="1:14" ht="18" customHeight="1">
      <c r="A49" s="109" t="s">
        <v>103</v>
      </c>
      <c r="B49" s="96">
        <v>100</v>
      </c>
      <c r="C49" s="75" t="s">
        <v>204</v>
      </c>
      <c r="D49" s="97">
        <v>100</v>
      </c>
      <c r="E49" s="96">
        <v>1629001</v>
      </c>
      <c r="F49" s="75">
        <v>1467648</v>
      </c>
      <c r="G49" s="97">
        <v>160734</v>
      </c>
      <c r="H49" s="96">
        <v>4800</v>
      </c>
      <c r="I49" s="75">
        <v>4791</v>
      </c>
      <c r="J49" s="97">
        <v>9</v>
      </c>
      <c r="K49" s="96" t="s">
        <v>204</v>
      </c>
      <c r="L49" s="75" t="s">
        <v>204</v>
      </c>
      <c r="M49" s="97" t="s">
        <v>204</v>
      </c>
      <c r="N49" s="231" t="str">
        <f t="shared" si="2"/>
        <v>吉田</v>
      </c>
    </row>
    <row r="50" spans="1:14" s="3" customFormat="1" ht="18" customHeight="1">
      <c r="A50" s="120" t="s">
        <v>104</v>
      </c>
      <c r="B50" s="117">
        <v>18902</v>
      </c>
      <c r="C50" s="118">
        <v>1301</v>
      </c>
      <c r="D50" s="119">
        <v>15853</v>
      </c>
      <c r="E50" s="117">
        <v>235788489</v>
      </c>
      <c r="F50" s="118">
        <v>229502317</v>
      </c>
      <c r="G50" s="119">
        <v>6117985</v>
      </c>
      <c r="H50" s="117">
        <v>4219039</v>
      </c>
      <c r="I50" s="118">
        <v>4217242</v>
      </c>
      <c r="J50" s="119">
        <v>1798</v>
      </c>
      <c r="K50" s="117">
        <v>22812682</v>
      </c>
      <c r="L50" s="118">
        <v>22812682</v>
      </c>
      <c r="M50" s="119" t="s">
        <v>204</v>
      </c>
      <c r="N50" s="232" t="str">
        <f t="shared" si="2"/>
        <v>広島県計</v>
      </c>
    </row>
    <row r="51" spans="1:14" s="12" customFormat="1" ht="18" customHeight="1">
      <c r="A51" s="13"/>
      <c r="B51" s="16"/>
      <c r="C51" s="17"/>
      <c r="D51" s="18"/>
      <c r="E51" s="16"/>
      <c r="F51" s="17"/>
      <c r="G51" s="18"/>
      <c r="H51" s="16"/>
      <c r="I51" s="17"/>
      <c r="J51" s="18"/>
      <c r="K51" s="16"/>
      <c r="L51" s="17"/>
      <c r="M51" s="18"/>
      <c r="N51" s="233"/>
    </row>
    <row r="52" spans="1:14" ht="18" customHeight="1">
      <c r="A52" s="110" t="s">
        <v>105</v>
      </c>
      <c r="B52" s="101">
        <v>3064</v>
      </c>
      <c r="C52" s="102">
        <v>603</v>
      </c>
      <c r="D52" s="103">
        <v>2453</v>
      </c>
      <c r="E52" s="101">
        <v>18370819</v>
      </c>
      <c r="F52" s="102">
        <v>17735381</v>
      </c>
      <c r="G52" s="103">
        <v>591193</v>
      </c>
      <c r="H52" s="101">
        <v>33882</v>
      </c>
      <c r="I52" s="102">
        <v>33882</v>
      </c>
      <c r="J52" s="103" t="s">
        <v>204</v>
      </c>
      <c r="K52" s="101" t="s">
        <v>204</v>
      </c>
      <c r="L52" s="102" t="s">
        <v>204</v>
      </c>
      <c r="M52" s="103" t="s">
        <v>204</v>
      </c>
      <c r="N52" s="234" t="str">
        <f>IF(A52="","",A52)</f>
        <v>下関</v>
      </c>
    </row>
    <row r="53" spans="1:14" ht="18" customHeight="1">
      <c r="A53" s="109" t="s">
        <v>193</v>
      </c>
      <c r="B53" s="96">
        <v>82</v>
      </c>
      <c r="C53" s="75">
        <v>25</v>
      </c>
      <c r="D53" s="97">
        <v>57</v>
      </c>
      <c r="E53" s="96">
        <v>12798615</v>
      </c>
      <c r="F53" s="75">
        <v>12522918</v>
      </c>
      <c r="G53" s="97">
        <v>266557</v>
      </c>
      <c r="H53" s="96">
        <v>9640</v>
      </c>
      <c r="I53" s="75">
        <v>9640</v>
      </c>
      <c r="J53" s="97" t="s">
        <v>204</v>
      </c>
      <c r="K53" s="96" t="s">
        <v>204</v>
      </c>
      <c r="L53" s="75" t="s">
        <v>204</v>
      </c>
      <c r="M53" s="97" t="s">
        <v>204</v>
      </c>
      <c r="N53" s="231" t="str">
        <f aca="true" t="shared" si="3" ref="N53:N63">IF(A53="","",A53)</f>
        <v>宇部</v>
      </c>
    </row>
    <row r="54" spans="1:14" ht="18" customHeight="1">
      <c r="A54" s="109" t="s">
        <v>106</v>
      </c>
      <c r="B54" s="96">
        <v>573</v>
      </c>
      <c r="C54" s="75" t="s">
        <v>204</v>
      </c>
      <c r="D54" s="97">
        <v>573</v>
      </c>
      <c r="E54" s="96">
        <v>16495735</v>
      </c>
      <c r="F54" s="75">
        <v>16142783</v>
      </c>
      <c r="G54" s="97">
        <v>327678</v>
      </c>
      <c r="H54" s="96">
        <v>19749</v>
      </c>
      <c r="I54" s="75">
        <v>19749</v>
      </c>
      <c r="J54" s="97" t="s">
        <v>204</v>
      </c>
      <c r="K54" s="96" t="s">
        <v>204</v>
      </c>
      <c r="L54" s="75" t="s">
        <v>204</v>
      </c>
      <c r="M54" s="97" t="s">
        <v>204</v>
      </c>
      <c r="N54" s="231" t="str">
        <f t="shared" si="3"/>
        <v>山口</v>
      </c>
    </row>
    <row r="55" spans="1:14" ht="18" customHeight="1">
      <c r="A55" s="109" t="s">
        <v>107</v>
      </c>
      <c r="B55" s="96" t="s">
        <v>204</v>
      </c>
      <c r="C55" s="75" t="s">
        <v>204</v>
      </c>
      <c r="D55" s="97" t="s">
        <v>204</v>
      </c>
      <c r="E55" s="96">
        <v>1925017</v>
      </c>
      <c r="F55" s="75">
        <v>1852826</v>
      </c>
      <c r="G55" s="97">
        <v>70665</v>
      </c>
      <c r="H55" s="96">
        <v>40687</v>
      </c>
      <c r="I55" s="75">
        <v>38873</v>
      </c>
      <c r="J55" s="97">
        <v>1814</v>
      </c>
      <c r="K55" s="96" t="s">
        <v>204</v>
      </c>
      <c r="L55" s="75" t="s">
        <v>204</v>
      </c>
      <c r="M55" s="97" t="s">
        <v>204</v>
      </c>
      <c r="N55" s="231" t="str">
        <f t="shared" si="3"/>
        <v>萩</v>
      </c>
    </row>
    <row r="56" spans="1:14" ht="18" customHeight="1">
      <c r="A56" s="109" t="s">
        <v>108</v>
      </c>
      <c r="B56" s="96">
        <v>2145</v>
      </c>
      <c r="C56" s="75" t="s">
        <v>204</v>
      </c>
      <c r="D56" s="97">
        <v>1364</v>
      </c>
      <c r="E56" s="96">
        <v>15935187</v>
      </c>
      <c r="F56" s="75">
        <v>15525739</v>
      </c>
      <c r="G56" s="97">
        <v>399413</v>
      </c>
      <c r="H56" s="96">
        <v>25684</v>
      </c>
      <c r="I56" s="75">
        <v>25681</v>
      </c>
      <c r="J56" s="97">
        <v>3</v>
      </c>
      <c r="K56" s="96" t="s">
        <v>204</v>
      </c>
      <c r="L56" s="75" t="s">
        <v>204</v>
      </c>
      <c r="M56" s="97" t="s">
        <v>204</v>
      </c>
      <c r="N56" s="231" t="str">
        <f t="shared" si="3"/>
        <v>徳山</v>
      </c>
    </row>
    <row r="57" spans="1:14" ht="18" customHeight="1">
      <c r="A57" s="109" t="s">
        <v>109</v>
      </c>
      <c r="B57" s="96">
        <v>116</v>
      </c>
      <c r="C57" s="75" t="s">
        <v>204</v>
      </c>
      <c r="D57" s="97">
        <v>116</v>
      </c>
      <c r="E57" s="96">
        <v>5208357</v>
      </c>
      <c r="F57" s="75">
        <v>4995382</v>
      </c>
      <c r="G57" s="97">
        <v>207786</v>
      </c>
      <c r="H57" s="96">
        <v>1070</v>
      </c>
      <c r="I57" s="75">
        <v>1070</v>
      </c>
      <c r="J57" s="97" t="s">
        <v>204</v>
      </c>
      <c r="K57" s="96" t="s">
        <v>204</v>
      </c>
      <c r="L57" s="75" t="s">
        <v>204</v>
      </c>
      <c r="M57" s="97" t="s">
        <v>204</v>
      </c>
      <c r="N57" s="231" t="str">
        <f t="shared" si="3"/>
        <v>防府</v>
      </c>
    </row>
    <row r="58" spans="1:14" ht="18" customHeight="1">
      <c r="A58" s="109" t="s">
        <v>110</v>
      </c>
      <c r="B58" s="96">
        <v>2726</v>
      </c>
      <c r="C58" s="75">
        <v>98</v>
      </c>
      <c r="D58" s="97">
        <v>2569</v>
      </c>
      <c r="E58" s="96">
        <v>7721677</v>
      </c>
      <c r="F58" s="75">
        <v>7231176</v>
      </c>
      <c r="G58" s="97">
        <v>481537</v>
      </c>
      <c r="H58" s="96">
        <v>128187</v>
      </c>
      <c r="I58" s="75">
        <v>128187</v>
      </c>
      <c r="J58" s="97" t="s">
        <v>204</v>
      </c>
      <c r="K58" s="96" t="s">
        <v>204</v>
      </c>
      <c r="L58" s="75" t="s">
        <v>204</v>
      </c>
      <c r="M58" s="97" t="s">
        <v>204</v>
      </c>
      <c r="N58" s="231" t="str">
        <f t="shared" si="3"/>
        <v>岩国</v>
      </c>
    </row>
    <row r="59" spans="1:14" ht="18" customHeight="1">
      <c r="A59" s="109" t="s">
        <v>111</v>
      </c>
      <c r="B59" s="96">
        <v>502</v>
      </c>
      <c r="C59" s="75">
        <v>60</v>
      </c>
      <c r="D59" s="97">
        <v>442</v>
      </c>
      <c r="E59" s="96">
        <v>2789807</v>
      </c>
      <c r="F59" s="75">
        <v>2685308</v>
      </c>
      <c r="G59" s="97">
        <v>97808</v>
      </c>
      <c r="H59" s="96" t="s">
        <v>213</v>
      </c>
      <c r="I59" s="75" t="s">
        <v>213</v>
      </c>
      <c r="J59" s="97" t="s">
        <v>213</v>
      </c>
      <c r="K59" s="96" t="s">
        <v>204</v>
      </c>
      <c r="L59" s="75" t="s">
        <v>204</v>
      </c>
      <c r="M59" s="97" t="s">
        <v>204</v>
      </c>
      <c r="N59" s="231" t="str">
        <f t="shared" si="3"/>
        <v>光</v>
      </c>
    </row>
    <row r="60" spans="1:14" ht="18" customHeight="1">
      <c r="A60" s="109" t="s">
        <v>112</v>
      </c>
      <c r="B60" s="96" t="s">
        <v>204</v>
      </c>
      <c r="C60" s="75" t="s">
        <v>204</v>
      </c>
      <c r="D60" s="97" t="s">
        <v>204</v>
      </c>
      <c r="E60" s="96">
        <v>1611594</v>
      </c>
      <c r="F60" s="75">
        <v>1550690</v>
      </c>
      <c r="G60" s="97">
        <v>60904</v>
      </c>
      <c r="H60" s="96" t="s">
        <v>213</v>
      </c>
      <c r="I60" s="75" t="s">
        <v>213</v>
      </c>
      <c r="J60" s="97" t="s">
        <v>213</v>
      </c>
      <c r="K60" s="96" t="s">
        <v>204</v>
      </c>
      <c r="L60" s="75" t="s">
        <v>204</v>
      </c>
      <c r="M60" s="97" t="s">
        <v>204</v>
      </c>
      <c r="N60" s="231" t="str">
        <f t="shared" si="3"/>
        <v>長門</v>
      </c>
    </row>
    <row r="61" spans="1:14" ht="18" customHeight="1">
      <c r="A61" s="109" t="s">
        <v>113</v>
      </c>
      <c r="B61" s="96">
        <v>620</v>
      </c>
      <c r="C61" s="75" t="s">
        <v>204</v>
      </c>
      <c r="D61" s="97">
        <v>620</v>
      </c>
      <c r="E61" s="96">
        <v>2216365</v>
      </c>
      <c r="F61" s="75">
        <v>2122810</v>
      </c>
      <c r="G61" s="97">
        <v>92439</v>
      </c>
      <c r="H61" s="96">
        <v>3790</v>
      </c>
      <c r="I61" s="75">
        <v>3283</v>
      </c>
      <c r="J61" s="97">
        <v>507</v>
      </c>
      <c r="K61" s="96" t="s">
        <v>204</v>
      </c>
      <c r="L61" s="75" t="s">
        <v>204</v>
      </c>
      <c r="M61" s="97" t="s">
        <v>204</v>
      </c>
      <c r="N61" s="231" t="str">
        <f t="shared" si="3"/>
        <v>柳井</v>
      </c>
    </row>
    <row r="62" spans="1:14" ht="18" customHeight="1">
      <c r="A62" s="109" t="s">
        <v>114</v>
      </c>
      <c r="B62" s="96" t="s">
        <v>204</v>
      </c>
      <c r="C62" s="75" t="s">
        <v>204</v>
      </c>
      <c r="D62" s="97" t="s">
        <v>204</v>
      </c>
      <c r="E62" s="96">
        <v>4115411</v>
      </c>
      <c r="F62" s="75">
        <v>3928847</v>
      </c>
      <c r="G62" s="97">
        <v>177172</v>
      </c>
      <c r="H62" s="96">
        <v>23097</v>
      </c>
      <c r="I62" s="75">
        <v>23097</v>
      </c>
      <c r="J62" s="97" t="s">
        <v>204</v>
      </c>
      <c r="K62" s="96" t="s">
        <v>204</v>
      </c>
      <c r="L62" s="75" t="s">
        <v>204</v>
      </c>
      <c r="M62" s="97" t="s">
        <v>204</v>
      </c>
      <c r="N62" s="231" t="str">
        <f t="shared" si="3"/>
        <v>厚狭</v>
      </c>
    </row>
    <row r="63" spans="1:14" s="3" customFormat="1" ht="18" customHeight="1">
      <c r="A63" s="98" t="s">
        <v>115</v>
      </c>
      <c r="B63" s="99">
        <v>9826</v>
      </c>
      <c r="C63" s="79">
        <v>786</v>
      </c>
      <c r="D63" s="100">
        <v>8193</v>
      </c>
      <c r="E63" s="99">
        <v>89188584</v>
      </c>
      <c r="F63" s="79">
        <v>86293860</v>
      </c>
      <c r="G63" s="100">
        <v>2773151</v>
      </c>
      <c r="H63" s="99">
        <v>289791</v>
      </c>
      <c r="I63" s="79">
        <v>287467</v>
      </c>
      <c r="J63" s="100">
        <v>2324</v>
      </c>
      <c r="K63" s="99" t="s">
        <v>204</v>
      </c>
      <c r="L63" s="79" t="s">
        <v>204</v>
      </c>
      <c r="M63" s="100" t="s">
        <v>204</v>
      </c>
      <c r="N63" s="232" t="str">
        <f t="shared" si="3"/>
        <v>山口県計</v>
      </c>
    </row>
    <row r="64" spans="1:14" s="12" customFormat="1" ht="18" customHeight="1">
      <c r="A64" s="13"/>
      <c r="B64" s="104"/>
      <c r="C64" s="105"/>
      <c r="D64" s="106"/>
      <c r="E64" s="104"/>
      <c r="F64" s="105"/>
      <c r="G64" s="106"/>
      <c r="H64" s="104"/>
      <c r="I64" s="105"/>
      <c r="J64" s="106"/>
      <c r="K64" s="104"/>
      <c r="L64" s="105"/>
      <c r="M64" s="106"/>
      <c r="N64" s="107"/>
    </row>
    <row r="65" spans="1:14" s="3" customFormat="1" ht="18" customHeight="1" thickBot="1">
      <c r="A65" s="108" t="s">
        <v>48</v>
      </c>
      <c r="B65" s="57">
        <v>128774</v>
      </c>
      <c r="C65" s="58">
        <v>11533</v>
      </c>
      <c r="D65" s="59">
        <v>93865</v>
      </c>
      <c r="E65" s="57">
        <v>6095141</v>
      </c>
      <c r="F65" s="58">
        <v>1629313</v>
      </c>
      <c r="G65" s="59">
        <v>3945428</v>
      </c>
      <c r="H65" s="57" t="s">
        <v>204</v>
      </c>
      <c r="I65" s="58" t="s">
        <v>204</v>
      </c>
      <c r="J65" s="59" t="s">
        <v>204</v>
      </c>
      <c r="K65" s="57" t="s">
        <v>204</v>
      </c>
      <c r="L65" s="58" t="s">
        <v>204</v>
      </c>
      <c r="M65" s="59" t="s">
        <v>204</v>
      </c>
      <c r="N65" s="113" t="s">
        <v>48</v>
      </c>
    </row>
    <row r="66" spans="1:14" s="3" customFormat="1" ht="24.75" customHeight="1" thickBot="1" thickTop="1">
      <c r="A66" s="237" t="s">
        <v>202</v>
      </c>
      <c r="B66" s="43">
        <v>167344</v>
      </c>
      <c r="C66" s="32">
        <v>16029</v>
      </c>
      <c r="D66" s="44">
        <v>122210</v>
      </c>
      <c r="E66" s="43">
        <v>529750272</v>
      </c>
      <c r="F66" s="32">
        <v>510723266</v>
      </c>
      <c r="G66" s="44">
        <v>17930288</v>
      </c>
      <c r="H66" s="43">
        <v>43061917</v>
      </c>
      <c r="I66" s="32">
        <v>43057465</v>
      </c>
      <c r="J66" s="44">
        <v>4427</v>
      </c>
      <c r="K66" s="45">
        <v>38920284</v>
      </c>
      <c r="L66" s="32">
        <v>38920284</v>
      </c>
      <c r="M66" s="56" t="s">
        <v>204</v>
      </c>
      <c r="N66" s="236" t="s">
        <v>202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  <headerFooter alignWithMargins="0">
    <oddFooter>&amp;R広島国税局
国税徴収１
（H20)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zoomScalePageLayoutView="0" workbookViewId="0" topLeftCell="A1">
      <selection activeCell="A1" sqref="A1"/>
    </sheetView>
  </sheetViews>
  <sheetFormatPr defaultColWidth="5.87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10" width="13.875" style="2" customWidth="1"/>
    <col min="11" max="11" width="10.625" style="5" customWidth="1"/>
    <col min="12" max="13" width="8.25390625" style="2" bestFit="1" customWidth="1"/>
    <col min="14" max="16384" width="5.875" style="2" customWidth="1"/>
  </cols>
  <sheetData>
    <row r="1" ht="12" thickBot="1">
      <c r="A1" s="2" t="s">
        <v>57</v>
      </c>
    </row>
    <row r="2" spans="1:11" s="5" customFormat="1" ht="15" customHeight="1">
      <c r="A2" s="277" t="s">
        <v>41</v>
      </c>
      <c r="B2" s="249" t="s">
        <v>17</v>
      </c>
      <c r="C2" s="250"/>
      <c r="D2" s="251"/>
      <c r="E2" s="249" t="s">
        <v>52</v>
      </c>
      <c r="F2" s="250"/>
      <c r="G2" s="251"/>
      <c r="H2" s="249" t="s">
        <v>53</v>
      </c>
      <c r="I2" s="250"/>
      <c r="J2" s="251"/>
      <c r="K2" s="275" t="s">
        <v>61</v>
      </c>
    </row>
    <row r="3" spans="1:11" s="5" customFormat="1" ht="16.5" customHeight="1">
      <c r="A3" s="278"/>
      <c r="B3" s="42" t="s">
        <v>46</v>
      </c>
      <c r="C3" s="20" t="s">
        <v>35</v>
      </c>
      <c r="D3" s="22" t="s">
        <v>47</v>
      </c>
      <c r="E3" s="42" t="s">
        <v>46</v>
      </c>
      <c r="F3" s="20" t="s">
        <v>35</v>
      </c>
      <c r="G3" s="22" t="s">
        <v>47</v>
      </c>
      <c r="H3" s="42" t="s">
        <v>46</v>
      </c>
      <c r="I3" s="20" t="s">
        <v>35</v>
      </c>
      <c r="J3" s="22" t="s">
        <v>47</v>
      </c>
      <c r="K3" s="279"/>
    </row>
    <row r="4" spans="1:11" ht="11.25">
      <c r="A4" s="93"/>
      <c r="B4" s="90" t="s">
        <v>2</v>
      </c>
      <c r="C4" s="66" t="s">
        <v>2</v>
      </c>
      <c r="D4" s="91" t="s">
        <v>2</v>
      </c>
      <c r="E4" s="90" t="s">
        <v>2</v>
      </c>
      <c r="F4" s="66" t="s">
        <v>2</v>
      </c>
      <c r="G4" s="91" t="s">
        <v>2</v>
      </c>
      <c r="H4" s="90" t="s">
        <v>2</v>
      </c>
      <c r="I4" s="66" t="s">
        <v>2</v>
      </c>
      <c r="J4" s="91" t="s">
        <v>2</v>
      </c>
      <c r="K4" s="92"/>
    </row>
    <row r="5" spans="1:11" ht="18" customHeight="1">
      <c r="A5" s="111" t="s">
        <v>62</v>
      </c>
      <c r="B5" s="94" t="s">
        <v>204</v>
      </c>
      <c r="C5" s="71" t="s">
        <v>204</v>
      </c>
      <c r="D5" s="95" t="s">
        <v>204</v>
      </c>
      <c r="E5" s="94">
        <v>221954</v>
      </c>
      <c r="F5" s="71">
        <v>221813</v>
      </c>
      <c r="G5" s="95">
        <v>127</v>
      </c>
      <c r="H5" s="94">
        <v>32869673</v>
      </c>
      <c r="I5" s="71">
        <v>31563690</v>
      </c>
      <c r="J5" s="95">
        <v>1235863</v>
      </c>
      <c r="K5" s="230" t="str">
        <f>IF(A5="","",A5)</f>
        <v>鳥取</v>
      </c>
    </row>
    <row r="6" spans="1:11" ht="18" customHeight="1">
      <c r="A6" s="109" t="s">
        <v>63</v>
      </c>
      <c r="B6" s="96" t="s">
        <v>204</v>
      </c>
      <c r="C6" s="75" t="s">
        <v>204</v>
      </c>
      <c r="D6" s="97" t="s">
        <v>204</v>
      </c>
      <c r="E6" s="96">
        <v>75531</v>
      </c>
      <c r="F6" s="75">
        <v>75492</v>
      </c>
      <c r="G6" s="97">
        <v>40</v>
      </c>
      <c r="H6" s="96">
        <v>36192969</v>
      </c>
      <c r="I6" s="75">
        <v>35290124</v>
      </c>
      <c r="J6" s="97">
        <v>874764</v>
      </c>
      <c r="K6" s="231" t="str">
        <f>IF(A6="","",A6)</f>
        <v>米子</v>
      </c>
    </row>
    <row r="7" spans="1:11" ht="18" customHeight="1">
      <c r="A7" s="109" t="s">
        <v>64</v>
      </c>
      <c r="B7" s="96" t="s">
        <v>204</v>
      </c>
      <c r="C7" s="75" t="s">
        <v>204</v>
      </c>
      <c r="D7" s="97" t="s">
        <v>204</v>
      </c>
      <c r="E7" s="96">
        <v>52749</v>
      </c>
      <c r="F7" s="75">
        <v>52726</v>
      </c>
      <c r="G7" s="97">
        <v>23</v>
      </c>
      <c r="H7" s="96">
        <v>10848970</v>
      </c>
      <c r="I7" s="75">
        <v>10509828</v>
      </c>
      <c r="J7" s="97">
        <v>320231</v>
      </c>
      <c r="K7" s="231" t="str">
        <f>IF(A7="","",A7)</f>
        <v>倉吉</v>
      </c>
    </row>
    <row r="8" spans="1:11" s="3" customFormat="1" ht="18" customHeight="1">
      <c r="A8" s="98" t="s">
        <v>65</v>
      </c>
      <c r="B8" s="99" t="s">
        <v>204</v>
      </c>
      <c r="C8" s="79" t="s">
        <v>204</v>
      </c>
      <c r="D8" s="100" t="s">
        <v>204</v>
      </c>
      <c r="E8" s="99">
        <v>350234</v>
      </c>
      <c r="F8" s="79">
        <v>350030</v>
      </c>
      <c r="G8" s="100">
        <v>190</v>
      </c>
      <c r="H8" s="99">
        <v>79911612</v>
      </c>
      <c r="I8" s="79">
        <v>77363642</v>
      </c>
      <c r="J8" s="100">
        <v>2430858</v>
      </c>
      <c r="K8" s="232" t="str">
        <f>IF(A8="","",A8)</f>
        <v>鳥取県計</v>
      </c>
    </row>
    <row r="9" spans="1:11" s="12" customFormat="1" ht="18" customHeight="1">
      <c r="A9" s="13"/>
      <c r="B9" s="16"/>
      <c r="C9" s="17"/>
      <c r="D9" s="18"/>
      <c r="E9" s="16"/>
      <c r="F9" s="17"/>
      <c r="G9" s="18"/>
      <c r="H9" s="16"/>
      <c r="I9" s="17"/>
      <c r="J9" s="18"/>
      <c r="K9" s="233"/>
    </row>
    <row r="10" spans="1:11" ht="18" customHeight="1">
      <c r="A10" s="110" t="s">
        <v>66</v>
      </c>
      <c r="B10" s="101" t="s">
        <v>204</v>
      </c>
      <c r="C10" s="102" t="s">
        <v>204</v>
      </c>
      <c r="D10" s="103" t="s">
        <v>204</v>
      </c>
      <c r="E10" s="101">
        <v>592948</v>
      </c>
      <c r="F10" s="102">
        <v>589392</v>
      </c>
      <c r="G10" s="103">
        <v>3556</v>
      </c>
      <c r="H10" s="101">
        <v>44225054</v>
      </c>
      <c r="I10" s="102">
        <v>43388548</v>
      </c>
      <c r="J10" s="103">
        <v>814733</v>
      </c>
      <c r="K10" s="234" t="str">
        <f>IF(A10="","",A10)</f>
        <v>松江</v>
      </c>
    </row>
    <row r="11" spans="1:11" ht="18" customHeight="1">
      <c r="A11" s="109" t="s">
        <v>67</v>
      </c>
      <c r="B11" s="96" t="s">
        <v>204</v>
      </c>
      <c r="C11" s="75" t="s">
        <v>204</v>
      </c>
      <c r="D11" s="97" t="s">
        <v>204</v>
      </c>
      <c r="E11" s="96">
        <v>37193</v>
      </c>
      <c r="F11" s="75">
        <v>37106</v>
      </c>
      <c r="G11" s="97">
        <v>87</v>
      </c>
      <c r="H11" s="96">
        <v>10716269</v>
      </c>
      <c r="I11" s="75">
        <v>10460408</v>
      </c>
      <c r="J11" s="97">
        <v>249079</v>
      </c>
      <c r="K11" s="231" t="str">
        <f aca="true" t="shared" si="0" ref="K11:K16">IF(A11="","",A11)</f>
        <v>浜田</v>
      </c>
    </row>
    <row r="12" spans="1:11" ht="18" customHeight="1">
      <c r="A12" s="109" t="s">
        <v>68</v>
      </c>
      <c r="B12" s="96" t="s">
        <v>204</v>
      </c>
      <c r="C12" s="75" t="s">
        <v>204</v>
      </c>
      <c r="D12" s="97" t="s">
        <v>204</v>
      </c>
      <c r="E12" s="96">
        <v>338135</v>
      </c>
      <c r="F12" s="75">
        <v>338119</v>
      </c>
      <c r="G12" s="97">
        <v>15</v>
      </c>
      <c r="H12" s="96">
        <v>23246606</v>
      </c>
      <c r="I12" s="75">
        <v>22925214</v>
      </c>
      <c r="J12" s="97">
        <v>310927</v>
      </c>
      <c r="K12" s="231" t="str">
        <f t="shared" si="0"/>
        <v>出雲</v>
      </c>
    </row>
    <row r="13" spans="1:11" ht="18" customHeight="1">
      <c r="A13" s="109" t="s">
        <v>69</v>
      </c>
      <c r="B13" s="96" t="s">
        <v>204</v>
      </c>
      <c r="C13" s="75" t="s">
        <v>204</v>
      </c>
      <c r="D13" s="97" t="s">
        <v>204</v>
      </c>
      <c r="E13" s="96">
        <v>23581</v>
      </c>
      <c r="F13" s="75">
        <v>23456</v>
      </c>
      <c r="G13" s="97">
        <v>125</v>
      </c>
      <c r="H13" s="96">
        <v>7457299</v>
      </c>
      <c r="I13" s="75">
        <v>7273876</v>
      </c>
      <c r="J13" s="97">
        <v>168658</v>
      </c>
      <c r="K13" s="231" t="str">
        <f t="shared" si="0"/>
        <v>益田</v>
      </c>
    </row>
    <row r="14" spans="1:11" ht="18" customHeight="1">
      <c r="A14" s="109" t="s">
        <v>70</v>
      </c>
      <c r="B14" s="96" t="s">
        <v>204</v>
      </c>
      <c r="C14" s="75" t="s">
        <v>204</v>
      </c>
      <c r="D14" s="97" t="s">
        <v>204</v>
      </c>
      <c r="E14" s="96" t="s">
        <v>213</v>
      </c>
      <c r="F14" s="75" t="s">
        <v>213</v>
      </c>
      <c r="G14" s="97" t="s">
        <v>213</v>
      </c>
      <c r="H14" s="96">
        <v>3668464</v>
      </c>
      <c r="I14" s="75">
        <v>3586634</v>
      </c>
      <c r="J14" s="97">
        <v>74317</v>
      </c>
      <c r="K14" s="231" t="str">
        <f t="shared" si="0"/>
        <v>石見大田</v>
      </c>
    </row>
    <row r="15" spans="1:11" ht="18" customHeight="1">
      <c r="A15" s="109" t="s">
        <v>71</v>
      </c>
      <c r="B15" s="96" t="s">
        <v>204</v>
      </c>
      <c r="C15" s="75" t="s">
        <v>204</v>
      </c>
      <c r="D15" s="97" t="s">
        <v>204</v>
      </c>
      <c r="E15" s="96">
        <v>17603</v>
      </c>
      <c r="F15" s="75">
        <v>17589</v>
      </c>
      <c r="G15" s="97">
        <v>13</v>
      </c>
      <c r="H15" s="96">
        <v>5058591</v>
      </c>
      <c r="I15" s="75">
        <v>4958312</v>
      </c>
      <c r="J15" s="97">
        <v>95736</v>
      </c>
      <c r="K15" s="231" t="str">
        <f t="shared" si="0"/>
        <v>大東</v>
      </c>
    </row>
    <row r="16" spans="1:11" ht="18" customHeight="1">
      <c r="A16" s="109" t="s">
        <v>72</v>
      </c>
      <c r="B16" s="96" t="s">
        <v>213</v>
      </c>
      <c r="C16" s="75" t="s">
        <v>213</v>
      </c>
      <c r="D16" s="97" t="s">
        <v>213</v>
      </c>
      <c r="E16" s="96" t="s">
        <v>213</v>
      </c>
      <c r="F16" s="75" t="s">
        <v>213</v>
      </c>
      <c r="G16" s="97" t="s">
        <v>213</v>
      </c>
      <c r="H16" s="96">
        <v>2275563</v>
      </c>
      <c r="I16" s="75">
        <v>2242859</v>
      </c>
      <c r="J16" s="97">
        <v>30555</v>
      </c>
      <c r="K16" s="231" t="str">
        <f t="shared" si="0"/>
        <v>西郷</v>
      </c>
    </row>
    <row r="17" spans="1:11" s="3" customFormat="1" ht="18" customHeight="1">
      <c r="A17" s="98" t="s">
        <v>73</v>
      </c>
      <c r="B17" s="99" t="s">
        <v>213</v>
      </c>
      <c r="C17" s="79" t="s">
        <v>213</v>
      </c>
      <c r="D17" s="100" t="s">
        <v>213</v>
      </c>
      <c r="E17" s="99" t="s">
        <v>213</v>
      </c>
      <c r="F17" s="79" t="s">
        <v>213</v>
      </c>
      <c r="G17" s="100" t="s">
        <v>213</v>
      </c>
      <c r="H17" s="99">
        <v>96647845</v>
      </c>
      <c r="I17" s="79">
        <v>94835851</v>
      </c>
      <c r="J17" s="100">
        <v>1744005</v>
      </c>
      <c r="K17" s="232" t="str">
        <f>IF(A17="","",A17)</f>
        <v>島根県計</v>
      </c>
    </row>
    <row r="18" spans="1:11" s="12" customFormat="1" ht="18" customHeight="1">
      <c r="A18" s="13"/>
      <c r="B18" s="16"/>
      <c r="C18" s="17"/>
      <c r="D18" s="18"/>
      <c r="E18" s="16"/>
      <c r="F18" s="17"/>
      <c r="G18" s="18"/>
      <c r="H18" s="16"/>
      <c r="I18" s="17"/>
      <c r="J18" s="18"/>
      <c r="K18" s="233"/>
    </row>
    <row r="19" spans="1:11" ht="18" customHeight="1">
      <c r="A19" s="110" t="s">
        <v>74</v>
      </c>
      <c r="B19" s="101">
        <v>226476</v>
      </c>
      <c r="C19" s="102">
        <v>226476</v>
      </c>
      <c r="D19" s="103" t="s">
        <v>204</v>
      </c>
      <c r="E19" s="101">
        <v>1137343</v>
      </c>
      <c r="F19" s="102">
        <v>1136692</v>
      </c>
      <c r="G19" s="103">
        <v>555</v>
      </c>
      <c r="H19" s="101">
        <v>117544567</v>
      </c>
      <c r="I19" s="102">
        <v>115991312</v>
      </c>
      <c r="J19" s="103">
        <v>1432386</v>
      </c>
      <c r="K19" s="234" t="str">
        <f>IF(A19="","",A19)</f>
        <v>岡山東</v>
      </c>
    </row>
    <row r="20" spans="1:11" ht="18" customHeight="1">
      <c r="A20" s="109" t="s">
        <v>75</v>
      </c>
      <c r="B20" s="96" t="s">
        <v>204</v>
      </c>
      <c r="C20" s="75" t="s">
        <v>204</v>
      </c>
      <c r="D20" s="97" t="s">
        <v>204</v>
      </c>
      <c r="E20" s="96">
        <v>350515</v>
      </c>
      <c r="F20" s="75">
        <v>349616</v>
      </c>
      <c r="G20" s="97">
        <v>899</v>
      </c>
      <c r="H20" s="96">
        <v>76448357</v>
      </c>
      <c r="I20" s="75">
        <v>74771489</v>
      </c>
      <c r="J20" s="97">
        <v>1561647</v>
      </c>
      <c r="K20" s="231" t="str">
        <f aca="true" t="shared" si="1" ref="K20:K32">IF(A20="","",A20)</f>
        <v>岡山西</v>
      </c>
    </row>
    <row r="21" spans="1:11" ht="18" customHeight="1">
      <c r="A21" s="109" t="s">
        <v>76</v>
      </c>
      <c r="B21" s="96" t="s">
        <v>204</v>
      </c>
      <c r="C21" s="75" t="s">
        <v>204</v>
      </c>
      <c r="D21" s="97" t="s">
        <v>204</v>
      </c>
      <c r="E21" s="96" t="s">
        <v>213</v>
      </c>
      <c r="F21" s="75" t="s">
        <v>213</v>
      </c>
      <c r="G21" s="97" t="s">
        <v>213</v>
      </c>
      <c r="H21" s="96">
        <v>15153090</v>
      </c>
      <c r="I21" s="75">
        <v>14807680</v>
      </c>
      <c r="J21" s="97">
        <v>341256</v>
      </c>
      <c r="K21" s="231" t="str">
        <f t="shared" si="1"/>
        <v>西大寺</v>
      </c>
    </row>
    <row r="22" spans="1:11" ht="18" customHeight="1">
      <c r="A22" s="109" t="s">
        <v>77</v>
      </c>
      <c r="B22" s="96" t="s">
        <v>204</v>
      </c>
      <c r="C22" s="75" t="s">
        <v>204</v>
      </c>
      <c r="D22" s="97" t="s">
        <v>204</v>
      </c>
      <c r="E22" s="96">
        <v>12822</v>
      </c>
      <c r="F22" s="75">
        <v>12818</v>
      </c>
      <c r="G22" s="97">
        <v>4</v>
      </c>
      <c r="H22" s="96">
        <v>51579043</v>
      </c>
      <c r="I22" s="75">
        <v>51279947</v>
      </c>
      <c r="J22" s="97">
        <v>279562</v>
      </c>
      <c r="K22" s="231" t="str">
        <f>IF(A22="","",A22)</f>
        <v>瀬戸</v>
      </c>
    </row>
    <row r="23" spans="1:11" ht="18" customHeight="1">
      <c r="A23" s="109" t="s">
        <v>78</v>
      </c>
      <c r="B23" s="96" t="s">
        <v>204</v>
      </c>
      <c r="C23" s="75" t="s">
        <v>204</v>
      </c>
      <c r="D23" s="97" t="s">
        <v>204</v>
      </c>
      <c r="E23" s="96">
        <v>13061</v>
      </c>
      <c r="F23" s="75">
        <v>12986</v>
      </c>
      <c r="G23" s="97">
        <v>61</v>
      </c>
      <c r="H23" s="96">
        <v>12910795</v>
      </c>
      <c r="I23" s="75">
        <v>12691588</v>
      </c>
      <c r="J23" s="97">
        <v>201665</v>
      </c>
      <c r="K23" s="231" t="str">
        <f t="shared" si="1"/>
        <v>児島</v>
      </c>
    </row>
    <row r="24" spans="1:11" ht="18" customHeight="1">
      <c r="A24" s="109" t="s">
        <v>80</v>
      </c>
      <c r="B24" s="96" t="s">
        <v>213</v>
      </c>
      <c r="C24" s="75" t="s">
        <v>213</v>
      </c>
      <c r="D24" s="97" t="s">
        <v>213</v>
      </c>
      <c r="E24" s="96" t="s">
        <v>213</v>
      </c>
      <c r="F24" s="75" t="s">
        <v>213</v>
      </c>
      <c r="G24" s="97" t="s">
        <v>213</v>
      </c>
      <c r="H24" s="96">
        <v>299619067</v>
      </c>
      <c r="I24" s="75">
        <v>282762595</v>
      </c>
      <c r="J24" s="97">
        <v>16766675</v>
      </c>
      <c r="K24" s="231" t="str">
        <f t="shared" si="1"/>
        <v>倉敷</v>
      </c>
    </row>
    <row r="25" spans="1:11" ht="18" customHeight="1">
      <c r="A25" s="109" t="s">
        <v>79</v>
      </c>
      <c r="B25" s="96" t="s">
        <v>213</v>
      </c>
      <c r="C25" s="75" t="s">
        <v>213</v>
      </c>
      <c r="D25" s="97" t="s">
        <v>213</v>
      </c>
      <c r="E25" s="96" t="s">
        <v>213</v>
      </c>
      <c r="F25" s="75" t="s">
        <v>213</v>
      </c>
      <c r="G25" s="97" t="s">
        <v>213</v>
      </c>
      <c r="H25" s="96">
        <v>15548950</v>
      </c>
      <c r="I25" s="75">
        <v>15372064</v>
      </c>
      <c r="J25" s="97">
        <v>169994</v>
      </c>
      <c r="K25" s="231" t="str">
        <f t="shared" si="1"/>
        <v>玉島</v>
      </c>
    </row>
    <row r="26" spans="1:11" ht="18" customHeight="1">
      <c r="A26" s="109" t="s">
        <v>81</v>
      </c>
      <c r="B26" s="96" t="s">
        <v>204</v>
      </c>
      <c r="C26" s="75" t="s">
        <v>204</v>
      </c>
      <c r="D26" s="97" t="s">
        <v>204</v>
      </c>
      <c r="E26" s="96">
        <v>58751</v>
      </c>
      <c r="F26" s="75">
        <v>52628</v>
      </c>
      <c r="G26" s="97">
        <v>6123</v>
      </c>
      <c r="H26" s="96">
        <v>25359190</v>
      </c>
      <c r="I26" s="75">
        <v>24897651</v>
      </c>
      <c r="J26" s="97">
        <v>435816</v>
      </c>
      <c r="K26" s="231" t="str">
        <f t="shared" si="1"/>
        <v>津山</v>
      </c>
    </row>
    <row r="27" spans="1:11" ht="18" customHeight="1">
      <c r="A27" s="109" t="s">
        <v>82</v>
      </c>
      <c r="B27" s="96" t="s">
        <v>204</v>
      </c>
      <c r="C27" s="75" t="s">
        <v>204</v>
      </c>
      <c r="D27" s="97" t="s">
        <v>204</v>
      </c>
      <c r="E27" s="96" t="s">
        <v>213</v>
      </c>
      <c r="F27" s="75" t="s">
        <v>213</v>
      </c>
      <c r="G27" s="97" t="s">
        <v>213</v>
      </c>
      <c r="H27" s="96">
        <v>10117752</v>
      </c>
      <c r="I27" s="75">
        <v>9946148</v>
      </c>
      <c r="J27" s="97">
        <v>165187</v>
      </c>
      <c r="K27" s="231" t="str">
        <f t="shared" si="1"/>
        <v>玉野</v>
      </c>
    </row>
    <row r="28" spans="1:11" ht="18" customHeight="1">
      <c r="A28" s="109" t="s">
        <v>83</v>
      </c>
      <c r="B28" s="96" t="s">
        <v>204</v>
      </c>
      <c r="C28" s="75" t="s">
        <v>204</v>
      </c>
      <c r="D28" s="97" t="s">
        <v>204</v>
      </c>
      <c r="E28" s="96">
        <v>34480</v>
      </c>
      <c r="F28" s="75">
        <v>34466</v>
      </c>
      <c r="G28" s="97">
        <v>14</v>
      </c>
      <c r="H28" s="96">
        <v>17962440</v>
      </c>
      <c r="I28" s="75">
        <v>17684617</v>
      </c>
      <c r="J28" s="97">
        <v>263632</v>
      </c>
      <c r="K28" s="231" t="str">
        <f t="shared" si="1"/>
        <v>笠岡</v>
      </c>
    </row>
    <row r="29" spans="1:11" ht="18" customHeight="1">
      <c r="A29" s="109" t="s">
        <v>84</v>
      </c>
      <c r="B29" s="96" t="s">
        <v>204</v>
      </c>
      <c r="C29" s="75" t="s">
        <v>204</v>
      </c>
      <c r="D29" s="97" t="s">
        <v>204</v>
      </c>
      <c r="E29" s="96">
        <v>5550</v>
      </c>
      <c r="F29" s="75">
        <v>5550</v>
      </c>
      <c r="G29" s="97" t="s">
        <v>204</v>
      </c>
      <c r="H29" s="96">
        <v>4537917</v>
      </c>
      <c r="I29" s="75">
        <v>4508201</v>
      </c>
      <c r="J29" s="97">
        <v>24096</v>
      </c>
      <c r="K29" s="231" t="str">
        <f>IF(A29="","",A29)</f>
        <v>高梁</v>
      </c>
    </row>
    <row r="30" spans="1:11" ht="18" customHeight="1">
      <c r="A30" s="109" t="s">
        <v>85</v>
      </c>
      <c r="B30" s="96" t="s">
        <v>204</v>
      </c>
      <c r="C30" s="75" t="s">
        <v>204</v>
      </c>
      <c r="D30" s="97" t="s">
        <v>204</v>
      </c>
      <c r="E30" s="96">
        <v>4333</v>
      </c>
      <c r="F30" s="75">
        <v>4331</v>
      </c>
      <c r="G30" s="97">
        <v>2</v>
      </c>
      <c r="H30" s="96">
        <v>4419295</v>
      </c>
      <c r="I30" s="75">
        <v>4374443</v>
      </c>
      <c r="J30" s="97">
        <v>44804</v>
      </c>
      <c r="K30" s="231" t="str">
        <f>IF(A30="","",A30)</f>
        <v>新見</v>
      </c>
    </row>
    <row r="31" spans="1:11" ht="18" customHeight="1">
      <c r="A31" s="109" t="s">
        <v>86</v>
      </c>
      <c r="B31" s="96" t="s">
        <v>204</v>
      </c>
      <c r="C31" s="75" t="s">
        <v>204</v>
      </c>
      <c r="D31" s="97" t="s">
        <v>204</v>
      </c>
      <c r="E31" s="96">
        <v>28776</v>
      </c>
      <c r="F31" s="75">
        <v>28585</v>
      </c>
      <c r="G31" s="97">
        <v>191</v>
      </c>
      <c r="H31" s="96">
        <v>5782127</v>
      </c>
      <c r="I31" s="75">
        <v>5680821</v>
      </c>
      <c r="J31" s="97">
        <v>100439</v>
      </c>
      <c r="K31" s="231" t="str">
        <f>IF(A31="","",A31)</f>
        <v>久世</v>
      </c>
    </row>
    <row r="32" spans="1:11" s="3" customFormat="1" ht="18" customHeight="1">
      <c r="A32" s="98" t="s">
        <v>87</v>
      </c>
      <c r="B32" s="99">
        <v>227405478</v>
      </c>
      <c r="C32" s="79">
        <v>211875492</v>
      </c>
      <c r="D32" s="100">
        <v>15529986</v>
      </c>
      <c r="E32" s="99">
        <v>1880274</v>
      </c>
      <c r="F32" s="79">
        <v>1868133</v>
      </c>
      <c r="G32" s="100">
        <v>12030</v>
      </c>
      <c r="H32" s="99">
        <v>656982590</v>
      </c>
      <c r="I32" s="79">
        <v>634768555</v>
      </c>
      <c r="J32" s="100">
        <v>21787159</v>
      </c>
      <c r="K32" s="232" t="str">
        <f t="shared" si="1"/>
        <v>岡山県計</v>
      </c>
    </row>
    <row r="33" spans="1:11" s="12" customFormat="1" ht="18" customHeight="1">
      <c r="A33" s="13"/>
      <c r="B33" s="16"/>
      <c r="C33" s="17"/>
      <c r="D33" s="18"/>
      <c r="E33" s="16"/>
      <c r="F33" s="17"/>
      <c r="G33" s="18"/>
      <c r="H33" s="16"/>
      <c r="I33" s="17"/>
      <c r="J33" s="18"/>
      <c r="K33" s="233"/>
    </row>
    <row r="34" spans="1:11" ht="18" customHeight="1">
      <c r="A34" s="110" t="s">
        <v>88</v>
      </c>
      <c r="B34" s="101" t="s">
        <v>204</v>
      </c>
      <c r="C34" s="102" t="s">
        <v>204</v>
      </c>
      <c r="D34" s="103" t="s">
        <v>204</v>
      </c>
      <c r="E34" s="96" t="s">
        <v>213</v>
      </c>
      <c r="F34" s="75" t="s">
        <v>213</v>
      </c>
      <c r="G34" s="97" t="s">
        <v>213</v>
      </c>
      <c r="H34" s="101">
        <v>165883670</v>
      </c>
      <c r="I34" s="102">
        <v>164124356</v>
      </c>
      <c r="J34" s="103">
        <v>1717142</v>
      </c>
      <c r="K34" s="234" t="str">
        <f>IF(A34="","",A34)</f>
        <v>広島東</v>
      </c>
    </row>
    <row r="35" spans="1:11" ht="18" customHeight="1">
      <c r="A35" s="109" t="s">
        <v>89</v>
      </c>
      <c r="B35" s="96" t="s">
        <v>204</v>
      </c>
      <c r="C35" s="75" t="s">
        <v>204</v>
      </c>
      <c r="D35" s="97" t="s">
        <v>204</v>
      </c>
      <c r="E35" s="96">
        <v>279754</v>
      </c>
      <c r="F35" s="75">
        <v>279728</v>
      </c>
      <c r="G35" s="97">
        <v>26</v>
      </c>
      <c r="H35" s="96">
        <v>47478111</v>
      </c>
      <c r="I35" s="75">
        <v>46756097</v>
      </c>
      <c r="J35" s="97">
        <v>707965</v>
      </c>
      <c r="K35" s="231" t="str">
        <f aca="true" t="shared" si="2" ref="K35:K50">IF(A35="","",A35)</f>
        <v>広島南</v>
      </c>
    </row>
    <row r="36" spans="1:11" ht="18" customHeight="1">
      <c r="A36" s="109" t="s">
        <v>90</v>
      </c>
      <c r="B36" s="96" t="s">
        <v>204</v>
      </c>
      <c r="C36" s="75" t="s">
        <v>204</v>
      </c>
      <c r="D36" s="97" t="s">
        <v>204</v>
      </c>
      <c r="E36" s="96" t="s">
        <v>213</v>
      </c>
      <c r="F36" s="75" t="s">
        <v>213</v>
      </c>
      <c r="G36" s="97" t="s">
        <v>213</v>
      </c>
      <c r="H36" s="96">
        <v>108234245</v>
      </c>
      <c r="I36" s="75">
        <v>105889823</v>
      </c>
      <c r="J36" s="97">
        <v>2255373</v>
      </c>
      <c r="K36" s="231" t="str">
        <f t="shared" si="2"/>
        <v>広島西</v>
      </c>
    </row>
    <row r="37" spans="1:11" ht="18" customHeight="1">
      <c r="A37" s="109" t="s">
        <v>91</v>
      </c>
      <c r="B37" s="96" t="s">
        <v>204</v>
      </c>
      <c r="C37" s="75" t="s">
        <v>204</v>
      </c>
      <c r="D37" s="97" t="s">
        <v>204</v>
      </c>
      <c r="E37" s="96">
        <v>62806</v>
      </c>
      <c r="F37" s="75">
        <v>62553</v>
      </c>
      <c r="G37" s="97">
        <v>253</v>
      </c>
      <c r="H37" s="96">
        <v>42695875</v>
      </c>
      <c r="I37" s="75">
        <v>41404679</v>
      </c>
      <c r="J37" s="97">
        <v>1212104</v>
      </c>
      <c r="K37" s="231" t="str">
        <f t="shared" si="2"/>
        <v>広島北</v>
      </c>
    </row>
    <row r="38" spans="1:11" ht="18" customHeight="1">
      <c r="A38" s="109" t="s">
        <v>92</v>
      </c>
      <c r="B38" s="96" t="s">
        <v>204</v>
      </c>
      <c r="C38" s="75" t="s">
        <v>204</v>
      </c>
      <c r="D38" s="97" t="s">
        <v>204</v>
      </c>
      <c r="E38" s="96">
        <v>277529</v>
      </c>
      <c r="F38" s="75">
        <v>277527</v>
      </c>
      <c r="G38" s="97">
        <v>2</v>
      </c>
      <c r="H38" s="96">
        <v>47577331</v>
      </c>
      <c r="I38" s="75">
        <v>46852400</v>
      </c>
      <c r="J38" s="97">
        <v>688715</v>
      </c>
      <c r="K38" s="231" t="str">
        <f t="shared" si="2"/>
        <v>呉</v>
      </c>
    </row>
    <row r="39" spans="1:11" ht="18" customHeight="1">
      <c r="A39" s="109" t="s">
        <v>93</v>
      </c>
      <c r="B39" s="96" t="s">
        <v>204</v>
      </c>
      <c r="C39" s="75" t="s">
        <v>204</v>
      </c>
      <c r="D39" s="97" t="s">
        <v>204</v>
      </c>
      <c r="E39" s="96">
        <v>11171</v>
      </c>
      <c r="F39" s="75">
        <v>11140</v>
      </c>
      <c r="G39" s="97">
        <v>32</v>
      </c>
      <c r="H39" s="96">
        <v>5335971</v>
      </c>
      <c r="I39" s="75">
        <v>5215629</v>
      </c>
      <c r="J39" s="97">
        <v>115339</v>
      </c>
      <c r="K39" s="231" t="str">
        <f t="shared" si="2"/>
        <v>竹原</v>
      </c>
    </row>
    <row r="40" spans="1:11" ht="18" customHeight="1">
      <c r="A40" s="109" t="s">
        <v>94</v>
      </c>
      <c r="B40" s="96" t="s">
        <v>204</v>
      </c>
      <c r="C40" s="75" t="s">
        <v>204</v>
      </c>
      <c r="D40" s="97" t="s">
        <v>204</v>
      </c>
      <c r="E40" s="96" t="s">
        <v>213</v>
      </c>
      <c r="F40" s="75" t="s">
        <v>213</v>
      </c>
      <c r="G40" s="97" t="s">
        <v>213</v>
      </c>
      <c r="H40" s="96">
        <v>16368641</v>
      </c>
      <c r="I40" s="75">
        <v>15970969</v>
      </c>
      <c r="J40" s="97">
        <v>391733</v>
      </c>
      <c r="K40" s="231" t="str">
        <f t="shared" si="2"/>
        <v>三原</v>
      </c>
    </row>
    <row r="41" spans="1:11" ht="18" customHeight="1">
      <c r="A41" s="109" t="s">
        <v>95</v>
      </c>
      <c r="B41" s="96" t="s">
        <v>204</v>
      </c>
      <c r="C41" s="75" t="s">
        <v>204</v>
      </c>
      <c r="D41" s="97" t="s">
        <v>204</v>
      </c>
      <c r="E41" s="96">
        <v>65874</v>
      </c>
      <c r="F41" s="75">
        <v>65761</v>
      </c>
      <c r="G41" s="97">
        <v>112</v>
      </c>
      <c r="H41" s="96">
        <v>32035913</v>
      </c>
      <c r="I41" s="75">
        <v>31423417</v>
      </c>
      <c r="J41" s="97">
        <v>604347</v>
      </c>
      <c r="K41" s="231" t="str">
        <f t="shared" si="2"/>
        <v>尾道</v>
      </c>
    </row>
    <row r="42" spans="1:11" ht="18" customHeight="1">
      <c r="A42" s="109" t="s">
        <v>96</v>
      </c>
      <c r="B42" s="96" t="s">
        <v>204</v>
      </c>
      <c r="C42" s="75" t="s">
        <v>204</v>
      </c>
      <c r="D42" s="97" t="s">
        <v>204</v>
      </c>
      <c r="E42" s="96">
        <v>244038</v>
      </c>
      <c r="F42" s="75">
        <v>243545</v>
      </c>
      <c r="G42" s="97">
        <v>492</v>
      </c>
      <c r="H42" s="96">
        <v>105336036</v>
      </c>
      <c r="I42" s="75">
        <v>103552629</v>
      </c>
      <c r="J42" s="97">
        <v>1713402</v>
      </c>
      <c r="K42" s="231" t="str">
        <f t="shared" si="2"/>
        <v>福山</v>
      </c>
    </row>
    <row r="43" spans="1:11" ht="18" customHeight="1">
      <c r="A43" s="109" t="s">
        <v>97</v>
      </c>
      <c r="B43" s="96" t="s">
        <v>204</v>
      </c>
      <c r="C43" s="75" t="s">
        <v>204</v>
      </c>
      <c r="D43" s="97" t="s">
        <v>204</v>
      </c>
      <c r="E43" s="96" t="s">
        <v>213</v>
      </c>
      <c r="F43" s="75" t="s">
        <v>213</v>
      </c>
      <c r="G43" s="97" t="s">
        <v>213</v>
      </c>
      <c r="H43" s="96">
        <v>19287537</v>
      </c>
      <c r="I43" s="75">
        <v>18951840</v>
      </c>
      <c r="J43" s="97">
        <v>328542</v>
      </c>
      <c r="K43" s="231" t="str">
        <f t="shared" si="2"/>
        <v>府中</v>
      </c>
    </row>
    <row r="44" spans="1:11" ht="18" customHeight="1">
      <c r="A44" s="109" t="s">
        <v>98</v>
      </c>
      <c r="B44" s="96" t="s">
        <v>204</v>
      </c>
      <c r="C44" s="75" t="s">
        <v>204</v>
      </c>
      <c r="D44" s="97" t="s">
        <v>204</v>
      </c>
      <c r="E44" s="96">
        <v>26189</v>
      </c>
      <c r="F44" s="75">
        <v>26172</v>
      </c>
      <c r="G44" s="97">
        <v>17</v>
      </c>
      <c r="H44" s="96">
        <v>7097710</v>
      </c>
      <c r="I44" s="75">
        <v>6873719</v>
      </c>
      <c r="J44" s="97">
        <v>209011</v>
      </c>
      <c r="K44" s="231" t="str">
        <f t="shared" si="2"/>
        <v>三次</v>
      </c>
    </row>
    <row r="45" spans="1:11" ht="18" customHeight="1">
      <c r="A45" s="109" t="s">
        <v>99</v>
      </c>
      <c r="B45" s="96" t="s">
        <v>204</v>
      </c>
      <c r="C45" s="75" t="s">
        <v>204</v>
      </c>
      <c r="D45" s="97" t="s">
        <v>204</v>
      </c>
      <c r="E45" s="96">
        <v>45977</v>
      </c>
      <c r="F45" s="75">
        <v>45942</v>
      </c>
      <c r="G45" s="97">
        <v>34</v>
      </c>
      <c r="H45" s="96">
        <v>4599776</v>
      </c>
      <c r="I45" s="75">
        <v>4447642</v>
      </c>
      <c r="J45" s="97">
        <v>150891</v>
      </c>
      <c r="K45" s="231" t="str">
        <f t="shared" si="2"/>
        <v>庄原</v>
      </c>
    </row>
    <row r="46" spans="1:11" ht="18" customHeight="1">
      <c r="A46" s="109" t="s">
        <v>100</v>
      </c>
      <c r="B46" s="96" t="s">
        <v>204</v>
      </c>
      <c r="C46" s="75" t="s">
        <v>204</v>
      </c>
      <c r="D46" s="97" t="s">
        <v>204</v>
      </c>
      <c r="E46" s="96">
        <v>94456</v>
      </c>
      <c r="F46" s="75">
        <v>94181</v>
      </c>
      <c r="G46" s="97">
        <v>275</v>
      </c>
      <c r="H46" s="96">
        <v>37443589</v>
      </c>
      <c r="I46" s="75">
        <v>36245613</v>
      </c>
      <c r="J46" s="97">
        <v>1164903</v>
      </c>
      <c r="K46" s="231" t="str">
        <f t="shared" si="2"/>
        <v>西条</v>
      </c>
    </row>
    <row r="47" spans="1:11" ht="18" customHeight="1">
      <c r="A47" s="109" t="s">
        <v>101</v>
      </c>
      <c r="B47" s="96" t="s">
        <v>204</v>
      </c>
      <c r="C47" s="75" t="s">
        <v>204</v>
      </c>
      <c r="D47" s="97" t="s">
        <v>204</v>
      </c>
      <c r="E47" s="96">
        <v>75423</v>
      </c>
      <c r="F47" s="75">
        <v>75402</v>
      </c>
      <c r="G47" s="97">
        <v>21</v>
      </c>
      <c r="H47" s="96">
        <v>35504144</v>
      </c>
      <c r="I47" s="75">
        <v>34016769</v>
      </c>
      <c r="J47" s="97">
        <v>1438276</v>
      </c>
      <c r="K47" s="231" t="str">
        <f t="shared" si="2"/>
        <v>廿日市</v>
      </c>
    </row>
    <row r="48" spans="1:11" ht="18" customHeight="1">
      <c r="A48" s="109" t="s">
        <v>102</v>
      </c>
      <c r="B48" s="96" t="s">
        <v>213</v>
      </c>
      <c r="C48" s="75" t="s">
        <v>213</v>
      </c>
      <c r="D48" s="97" t="s">
        <v>213</v>
      </c>
      <c r="E48" s="96" t="s">
        <v>213</v>
      </c>
      <c r="F48" s="75" t="s">
        <v>213</v>
      </c>
      <c r="G48" s="97" t="s">
        <v>213</v>
      </c>
      <c r="H48" s="96">
        <v>67857075</v>
      </c>
      <c r="I48" s="75">
        <v>67251289</v>
      </c>
      <c r="J48" s="97">
        <v>587808</v>
      </c>
      <c r="K48" s="231" t="str">
        <f t="shared" si="2"/>
        <v>海田</v>
      </c>
    </row>
    <row r="49" spans="1:11" ht="18" customHeight="1">
      <c r="A49" s="109" t="s">
        <v>103</v>
      </c>
      <c r="B49" s="96" t="s">
        <v>204</v>
      </c>
      <c r="C49" s="75" t="s">
        <v>204</v>
      </c>
      <c r="D49" s="97" t="s">
        <v>204</v>
      </c>
      <c r="E49" s="96">
        <v>9839</v>
      </c>
      <c r="F49" s="75">
        <v>9839</v>
      </c>
      <c r="G49" s="97" t="s">
        <v>204</v>
      </c>
      <c r="H49" s="96">
        <v>3905211</v>
      </c>
      <c r="I49" s="75">
        <v>3698042</v>
      </c>
      <c r="J49" s="97">
        <v>205222</v>
      </c>
      <c r="K49" s="231" t="str">
        <f t="shared" si="2"/>
        <v>吉田</v>
      </c>
    </row>
    <row r="50" spans="1:11" s="3" customFormat="1" ht="18" customHeight="1">
      <c r="A50" s="120" t="s">
        <v>104</v>
      </c>
      <c r="B50" s="117" t="s">
        <v>213</v>
      </c>
      <c r="C50" s="118" t="s">
        <v>213</v>
      </c>
      <c r="D50" s="119" t="s">
        <v>213</v>
      </c>
      <c r="E50" s="99" t="s">
        <v>213</v>
      </c>
      <c r="F50" s="79" t="s">
        <v>213</v>
      </c>
      <c r="G50" s="100" t="s">
        <v>213</v>
      </c>
      <c r="H50" s="117">
        <v>746640836</v>
      </c>
      <c r="I50" s="118">
        <v>732674910</v>
      </c>
      <c r="J50" s="119">
        <v>13490773</v>
      </c>
      <c r="K50" s="232" t="str">
        <f t="shared" si="2"/>
        <v>広島県計</v>
      </c>
    </row>
    <row r="51" spans="1:11" s="12" customFormat="1" ht="18" customHeight="1">
      <c r="A51" s="13"/>
      <c r="B51" s="16"/>
      <c r="C51" s="17"/>
      <c r="D51" s="18"/>
      <c r="E51" s="16"/>
      <c r="F51" s="17"/>
      <c r="G51" s="18"/>
      <c r="H51" s="16"/>
      <c r="I51" s="17"/>
      <c r="J51" s="18"/>
      <c r="K51" s="233"/>
    </row>
    <row r="52" spans="1:11" ht="18" customHeight="1">
      <c r="A52" s="110" t="s">
        <v>105</v>
      </c>
      <c r="B52" s="101" t="s">
        <v>204</v>
      </c>
      <c r="C52" s="102" t="s">
        <v>204</v>
      </c>
      <c r="D52" s="103" t="s">
        <v>204</v>
      </c>
      <c r="E52" s="101">
        <v>651747</v>
      </c>
      <c r="F52" s="102">
        <v>651699</v>
      </c>
      <c r="G52" s="103">
        <v>48</v>
      </c>
      <c r="H52" s="101">
        <v>58128315</v>
      </c>
      <c r="I52" s="102">
        <v>56857918</v>
      </c>
      <c r="J52" s="103">
        <v>1148002</v>
      </c>
      <c r="K52" s="234" t="str">
        <f>IF(A52="","",A52)</f>
        <v>下関</v>
      </c>
    </row>
    <row r="53" spans="1:11" ht="18" customHeight="1">
      <c r="A53" s="109" t="s">
        <v>193</v>
      </c>
      <c r="B53" s="96" t="s">
        <v>204</v>
      </c>
      <c r="C53" s="75" t="s">
        <v>204</v>
      </c>
      <c r="D53" s="97" t="s">
        <v>204</v>
      </c>
      <c r="E53" s="96">
        <v>255613</v>
      </c>
      <c r="F53" s="75">
        <v>247419</v>
      </c>
      <c r="G53" s="97">
        <v>8194</v>
      </c>
      <c r="H53" s="96">
        <v>37032139</v>
      </c>
      <c r="I53" s="75">
        <v>36402397</v>
      </c>
      <c r="J53" s="97">
        <v>616090</v>
      </c>
      <c r="K53" s="231" t="str">
        <f aca="true" t="shared" si="3" ref="K53:K63">IF(A53="","",A53)</f>
        <v>宇部</v>
      </c>
    </row>
    <row r="54" spans="1:11" ht="18" customHeight="1">
      <c r="A54" s="109" t="s">
        <v>106</v>
      </c>
      <c r="B54" s="96" t="s">
        <v>204</v>
      </c>
      <c r="C54" s="75" t="s">
        <v>204</v>
      </c>
      <c r="D54" s="97" t="s">
        <v>204</v>
      </c>
      <c r="E54" s="96">
        <v>123026</v>
      </c>
      <c r="F54" s="75">
        <v>122257</v>
      </c>
      <c r="G54" s="97">
        <v>614</v>
      </c>
      <c r="H54" s="96">
        <v>74941585</v>
      </c>
      <c r="I54" s="75">
        <v>74193589</v>
      </c>
      <c r="J54" s="97">
        <v>698392</v>
      </c>
      <c r="K54" s="231" t="str">
        <f t="shared" si="3"/>
        <v>山口</v>
      </c>
    </row>
    <row r="55" spans="1:11" ht="18" customHeight="1">
      <c r="A55" s="109" t="s">
        <v>107</v>
      </c>
      <c r="B55" s="96" t="s">
        <v>204</v>
      </c>
      <c r="C55" s="75" t="s">
        <v>204</v>
      </c>
      <c r="D55" s="97" t="s">
        <v>204</v>
      </c>
      <c r="E55" s="96">
        <v>49746</v>
      </c>
      <c r="F55" s="75">
        <v>49746</v>
      </c>
      <c r="G55" s="97" t="s">
        <v>204</v>
      </c>
      <c r="H55" s="96">
        <v>5287900</v>
      </c>
      <c r="I55" s="75">
        <v>5147662</v>
      </c>
      <c r="J55" s="97">
        <v>136354</v>
      </c>
      <c r="K55" s="231" t="str">
        <f t="shared" si="3"/>
        <v>萩</v>
      </c>
    </row>
    <row r="56" spans="1:11" ht="18" customHeight="1">
      <c r="A56" s="109" t="s">
        <v>108</v>
      </c>
      <c r="B56" s="96" t="s">
        <v>213</v>
      </c>
      <c r="C56" s="75" t="s">
        <v>213</v>
      </c>
      <c r="D56" s="97" t="s">
        <v>213</v>
      </c>
      <c r="E56" s="96" t="s">
        <v>213</v>
      </c>
      <c r="F56" s="75" t="s">
        <v>213</v>
      </c>
      <c r="G56" s="97" t="s">
        <v>213</v>
      </c>
      <c r="H56" s="96">
        <v>122931304</v>
      </c>
      <c r="I56" s="75">
        <v>115308684</v>
      </c>
      <c r="J56" s="97">
        <v>7594411</v>
      </c>
      <c r="K56" s="231" t="str">
        <f t="shared" si="3"/>
        <v>徳山</v>
      </c>
    </row>
    <row r="57" spans="1:11" ht="18" customHeight="1">
      <c r="A57" s="109" t="s">
        <v>109</v>
      </c>
      <c r="B57" s="96" t="s">
        <v>204</v>
      </c>
      <c r="C57" s="75" t="s">
        <v>204</v>
      </c>
      <c r="D57" s="97" t="s">
        <v>204</v>
      </c>
      <c r="E57" s="96">
        <v>56546</v>
      </c>
      <c r="F57" s="75">
        <v>56373</v>
      </c>
      <c r="G57" s="97">
        <v>173</v>
      </c>
      <c r="H57" s="96">
        <v>14503454</v>
      </c>
      <c r="I57" s="75">
        <v>13982720</v>
      </c>
      <c r="J57" s="97">
        <v>508056</v>
      </c>
      <c r="K57" s="231" t="str">
        <f t="shared" si="3"/>
        <v>防府</v>
      </c>
    </row>
    <row r="58" spans="1:11" ht="18" customHeight="1">
      <c r="A58" s="109" t="s">
        <v>110</v>
      </c>
      <c r="B58" s="96" t="s">
        <v>213</v>
      </c>
      <c r="C58" s="75" t="s">
        <v>213</v>
      </c>
      <c r="D58" s="97" t="s">
        <v>213</v>
      </c>
      <c r="E58" s="96" t="s">
        <v>213</v>
      </c>
      <c r="F58" s="75" t="s">
        <v>213</v>
      </c>
      <c r="G58" s="97" t="s">
        <v>213</v>
      </c>
      <c r="H58" s="96">
        <v>96042012</v>
      </c>
      <c r="I58" s="75">
        <v>89126322</v>
      </c>
      <c r="J58" s="97">
        <v>6897238</v>
      </c>
      <c r="K58" s="231" t="str">
        <f t="shared" si="3"/>
        <v>岩国</v>
      </c>
    </row>
    <row r="59" spans="1:11" ht="18" customHeight="1">
      <c r="A59" s="109" t="s">
        <v>111</v>
      </c>
      <c r="B59" s="96" t="s">
        <v>204</v>
      </c>
      <c r="C59" s="75" t="s">
        <v>204</v>
      </c>
      <c r="D59" s="97" t="s">
        <v>204</v>
      </c>
      <c r="E59" s="96" t="s">
        <v>213</v>
      </c>
      <c r="F59" s="75" t="s">
        <v>213</v>
      </c>
      <c r="G59" s="97" t="s">
        <v>213</v>
      </c>
      <c r="H59" s="96">
        <v>9955349</v>
      </c>
      <c r="I59" s="75">
        <v>9780649</v>
      </c>
      <c r="J59" s="97">
        <v>168009</v>
      </c>
      <c r="K59" s="231" t="str">
        <f t="shared" si="3"/>
        <v>光</v>
      </c>
    </row>
    <row r="60" spans="1:11" ht="18" customHeight="1">
      <c r="A60" s="109" t="s">
        <v>112</v>
      </c>
      <c r="B60" s="96" t="s">
        <v>204</v>
      </c>
      <c r="C60" s="75" t="s">
        <v>204</v>
      </c>
      <c r="D60" s="97" t="s">
        <v>204</v>
      </c>
      <c r="E60" s="96" t="s">
        <v>213</v>
      </c>
      <c r="F60" s="75" t="s">
        <v>213</v>
      </c>
      <c r="G60" s="97" t="s">
        <v>213</v>
      </c>
      <c r="H60" s="96">
        <v>4089446</v>
      </c>
      <c r="I60" s="75">
        <v>3981618</v>
      </c>
      <c r="J60" s="97">
        <v>107592</v>
      </c>
      <c r="K60" s="231" t="str">
        <f t="shared" si="3"/>
        <v>長門</v>
      </c>
    </row>
    <row r="61" spans="1:11" ht="18" customHeight="1">
      <c r="A61" s="109" t="s">
        <v>113</v>
      </c>
      <c r="B61" s="96" t="s">
        <v>204</v>
      </c>
      <c r="C61" s="75" t="s">
        <v>204</v>
      </c>
      <c r="D61" s="97" t="s">
        <v>204</v>
      </c>
      <c r="E61" s="96">
        <v>22390</v>
      </c>
      <c r="F61" s="75">
        <v>22390</v>
      </c>
      <c r="G61" s="97" t="s">
        <v>204</v>
      </c>
      <c r="H61" s="96">
        <v>5851999</v>
      </c>
      <c r="I61" s="75">
        <v>5693100</v>
      </c>
      <c r="J61" s="97">
        <v>156732</v>
      </c>
      <c r="K61" s="231" t="str">
        <f t="shared" si="3"/>
        <v>柳井</v>
      </c>
    </row>
    <row r="62" spans="1:11" ht="18" customHeight="1">
      <c r="A62" s="109" t="s">
        <v>114</v>
      </c>
      <c r="B62" s="96" t="s">
        <v>213</v>
      </c>
      <c r="C62" s="75" t="s">
        <v>213</v>
      </c>
      <c r="D62" s="97" t="s">
        <v>213</v>
      </c>
      <c r="E62" s="96" t="s">
        <v>213</v>
      </c>
      <c r="F62" s="75" t="s">
        <v>213</v>
      </c>
      <c r="G62" s="97" t="s">
        <v>213</v>
      </c>
      <c r="H62" s="96">
        <v>108083107</v>
      </c>
      <c r="I62" s="75">
        <v>100250718</v>
      </c>
      <c r="J62" s="97">
        <v>7814989</v>
      </c>
      <c r="K62" s="231" t="str">
        <f t="shared" si="3"/>
        <v>厚狭</v>
      </c>
    </row>
    <row r="63" spans="1:11" s="3" customFormat="1" ht="18" customHeight="1">
      <c r="A63" s="98" t="s">
        <v>115</v>
      </c>
      <c r="B63" s="99">
        <v>246892000</v>
      </c>
      <c r="C63" s="79">
        <v>226896622</v>
      </c>
      <c r="D63" s="100">
        <v>19995378</v>
      </c>
      <c r="E63" s="99">
        <v>1487162</v>
      </c>
      <c r="F63" s="79">
        <v>1476236</v>
      </c>
      <c r="G63" s="100">
        <v>10767</v>
      </c>
      <c r="H63" s="99">
        <v>536846612</v>
      </c>
      <c r="I63" s="79">
        <v>510725379</v>
      </c>
      <c r="J63" s="100">
        <v>25845866</v>
      </c>
      <c r="K63" s="232" t="str">
        <f t="shared" si="3"/>
        <v>山口県計</v>
      </c>
    </row>
    <row r="64" spans="1:11" s="12" customFormat="1" ht="18" customHeight="1">
      <c r="A64" s="13"/>
      <c r="B64" s="60"/>
      <c r="C64" s="61"/>
      <c r="D64" s="62"/>
      <c r="E64" s="60"/>
      <c r="F64" s="61"/>
      <c r="G64" s="62"/>
      <c r="H64" s="60"/>
      <c r="I64" s="61"/>
      <c r="J64" s="62"/>
      <c r="K64" s="14"/>
    </row>
    <row r="65" spans="1:11" s="3" customFormat="1" ht="18" customHeight="1" thickBot="1">
      <c r="A65" s="108" t="s">
        <v>48</v>
      </c>
      <c r="B65" s="57" t="s">
        <v>204</v>
      </c>
      <c r="C65" s="58" t="s">
        <v>204</v>
      </c>
      <c r="D65" s="59" t="s">
        <v>204</v>
      </c>
      <c r="E65" s="57">
        <v>17452</v>
      </c>
      <c r="F65" s="58">
        <v>2000</v>
      </c>
      <c r="G65" s="59">
        <v>8709</v>
      </c>
      <c r="H65" s="57">
        <v>30738548</v>
      </c>
      <c r="I65" s="58">
        <v>10584220</v>
      </c>
      <c r="J65" s="59">
        <v>16827859</v>
      </c>
      <c r="K65" s="114" t="str">
        <f>A65</f>
        <v>局引受分</v>
      </c>
    </row>
    <row r="66" spans="1:11" s="3" customFormat="1" ht="24.75" customHeight="1" thickBot="1" thickTop="1">
      <c r="A66" s="243" t="s">
        <v>202</v>
      </c>
      <c r="B66" s="43">
        <v>474298687</v>
      </c>
      <c r="C66" s="32">
        <v>438773324</v>
      </c>
      <c r="D66" s="44">
        <v>35525364</v>
      </c>
      <c r="E66" s="43">
        <v>33510054</v>
      </c>
      <c r="F66" s="32">
        <v>33464226</v>
      </c>
      <c r="G66" s="44">
        <v>38699</v>
      </c>
      <c r="H66" s="43">
        <v>2147768042</v>
      </c>
      <c r="I66" s="32">
        <v>2060952557</v>
      </c>
      <c r="J66" s="44">
        <v>82126521</v>
      </c>
      <c r="K66" s="236" t="str">
        <f>A66</f>
        <v>総　計</v>
      </c>
    </row>
  </sheetData>
  <sheetProtection/>
  <mergeCells count="5">
    <mergeCell ref="K2:K3"/>
    <mergeCell ref="A2:A3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  <headerFooter alignWithMargins="0">
    <oddFooter>&amp;R広島国税局
国税徴収１
（H20)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1">
      <selection activeCell="A1" sqref="A1:F1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14.25390625" style="2" customWidth="1"/>
    <col min="5" max="5" width="3.00390625" style="2" bestFit="1" customWidth="1"/>
    <col min="6" max="6" width="16.75390625" style="2" customWidth="1"/>
    <col min="7" max="16384" width="8.625" style="2" customWidth="1"/>
  </cols>
  <sheetData>
    <row r="1" spans="1:6" s="244" customFormat="1" ht="21" customHeight="1">
      <c r="A1" s="264" t="s">
        <v>212</v>
      </c>
      <c r="B1" s="264"/>
      <c r="C1" s="264"/>
      <c r="D1" s="264"/>
      <c r="E1" s="264"/>
      <c r="F1" s="264"/>
    </row>
    <row r="2" spans="1:6" ht="14.25" customHeight="1" thickBot="1">
      <c r="A2" s="305" t="s">
        <v>116</v>
      </c>
      <c r="B2" s="305"/>
      <c r="C2" s="305"/>
      <c r="D2" s="305"/>
      <c r="E2" s="305"/>
      <c r="F2" s="305"/>
    </row>
    <row r="3" spans="1:6" ht="18" customHeight="1">
      <c r="A3" s="252" t="s">
        <v>141</v>
      </c>
      <c r="B3" s="309"/>
      <c r="C3" s="253"/>
      <c r="D3" s="306" t="s">
        <v>117</v>
      </c>
      <c r="E3" s="307"/>
      <c r="F3" s="308"/>
    </row>
    <row r="4" spans="1:6" ht="15" customHeight="1">
      <c r="A4" s="254"/>
      <c r="B4" s="310"/>
      <c r="C4" s="255"/>
      <c r="D4" s="122" t="s">
        <v>118</v>
      </c>
      <c r="E4" s="303" t="s">
        <v>142</v>
      </c>
      <c r="F4" s="304"/>
    </row>
    <row r="5" spans="1:6" s="41" customFormat="1" ht="15" customHeight="1">
      <c r="A5" s="63"/>
      <c r="B5" s="64"/>
      <c r="C5" s="123"/>
      <c r="D5" s="124" t="s">
        <v>119</v>
      </c>
      <c r="E5" s="125"/>
      <c r="F5" s="126" t="s">
        <v>2</v>
      </c>
    </row>
    <row r="6" spans="1:6" ht="27" customHeight="1">
      <c r="A6" s="295" t="s">
        <v>120</v>
      </c>
      <c r="B6" s="311" t="s">
        <v>121</v>
      </c>
      <c r="C6" s="312"/>
      <c r="D6" s="127">
        <v>15</v>
      </c>
      <c r="E6" s="128"/>
      <c r="F6" s="129">
        <v>873623</v>
      </c>
    </row>
    <row r="7" spans="1:6" ht="27" customHeight="1">
      <c r="A7" s="296"/>
      <c r="B7" s="293" t="s">
        <v>122</v>
      </c>
      <c r="C7" s="294"/>
      <c r="D7" s="130">
        <v>18</v>
      </c>
      <c r="E7" s="131"/>
      <c r="F7" s="132">
        <v>4782480</v>
      </c>
    </row>
    <row r="8" spans="1:6" ht="27" customHeight="1">
      <c r="A8" s="296"/>
      <c r="B8" s="293" t="s">
        <v>123</v>
      </c>
      <c r="C8" s="294"/>
      <c r="D8" s="130">
        <v>1</v>
      </c>
      <c r="E8" s="131"/>
      <c r="F8" s="132">
        <v>7914</v>
      </c>
    </row>
    <row r="9" spans="1:6" ht="27" customHeight="1">
      <c r="A9" s="296"/>
      <c r="B9" s="301" t="s">
        <v>143</v>
      </c>
      <c r="C9" s="121" t="s">
        <v>124</v>
      </c>
      <c r="D9" s="130">
        <v>1</v>
      </c>
      <c r="E9" s="131"/>
      <c r="F9" s="132">
        <v>28675</v>
      </c>
    </row>
    <row r="10" spans="1:6" ht="27" customHeight="1">
      <c r="A10" s="296"/>
      <c r="B10" s="302"/>
      <c r="C10" s="121" t="s">
        <v>125</v>
      </c>
      <c r="D10" s="130" t="s">
        <v>203</v>
      </c>
      <c r="E10" s="131"/>
      <c r="F10" s="132" t="s">
        <v>203</v>
      </c>
    </row>
    <row r="11" spans="1:6" ht="27" customHeight="1">
      <c r="A11" s="296"/>
      <c r="B11" s="302"/>
      <c r="C11" s="313" t="s">
        <v>126</v>
      </c>
      <c r="D11" s="133"/>
      <c r="E11" s="134" t="s">
        <v>127</v>
      </c>
      <c r="F11" s="135" t="s">
        <v>203</v>
      </c>
    </row>
    <row r="12" spans="1:6" ht="27" customHeight="1">
      <c r="A12" s="296"/>
      <c r="B12" s="302"/>
      <c r="C12" s="314"/>
      <c r="D12" s="127">
        <v>10</v>
      </c>
      <c r="E12" s="136"/>
      <c r="F12" s="129">
        <v>4278960</v>
      </c>
    </row>
    <row r="13" spans="1:6" s="3" customFormat="1" ht="27" customHeight="1">
      <c r="A13" s="296"/>
      <c r="B13" s="302"/>
      <c r="C13" s="137" t="s">
        <v>1</v>
      </c>
      <c r="D13" s="138">
        <v>11</v>
      </c>
      <c r="E13" s="131"/>
      <c r="F13" s="139">
        <v>4307635</v>
      </c>
    </row>
    <row r="14" spans="1:6" ht="27" customHeight="1">
      <c r="A14" s="297"/>
      <c r="B14" s="291" t="s">
        <v>128</v>
      </c>
      <c r="C14" s="292"/>
      <c r="D14" s="140">
        <v>21</v>
      </c>
      <c r="E14" s="141"/>
      <c r="F14" s="142">
        <v>1340554</v>
      </c>
    </row>
    <row r="15" spans="1:6" ht="27" customHeight="1">
      <c r="A15" s="287" t="s">
        <v>129</v>
      </c>
      <c r="B15" s="290" t="s">
        <v>130</v>
      </c>
      <c r="C15" s="290"/>
      <c r="D15" s="143" t="s">
        <v>203</v>
      </c>
      <c r="E15" s="144"/>
      <c r="F15" s="145" t="s">
        <v>203</v>
      </c>
    </row>
    <row r="16" spans="1:6" ht="27" customHeight="1">
      <c r="A16" s="288"/>
      <c r="B16" s="285" t="s">
        <v>131</v>
      </c>
      <c r="C16" s="285"/>
      <c r="D16" s="130" t="s">
        <v>203</v>
      </c>
      <c r="E16" s="131"/>
      <c r="F16" s="132" t="s">
        <v>203</v>
      </c>
    </row>
    <row r="17" spans="1:6" ht="27" customHeight="1">
      <c r="A17" s="288"/>
      <c r="B17" s="280" t="s">
        <v>132</v>
      </c>
      <c r="C17" s="281"/>
      <c r="D17" s="133"/>
      <c r="E17" s="134" t="s">
        <v>127</v>
      </c>
      <c r="F17" s="135">
        <v>92129</v>
      </c>
    </row>
    <row r="18" spans="1:6" ht="27" customHeight="1">
      <c r="A18" s="288"/>
      <c r="B18" s="282"/>
      <c r="C18" s="283"/>
      <c r="D18" s="127">
        <v>10</v>
      </c>
      <c r="E18" s="136"/>
      <c r="F18" s="129">
        <v>4278960</v>
      </c>
    </row>
    <row r="19" spans="1:6" ht="27" customHeight="1">
      <c r="A19" s="288"/>
      <c r="B19" s="285" t="s">
        <v>133</v>
      </c>
      <c r="C19" s="285"/>
      <c r="D19" s="130" t="s">
        <v>203</v>
      </c>
      <c r="E19" s="131"/>
      <c r="F19" s="132" t="s">
        <v>203</v>
      </c>
    </row>
    <row r="20" spans="1:6" ht="27" customHeight="1">
      <c r="A20" s="288"/>
      <c r="B20" s="285" t="s">
        <v>134</v>
      </c>
      <c r="C20" s="285"/>
      <c r="D20" s="130" t="s">
        <v>203</v>
      </c>
      <c r="E20" s="131"/>
      <c r="F20" s="132" t="s">
        <v>203</v>
      </c>
    </row>
    <row r="21" spans="1:6" ht="27" customHeight="1">
      <c r="A21" s="288"/>
      <c r="B21" s="285" t="s">
        <v>131</v>
      </c>
      <c r="C21" s="285"/>
      <c r="D21" s="130" t="s">
        <v>203</v>
      </c>
      <c r="E21" s="131"/>
      <c r="F21" s="132" t="s">
        <v>203</v>
      </c>
    </row>
    <row r="22" spans="1:6" ht="27" customHeight="1">
      <c r="A22" s="288"/>
      <c r="B22" s="285" t="s">
        <v>135</v>
      </c>
      <c r="C22" s="285"/>
      <c r="D22" s="130">
        <v>10</v>
      </c>
      <c r="E22" s="131"/>
      <c r="F22" s="132">
        <v>4371089</v>
      </c>
    </row>
    <row r="23" spans="1:6" ht="27" customHeight="1">
      <c r="A23" s="289"/>
      <c r="B23" s="284" t="s">
        <v>136</v>
      </c>
      <c r="C23" s="284"/>
      <c r="D23" s="146" t="s">
        <v>203</v>
      </c>
      <c r="E23" s="147"/>
      <c r="F23" s="148" t="s">
        <v>203</v>
      </c>
    </row>
    <row r="24" spans="1:6" ht="27" customHeight="1">
      <c r="A24" s="298" t="s">
        <v>137</v>
      </c>
      <c r="B24" s="300" t="s">
        <v>138</v>
      </c>
      <c r="C24" s="300"/>
      <c r="D24" s="143" t="s">
        <v>203</v>
      </c>
      <c r="E24" s="144"/>
      <c r="F24" s="145" t="s">
        <v>203</v>
      </c>
    </row>
    <row r="25" spans="1:6" ht="27" customHeight="1">
      <c r="A25" s="288"/>
      <c r="B25" s="285" t="s">
        <v>122</v>
      </c>
      <c r="C25" s="285"/>
      <c r="D25" s="130" t="s">
        <v>203</v>
      </c>
      <c r="E25" s="131"/>
      <c r="F25" s="132" t="s">
        <v>203</v>
      </c>
    </row>
    <row r="26" spans="1:6" ht="27" customHeight="1">
      <c r="A26" s="288"/>
      <c r="B26" s="285" t="s">
        <v>124</v>
      </c>
      <c r="C26" s="285"/>
      <c r="D26" s="130" t="s">
        <v>203</v>
      </c>
      <c r="E26" s="131"/>
      <c r="F26" s="132" t="s">
        <v>203</v>
      </c>
    </row>
    <row r="27" spans="1:6" ht="27" customHeight="1">
      <c r="A27" s="288"/>
      <c r="B27" s="285" t="s">
        <v>125</v>
      </c>
      <c r="C27" s="285"/>
      <c r="D27" s="130" t="s">
        <v>203</v>
      </c>
      <c r="E27" s="131"/>
      <c r="F27" s="132" t="s">
        <v>203</v>
      </c>
    </row>
    <row r="28" spans="1:6" ht="27" customHeight="1">
      <c r="A28" s="288"/>
      <c r="B28" s="285" t="s">
        <v>139</v>
      </c>
      <c r="C28" s="285"/>
      <c r="D28" s="130" t="s">
        <v>203</v>
      </c>
      <c r="E28" s="131"/>
      <c r="F28" s="132" t="s">
        <v>203</v>
      </c>
    </row>
    <row r="29" spans="1:6" ht="27" customHeight="1" thickBot="1">
      <c r="A29" s="299"/>
      <c r="B29" s="286" t="s">
        <v>140</v>
      </c>
      <c r="C29" s="286"/>
      <c r="D29" s="149" t="s">
        <v>203</v>
      </c>
      <c r="E29" s="150"/>
      <c r="F29" s="151" t="s">
        <v>203</v>
      </c>
    </row>
    <row r="30" spans="1:6" ht="4.5" customHeight="1">
      <c r="A30" s="152"/>
      <c r="B30" s="153"/>
      <c r="C30" s="153"/>
      <c r="D30" s="154"/>
      <c r="E30" s="154"/>
      <c r="F30" s="154"/>
    </row>
    <row r="31" spans="1:6" s="1" customFormat="1" ht="28.5" customHeight="1">
      <c r="A31" s="155" t="s">
        <v>144</v>
      </c>
      <c r="B31" s="316" t="s">
        <v>209</v>
      </c>
      <c r="C31" s="316"/>
      <c r="D31" s="316"/>
      <c r="E31" s="316"/>
      <c r="F31" s="316"/>
    </row>
    <row r="32" spans="1:6" s="1" customFormat="1" ht="24.75" customHeight="1">
      <c r="A32" s="156" t="s">
        <v>145</v>
      </c>
      <c r="B32" s="315" t="s">
        <v>146</v>
      </c>
      <c r="C32" s="315"/>
      <c r="D32" s="315"/>
      <c r="E32" s="315"/>
      <c r="F32" s="315"/>
    </row>
    <row r="33" spans="1:6" ht="24.75" customHeight="1">
      <c r="A33" s="157" t="s">
        <v>147</v>
      </c>
      <c r="B33" s="315" t="s">
        <v>148</v>
      </c>
      <c r="C33" s="315"/>
      <c r="D33" s="315"/>
      <c r="E33" s="315"/>
      <c r="F33" s="315"/>
    </row>
  </sheetData>
  <sheetProtection/>
  <mergeCells count="31">
    <mergeCell ref="B33:F33"/>
    <mergeCell ref="B31:F31"/>
    <mergeCell ref="B26:C26"/>
    <mergeCell ref="B25:C25"/>
    <mergeCell ref="B32:F32"/>
    <mergeCell ref="A1:F1"/>
    <mergeCell ref="E4:F4"/>
    <mergeCell ref="A2:F2"/>
    <mergeCell ref="D3:F3"/>
    <mergeCell ref="A3:C4"/>
    <mergeCell ref="B27:C27"/>
    <mergeCell ref="B8:C8"/>
    <mergeCell ref="B6:C6"/>
    <mergeCell ref="C11:C12"/>
    <mergeCell ref="B19:C19"/>
    <mergeCell ref="B14:C14"/>
    <mergeCell ref="B7:C7"/>
    <mergeCell ref="A6:A14"/>
    <mergeCell ref="A24:A29"/>
    <mergeCell ref="B24:C24"/>
    <mergeCell ref="B21:C21"/>
    <mergeCell ref="B16:C16"/>
    <mergeCell ref="B20:C20"/>
    <mergeCell ref="B9:B13"/>
    <mergeCell ref="B17:C18"/>
    <mergeCell ref="B23:C23"/>
    <mergeCell ref="B22:C22"/>
    <mergeCell ref="B28:C28"/>
    <mergeCell ref="B29:C29"/>
    <mergeCell ref="A15:A23"/>
    <mergeCell ref="B15:C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Footer>&amp;R広島国税局
国税徴収２
（H20)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60" customWidth="1"/>
    <col min="2" max="2" width="15.50390625" style="160" bestFit="1" customWidth="1"/>
    <col min="3" max="3" width="3.00390625" style="160" bestFit="1" customWidth="1"/>
    <col min="4" max="5" width="18.00390625" style="160" customWidth="1"/>
    <col min="6" max="16384" width="9.00390625" style="160" customWidth="1"/>
  </cols>
  <sheetData>
    <row r="1" s="159" customFormat="1" ht="14.25" thickBot="1">
      <c r="A1" s="158" t="s">
        <v>149</v>
      </c>
    </row>
    <row r="2" spans="1:5" ht="19.5" customHeight="1">
      <c r="A2" s="252" t="s">
        <v>158</v>
      </c>
      <c r="B2" s="253"/>
      <c r="C2" s="322" t="s">
        <v>159</v>
      </c>
      <c r="D2" s="323"/>
      <c r="E2" s="324"/>
    </row>
    <row r="3" spans="1:5" ht="19.5" customHeight="1">
      <c r="A3" s="254"/>
      <c r="B3" s="255"/>
      <c r="C3" s="317" t="s">
        <v>160</v>
      </c>
      <c r="D3" s="318"/>
      <c r="E3" s="161" t="s">
        <v>161</v>
      </c>
    </row>
    <row r="4" spans="1:5" s="165" customFormat="1" ht="13.5">
      <c r="A4" s="63"/>
      <c r="B4" s="162"/>
      <c r="C4" s="125"/>
      <c r="D4" s="163" t="s">
        <v>150</v>
      </c>
      <c r="E4" s="164" t="s">
        <v>151</v>
      </c>
    </row>
    <row r="5" spans="1:8" ht="30" customHeight="1">
      <c r="A5" s="319" t="s">
        <v>162</v>
      </c>
      <c r="B5" s="166" t="s">
        <v>152</v>
      </c>
      <c r="C5" s="167"/>
      <c r="D5" s="168">
        <v>6</v>
      </c>
      <c r="E5" s="169">
        <v>266700</v>
      </c>
      <c r="F5" s="2"/>
      <c r="G5" s="2"/>
      <c r="H5" s="2"/>
    </row>
    <row r="6" spans="1:8" ht="30" customHeight="1">
      <c r="A6" s="320"/>
      <c r="B6" s="170" t="s">
        <v>153</v>
      </c>
      <c r="C6" s="171"/>
      <c r="D6" s="172" t="s">
        <v>203</v>
      </c>
      <c r="E6" s="173" t="s">
        <v>203</v>
      </c>
      <c r="F6" s="2"/>
      <c r="G6" s="2"/>
      <c r="H6" s="2"/>
    </row>
    <row r="7" spans="1:8" ht="30" customHeight="1">
      <c r="A7" s="320"/>
      <c r="B7" s="170" t="s">
        <v>154</v>
      </c>
      <c r="C7" s="171"/>
      <c r="D7" s="172">
        <v>5</v>
      </c>
      <c r="E7" s="173">
        <v>4012260</v>
      </c>
      <c r="F7" s="2"/>
      <c r="G7" s="2"/>
      <c r="H7" s="2"/>
    </row>
    <row r="8" spans="1:8" ht="30" customHeight="1">
      <c r="A8" s="320"/>
      <c r="B8" s="170" t="s">
        <v>155</v>
      </c>
      <c r="C8" s="171"/>
      <c r="D8" s="172" t="s">
        <v>203</v>
      </c>
      <c r="E8" s="173" t="s">
        <v>203</v>
      </c>
      <c r="F8" s="2"/>
      <c r="G8" s="2"/>
      <c r="H8" s="2"/>
    </row>
    <row r="9" spans="1:8" ht="30" customHeight="1" thickBot="1">
      <c r="A9" s="321"/>
      <c r="B9" s="174" t="s">
        <v>1</v>
      </c>
      <c r="C9" s="175" t="s">
        <v>156</v>
      </c>
      <c r="D9" s="176">
        <v>21</v>
      </c>
      <c r="E9" s="177">
        <v>4278960</v>
      </c>
      <c r="F9" s="2"/>
      <c r="G9" s="2"/>
      <c r="H9" s="2"/>
    </row>
    <row r="10" spans="1:8" ht="13.5">
      <c r="A10" s="2" t="s">
        <v>157</v>
      </c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A5:A9"/>
    <mergeCell ref="C2:E2"/>
    <mergeCell ref="A2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&amp;R広島国税局
国税徴収２
（H20)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zoomScalePageLayoutView="0" workbookViewId="0" topLeftCell="A1">
      <selection activeCell="A1" sqref="A1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192</v>
      </c>
    </row>
    <row r="2" spans="1:11" ht="16.5" customHeight="1">
      <c r="A2" s="325" t="s">
        <v>167</v>
      </c>
      <c r="B2" s="335" t="s">
        <v>163</v>
      </c>
      <c r="C2" s="336"/>
      <c r="D2" s="337" t="s">
        <v>164</v>
      </c>
      <c r="E2" s="338"/>
      <c r="F2" s="335" t="s">
        <v>168</v>
      </c>
      <c r="G2" s="336"/>
      <c r="H2" s="327" t="s">
        <v>169</v>
      </c>
      <c r="I2" s="329" t="s">
        <v>170</v>
      </c>
      <c r="J2" s="330"/>
      <c r="K2" s="331"/>
    </row>
    <row r="3" spans="1:11" ht="16.5" customHeight="1">
      <c r="A3" s="326"/>
      <c r="B3" s="42" t="s">
        <v>171</v>
      </c>
      <c r="C3" s="22" t="s">
        <v>172</v>
      </c>
      <c r="D3" s="42" t="s">
        <v>171</v>
      </c>
      <c r="E3" s="22" t="s">
        <v>172</v>
      </c>
      <c r="F3" s="42" t="s">
        <v>171</v>
      </c>
      <c r="G3" s="22" t="s">
        <v>172</v>
      </c>
      <c r="H3" s="328"/>
      <c r="I3" s="332"/>
      <c r="J3" s="333"/>
      <c r="K3" s="334"/>
    </row>
    <row r="4" spans="1:11" ht="11.25">
      <c r="A4" s="178"/>
      <c r="B4" s="179" t="s">
        <v>173</v>
      </c>
      <c r="C4" s="91" t="s">
        <v>174</v>
      </c>
      <c r="D4" s="179" t="s">
        <v>173</v>
      </c>
      <c r="E4" s="91" t="s">
        <v>174</v>
      </c>
      <c r="F4" s="179" t="s">
        <v>173</v>
      </c>
      <c r="G4" s="91" t="s">
        <v>174</v>
      </c>
      <c r="H4" s="180" t="s">
        <v>174</v>
      </c>
      <c r="I4" s="181"/>
      <c r="J4" s="182" t="s">
        <v>151</v>
      </c>
      <c r="K4" s="183" t="s">
        <v>174</v>
      </c>
    </row>
    <row r="5" spans="1:12" ht="30" customHeight="1">
      <c r="A5" s="33" t="s">
        <v>199</v>
      </c>
      <c r="B5" s="184">
        <v>55</v>
      </c>
      <c r="C5" s="185">
        <v>1281712</v>
      </c>
      <c r="D5" s="184">
        <v>83</v>
      </c>
      <c r="E5" s="185">
        <v>2260913</v>
      </c>
      <c r="F5" s="184">
        <v>63</v>
      </c>
      <c r="G5" s="185">
        <v>2643519</v>
      </c>
      <c r="H5" s="186" t="s">
        <v>194</v>
      </c>
      <c r="I5" s="187" t="s">
        <v>165</v>
      </c>
      <c r="J5" s="188">
        <v>121708</v>
      </c>
      <c r="K5" s="189">
        <v>2246079</v>
      </c>
      <c r="L5" s="190"/>
    </row>
    <row r="6" spans="1:12" ht="30" customHeight="1">
      <c r="A6" s="191" t="s">
        <v>200</v>
      </c>
      <c r="B6" s="192">
        <v>28</v>
      </c>
      <c r="C6" s="193">
        <v>534773</v>
      </c>
      <c r="D6" s="192">
        <v>38</v>
      </c>
      <c r="E6" s="193">
        <v>1203321</v>
      </c>
      <c r="F6" s="192">
        <v>42</v>
      </c>
      <c r="G6" s="193">
        <v>1579260</v>
      </c>
      <c r="H6" s="194">
        <v>14834</v>
      </c>
      <c r="I6" s="195" t="s">
        <v>165</v>
      </c>
      <c r="J6" s="196">
        <v>23709</v>
      </c>
      <c r="K6" s="197">
        <v>1218155</v>
      </c>
      <c r="L6" s="190"/>
    </row>
    <row r="7" spans="1:12" ht="30" customHeight="1">
      <c r="A7" s="191" t="s">
        <v>201</v>
      </c>
      <c r="B7" s="192">
        <v>16</v>
      </c>
      <c r="C7" s="193">
        <v>374208</v>
      </c>
      <c r="D7" s="192">
        <v>26</v>
      </c>
      <c r="E7" s="193">
        <v>698003</v>
      </c>
      <c r="F7" s="192">
        <v>25</v>
      </c>
      <c r="G7" s="193">
        <v>1138400</v>
      </c>
      <c r="H7" s="194" t="s">
        <v>194</v>
      </c>
      <c r="I7" s="195" t="s">
        <v>165</v>
      </c>
      <c r="J7" s="196">
        <v>30881</v>
      </c>
      <c r="K7" s="197">
        <v>698003</v>
      </c>
      <c r="L7" s="190"/>
    </row>
    <row r="8" spans="1:12" ht="30" customHeight="1">
      <c r="A8" s="191" t="s">
        <v>207</v>
      </c>
      <c r="B8" s="192">
        <v>4</v>
      </c>
      <c r="C8" s="193">
        <v>89021</v>
      </c>
      <c r="D8" s="192">
        <v>10</v>
      </c>
      <c r="E8" s="193">
        <v>287975</v>
      </c>
      <c r="F8" s="192">
        <v>15</v>
      </c>
      <c r="G8" s="193">
        <v>873623</v>
      </c>
      <c r="H8" s="194" t="s">
        <v>194</v>
      </c>
      <c r="I8" s="195" t="s">
        <v>211</v>
      </c>
      <c r="J8" s="196">
        <v>29754</v>
      </c>
      <c r="K8" s="197">
        <v>287975</v>
      </c>
      <c r="L8" s="190"/>
    </row>
    <row r="9" spans="1:12" ht="30" customHeight="1" thickBot="1">
      <c r="A9" s="34" t="s">
        <v>208</v>
      </c>
      <c r="B9" s="198">
        <v>18</v>
      </c>
      <c r="C9" s="199">
        <v>4782480</v>
      </c>
      <c r="D9" s="198">
        <v>10</v>
      </c>
      <c r="E9" s="199">
        <v>4278960</v>
      </c>
      <c r="F9" s="198">
        <v>21</v>
      </c>
      <c r="G9" s="199">
        <v>1340554</v>
      </c>
      <c r="H9" s="200" t="s">
        <v>203</v>
      </c>
      <c r="I9" s="201" t="s">
        <v>165</v>
      </c>
      <c r="J9" s="202">
        <v>92129</v>
      </c>
      <c r="K9" s="203">
        <v>4278960</v>
      </c>
      <c r="L9" s="190"/>
    </row>
    <row r="10" ht="11.25">
      <c r="A10" s="2" t="s">
        <v>166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&amp;R広島国税局
国税徴収２
（H20)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zoomScalePageLayoutView="0" workbookViewId="0" topLeftCell="A1">
      <selection activeCell="A1" sqref="A1:K1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305" t="s">
        <v>191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6.5" customHeight="1">
      <c r="A2" s="252" t="s">
        <v>182</v>
      </c>
      <c r="B2" s="309"/>
      <c r="C2" s="253"/>
      <c r="D2" s="351" t="s">
        <v>183</v>
      </c>
      <c r="E2" s="351"/>
      <c r="F2" s="351" t="s">
        <v>184</v>
      </c>
      <c r="G2" s="351"/>
      <c r="H2" s="351" t="s">
        <v>185</v>
      </c>
      <c r="I2" s="351"/>
      <c r="J2" s="340" t="s">
        <v>175</v>
      </c>
      <c r="K2" s="341"/>
    </row>
    <row r="3" spans="1:11" ht="16.5" customHeight="1">
      <c r="A3" s="254"/>
      <c r="B3" s="310"/>
      <c r="C3" s="255"/>
      <c r="D3" s="42" t="s">
        <v>176</v>
      </c>
      <c r="E3" s="22" t="s">
        <v>186</v>
      </c>
      <c r="F3" s="42" t="s">
        <v>176</v>
      </c>
      <c r="G3" s="22" t="s">
        <v>186</v>
      </c>
      <c r="H3" s="42" t="s">
        <v>176</v>
      </c>
      <c r="I3" s="22" t="s">
        <v>186</v>
      </c>
      <c r="J3" s="42" t="s">
        <v>177</v>
      </c>
      <c r="K3" s="204" t="s">
        <v>178</v>
      </c>
    </row>
    <row r="4" spans="1:11" s="41" customFormat="1" ht="11.25">
      <c r="A4" s="205"/>
      <c r="B4" s="206"/>
      <c r="C4" s="207"/>
      <c r="D4" s="208" t="s">
        <v>119</v>
      </c>
      <c r="E4" s="89" t="s">
        <v>2</v>
      </c>
      <c r="F4" s="208" t="s">
        <v>119</v>
      </c>
      <c r="G4" s="89" t="s">
        <v>2</v>
      </c>
      <c r="H4" s="208" t="s">
        <v>119</v>
      </c>
      <c r="I4" s="89" t="s">
        <v>2</v>
      </c>
      <c r="J4" s="208" t="s">
        <v>119</v>
      </c>
      <c r="K4" s="126" t="s">
        <v>2</v>
      </c>
    </row>
    <row r="5" spans="1:11" ht="28.5" customHeight="1">
      <c r="A5" s="319" t="s">
        <v>120</v>
      </c>
      <c r="B5" s="355" t="s">
        <v>179</v>
      </c>
      <c r="C5" s="356"/>
      <c r="D5" s="209" t="s">
        <v>205</v>
      </c>
      <c r="E5" s="210" t="s">
        <v>205</v>
      </c>
      <c r="F5" s="209" t="s">
        <v>205</v>
      </c>
      <c r="G5" s="210" t="s">
        <v>205</v>
      </c>
      <c r="H5" s="209" t="s">
        <v>205</v>
      </c>
      <c r="I5" s="210" t="s">
        <v>205</v>
      </c>
      <c r="J5" s="209" t="s">
        <v>205</v>
      </c>
      <c r="K5" s="211" t="s">
        <v>205</v>
      </c>
    </row>
    <row r="6" spans="1:11" ht="28.5" customHeight="1">
      <c r="A6" s="320"/>
      <c r="B6" s="359" t="s">
        <v>121</v>
      </c>
      <c r="C6" s="360"/>
      <c r="D6" s="212">
        <v>8</v>
      </c>
      <c r="E6" s="213">
        <v>59363</v>
      </c>
      <c r="F6" s="212">
        <v>10</v>
      </c>
      <c r="G6" s="213">
        <v>11901</v>
      </c>
      <c r="H6" s="212" t="s">
        <v>205</v>
      </c>
      <c r="I6" s="213" t="s">
        <v>205</v>
      </c>
      <c r="J6" s="212">
        <v>18</v>
      </c>
      <c r="K6" s="129">
        <v>71264</v>
      </c>
    </row>
    <row r="7" spans="1:11" ht="28.5" customHeight="1">
      <c r="A7" s="320"/>
      <c r="B7" s="357" t="s">
        <v>179</v>
      </c>
      <c r="C7" s="358"/>
      <c r="D7" s="209" t="s">
        <v>205</v>
      </c>
      <c r="E7" s="210" t="s">
        <v>205</v>
      </c>
      <c r="F7" s="209" t="s">
        <v>205</v>
      </c>
      <c r="G7" s="210" t="s">
        <v>205</v>
      </c>
      <c r="H7" s="209" t="s">
        <v>205</v>
      </c>
      <c r="I7" s="210" t="s">
        <v>205</v>
      </c>
      <c r="J7" s="209" t="s">
        <v>205</v>
      </c>
      <c r="K7" s="211" t="s">
        <v>205</v>
      </c>
    </row>
    <row r="8" spans="1:11" s="1" customFormat="1" ht="28.5" customHeight="1">
      <c r="A8" s="320"/>
      <c r="B8" s="359" t="s">
        <v>122</v>
      </c>
      <c r="C8" s="314"/>
      <c r="D8" s="212">
        <v>65</v>
      </c>
      <c r="E8" s="213">
        <v>1161396</v>
      </c>
      <c r="F8" s="212">
        <v>26</v>
      </c>
      <c r="G8" s="213">
        <v>79615</v>
      </c>
      <c r="H8" s="212" t="s">
        <v>205</v>
      </c>
      <c r="I8" s="213" t="s">
        <v>205</v>
      </c>
      <c r="J8" s="212">
        <v>91</v>
      </c>
      <c r="K8" s="129">
        <v>1241011</v>
      </c>
    </row>
    <row r="9" spans="1:11" ht="28.5" customHeight="1">
      <c r="A9" s="320"/>
      <c r="B9" s="357" t="s">
        <v>179</v>
      </c>
      <c r="C9" s="358"/>
      <c r="D9" s="209" t="s">
        <v>205</v>
      </c>
      <c r="E9" s="210" t="s">
        <v>205</v>
      </c>
      <c r="F9" s="209" t="s">
        <v>205</v>
      </c>
      <c r="G9" s="210" t="s">
        <v>205</v>
      </c>
      <c r="H9" s="209" t="s">
        <v>205</v>
      </c>
      <c r="I9" s="210" t="s">
        <v>205</v>
      </c>
      <c r="J9" s="209" t="s">
        <v>205</v>
      </c>
      <c r="K9" s="211" t="s">
        <v>205</v>
      </c>
    </row>
    <row r="10" spans="1:11" s="1" customFormat="1" ht="28.5" customHeight="1">
      <c r="A10" s="320"/>
      <c r="B10" s="359" t="s">
        <v>123</v>
      </c>
      <c r="C10" s="314"/>
      <c r="D10" s="212" t="s">
        <v>205</v>
      </c>
      <c r="E10" s="213">
        <v>26000</v>
      </c>
      <c r="F10" s="238" t="s">
        <v>205</v>
      </c>
      <c r="G10" s="213">
        <v>465</v>
      </c>
      <c r="H10" s="212" t="s">
        <v>205</v>
      </c>
      <c r="I10" s="213" t="s">
        <v>205</v>
      </c>
      <c r="J10" s="212" t="s">
        <v>205</v>
      </c>
      <c r="K10" s="129">
        <v>26465</v>
      </c>
    </row>
    <row r="11" spans="1:11" ht="28.5" customHeight="1">
      <c r="A11" s="320"/>
      <c r="B11" s="352" t="s">
        <v>124</v>
      </c>
      <c r="C11" s="248"/>
      <c r="D11" s="212">
        <v>6</v>
      </c>
      <c r="E11" s="213">
        <v>207554</v>
      </c>
      <c r="F11" s="240">
        <v>4</v>
      </c>
      <c r="G11" s="213">
        <v>56364</v>
      </c>
      <c r="H11" s="212" t="s">
        <v>205</v>
      </c>
      <c r="I11" s="213" t="s">
        <v>205</v>
      </c>
      <c r="J11" s="212">
        <v>10</v>
      </c>
      <c r="K11" s="129">
        <v>263917</v>
      </c>
    </row>
    <row r="12" spans="1:11" ht="28.5" customHeight="1">
      <c r="A12" s="320"/>
      <c r="B12" s="352" t="s">
        <v>125</v>
      </c>
      <c r="C12" s="248"/>
      <c r="D12" s="212" t="s">
        <v>205</v>
      </c>
      <c r="E12" s="213" t="s">
        <v>205</v>
      </c>
      <c r="F12" s="212" t="s">
        <v>205</v>
      </c>
      <c r="G12" s="213" t="s">
        <v>205</v>
      </c>
      <c r="H12" s="212" t="s">
        <v>205</v>
      </c>
      <c r="I12" s="239" t="s">
        <v>205</v>
      </c>
      <c r="J12" s="212" t="s">
        <v>205</v>
      </c>
      <c r="K12" s="129" t="s">
        <v>205</v>
      </c>
    </row>
    <row r="13" spans="1:11" ht="28.5" customHeight="1">
      <c r="A13" s="320"/>
      <c r="B13" s="352" t="s">
        <v>126</v>
      </c>
      <c r="C13" s="248"/>
      <c r="D13" s="212">
        <v>53</v>
      </c>
      <c r="E13" s="213">
        <v>673098</v>
      </c>
      <c r="F13" s="212">
        <v>16</v>
      </c>
      <c r="G13" s="213">
        <v>16070</v>
      </c>
      <c r="H13" s="212" t="s">
        <v>205</v>
      </c>
      <c r="I13" s="213" t="s">
        <v>205</v>
      </c>
      <c r="J13" s="212">
        <v>69</v>
      </c>
      <c r="K13" s="129">
        <v>689168</v>
      </c>
    </row>
    <row r="14" spans="1:11" ht="28.5" customHeight="1">
      <c r="A14" s="343"/>
      <c r="B14" s="346" t="s">
        <v>128</v>
      </c>
      <c r="C14" s="347"/>
      <c r="D14" s="214">
        <v>14</v>
      </c>
      <c r="E14" s="215">
        <v>314107</v>
      </c>
      <c r="F14" s="214">
        <v>16</v>
      </c>
      <c r="G14" s="215">
        <v>18617</v>
      </c>
      <c r="H14" s="214" t="s">
        <v>205</v>
      </c>
      <c r="I14" s="215" t="s">
        <v>205</v>
      </c>
      <c r="J14" s="214">
        <v>30</v>
      </c>
      <c r="K14" s="216">
        <v>332724</v>
      </c>
    </row>
    <row r="15" spans="1:11" ht="28.5" customHeight="1">
      <c r="A15" s="342" t="s">
        <v>187</v>
      </c>
      <c r="B15" s="344" t="s">
        <v>188</v>
      </c>
      <c r="C15" s="217" t="s">
        <v>189</v>
      </c>
      <c r="D15" s="218">
        <v>1510</v>
      </c>
      <c r="E15" s="219">
        <v>2034328</v>
      </c>
      <c r="F15" s="218">
        <v>71</v>
      </c>
      <c r="G15" s="219">
        <v>15325</v>
      </c>
      <c r="H15" s="218" t="s">
        <v>205</v>
      </c>
      <c r="I15" s="219" t="s">
        <v>205</v>
      </c>
      <c r="J15" s="218">
        <v>1581</v>
      </c>
      <c r="K15" s="220">
        <v>2049653</v>
      </c>
    </row>
    <row r="16" spans="1:11" ht="28.5" customHeight="1">
      <c r="A16" s="320"/>
      <c r="B16" s="345"/>
      <c r="C16" s="221" t="s">
        <v>180</v>
      </c>
      <c r="D16" s="222">
        <v>31</v>
      </c>
      <c r="E16" s="223">
        <v>147598</v>
      </c>
      <c r="F16" s="222">
        <v>17</v>
      </c>
      <c r="G16" s="223">
        <v>5303</v>
      </c>
      <c r="H16" s="222" t="s">
        <v>205</v>
      </c>
      <c r="I16" s="223" t="s">
        <v>205</v>
      </c>
      <c r="J16" s="222">
        <v>48</v>
      </c>
      <c r="K16" s="224">
        <v>152901</v>
      </c>
    </row>
    <row r="17" spans="1:11" ht="28.5" customHeight="1">
      <c r="A17" s="343"/>
      <c r="B17" s="346" t="s">
        <v>133</v>
      </c>
      <c r="C17" s="347"/>
      <c r="D17" s="225">
        <v>88</v>
      </c>
      <c r="E17" s="226">
        <v>42871</v>
      </c>
      <c r="F17" s="225">
        <v>26</v>
      </c>
      <c r="G17" s="226">
        <v>4214</v>
      </c>
      <c r="H17" s="225" t="s">
        <v>205</v>
      </c>
      <c r="I17" s="226" t="s">
        <v>205</v>
      </c>
      <c r="J17" s="225">
        <v>114</v>
      </c>
      <c r="K17" s="148">
        <v>47086</v>
      </c>
    </row>
    <row r="18" spans="1:11" ht="28.5" customHeight="1" thickBot="1">
      <c r="A18" s="348" t="s">
        <v>190</v>
      </c>
      <c r="B18" s="349"/>
      <c r="C18" s="350"/>
      <c r="D18" s="227">
        <v>1190</v>
      </c>
      <c r="E18" s="228">
        <v>7226893</v>
      </c>
      <c r="F18" s="227">
        <v>47</v>
      </c>
      <c r="G18" s="228">
        <v>36295</v>
      </c>
      <c r="H18" s="227" t="s">
        <v>205</v>
      </c>
      <c r="I18" s="228" t="s">
        <v>205</v>
      </c>
      <c r="J18" s="227">
        <v>1237</v>
      </c>
      <c r="K18" s="229">
        <v>7263188</v>
      </c>
    </row>
    <row r="19" spans="1:11" ht="22.5" customHeight="1">
      <c r="A19" s="339" t="s">
        <v>210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</row>
    <row r="20" spans="1:11" ht="30.75" customHeight="1">
      <c r="A20" s="353" t="s">
        <v>181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</row>
  </sheetData>
  <sheetProtection/>
  <mergeCells count="23">
    <mergeCell ref="A20:K20"/>
    <mergeCell ref="B5:C5"/>
    <mergeCell ref="B7:C7"/>
    <mergeCell ref="B9:C9"/>
    <mergeCell ref="B13:C13"/>
    <mergeCell ref="B14:C14"/>
    <mergeCell ref="B6:C6"/>
    <mergeCell ref="B8:C8"/>
    <mergeCell ref="B10:C10"/>
    <mergeCell ref="A5:A14"/>
    <mergeCell ref="A1:K1"/>
    <mergeCell ref="F2:G2"/>
    <mergeCell ref="H2:I2"/>
    <mergeCell ref="B11:C11"/>
    <mergeCell ref="B12:C12"/>
    <mergeCell ref="A2:C3"/>
    <mergeCell ref="A19:K19"/>
    <mergeCell ref="J2:K2"/>
    <mergeCell ref="A15:A17"/>
    <mergeCell ref="B15:B16"/>
    <mergeCell ref="B17:C17"/>
    <mergeCell ref="A18:C18"/>
    <mergeCell ref="D2:E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&amp;R広島国税局
国税徴収２
（H20)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広島国税局</dc:creator>
  <cp:keywords/>
  <dc:description/>
  <cp:lastModifiedBy>国税庁</cp:lastModifiedBy>
  <cp:lastPrinted>2010-08-12T05:20:00Z</cp:lastPrinted>
  <dcterms:created xsi:type="dcterms:W3CDTF">2003-07-09T01:05:10Z</dcterms:created>
  <dcterms:modified xsi:type="dcterms:W3CDTF">2010-08-31T04:15:51Z</dcterms:modified>
  <cp:category/>
  <cp:version/>
  <cp:contentType/>
  <cp:contentStatus/>
</cp:coreProperties>
</file>