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715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'1(1)徴収状況'!$A$1:$P$35</definedName>
    <definedName name="_xlnm.Print_Area" localSheetId="1">'1(2)徴収状況の累年比較'!$A$1:$N$9</definedName>
    <definedName name="_xlnm.Print_Area" localSheetId="2">'1(3)税務署別徴収状況-1'!$A$1:$N$67</definedName>
    <definedName name="_xlnm.Print_Area" localSheetId="3">'1(3)税務署別徴収状況-2'!$A$1:$N$66</definedName>
    <definedName name="_xlnm.Print_Area" localSheetId="4">'1(3)税務署別徴収状況-3'!$A$1:$K$66</definedName>
    <definedName name="_xlnm.Print_Area" localSheetId="5">'2(1)物納状況'!$A$1:$F$33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<sst xmlns="http://schemas.openxmlformats.org/spreadsheetml/2006/main" count="1142" uniqueCount="216">
  <si>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</si>
  <si>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</si>
  <si>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</si>
  <si>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</si>
  <si>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</si>
  <si>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</si>
  <si>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</si>
  <si>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</si>
  <si>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</si>
  <si>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</si>
  <si>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</si>
  <si>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</si>
  <si>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</si>
  <si>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</si>
  <si>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</si>
  <si>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</si>
  <si>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</si>
  <si>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</si>
  <si>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</si>
  <si>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</si>
  <si>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</si>
  <si>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</si>
  <si>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</si>
  <si>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</si>
  <si>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</si>
  <si>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</si>
  <si>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</si>
  <si>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</si>
  <si>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</si>
  <si>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</si>
  <si>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</si>
  <si>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</si>
  <si>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</si>
  <si>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</si>
  <si>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</si>
  <si>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</si>
  <si>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</si>
  <si>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</si>
  <si>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</si>
  <si>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</si>
  <si>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</si>
  <si>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</si>
  <si>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</si>
  <si>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</si>
  <si>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</si>
  <si>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</si>
  <si>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</si>
  <si>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</si>
  <si>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</si>
  <si>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</si>
  <si>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</si>
  <si>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</si>
  <si>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</si>
  <si>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</si>
  <si>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</si>
  <si>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</si>
  <si>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</si>
  <si>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</si>
  <si>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</si>
  <si>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</si>
  <si>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平成17年度</t>
  </si>
  <si>
    <t>所　得　税</t>
  </si>
  <si>
    <t>所　得　税</t>
  </si>
  <si>
    <t>総計</t>
  </si>
  <si>
    <t>税務署名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</si>
  <si>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</si>
  <si>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</si>
  <si>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</si>
  <si>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</si>
  <si>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</si>
  <si>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</si>
  <si>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</si>
  <si>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</si>
  <si>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</si>
  <si>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</si>
  <si>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</si>
  <si>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</si>
  <si>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</si>
  <si>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</si>
  <si>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</si>
  <si>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</si>
  <si>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</si>
  <si>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玉島</t>
  </si>
  <si>
    <t>倉敷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</si>
  <si>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</si>
  <si>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</si>
  <si>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</si>
  <si>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</si>
  <si>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</si>
  <si>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</si>
  <si>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</si>
  <si>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</si>
  <si>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</si>
  <si>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</si>
  <si>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</si>
  <si>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</si>
  <si>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</si>
  <si>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</si>
  <si>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</si>
  <si>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</si>
  <si>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</si>
  <si>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</si>
  <si>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</si>
  <si>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</si>
  <si>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</si>
  <si>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</si>
  <si>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</si>
  <si>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</si>
  <si>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</si>
  <si>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</si>
  <si>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</si>
  <si>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</si>
  <si>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</si>
  <si>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</si>
  <si>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</si>
  <si>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</si>
  <si>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</si>
  <si>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</si>
  <si>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</si>
  <si>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総計</t>
  </si>
  <si>
    <t>平成14年度</t>
  </si>
  <si>
    <t>平成15年度</t>
  </si>
  <si>
    <t>平成16年度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</si>
  <si>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</si>
  <si>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</si>
  <si>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</si>
  <si>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</si>
  <si>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</si>
  <si>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</si>
  <si>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</si>
  <si>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</si>
  <si>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</si>
  <si>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</si>
  <si>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</si>
  <si>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</si>
  <si>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</si>
  <si>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</si>
  <si>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</si>
  <si>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</si>
  <si>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</si>
  <si>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</si>
  <si>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</si>
  <si>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</si>
  <si>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</si>
  <si>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</si>
  <si>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</si>
  <si>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</si>
  <si>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</si>
  <si>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</si>
  <si>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区　　　　　　　　　　分</t>
  </si>
  <si>
    <t>金額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</si>
  <si>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</si>
  <si>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</si>
  <si>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</si>
  <si>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</si>
  <si>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</si>
  <si>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</si>
  <si>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(2)　物納財産の内訳</t>
  </si>
  <si>
    <t>人</t>
  </si>
  <si>
    <t>千円</t>
  </si>
  <si>
    <t>土　　　　　　　地</t>
  </si>
  <si>
    <t>建　　　　　　　物</t>
  </si>
  <si>
    <t>有　価　証　券</t>
  </si>
  <si>
    <t>そ　　の　　他</t>
  </si>
  <si>
    <t>－</t>
  </si>
  <si>
    <t>実</t>
  </si>
  <si>
    <t>　（注）　「人員」欄の「実」は、実人員を示す。</t>
  </si>
  <si>
    <t>区　　　　　　分</t>
  </si>
  <si>
    <t>物　　　納　　　許　　　可</t>
  </si>
  <si>
    <t>人　　　　　員</t>
  </si>
  <si>
    <t>金　　　　　額</t>
  </si>
  <si>
    <t>物納財産の種類</t>
  </si>
  <si>
    <t>本年度申請額</t>
  </si>
  <si>
    <t>許可額</t>
  </si>
  <si>
    <t>外</t>
  </si>
  <si>
    <t>　（注）　「収納済額」欄の外書は、過誤納額である。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</si>
  <si>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</si>
  <si>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</si>
  <si>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</si>
  <si>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</si>
  <si>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</si>
  <si>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</si>
  <si>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</si>
  <si>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</si>
  <si>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</si>
  <si>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</si>
  <si>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</si>
  <si>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</si>
  <si>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</si>
  <si>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</si>
  <si>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</si>
  <si>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</si>
  <si>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</si>
  <si>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</si>
  <si>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</si>
  <si>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</si>
  <si>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</si>
  <si>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</si>
  <si>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</si>
  <si>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</si>
  <si>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(4)　年賦延納状況</t>
  </si>
  <si>
    <t>(3)　物納状況の累年比較</t>
  </si>
  <si>
    <t>宇部</t>
  </si>
  <si>
    <t>平成17年度</t>
  </si>
  <si>
    <t>平成18年度</t>
  </si>
  <si>
    <t>平成18年４月１日から平成19年３月31日までの間に相続税の物納について申請、許可、収納等のあったものを示した。</t>
  </si>
  <si>
    <t>　調査対象等：平成18年４月１日から平成19年３月31日までの間に相続税及び贈与税の年賦延納並びに所得税法
              第132条の規定による所得税の延納について、申請、許可、収納等のあったものを示した。</t>
  </si>
  <si>
    <t>-</t>
  </si>
  <si>
    <t>-</t>
  </si>
  <si>
    <t>調査期間：平成18年４月１日から平成19年３月31日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</si>
  <si>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</si>
  <si>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</si>
  <si>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</si>
  <si>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</si>
  <si>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－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</si>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</sst>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 △&quot;* #,##0"/>
    <numFmt numFmtId="178" formatCode="#,##0,;&quot; △&quot;* #,##0,;* &quot;- 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1" borderId="10" xfId="0" applyNumberFormat="1" applyFont="1" applyFill="1" applyBorder="1" applyAlignment="1">
      <alignment horizontal="right" vertical="center"/>
    </xf>
    <xf numFmtId="3" fontId="2" fillId="21" borderId="11" xfId="0" applyNumberFormat="1" applyFont="1" applyFill="1" applyBorder="1" applyAlignment="1">
      <alignment horizontal="right" vertical="center"/>
    </xf>
    <xf numFmtId="3" fontId="2" fillId="21" borderId="12" xfId="0" applyNumberFormat="1" applyFont="1" applyFill="1" applyBorder="1" applyAlignment="1">
      <alignment horizontal="right" vertical="center"/>
    </xf>
    <xf numFmtId="3" fontId="2" fillId="21" borderId="13" xfId="0" applyNumberFormat="1" applyFont="1" applyFill="1" applyBorder="1" applyAlignment="1">
      <alignment horizontal="right" vertical="center"/>
    </xf>
    <xf numFmtId="3" fontId="2" fillId="21" borderId="14" xfId="0" applyNumberFormat="1" applyFont="1" applyFill="1" applyBorder="1" applyAlignment="1">
      <alignment horizontal="right" vertical="center"/>
    </xf>
    <xf numFmtId="3" fontId="2" fillId="21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21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21" borderId="22" xfId="0" applyNumberFormat="1" applyFont="1" applyFill="1" applyBorder="1" applyAlignment="1">
      <alignment horizontal="right" vertical="center"/>
    </xf>
    <xf numFmtId="176" fontId="2" fillId="21" borderId="23" xfId="0" applyNumberFormat="1" applyFont="1" applyFill="1" applyBorder="1" applyAlignment="1">
      <alignment horizontal="right" vertical="center"/>
    </xf>
    <xf numFmtId="176" fontId="6" fillId="21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21" borderId="26" xfId="0" applyNumberFormat="1" applyFont="1" applyFill="1" applyBorder="1" applyAlignment="1">
      <alignment horizontal="right" vertical="center"/>
    </xf>
    <xf numFmtId="176" fontId="2" fillId="21" borderId="27" xfId="0" applyNumberFormat="1" applyFont="1" applyFill="1" applyBorder="1" applyAlignment="1">
      <alignment horizontal="right" vertical="center"/>
    </xf>
    <xf numFmtId="176" fontId="6" fillId="21" borderId="28" xfId="0" applyNumberFormat="1" applyFont="1" applyFill="1" applyBorder="1" applyAlignment="1">
      <alignment horizontal="right" vertical="center"/>
    </xf>
    <xf numFmtId="176" fontId="2" fillId="21" borderId="29" xfId="0" applyNumberFormat="1" applyFont="1" applyFill="1" applyBorder="1" applyAlignment="1">
      <alignment horizontal="right" vertical="center"/>
    </xf>
    <xf numFmtId="176" fontId="6" fillId="21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21" borderId="35" xfId="0" applyNumberFormat="1" applyFont="1" applyFill="1" applyBorder="1" applyAlignment="1">
      <alignment horizontal="right" vertical="center"/>
    </xf>
    <xf numFmtId="3" fontId="2" fillId="21" borderId="36" xfId="0" applyNumberFormat="1" applyFont="1" applyFill="1" applyBorder="1" applyAlignment="1">
      <alignment horizontal="right" vertical="center"/>
    </xf>
    <xf numFmtId="3" fontId="2" fillId="21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21" borderId="39" xfId="0" applyNumberFormat="1" applyFont="1" applyFill="1" applyBorder="1" applyAlignment="1">
      <alignment horizontal="right" vertical="center"/>
    </xf>
    <xf numFmtId="176" fontId="6" fillId="21" borderId="40" xfId="0" applyNumberFormat="1" applyFont="1" applyFill="1" applyBorder="1" applyAlignment="1">
      <alignment horizontal="right" vertical="center"/>
    </xf>
    <xf numFmtId="176" fontId="6" fillId="21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21" borderId="42" xfId="0" applyNumberFormat="1" applyFont="1" applyFill="1" applyBorder="1" applyAlignment="1">
      <alignment horizontal="right" vertical="center"/>
    </xf>
    <xf numFmtId="176" fontId="6" fillId="21" borderId="43" xfId="0" applyNumberFormat="1" applyFont="1" applyFill="1" applyBorder="1" applyAlignment="1">
      <alignment horizontal="right" vertical="center"/>
    </xf>
    <xf numFmtId="176" fontId="6" fillId="21" borderId="44" xfId="0" applyNumberFormat="1" applyFont="1" applyFill="1" applyBorder="1" applyAlignment="1">
      <alignment horizontal="right" vertical="center"/>
    </xf>
    <xf numFmtId="176" fontId="6" fillId="21" borderId="45" xfId="0" applyNumberFormat="1" applyFont="1" applyFill="1" applyBorder="1" applyAlignment="1">
      <alignment horizontal="right" vertical="center"/>
    </xf>
    <xf numFmtId="176" fontId="6" fillId="21" borderId="46" xfId="0" applyNumberFormat="1" applyFont="1" applyFill="1" applyBorder="1" applyAlignment="1">
      <alignment horizontal="right" vertical="center"/>
    </xf>
    <xf numFmtId="176" fontId="6" fillId="21" borderId="47" xfId="0" applyNumberFormat="1" applyFont="1" applyFill="1" applyBorder="1" applyAlignment="1">
      <alignment horizontal="right" vertical="center"/>
    </xf>
    <xf numFmtId="176" fontId="6" fillId="21" borderId="48" xfId="0" applyNumberFormat="1" applyFont="1" applyFill="1" applyBorder="1" applyAlignment="1">
      <alignment horizontal="right" vertical="center"/>
    </xf>
    <xf numFmtId="176" fontId="6" fillId="21" borderId="29" xfId="0" applyNumberFormat="1" applyFont="1" applyFill="1" applyBorder="1" applyAlignment="1">
      <alignment horizontal="right" vertical="center"/>
    </xf>
    <xf numFmtId="176" fontId="6" fillId="21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1" borderId="51" xfId="0" applyFont="1" applyFill="1" applyBorder="1" applyAlignment="1">
      <alignment horizontal="right" vertical="center"/>
    </xf>
    <xf numFmtId="0" fontId="7" fillId="21" borderId="19" xfId="0" applyFont="1" applyFill="1" applyBorder="1" applyAlignment="1">
      <alignment horizontal="right" vertical="center"/>
    </xf>
    <xf numFmtId="0" fontId="7" fillId="21" borderId="52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21" borderId="54" xfId="0" applyNumberFormat="1" applyFont="1" applyFill="1" applyBorder="1" applyAlignment="1">
      <alignment horizontal="right" vertical="center"/>
    </xf>
    <xf numFmtId="176" fontId="2" fillId="21" borderId="55" xfId="0" applyNumberFormat="1" applyFont="1" applyFill="1" applyBorder="1" applyAlignment="1">
      <alignment horizontal="right" vertical="center"/>
    </xf>
    <xf numFmtId="176" fontId="2" fillId="21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21" borderId="58" xfId="0" applyNumberFormat="1" applyFont="1" applyFill="1" applyBorder="1" applyAlignment="1">
      <alignment horizontal="right" vertical="center"/>
    </xf>
    <xf numFmtId="176" fontId="2" fillId="21" borderId="59" xfId="0" applyNumberFormat="1" applyFont="1" applyFill="1" applyBorder="1" applyAlignment="1">
      <alignment horizontal="right" vertical="center"/>
    </xf>
    <xf numFmtId="176" fontId="2" fillId="21" borderId="60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176" fontId="6" fillId="21" borderId="62" xfId="0" applyNumberFormat="1" applyFont="1" applyFill="1" applyBorder="1" applyAlignment="1">
      <alignment horizontal="right" vertical="center"/>
    </xf>
    <xf numFmtId="176" fontId="6" fillId="21" borderId="63" xfId="0" applyNumberFormat="1" applyFont="1" applyFill="1" applyBorder="1" applyAlignment="1">
      <alignment horizontal="right" vertical="center"/>
    </xf>
    <xf numFmtId="176" fontId="6" fillId="21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21" borderId="18" xfId="0" applyFont="1" applyFill="1" applyBorder="1" applyAlignment="1">
      <alignment horizontal="right"/>
    </xf>
    <xf numFmtId="0" fontId="7" fillId="21" borderId="19" xfId="0" applyFont="1" applyFill="1" applyBorder="1" applyAlignment="1">
      <alignment horizontal="right"/>
    </xf>
    <xf numFmtId="0" fontId="7" fillId="21" borderId="20" xfId="0" applyFont="1" applyFill="1" applyBorder="1" applyAlignment="1">
      <alignment horizontal="right"/>
    </xf>
    <xf numFmtId="0" fontId="7" fillId="21" borderId="18" xfId="0" applyFont="1" applyFill="1" applyBorder="1" applyAlignment="1">
      <alignment horizontal="right" vertical="center"/>
    </xf>
    <xf numFmtId="0" fontId="7" fillId="21" borderId="20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distributed" vertical="center"/>
    </xf>
    <xf numFmtId="0" fontId="7" fillId="24" borderId="50" xfId="0" applyFont="1" applyFill="1" applyBorder="1" applyAlignment="1">
      <alignment horizontal="distributed" vertical="center"/>
    </xf>
    <xf numFmtId="176" fontId="2" fillId="21" borderId="71" xfId="0" applyNumberFormat="1" applyFont="1" applyFill="1" applyBorder="1" applyAlignment="1">
      <alignment horizontal="right" vertical="center"/>
    </xf>
    <xf numFmtId="176" fontId="2" fillId="21" borderId="53" xfId="0" applyNumberFormat="1" applyFont="1" applyFill="1" applyBorder="1" applyAlignment="1">
      <alignment horizontal="right" vertical="center"/>
    </xf>
    <xf numFmtId="176" fontId="2" fillId="21" borderId="72" xfId="0" applyNumberFormat="1" applyFont="1" applyFill="1" applyBorder="1" applyAlignment="1">
      <alignment horizontal="right" vertical="center"/>
    </xf>
    <xf numFmtId="176" fontId="2" fillId="21" borderId="57" xfId="0" applyNumberFormat="1" applyFont="1" applyFill="1" applyBorder="1" applyAlignment="1">
      <alignment horizontal="right" vertical="center"/>
    </xf>
    <xf numFmtId="0" fontId="6" fillId="6" borderId="73" xfId="0" applyFont="1" applyFill="1" applyBorder="1" applyAlignment="1">
      <alignment horizontal="distributed" vertical="center"/>
    </xf>
    <xf numFmtId="176" fontId="6" fillId="21" borderId="74" xfId="0" applyNumberFormat="1" applyFont="1" applyFill="1" applyBorder="1" applyAlignment="1">
      <alignment horizontal="right" vertical="center"/>
    </xf>
    <xf numFmtId="176" fontId="6" fillId="21" borderId="61" xfId="0" applyNumberFormat="1" applyFont="1" applyFill="1" applyBorder="1" applyAlignment="1">
      <alignment horizontal="right" vertical="center"/>
    </xf>
    <xf numFmtId="176" fontId="2" fillId="21" borderId="75" xfId="0" applyNumberFormat="1" applyFont="1" applyFill="1" applyBorder="1" applyAlignment="1">
      <alignment horizontal="right" vertical="center"/>
    </xf>
    <xf numFmtId="176" fontId="2" fillId="21" borderId="76" xfId="0" applyNumberFormat="1" applyFont="1" applyFill="1" applyBorder="1" applyAlignment="1">
      <alignment horizontal="right" vertical="center"/>
    </xf>
    <xf numFmtId="176" fontId="2" fillId="21" borderId="7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distributed" vertical="center"/>
    </xf>
    <xf numFmtId="0" fontId="2" fillId="6" borderId="80" xfId="0" applyFont="1" applyFill="1" applyBorder="1" applyAlignment="1">
      <alignment horizontal="distributed" vertical="center"/>
    </xf>
    <xf numFmtId="0" fontId="2" fillId="6" borderId="81" xfId="0" applyFont="1" applyFill="1" applyBorder="1" applyAlignment="1">
      <alignment horizontal="distributed" vertical="center"/>
    </xf>
    <xf numFmtId="0" fontId="2" fillId="6" borderId="82" xfId="0" applyFont="1" applyFill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 indent="1"/>
    </xf>
    <xf numFmtId="0" fontId="6" fillId="0" borderId="86" xfId="0" applyFont="1" applyBorder="1" applyAlignment="1">
      <alignment horizontal="distributed" vertical="center" indent="1"/>
    </xf>
    <xf numFmtId="0" fontId="6" fillId="0" borderId="87" xfId="0" applyFont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 indent="1"/>
    </xf>
    <xf numFmtId="0" fontId="6" fillId="0" borderId="88" xfId="0" applyFont="1" applyBorder="1" applyAlignment="1">
      <alignment horizontal="distributed" vertical="center" indent="1"/>
    </xf>
    <xf numFmtId="0" fontId="6" fillId="0" borderId="89" xfId="0" applyFont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6" fillId="6" borderId="91" xfId="0" applyFont="1" applyFill="1" applyBorder="1" applyAlignment="1">
      <alignment horizontal="distributed" vertical="center"/>
    </xf>
    <xf numFmtId="176" fontId="6" fillId="21" borderId="72" xfId="0" applyNumberFormat="1" applyFont="1" applyFill="1" applyBorder="1" applyAlignment="1">
      <alignment horizontal="right" vertical="center"/>
    </xf>
    <xf numFmtId="176" fontId="6" fillId="21" borderId="59" xfId="0" applyNumberFormat="1" applyFont="1" applyFill="1" applyBorder="1" applyAlignment="1">
      <alignment horizontal="right" vertical="center"/>
    </xf>
    <xf numFmtId="176" fontId="6" fillId="21" borderId="57" xfId="0" applyNumberFormat="1" applyFont="1" applyFill="1" applyBorder="1" applyAlignment="1">
      <alignment horizontal="right" vertical="center"/>
    </xf>
    <xf numFmtId="0" fontId="6" fillId="6" borderId="92" xfId="0" applyFont="1" applyFill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22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21" borderId="68" xfId="0" applyFont="1" applyFill="1" applyBorder="1" applyAlignment="1">
      <alignment horizontal="right"/>
    </xf>
    <xf numFmtId="38" fontId="2" fillId="22" borderId="95" xfId="49" applyFont="1" applyFill="1" applyBorder="1" applyAlignment="1">
      <alignment horizontal="right" vertical="center"/>
    </xf>
    <xf numFmtId="38" fontId="2" fillId="0" borderId="96" xfId="49" applyFont="1" applyBorder="1" applyAlignment="1">
      <alignment horizontal="right" vertical="center"/>
    </xf>
    <xf numFmtId="38" fontId="2" fillId="21" borderId="97" xfId="49" applyFont="1" applyFill="1" applyBorder="1" applyAlignment="1">
      <alignment horizontal="right" vertical="center"/>
    </xf>
    <xf numFmtId="38" fontId="2" fillId="22" borderId="98" xfId="49" applyFont="1" applyFill="1" applyBorder="1" applyAlignment="1">
      <alignment horizontal="right" vertical="center"/>
    </xf>
    <xf numFmtId="38" fontId="2" fillId="0" borderId="99" xfId="49" applyFont="1" applyBorder="1" applyAlignment="1">
      <alignment horizontal="right" vertical="center"/>
    </xf>
    <xf numFmtId="38" fontId="2" fillId="21" borderId="100" xfId="49" applyFont="1" applyFill="1" applyBorder="1" applyAlignment="1">
      <alignment horizontal="right" vertical="center"/>
    </xf>
    <xf numFmtId="38" fontId="2" fillId="0" borderId="101" xfId="49" applyFont="1" applyFill="1" applyBorder="1" applyAlignment="1">
      <alignment horizontal="right" vertical="center"/>
    </xf>
    <xf numFmtId="38" fontId="7" fillId="0" borderId="102" xfId="49" applyFont="1" applyBorder="1" applyAlignment="1">
      <alignment horizontal="right" vertical="center"/>
    </xf>
    <xf numFmtId="38" fontId="2" fillId="21" borderId="103" xfId="49" applyFont="1" applyFill="1" applyBorder="1" applyAlignment="1">
      <alignment horizontal="right" vertical="center"/>
    </xf>
    <xf numFmtId="38" fontId="7" fillId="0" borderId="96" xfId="49" applyFont="1" applyBorder="1" applyAlignment="1">
      <alignment horizontal="right" vertical="center"/>
    </xf>
    <xf numFmtId="0" fontId="6" fillId="0" borderId="93" xfId="0" applyFont="1" applyBorder="1" applyAlignment="1">
      <alignment horizontal="distributed" vertical="center"/>
    </xf>
    <xf numFmtId="38" fontId="6" fillId="22" borderId="98" xfId="49" applyFont="1" applyFill="1" applyBorder="1" applyAlignment="1">
      <alignment horizontal="right" vertical="center"/>
    </xf>
    <xf numFmtId="38" fontId="6" fillId="21" borderId="100" xfId="49" applyFont="1" applyFill="1" applyBorder="1" applyAlignment="1">
      <alignment horizontal="right" vertical="center"/>
    </xf>
    <xf numFmtId="38" fontId="2" fillId="22" borderId="104" xfId="49" applyFont="1" applyFill="1" applyBorder="1" applyAlignment="1">
      <alignment horizontal="right" vertical="center"/>
    </xf>
    <xf numFmtId="38" fontId="2" fillId="0" borderId="105" xfId="49" applyFont="1" applyBorder="1" applyAlignment="1">
      <alignment horizontal="right" vertical="center"/>
    </xf>
    <xf numFmtId="38" fontId="2" fillId="21" borderId="106" xfId="49" applyFont="1" applyFill="1" applyBorder="1" applyAlignment="1">
      <alignment horizontal="right" vertical="center"/>
    </xf>
    <xf numFmtId="38" fontId="2" fillId="22" borderId="107" xfId="49" applyFont="1" applyFill="1" applyBorder="1" applyAlignment="1">
      <alignment horizontal="right" vertical="center"/>
    </xf>
    <xf numFmtId="38" fontId="2" fillId="0" borderId="108" xfId="49" applyFont="1" applyBorder="1" applyAlignment="1">
      <alignment horizontal="right" vertical="center"/>
    </xf>
    <xf numFmtId="38" fontId="2" fillId="21" borderId="109" xfId="49" applyFont="1" applyFill="1" applyBorder="1" applyAlignment="1">
      <alignment horizontal="right" vertical="center"/>
    </xf>
    <xf numFmtId="38" fontId="2" fillId="22" borderId="110" xfId="49" applyFont="1" applyFill="1" applyBorder="1" applyAlignment="1">
      <alignment horizontal="right" vertical="center"/>
    </xf>
    <xf numFmtId="38" fontId="2" fillId="0" borderId="111" xfId="49" applyFont="1" applyBorder="1" applyAlignment="1">
      <alignment horizontal="right" vertical="center"/>
    </xf>
    <xf numFmtId="38" fontId="2" fillId="21" borderId="112" xfId="49" applyFont="1" applyFill="1" applyBorder="1" applyAlignment="1">
      <alignment horizontal="right" vertical="center"/>
    </xf>
    <xf numFmtId="38" fontId="2" fillId="22" borderId="113" xfId="49" applyFont="1" applyFill="1" applyBorder="1" applyAlignment="1">
      <alignment horizontal="right" vertical="center"/>
    </xf>
    <xf numFmtId="38" fontId="2" fillId="0" borderId="114" xfId="49" applyFont="1" applyBorder="1" applyAlignment="1">
      <alignment horizontal="right" vertical="center"/>
    </xf>
    <xf numFmtId="38" fontId="2" fillId="21" borderId="115" xfId="49" applyFont="1" applyFill="1" applyBorder="1" applyAlignment="1">
      <alignment horizontal="right" vertical="center"/>
    </xf>
    <xf numFmtId="0" fontId="2" fillId="0" borderId="116" xfId="0" applyFont="1" applyFill="1" applyBorder="1" applyAlignment="1">
      <alignment horizontal="center" vertical="distributed" textRotation="255" indent="2"/>
    </xf>
    <xf numFmtId="0" fontId="2" fillId="0" borderId="116" xfId="0" applyFont="1" applyFill="1" applyBorder="1" applyAlignment="1">
      <alignment horizontal="distributed" vertical="center"/>
    </xf>
    <xf numFmtId="38" fontId="2" fillId="0" borderId="116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22" borderId="52" xfId="0" applyFont="1" applyFill="1" applyBorder="1" applyAlignment="1">
      <alignment horizontal="right"/>
    </xf>
    <xf numFmtId="0" fontId="7" fillId="21" borderId="7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18" xfId="0" applyFont="1" applyBorder="1" applyAlignment="1">
      <alignment horizontal="center" vertical="center"/>
    </xf>
    <xf numFmtId="0" fontId="2" fillId="0" borderId="96" xfId="0" applyFont="1" applyBorder="1" applyAlignment="1">
      <alignment horizontal="right" vertical="center" indent="1"/>
    </xf>
    <xf numFmtId="38" fontId="2" fillId="22" borderId="118" xfId="49" applyFont="1" applyFill="1" applyBorder="1" applyAlignment="1">
      <alignment horizontal="right" vertical="center" indent="1"/>
    </xf>
    <xf numFmtId="38" fontId="2" fillId="21" borderId="38" xfId="49" applyFont="1" applyFill="1" applyBorder="1" applyAlignment="1">
      <alignment horizontal="righ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99" xfId="0" applyFont="1" applyBorder="1" applyAlignment="1">
      <alignment horizontal="right" vertical="center" indent="1"/>
    </xf>
    <xf numFmtId="38" fontId="2" fillId="22" borderId="26" xfId="49" applyFont="1" applyFill="1" applyBorder="1" applyAlignment="1">
      <alignment horizontal="right" vertical="center" indent="1"/>
    </xf>
    <xf numFmtId="38" fontId="2" fillId="21" borderId="33" xfId="49" applyFont="1" applyFill="1" applyBorder="1" applyAlignment="1">
      <alignment horizontal="right" vertical="center" indent="1"/>
    </xf>
    <xf numFmtId="0" fontId="6" fillId="0" borderId="119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38" fontId="6" fillId="22" borderId="119" xfId="49" applyFont="1" applyFill="1" applyBorder="1" applyAlignment="1">
      <alignment horizontal="right" vertical="center" indent="1"/>
    </xf>
    <xf numFmtId="38" fontId="6" fillId="21" borderId="34" xfId="49" applyFont="1" applyFill="1" applyBorder="1" applyAlignment="1">
      <alignment horizontal="right" vertical="center" indent="1"/>
    </xf>
    <xf numFmtId="0" fontId="7" fillId="0" borderId="69" xfId="0" applyFont="1" applyBorder="1" applyAlignment="1">
      <alignment horizontal="center" vertical="center"/>
    </xf>
    <xf numFmtId="0" fontId="7" fillId="22" borderId="18" xfId="0" applyFont="1" applyFill="1" applyBorder="1" applyAlignment="1">
      <alignment horizontal="right" vertical="center"/>
    </xf>
    <xf numFmtId="0" fontId="7" fillId="21" borderId="94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1" borderId="120" xfId="0" applyFont="1" applyFill="1" applyBorder="1" applyAlignment="1">
      <alignment horizontal="right" vertical="center"/>
    </xf>
    <xf numFmtId="0" fontId="7" fillId="21" borderId="121" xfId="0" applyFont="1" applyFill="1" applyBorder="1" applyAlignment="1">
      <alignment horizontal="right" vertical="center"/>
    </xf>
    <xf numFmtId="176" fontId="2" fillId="22" borderId="35" xfId="0" applyNumberFormat="1" applyFont="1" applyFill="1" applyBorder="1" applyAlignment="1">
      <alignment horizontal="right" vertical="center"/>
    </xf>
    <xf numFmtId="176" fontId="2" fillId="21" borderId="37" xfId="0" applyNumberFormat="1" applyFont="1" applyFill="1" applyBorder="1" applyAlignment="1">
      <alignment horizontal="right" vertical="center"/>
    </xf>
    <xf numFmtId="176" fontId="2" fillId="21" borderId="95" xfId="0" applyNumberFormat="1" applyFont="1" applyFill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2" fillId="21" borderId="122" xfId="0" applyNumberFormat="1" applyFont="1" applyFill="1" applyBorder="1" applyAlignment="1">
      <alignment horizontal="right" vertical="center"/>
    </xf>
    <xf numFmtId="176" fontId="2" fillId="21" borderId="1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0" xfId="0" applyFont="1" applyBorder="1" applyAlignment="1">
      <alignment horizontal="distributed" vertical="center"/>
    </xf>
    <xf numFmtId="176" fontId="2" fillId="22" borderId="10" xfId="0" applyNumberFormat="1" applyFont="1" applyFill="1" applyBorder="1" applyAlignment="1">
      <alignment horizontal="right" vertical="center"/>
    </xf>
    <xf numFmtId="176" fontId="2" fillId="21" borderId="12" xfId="0" applyNumberFormat="1" applyFont="1" applyFill="1" applyBorder="1" applyAlignment="1">
      <alignment horizontal="right" vertical="center"/>
    </xf>
    <xf numFmtId="176" fontId="2" fillId="21" borderId="98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21" borderId="124" xfId="0" applyNumberFormat="1" applyFont="1" applyFill="1" applyBorder="1" applyAlignment="1">
      <alignment horizontal="right" vertical="center"/>
    </xf>
    <xf numFmtId="176" fontId="2" fillId="21" borderId="125" xfId="0" applyNumberFormat="1" applyFont="1" applyFill="1" applyBorder="1" applyAlignment="1">
      <alignment horizontal="right" vertical="center"/>
    </xf>
    <xf numFmtId="176" fontId="2" fillId="22" borderId="13" xfId="0" applyNumberFormat="1" applyFont="1" applyFill="1" applyBorder="1" applyAlignment="1">
      <alignment horizontal="right" vertical="center"/>
    </xf>
    <xf numFmtId="176" fontId="2" fillId="21" borderId="15" xfId="0" applyNumberFormat="1" applyFont="1" applyFill="1" applyBorder="1" applyAlignment="1">
      <alignment horizontal="right" vertical="center"/>
    </xf>
    <xf numFmtId="176" fontId="2" fillId="21" borderId="113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21" borderId="126" xfId="0" applyNumberFormat="1" applyFont="1" applyFill="1" applyBorder="1" applyAlignment="1">
      <alignment horizontal="right" vertical="center"/>
    </xf>
    <xf numFmtId="176" fontId="2" fillId="21" borderId="127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right"/>
    </xf>
    <xf numFmtId="38" fontId="2" fillId="22" borderId="129" xfId="49" applyFont="1" applyFill="1" applyBorder="1" applyAlignment="1">
      <alignment horizontal="right" vertical="center"/>
    </xf>
    <xf numFmtId="38" fontId="2" fillId="21" borderId="130" xfId="49" applyFont="1" applyFill="1" applyBorder="1" applyAlignment="1">
      <alignment horizontal="right" vertical="center"/>
    </xf>
    <xf numFmtId="38" fontId="2" fillId="21" borderId="131" xfId="49" applyFont="1" applyFill="1" applyBorder="1" applyAlignment="1">
      <alignment horizontal="right" vertical="center"/>
    </xf>
    <xf numFmtId="38" fontId="2" fillId="22" borderId="35" xfId="49" applyFont="1" applyFill="1" applyBorder="1" applyAlignment="1">
      <alignment horizontal="right" vertical="center"/>
    </xf>
    <xf numFmtId="38" fontId="2" fillId="21" borderId="37" xfId="49" applyFont="1" applyFill="1" applyBorder="1" applyAlignment="1">
      <alignment horizontal="right" vertical="center"/>
    </xf>
    <xf numFmtId="38" fontId="2" fillId="22" borderId="132" xfId="49" applyFont="1" applyFill="1" applyBorder="1" applyAlignment="1">
      <alignment horizontal="right" vertical="center"/>
    </xf>
    <xf numFmtId="38" fontId="2" fillId="21" borderId="133" xfId="49" applyFont="1" applyFill="1" applyBorder="1" applyAlignment="1">
      <alignment horizontal="right" vertical="center"/>
    </xf>
    <xf numFmtId="38" fontId="2" fillId="21" borderId="134" xfId="49" applyFont="1" applyFill="1" applyBorder="1" applyAlignment="1">
      <alignment horizontal="right" vertical="center"/>
    </xf>
    <xf numFmtId="0" fontId="2" fillId="0" borderId="135" xfId="0" applyFont="1" applyBorder="1" applyAlignment="1">
      <alignment horizontal="distributed" vertical="center"/>
    </xf>
    <xf numFmtId="38" fontId="2" fillId="22" borderId="136" xfId="49" applyFont="1" applyFill="1" applyBorder="1" applyAlignment="1">
      <alignment horizontal="right" vertical="center"/>
    </xf>
    <xf numFmtId="38" fontId="2" fillId="21" borderId="137" xfId="49" applyFont="1" applyFill="1" applyBorder="1" applyAlignment="1">
      <alignment horizontal="right" vertical="center"/>
    </xf>
    <xf numFmtId="38" fontId="2" fillId="21" borderId="138" xfId="49" applyFont="1" applyFill="1" applyBorder="1" applyAlignment="1">
      <alignment horizontal="right" vertical="center"/>
    </xf>
    <xf numFmtId="0" fontId="2" fillId="0" borderId="139" xfId="0" applyFont="1" applyBorder="1" applyAlignment="1">
      <alignment horizontal="distributed" vertical="center"/>
    </xf>
    <xf numFmtId="38" fontId="2" fillId="22" borderId="74" xfId="49" applyFont="1" applyFill="1" applyBorder="1" applyAlignment="1">
      <alignment horizontal="right" vertical="center"/>
    </xf>
    <xf numFmtId="38" fontId="2" fillId="21" borderId="61" xfId="49" applyFont="1" applyFill="1" applyBorder="1" applyAlignment="1">
      <alignment horizontal="right" vertical="center"/>
    </xf>
    <xf numFmtId="38" fontId="2" fillId="21" borderId="140" xfId="49" applyFont="1" applyFill="1" applyBorder="1" applyAlignment="1">
      <alignment horizontal="right" vertical="center"/>
    </xf>
    <xf numFmtId="38" fontId="2" fillId="22" borderId="141" xfId="49" applyFont="1" applyFill="1" applyBorder="1" applyAlignment="1">
      <alignment horizontal="right" vertical="center"/>
    </xf>
    <xf numFmtId="38" fontId="2" fillId="21" borderId="142" xfId="49" applyFont="1" applyFill="1" applyBorder="1" applyAlignment="1">
      <alignment horizontal="right" vertical="center"/>
    </xf>
    <xf numFmtId="38" fontId="2" fillId="22" borderId="39" xfId="49" applyFont="1" applyFill="1" applyBorder="1" applyAlignment="1">
      <alignment horizontal="right" vertical="center"/>
    </xf>
    <xf numFmtId="38" fontId="2" fillId="21" borderId="40" xfId="49" applyFont="1" applyFill="1" applyBorder="1" applyAlignment="1">
      <alignment horizontal="right" vertical="center"/>
    </xf>
    <xf numFmtId="38" fontId="2" fillId="21" borderId="143" xfId="49" applyFont="1" applyFill="1" applyBorder="1" applyAlignment="1">
      <alignment horizontal="right" vertical="center"/>
    </xf>
    <xf numFmtId="0" fontId="2" fillId="0" borderId="144" xfId="0" applyFont="1" applyBorder="1" applyAlignment="1">
      <alignment horizontal="distributed" vertical="center"/>
    </xf>
    <xf numFmtId="0" fontId="2" fillId="0" borderId="145" xfId="0" applyFont="1" applyBorder="1" applyAlignment="1">
      <alignment horizontal="distributed" vertical="center"/>
    </xf>
    <xf numFmtId="0" fontId="6" fillId="0" borderId="146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99" xfId="0" applyFont="1" applyBorder="1" applyAlignment="1">
      <alignment horizontal="center" vertical="center" textRotation="255" wrapText="1"/>
    </xf>
    <xf numFmtId="0" fontId="2" fillId="0" borderId="99" xfId="0" applyFont="1" applyBorder="1" applyAlignment="1">
      <alignment horizontal="center" vertical="center" textRotation="255"/>
    </xf>
    <xf numFmtId="0" fontId="2" fillId="0" borderId="141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0" fontId="2" fillId="0" borderId="176" xfId="0" applyFont="1" applyBorder="1" applyAlignment="1">
      <alignment horizontal="center" vertical="distributed" textRotation="255" indent="2"/>
    </xf>
    <xf numFmtId="0" fontId="2" fillId="0" borderId="107" xfId="0" applyFont="1" applyBorder="1" applyAlignment="1">
      <alignment horizontal="distributed" vertical="center"/>
    </xf>
    <xf numFmtId="0" fontId="2" fillId="0" borderId="177" xfId="0" applyFont="1" applyBorder="1" applyAlignment="1">
      <alignment horizontal="center" vertical="distributed" textRotation="255" indent="2"/>
    </xf>
    <xf numFmtId="0" fontId="2" fillId="0" borderId="178" xfId="0" applyFont="1" applyBorder="1" applyAlignment="1">
      <alignment horizontal="center" vertical="distributed" textRotation="255" indent="2"/>
    </xf>
    <xf numFmtId="0" fontId="2" fillId="0" borderId="9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2" fillId="0" borderId="179" xfId="0" applyFont="1" applyBorder="1" applyAlignment="1">
      <alignment horizontal="left" vertical="center"/>
    </xf>
    <xf numFmtId="0" fontId="2" fillId="0" borderId="153" xfId="0" applyFont="1" applyBorder="1" applyAlignment="1">
      <alignment horizontal="distributed" vertical="center" indent="2"/>
    </xf>
    <xf numFmtId="0" fontId="2" fillId="0" borderId="154" xfId="0" applyFont="1" applyBorder="1" applyAlignment="1">
      <alignment horizontal="distributed" vertical="center" indent="2"/>
    </xf>
    <xf numFmtId="0" fontId="2" fillId="0" borderId="180" xfId="0" applyFont="1" applyBorder="1" applyAlignment="1">
      <alignment horizontal="distributed" vertical="center" indent="2"/>
    </xf>
    <xf numFmtId="0" fontId="2" fillId="0" borderId="1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 textRotation="255"/>
    </xf>
    <xf numFmtId="0" fontId="2" fillId="0" borderId="152" xfId="0" applyFont="1" applyBorder="1" applyAlignment="1">
      <alignment horizontal="center" vertical="center" textRotation="255"/>
    </xf>
    <xf numFmtId="0" fontId="2" fillId="0" borderId="185" xfId="0" applyFont="1" applyBorder="1" applyAlignment="1">
      <alignment horizontal="center" vertical="center" textRotation="255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60" xfId="0" applyBorder="1" applyAlignment="1">
      <alignment horizontal="distributed" vertical="center"/>
    </xf>
    <xf numFmtId="0" fontId="0" fillId="0" borderId="16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16" xfId="0" applyFont="1" applyBorder="1" applyAlignment="1">
      <alignment horizontal="left" vertical="center" wrapText="1"/>
    </xf>
    <xf numFmtId="0" fontId="10" fillId="0" borderId="154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 textRotation="255"/>
    </xf>
    <xf numFmtId="0" fontId="2" fillId="0" borderId="191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distributed" vertical="center" wrapText="1"/>
    </xf>
    <xf numFmtId="0" fontId="0" fillId="0" borderId="193" xfId="0" applyBorder="1" applyAlignment="1">
      <alignment horizontal="distributed" vertical="center" wrapText="1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98" xfId="0" applyFont="1" applyBorder="1" applyAlignment="1">
      <alignment horizontal="right" vertical="center"/>
    </xf>
    <xf numFmtId="0" fontId="11" fillId="0" borderId="199" xfId="0" applyFont="1" applyBorder="1" applyAlignment="1">
      <alignment vertical="center"/>
    </xf>
    <xf numFmtId="0" fontId="7" fillId="0" borderId="200" xfId="0" applyFont="1" applyBorder="1" applyAlignment="1">
      <alignment horizontal="right" vertical="center"/>
    </xf>
    <xf numFmtId="0" fontId="11" fillId="0" borderId="172" xfId="0" applyFont="1" applyBorder="1" applyAlignment="1">
      <alignment vertical="center"/>
    </xf>
    <xf numFmtId="0" fontId="2" fillId="0" borderId="193" xfId="0" applyFont="1" applyBorder="1" applyAlignment="1">
      <alignment horizontal="distributed" vertical="center"/>
    </xf>
    <xf numFmtId="0" fontId="0" fillId="0" borderId="17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C7" sqref="C7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375" style="2" bestFit="1" customWidth="1"/>
    <col min="4" max="4" width="13.50390625" style="2" bestFit="1" customWidth="1"/>
    <col min="5" max="5" width="14.375" style="2" bestFit="1" customWidth="1"/>
    <col min="6" max="6" width="12.875" style="2" bestFit="1" customWidth="1"/>
    <col min="7" max="7" width="10.625" style="2" bestFit="1" customWidth="1"/>
    <col min="8" max="8" width="12.875" style="2" bestFit="1" customWidth="1"/>
    <col min="9" max="9" width="11.125" style="2" customWidth="1"/>
    <col min="10" max="11" width="13.50390625" style="2" bestFit="1" customWidth="1"/>
    <col min="12" max="12" width="10.5039062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62" t="s">
        <v>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ht="12" thickBot="1">
      <c r="A2" s="2" t="s">
        <v>55</v>
      </c>
    </row>
    <row r="3" spans="1:16" ht="19.5" customHeight="1">
      <c r="A3" s="250" t="s">
        <v>23</v>
      </c>
      <c r="B3" s="251"/>
      <c r="C3" s="247" t="s">
        <v>24</v>
      </c>
      <c r="D3" s="248"/>
      <c r="E3" s="249"/>
      <c r="F3" s="247" t="s">
        <v>25</v>
      </c>
      <c r="G3" s="248"/>
      <c r="H3" s="249"/>
      <c r="I3" s="247" t="s">
        <v>26</v>
      </c>
      <c r="J3" s="248"/>
      <c r="K3" s="249"/>
      <c r="L3" s="247" t="s">
        <v>27</v>
      </c>
      <c r="M3" s="248"/>
      <c r="N3" s="249"/>
      <c r="O3" s="254" t="s">
        <v>28</v>
      </c>
      <c r="P3" s="255"/>
    </row>
    <row r="4" spans="1:16" ht="15" customHeight="1">
      <c r="A4" s="252"/>
      <c r="B4" s="253"/>
      <c r="C4" s="23" t="s">
        <v>0</v>
      </c>
      <c r="D4" s="20" t="s">
        <v>29</v>
      </c>
      <c r="E4" s="27" t="s">
        <v>1</v>
      </c>
      <c r="F4" s="23" t="s">
        <v>0</v>
      </c>
      <c r="G4" s="20" t="s">
        <v>29</v>
      </c>
      <c r="H4" s="27" t="s">
        <v>1</v>
      </c>
      <c r="I4" s="23" t="s">
        <v>0</v>
      </c>
      <c r="J4" s="20" t="s">
        <v>29</v>
      </c>
      <c r="K4" s="27" t="s">
        <v>1</v>
      </c>
      <c r="L4" s="23" t="s">
        <v>0</v>
      </c>
      <c r="M4" s="20" t="s">
        <v>29</v>
      </c>
      <c r="N4" s="27" t="s">
        <v>1</v>
      </c>
      <c r="O4" s="256"/>
      <c r="P4" s="257"/>
    </row>
    <row r="5" spans="1:16" ht="11.25">
      <c r="A5" s="63"/>
      <c r="B5" s="68"/>
      <c r="C5" s="65" t="s">
        <v>2</v>
      </c>
      <c r="D5" s="66" t="s">
        <v>2</v>
      </c>
      <c r="E5" s="67" t="s">
        <v>2</v>
      </c>
      <c r="F5" s="65" t="s">
        <v>2</v>
      </c>
      <c r="G5" s="66" t="s">
        <v>2</v>
      </c>
      <c r="H5" s="67" t="s">
        <v>2</v>
      </c>
      <c r="I5" s="65" t="s">
        <v>2</v>
      </c>
      <c r="J5" s="66" t="s">
        <v>2</v>
      </c>
      <c r="K5" s="67" t="s">
        <v>2</v>
      </c>
      <c r="L5" s="65" t="s">
        <v>2</v>
      </c>
      <c r="M5" s="66" t="s">
        <v>2</v>
      </c>
      <c r="N5" s="67" t="s">
        <v>2</v>
      </c>
      <c r="O5" s="64"/>
      <c r="P5" s="84"/>
    </row>
    <row r="6" spans="1:16" ht="27" customHeight="1">
      <c r="A6" s="260" t="s">
        <v>61</v>
      </c>
      <c r="B6" s="69" t="s">
        <v>3</v>
      </c>
      <c r="C6" s="70">
        <v>569132346</v>
      </c>
      <c r="D6" s="71">
        <v>7266793</v>
      </c>
      <c r="E6" s="72">
        <v>576399139</v>
      </c>
      <c r="F6" s="70">
        <v>566481396</v>
      </c>
      <c r="G6" s="71">
        <v>2409173</v>
      </c>
      <c r="H6" s="72">
        <v>568890569</v>
      </c>
      <c r="I6" s="70">
        <v>79245</v>
      </c>
      <c r="J6" s="71">
        <v>555546</v>
      </c>
      <c r="K6" s="72">
        <v>634791</v>
      </c>
      <c r="L6" s="70">
        <v>2571705</v>
      </c>
      <c r="M6" s="71">
        <v>4302073</v>
      </c>
      <c r="N6" s="72">
        <v>6873778</v>
      </c>
      <c r="O6" s="81" t="s">
        <v>3</v>
      </c>
      <c r="P6" s="258" t="s">
        <v>62</v>
      </c>
    </row>
    <row r="7" spans="1:16" ht="27" customHeight="1">
      <c r="A7" s="260"/>
      <c r="B7" s="73" t="s">
        <v>30</v>
      </c>
      <c r="C7" s="74">
        <v>130714752</v>
      </c>
      <c r="D7" s="75">
        <v>16011668</v>
      </c>
      <c r="E7" s="76">
        <v>146726419</v>
      </c>
      <c r="F7" s="74">
        <v>126408788</v>
      </c>
      <c r="G7" s="75">
        <v>3502247</v>
      </c>
      <c r="H7" s="76">
        <v>129911035</v>
      </c>
      <c r="I7" s="74">
        <v>86</v>
      </c>
      <c r="J7" s="75">
        <v>1739956</v>
      </c>
      <c r="K7" s="76">
        <v>1740042</v>
      </c>
      <c r="L7" s="74">
        <v>4305877</v>
      </c>
      <c r="M7" s="75">
        <v>10769465</v>
      </c>
      <c r="N7" s="76">
        <v>15075342</v>
      </c>
      <c r="O7" s="82" t="s">
        <v>30</v>
      </c>
      <c r="P7" s="258"/>
    </row>
    <row r="8" spans="1:16" s="3" customFormat="1" ht="27" customHeight="1">
      <c r="A8" s="261"/>
      <c r="B8" s="77" t="s">
        <v>4</v>
      </c>
      <c r="C8" s="78">
        <v>699847097</v>
      </c>
      <c r="D8" s="79">
        <v>23278461</v>
      </c>
      <c r="E8" s="80">
        <v>723125558</v>
      </c>
      <c r="F8" s="78">
        <v>692890185</v>
      </c>
      <c r="G8" s="79">
        <v>5911420</v>
      </c>
      <c r="H8" s="80">
        <v>698801605</v>
      </c>
      <c r="I8" s="78">
        <v>79331</v>
      </c>
      <c r="J8" s="79">
        <v>2295503</v>
      </c>
      <c r="K8" s="80">
        <v>2374834</v>
      </c>
      <c r="L8" s="78">
        <v>6877582</v>
      </c>
      <c r="M8" s="79">
        <v>15071538</v>
      </c>
      <c r="N8" s="80">
        <v>21949120</v>
      </c>
      <c r="O8" s="83" t="s">
        <v>31</v>
      </c>
      <c r="P8" s="259"/>
    </row>
    <row r="9" spans="1:16" ht="27" customHeight="1">
      <c r="A9" s="245" t="s">
        <v>5</v>
      </c>
      <c r="B9" s="246"/>
      <c r="C9" s="24">
        <v>480059318</v>
      </c>
      <c r="D9" s="15">
        <v>5173909</v>
      </c>
      <c r="E9" s="28">
        <v>485233227</v>
      </c>
      <c r="F9" s="24">
        <v>476874904</v>
      </c>
      <c r="G9" s="15">
        <v>2092433</v>
      </c>
      <c r="H9" s="28">
        <v>478967336</v>
      </c>
      <c r="I9" s="24">
        <v>39578</v>
      </c>
      <c r="J9" s="15">
        <v>555726</v>
      </c>
      <c r="K9" s="28">
        <v>595304</v>
      </c>
      <c r="L9" s="24">
        <v>3144836</v>
      </c>
      <c r="M9" s="15">
        <v>2525750</v>
      </c>
      <c r="N9" s="28">
        <v>5670586</v>
      </c>
      <c r="O9" s="243" t="s">
        <v>5</v>
      </c>
      <c r="P9" s="244"/>
    </row>
    <row r="10" spans="1:16" ht="27" customHeight="1">
      <c r="A10" s="245" t="s">
        <v>6</v>
      </c>
      <c r="B10" s="246"/>
      <c r="C10" s="24">
        <v>46520727</v>
      </c>
      <c r="D10" s="15">
        <v>3073015</v>
      </c>
      <c r="E10" s="28">
        <v>49593742</v>
      </c>
      <c r="F10" s="24">
        <v>45168673</v>
      </c>
      <c r="G10" s="15">
        <v>1316592</v>
      </c>
      <c r="H10" s="28">
        <v>46485265</v>
      </c>
      <c r="I10" s="24">
        <v>1</v>
      </c>
      <c r="J10" s="15">
        <v>38154</v>
      </c>
      <c r="K10" s="28">
        <v>38155</v>
      </c>
      <c r="L10" s="24">
        <v>1352054</v>
      </c>
      <c r="M10" s="15">
        <v>1718269</v>
      </c>
      <c r="N10" s="28">
        <v>3070322</v>
      </c>
      <c r="O10" s="243" t="s">
        <v>6</v>
      </c>
      <c r="P10" s="244"/>
    </row>
    <row r="11" spans="1:16" ht="27" customHeight="1">
      <c r="A11" s="245" t="s">
        <v>7</v>
      </c>
      <c r="B11" s="246"/>
      <c r="C11" s="24" t="s">
        <v>164</v>
      </c>
      <c r="D11" s="15" t="s">
        <v>164</v>
      </c>
      <c r="E11" s="28" t="s">
        <v>164</v>
      </c>
      <c r="F11" s="24" t="s">
        <v>164</v>
      </c>
      <c r="G11" s="15" t="s">
        <v>164</v>
      </c>
      <c r="H11" s="28" t="s">
        <v>164</v>
      </c>
      <c r="I11" s="24" t="s">
        <v>164</v>
      </c>
      <c r="J11" s="15" t="s">
        <v>164</v>
      </c>
      <c r="K11" s="28" t="s">
        <v>164</v>
      </c>
      <c r="L11" s="24" t="s">
        <v>164</v>
      </c>
      <c r="M11" s="15" t="s">
        <v>164</v>
      </c>
      <c r="N11" s="28" t="s">
        <v>164</v>
      </c>
      <c r="O11" s="243" t="s">
        <v>7</v>
      </c>
      <c r="P11" s="244"/>
    </row>
    <row r="12" spans="1:16" ht="27" customHeight="1">
      <c r="A12" s="245" t="s">
        <v>8</v>
      </c>
      <c r="B12" s="246"/>
      <c r="C12" s="24">
        <v>5096</v>
      </c>
      <c r="D12" s="15">
        <v>292340</v>
      </c>
      <c r="E12" s="28">
        <v>297435</v>
      </c>
      <c r="F12" s="24">
        <v>1221</v>
      </c>
      <c r="G12" s="15">
        <v>26673</v>
      </c>
      <c r="H12" s="28">
        <v>27894</v>
      </c>
      <c r="I12" s="24" t="s">
        <v>164</v>
      </c>
      <c r="J12" s="15">
        <v>40306</v>
      </c>
      <c r="K12" s="28">
        <v>40306</v>
      </c>
      <c r="L12" s="24">
        <v>3875</v>
      </c>
      <c r="M12" s="15">
        <v>225361</v>
      </c>
      <c r="N12" s="28">
        <v>229235</v>
      </c>
      <c r="O12" s="243" t="s">
        <v>8</v>
      </c>
      <c r="P12" s="244"/>
    </row>
    <row r="13" spans="1:16" ht="27" customHeight="1">
      <c r="A13" s="245" t="s">
        <v>9</v>
      </c>
      <c r="B13" s="246"/>
      <c r="C13" s="24">
        <v>527747087</v>
      </c>
      <c r="D13" s="15">
        <v>17536601</v>
      </c>
      <c r="E13" s="28">
        <v>545283688</v>
      </c>
      <c r="F13" s="24">
        <v>516507043</v>
      </c>
      <c r="G13" s="15">
        <v>10463086</v>
      </c>
      <c r="H13" s="28">
        <v>526970129</v>
      </c>
      <c r="I13" s="24">
        <v>72200</v>
      </c>
      <c r="J13" s="15">
        <v>888451</v>
      </c>
      <c r="K13" s="28">
        <v>960651</v>
      </c>
      <c r="L13" s="24">
        <v>11167844</v>
      </c>
      <c r="M13" s="15">
        <v>6185064</v>
      </c>
      <c r="N13" s="28">
        <v>17352908</v>
      </c>
      <c r="O13" s="243" t="s">
        <v>9</v>
      </c>
      <c r="P13" s="244"/>
    </row>
    <row r="14" spans="1:16" ht="27" customHeight="1">
      <c r="A14" s="245" t="s">
        <v>10</v>
      </c>
      <c r="B14" s="246"/>
      <c r="C14" s="24">
        <v>48750059</v>
      </c>
      <c r="D14" s="15">
        <v>2171</v>
      </c>
      <c r="E14" s="28">
        <v>48752229</v>
      </c>
      <c r="F14" s="24">
        <v>48741494</v>
      </c>
      <c r="G14" s="15">
        <v>1940</v>
      </c>
      <c r="H14" s="28">
        <v>48743434</v>
      </c>
      <c r="I14" s="24" t="s">
        <v>164</v>
      </c>
      <c r="J14" s="15">
        <v>201</v>
      </c>
      <c r="K14" s="28">
        <v>201</v>
      </c>
      <c r="L14" s="24">
        <v>8564</v>
      </c>
      <c r="M14" s="15">
        <v>30</v>
      </c>
      <c r="N14" s="28">
        <v>8595</v>
      </c>
      <c r="O14" s="243" t="s">
        <v>10</v>
      </c>
      <c r="P14" s="244"/>
    </row>
    <row r="15" spans="1:16" ht="27" customHeight="1">
      <c r="A15" s="245" t="s">
        <v>11</v>
      </c>
      <c r="B15" s="246"/>
      <c r="C15" s="24">
        <v>402060</v>
      </c>
      <c r="D15" s="15">
        <v>24</v>
      </c>
      <c r="E15" s="28">
        <v>402083</v>
      </c>
      <c r="F15" s="24">
        <v>401693</v>
      </c>
      <c r="G15" s="15">
        <v>19</v>
      </c>
      <c r="H15" s="28">
        <v>401712</v>
      </c>
      <c r="I15" s="24" t="s">
        <v>164</v>
      </c>
      <c r="J15" s="15" t="s">
        <v>164</v>
      </c>
      <c r="K15" s="28" t="s">
        <v>164</v>
      </c>
      <c r="L15" s="24">
        <v>366</v>
      </c>
      <c r="M15" s="15">
        <v>4</v>
      </c>
      <c r="N15" s="28">
        <v>371</v>
      </c>
      <c r="O15" s="243" t="s">
        <v>11</v>
      </c>
      <c r="P15" s="244"/>
    </row>
    <row r="16" spans="1:16" ht="27" customHeight="1">
      <c r="A16" s="245" t="s">
        <v>12</v>
      </c>
      <c r="B16" s="246"/>
      <c r="C16" s="24">
        <v>41453791</v>
      </c>
      <c r="D16" s="15" t="s">
        <v>164</v>
      </c>
      <c r="E16" s="28">
        <v>41453791</v>
      </c>
      <c r="F16" s="24">
        <v>41453791</v>
      </c>
      <c r="G16" s="15" t="s">
        <v>164</v>
      </c>
      <c r="H16" s="28">
        <v>41453791</v>
      </c>
      <c r="I16" s="24" t="s">
        <v>164</v>
      </c>
      <c r="J16" s="15" t="s">
        <v>164</v>
      </c>
      <c r="K16" s="28" t="s">
        <v>164</v>
      </c>
      <c r="L16" s="24" t="s">
        <v>164</v>
      </c>
      <c r="M16" s="15" t="s">
        <v>164</v>
      </c>
      <c r="N16" s="28" t="s">
        <v>164</v>
      </c>
      <c r="O16" s="243" t="s">
        <v>12</v>
      </c>
      <c r="P16" s="244"/>
    </row>
    <row r="17" spans="1:16" ht="27" customHeight="1">
      <c r="A17" s="245" t="s">
        <v>13</v>
      </c>
      <c r="B17" s="246"/>
      <c r="C17" s="24" t="s">
        <v>164</v>
      </c>
      <c r="D17" s="15" t="s">
        <v>164</v>
      </c>
      <c r="E17" s="28" t="s">
        <v>164</v>
      </c>
      <c r="F17" s="24" t="s">
        <v>164</v>
      </c>
      <c r="G17" s="15" t="s">
        <v>164</v>
      </c>
      <c r="H17" s="28" t="s">
        <v>164</v>
      </c>
      <c r="I17" s="24" t="s">
        <v>164</v>
      </c>
      <c r="J17" s="15" t="s">
        <v>164</v>
      </c>
      <c r="K17" s="28" t="s">
        <v>164</v>
      </c>
      <c r="L17" s="24" t="s">
        <v>164</v>
      </c>
      <c r="M17" s="15" t="s">
        <v>164</v>
      </c>
      <c r="N17" s="28" t="s">
        <v>164</v>
      </c>
      <c r="O17" s="243" t="s">
        <v>13</v>
      </c>
      <c r="P17" s="244"/>
    </row>
    <row r="18" spans="1:16" ht="27" customHeight="1">
      <c r="A18" s="245" t="s">
        <v>14</v>
      </c>
      <c r="B18" s="246"/>
      <c r="C18" s="24">
        <v>17591</v>
      </c>
      <c r="D18" s="15" t="s">
        <v>164</v>
      </c>
      <c r="E18" s="28">
        <v>17591</v>
      </c>
      <c r="F18" s="24">
        <v>17591</v>
      </c>
      <c r="G18" s="15" t="s">
        <v>164</v>
      </c>
      <c r="H18" s="28">
        <v>17591</v>
      </c>
      <c r="I18" s="24" t="s">
        <v>164</v>
      </c>
      <c r="J18" s="15" t="s">
        <v>164</v>
      </c>
      <c r="K18" s="28" t="s">
        <v>164</v>
      </c>
      <c r="L18" s="24" t="s">
        <v>164</v>
      </c>
      <c r="M18" s="15" t="s">
        <v>164</v>
      </c>
      <c r="N18" s="28" t="s">
        <v>164</v>
      </c>
      <c r="O18" s="243" t="s">
        <v>14</v>
      </c>
      <c r="P18" s="244"/>
    </row>
    <row r="19" spans="1:16" ht="27" customHeight="1">
      <c r="A19" s="245" t="s">
        <v>15</v>
      </c>
      <c r="B19" s="246"/>
      <c r="C19" s="24" t="s">
        <v>164</v>
      </c>
      <c r="D19" s="15">
        <v>5553</v>
      </c>
      <c r="E19" s="28">
        <v>5553</v>
      </c>
      <c r="F19" s="24" t="s">
        <v>164</v>
      </c>
      <c r="G19" s="15">
        <v>1074</v>
      </c>
      <c r="H19" s="28">
        <v>1074</v>
      </c>
      <c r="I19" s="24" t="s">
        <v>164</v>
      </c>
      <c r="J19" s="15">
        <v>138</v>
      </c>
      <c r="K19" s="28">
        <v>138</v>
      </c>
      <c r="L19" s="24" t="s">
        <v>164</v>
      </c>
      <c r="M19" s="15">
        <v>4341</v>
      </c>
      <c r="N19" s="28">
        <v>4341</v>
      </c>
      <c r="O19" s="243" t="s">
        <v>15</v>
      </c>
      <c r="P19" s="244"/>
    </row>
    <row r="20" spans="1:16" ht="27" customHeight="1">
      <c r="A20" s="245" t="s">
        <v>16</v>
      </c>
      <c r="B20" s="246"/>
      <c r="C20" s="24">
        <v>25649087</v>
      </c>
      <c r="D20" s="15" t="s">
        <v>164</v>
      </c>
      <c r="E20" s="28">
        <v>25649087</v>
      </c>
      <c r="F20" s="24">
        <v>25649087</v>
      </c>
      <c r="G20" s="15" t="s">
        <v>164</v>
      </c>
      <c r="H20" s="28">
        <v>25649087</v>
      </c>
      <c r="I20" s="24" t="s">
        <v>164</v>
      </c>
      <c r="J20" s="15" t="s">
        <v>164</v>
      </c>
      <c r="K20" s="28" t="s">
        <v>164</v>
      </c>
      <c r="L20" s="24" t="s">
        <v>164</v>
      </c>
      <c r="M20" s="15" t="s">
        <v>164</v>
      </c>
      <c r="N20" s="28" t="s">
        <v>164</v>
      </c>
      <c r="O20" s="243" t="s">
        <v>16</v>
      </c>
      <c r="P20" s="244"/>
    </row>
    <row r="21" spans="1:16" ht="27" customHeight="1">
      <c r="A21" s="245" t="s">
        <v>17</v>
      </c>
      <c r="B21" s="246"/>
      <c r="C21" s="24">
        <v>485492511</v>
      </c>
      <c r="D21" s="15">
        <v>43439799</v>
      </c>
      <c r="E21" s="28">
        <v>528932310</v>
      </c>
      <c r="F21" s="24">
        <v>443495934</v>
      </c>
      <c r="G21" s="15">
        <v>43439799</v>
      </c>
      <c r="H21" s="28">
        <v>486935733</v>
      </c>
      <c r="I21" s="24" t="s">
        <v>164</v>
      </c>
      <c r="J21" s="15" t="s">
        <v>164</v>
      </c>
      <c r="K21" s="28" t="s">
        <v>164</v>
      </c>
      <c r="L21" s="24">
        <v>41996577</v>
      </c>
      <c r="M21" s="15" t="s">
        <v>164</v>
      </c>
      <c r="N21" s="28">
        <v>41996577</v>
      </c>
      <c r="O21" s="243" t="s">
        <v>17</v>
      </c>
      <c r="P21" s="244"/>
    </row>
    <row r="22" spans="1:16" ht="27" customHeight="1">
      <c r="A22" s="245" t="s">
        <v>18</v>
      </c>
      <c r="B22" s="246"/>
      <c r="C22" s="24">
        <v>1425807</v>
      </c>
      <c r="D22" s="15">
        <v>758</v>
      </c>
      <c r="E22" s="28">
        <v>1426565</v>
      </c>
      <c r="F22" s="24">
        <v>1425298</v>
      </c>
      <c r="G22" s="15">
        <v>758</v>
      </c>
      <c r="H22" s="28">
        <v>1426056</v>
      </c>
      <c r="I22" s="24" t="s">
        <v>164</v>
      </c>
      <c r="J22" s="15" t="s">
        <v>164</v>
      </c>
      <c r="K22" s="28" t="s">
        <v>164</v>
      </c>
      <c r="L22" s="24">
        <v>508</v>
      </c>
      <c r="M22" s="15" t="s">
        <v>164</v>
      </c>
      <c r="N22" s="28">
        <v>508</v>
      </c>
      <c r="O22" s="243" t="s">
        <v>18</v>
      </c>
      <c r="P22" s="244"/>
    </row>
    <row r="23" spans="1:16" ht="27" customHeight="1">
      <c r="A23" s="245" t="s">
        <v>19</v>
      </c>
      <c r="B23" s="246"/>
      <c r="C23" s="24">
        <v>14324</v>
      </c>
      <c r="D23" s="15">
        <v>17</v>
      </c>
      <c r="E23" s="28">
        <v>14341</v>
      </c>
      <c r="F23" s="24">
        <v>14324</v>
      </c>
      <c r="G23" s="15">
        <v>17</v>
      </c>
      <c r="H23" s="28">
        <v>14341</v>
      </c>
      <c r="I23" s="24" t="s">
        <v>164</v>
      </c>
      <c r="J23" s="15" t="s">
        <v>164</v>
      </c>
      <c r="K23" s="28" t="s">
        <v>164</v>
      </c>
      <c r="L23" s="24" t="s">
        <v>164</v>
      </c>
      <c r="M23" s="15" t="s">
        <v>164</v>
      </c>
      <c r="N23" s="28" t="s">
        <v>164</v>
      </c>
      <c r="O23" s="243" t="s">
        <v>19</v>
      </c>
      <c r="P23" s="244"/>
    </row>
    <row r="24" spans="1:16" ht="27" customHeight="1">
      <c r="A24" s="245" t="s">
        <v>20</v>
      </c>
      <c r="B24" s="246"/>
      <c r="C24" s="24">
        <v>1074364</v>
      </c>
      <c r="D24" s="15">
        <v>157</v>
      </c>
      <c r="E24" s="28">
        <v>1074522</v>
      </c>
      <c r="F24" s="24">
        <v>1074364</v>
      </c>
      <c r="G24" s="15">
        <v>62</v>
      </c>
      <c r="H24" s="28">
        <v>1074426</v>
      </c>
      <c r="I24" s="24" t="s">
        <v>164</v>
      </c>
      <c r="J24" s="15" t="s">
        <v>164</v>
      </c>
      <c r="K24" s="28" t="s">
        <v>164</v>
      </c>
      <c r="L24" s="24" t="s">
        <v>164</v>
      </c>
      <c r="M24" s="15">
        <v>96</v>
      </c>
      <c r="N24" s="28">
        <v>96</v>
      </c>
      <c r="O24" s="243" t="s">
        <v>20</v>
      </c>
      <c r="P24" s="244"/>
    </row>
    <row r="25" spans="1:16" ht="27" customHeight="1">
      <c r="A25" s="245" t="s">
        <v>21</v>
      </c>
      <c r="B25" s="246"/>
      <c r="C25" s="24">
        <v>8068921</v>
      </c>
      <c r="D25" s="15">
        <v>26455</v>
      </c>
      <c r="E25" s="28">
        <v>8095376</v>
      </c>
      <c r="F25" s="24">
        <v>8059696</v>
      </c>
      <c r="G25" s="15">
        <v>11605</v>
      </c>
      <c r="H25" s="28">
        <v>8071301</v>
      </c>
      <c r="I25" s="24" t="s">
        <v>164</v>
      </c>
      <c r="J25" s="15">
        <v>1082</v>
      </c>
      <c r="K25" s="28">
        <v>1082</v>
      </c>
      <c r="L25" s="24">
        <v>9225</v>
      </c>
      <c r="M25" s="15">
        <v>13769</v>
      </c>
      <c r="N25" s="28">
        <v>22993</v>
      </c>
      <c r="O25" s="243" t="s">
        <v>21</v>
      </c>
      <c r="P25" s="244"/>
    </row>
    <row r="26" spans="1:16" ht="27" customHeight="1" thickBot="1">
      <c r="A26" s="265"/>
      <c r="B26" s="266"/>
      <c r="C26" s="25"/>
      <c r="D26" s="31"/>
      <c r="E26" s="29"/>
      <c r="F26" s="25"/>
      <c r="G26" s="31"/>
      <c r="H26" s="29"/>
      <c r="I26" s="25"/>
      <c r="J26" s="31"/>
      <c r="K26" s="29"/>
      <c r="L26" s="25"/>
      <c r="M26" s="31"/>
      <c r="N26" s="29"/>
      <c r="O26" s="269"/>
      <c r="P26" s="270"/>
    </row>
    <row r="27" spans="1:16" s="3" customFormat="1" ht="27" customHeight="1" thickBot="1" thickTop="1">
      <c r="A27" s="267" t="s">
        <v>32</v>
      </c>
      <c r="B27" s="268"/>
      <c r="C27" s="26">
        <v>2366527839</v>
      </c>
      <c r="D27" s="32">
        <v>92829259</v>
      </c>
      <c r="E27" s="30">
        <v>2459357098</v>
      </c>
      <c r="F27" s="26">
        <v>2301775298</v>
      </c>
      <c r="G27" s="32">
        <v>63265478</v>
      </c>
      <c r="H27" s="30">
        <v>2365040776</v>
      </c>
      <c r="I27" s="26">
        <v>191109</v>
      </c>
      <c r="J27" s="32">
        <v>3819560</v>
      </c>
      <c r="K27" s="30">
        <v>4010669</v>
      </c>
      <c r="L27" s="26">
        <v>64561431</v>
      </c>
      <c r="M27" s="32">
        <v>25744221</v>
      </c>
      <c r="N27" s="30">
        <v>90305652</v>
      </c>
      <c r="O27" s="263" t="s">
        <v>33</v>
      </c>
      <c r="P27" s="264"/>
    </row>
    <row r="29" ht="11.25">
      <c r="A29" s="1" t="s">
        <v>209</v>
      </c>
    </row>
    <row r="30" ht="11.25">
      <c r="A30" s="1" t="s">
        <v>210</v>
      </c>
    </row>
    <row r="31" spans="1:2" ht="11.25">
      <c r="A31" s="1" t="s">
        <v>211</v>
      </c>
      <c r="B31" s="4"/>
    </row>
    <row r="32" ht="11.25">
      <c r="A32" s="1" t="s">
        <v>212</v>
      </c>
    </row>
    <row r="33" ht="11.25">
      <c r="A33" s="1" t="s">
        <v>213</v>
      </c>
    </row>
    <row r="34" ht="11.25">
      <c r="A34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13:B13"/>
    <mergeCell ref="A23:B23"/>
    <mergeCell ref="O23:P23"/>
    <mergeCell ref="O22:P22"/>
    <mergeCell ref="O20:P20"/>
    <mergeCell ref="O21:P21"/>
    <mergeCell ref="A22:B22"/>
    <mergeCell ref="A21:B21"/>
    <mergeCell ref="O19:P19"/>
    <mergeCell ref="A20:B20"/>
    <mergeCell ref="O15:P15"/>
    <mergeCell ref="A16:B16"/>
    <mergeCell ref="O16:P16"/>
    <mergeCell ref="A15:B15"/>
    <mergeCell ref="A18:B18"/>
    <mergeCell ref="A17:B17"/>
    <mergeCell ref="O17:P17"/>
    <mergeCell ref="O18:P18"/>
    <mergeCell ref="A19:B19"/>
    <mergeCell ref="O27:P27"/>
    <mergeCell ref="A24:B24"/>
    <mergeCell ref="O24:P24"/>
    <mergeCell ref="A25:B25"/>
    <mergeCell ref="O25:P25"/>
    <mergeCell ref="A26:B26"/>
    <mergeCell ref="A27:B27"/>
    <mergeCell ref="O26:P26"/>
    <mergeCell ref="O13:P13"/>
    <mergeCell ref="A14:B14"/>
    <mergeCell ref="O14:P1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I3:K3"/>
    <mergeCell ref="F3:H3"/>
    <mergeCell ref="C3:E3"/>
    <mergeCell ref="A3:B4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M6" sqref="M6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56</v>
      </c>
    </row>
    <row r="2" spans="1:14" ht="15" customHeight="1">
      <c r="A2" s="271" t="s">
        <v>38</v>
      </c>
      <c r="B2" s="247" t="s">
        <v>34</v>
      </c>
      <c r="C2" s="248"/>
      <c r="D2" s="249"/>
      <c r="E2" s="247" t="s">
        <v>35</v>
      </c>
      <c r="F2" s="248"/>
      <c r="G2" s="249"/>
      <c r="H2" s="247" t="s">
        <v>36</v>
      </c>
      <c r="I2" s="248"/>
      <c r="J2" s="249"/>
      <c r="K2" s="247" t="s">
        <v>37</v>
      </c>
      <c r="L2" s="248"/>
      <c r="M2" s="248"/>
      <c r="N2" s="241" t="s">
        <v>38</v>
      </c>
    </row>
    <row r="3" spans="1:14" ht="18" customHeight="1">
      <c r="A3" s="242"/>
      <c r="B3" s="19" t="s">
        <v>0</v>
      </c>
      <c r="C3" s="20" t="s">
        <v>39</v>
      </c>
      <c r="D3" s="22" t="s">
        <v>1</v>
      </c>
      <c r="E3" s="19" t="s">
        <v>0</v>
      </c>
      <c r="F3" s="21" t="s">
        <v>40</v>
      </c>
      <c r="G3" s="22" t="s">
        <v>1</v>
      </c>
      <c r="H3" s="19" t="s">
        <v>0</v>
      </c>
      <c r="I3" s="21" t="s">
        <v>40</v>
      </c>
      <c r="J3" s="22" t="s">
        <v>1</v>
      </c>
      <c r="K3" s="19" t="s">
        <v>0</v>
      </c>
      <c r="L3" s="21" t="s">
        <v>40</v>
      </c>
      <c r="M3" s="22" t="s">
        <v>1</v>
      </c>
      <c r="N3" s="272"/>
    </row>
    <row r="4" spans="1:14" s="41" customFormat="1" ht="11.25">
      <c r="A4" s="85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86"/>
    </row>
    <row r="5" spans="1:14" ht="30" customHeight="1">
      <c r="A5" s="33" t="s">
        <v>120</v>
      </c>
      <c r="B5" s="37">
        <v>2229475576</v>
      </c>
      <c r="C5" s="38">
        <v>102628776</v>
      </c>
      <c r="D5" s="39">
        <v>2332104352</v>
      </c>
      <c r="E5" s="37">
        <v>2150639368</v>
      </c>
      <c r="F5" s="38">
        <v>62294986</v>
      </c>
      <c r="G5" s="39">
        <v>2212934354</v>
      </c>
      <c r="H5" s="37">
        <v>264209</v>
      </c>
      <c r="I5" s="38">
        <v>5868007</v>
      </c>
      <c r="J5" s="39">
        <v>6132215</v>
      </c>
      <c r="K5" s="37">
        <v>78571999</v>
      </c>
      <c r="L5" s="38">
        <v>34465784</v>
      </c>
      <c r="M5" s="39">
        <v>113037783</v>
      </c>
      <c r="N5" s="40" t="str">
        <f>A5</f>
        <v>平成14年度</v>
      </c>
    </row>
    <row r="6" spans="1:14" ht="30" customHeight="1">
      <c r="A6" s="33" t="s">
        <v>121</v>
      </c>
      <c r="B6" s="6">
        <v>2146277075</v>
      </c>
      <c r="C6" s="7">
        <v>102056854</v>
      </c>
      <c r="D6" s="8">
        <v>2248333929</v>
      </c>
      <c r="E6" s="6">
        <v>2078381355</v>
      </c>
      <c r="F6" s="7">
        <v>66141047</v>
      </c>
      <c r="G6" s="8">
        <v>2144522401</v>
      </c>
      <c r="H6" s="6">
        <v>331911</v>
      </c>
      <c r="I6" s="7">
        <v>3095457</v>
      </c>
      <c r="J6" s="8">
        <v>3427368</v>
      </c>
      <c r="K6" s="6">
        <v>67563809</v>
      </c>
      <c r="L6" s="7">
        <v>32820351</v>
      </c>
      <c r="M6" s="8">
        <v>100384160</v>
      </c>
      <c r="N6" s="35" t="str">
        <f>A6</f>
        <v>平成15年度</v>
      </c>
    </row>
    <row r="7" spans="1:14" ht="30" customHeight="1">
      <c r="A7" s="33" t="s">
        <v>122</v>
      </c>
      <c r="B7" s="6">
        <v>2210433809</v>
      </c>
      <c r="C7" s="7">
        <v>97864747</v>
      </c>
      <c r="D7" s="8">
        <v>2308298556</v>
      </c>
      <c r="E7" s="6">
        <v>2147344721</v>
      </c>
      <c r="F7" s="7">
        <v>62901920</v>
      </c>
      <c r="G7" s="8">
        <v>2210246341</v>
      </c>
      <c r="H7" s="6">
        <v>143228</v>
      </c>
      <c r="I7" s="7">
        <v>4482837</v>
      </c>
      <c r="J7" s="8">
        <v>4626065</v>
      </c>
      <c r="K7" s="6">
        <v>62945860</v>
      </c>
      <c r="L7" s="7">
        <v>30480290</v>
      </c>
      <c r="M7" s="8">
        <v>93426149</v>
      </c>
      <c r="N7" s="35" t="str">
        <f>A7</f>
        <v>平成16年度</v>
      </c>
    </row>
    <row r="8" spans="1:14" ht="30" customHeight="1">
      <c r="A8" s="33" t="s">
        <v>203</v>
      </c>
      <c r="B8" s="6">
        <v>2276467053</v>
      </c>
      <c r="C8" s="7">
        <v>92301948</v>
      </c>
      <c r="D8" s="8">
        <v>2368769001</v>
      </c>
      <c r="E8" s="6">
        <v>2209335305</v>
      </c>
      <c r="F8" s="7">
        <v>59438337</v>
      </c>
      <c r="G8" s="8">
        <v>2268773642</v>
      </c>
      <c r="H8" s="6">
        <v>327308</v>
      </c>
      <c r="I8" s="7">
        <v>5870808</v>
      </c>
      <c r="J8" s="8">
        <v>6198116</v>
      </c>
      <c r="K8" s="6">
        <v>66804440</v>
      </c>
      <c r="L8" s="7">
        <v>26992803</v>
      </c>
      <c r="M8" s="8">
        <v>93797243</v>
      </c>
      <c r="N8" s="35" t="str">
        <f>A8</f>
        <v>平成17年度</v>
      </c>
    </row>
    <row r="9" spans="1:14" ht="30" customHeight="1" thickBot="1">
      <c r="A9" s="34" t="s">
        <v>204</v>
      </c>
      <c r="B9" s="9">
        <v>2366527839</v>
      </c>
      <c r="C9" s="10">
        <v>92829259</v>
      </c>
      <c r="D9" s="11">
        <v>2459357098</v>
      </c>
      <c r="E9" s="9">
        <v>2301775298</v>
      </c>
      <c r="F9" s="10">
        <v>63265478</v>
      </c>
      <c r="G9" s="11">
        <v>2365040776</v>
      </c>
      <c r="H9" s="9">
        <v>191109</v>
      </c>
      <c r="I9" s="10">
        <v>3819560</v>
      </c>
      <c r="J9" s="11">
        <v>4010669</v>
      </c>
      <c r="K9" s="9">
        <v>64561431</v>
      </c>
      <c r="L9" s="10">
        <v>25744221</v>
      </c>
      <c r="M9" s="11">
        <v>90305652</v>
      </c>
      <c r="N9" s="36" t="str">
        <f>A9</f>
        <v>平成18年度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PageLayoutView="0" workbookViewId="0" topLeftCell="A1">
      <selection activeCell="K72" sqref="K72"/>
    </sheetView>
  </sheetViews>
  <sheetFormatPr defaultColWidth="5.87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9.75390625" style="2" bestFit="1" customWidth="1"/>
    <col min="7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57</v>
      </c>
    </row>
    <row r="2" spans="1:14" s="5" customFormat="1" ht="14.25" customHeight="1">
      <c r="A2" s="273" t="s">
        <v>41</v>
      </c>
      <c r="B2" s="247" t="s">
        <v>42</v>
      </c>
      <c r="C2" s="248"/>
      <c r="D2" s="249"/>
      <c r="E2" s="247" t="s">
        <v>43</v>
      </c>
      <c r="F2" s="248"/>
      <c r="G2" s="249"/>
      <c r="H2" s="247" t="s">
        <v>44</v>
      </c>
      <c r="I2" s="248"/>
      <c r="J2" s="249"/>
      <c r="K2" s="247" t="s">
        <v>45</v>
      </c>
      <c r="L2" s="248"/>
      <c r="M2" s="249"/>
      <c r="N2" s="241" t="s">
        <v>64</v>
      </c>
    </row>
    <row r="3" spans="1:14" s="5" customFormat="1" ht="18" customHeight="1">
      <c r="A3" s="274"/>
      <c r="B3" s="42" t="s">
        <v>46</v>
      </c>
      <c r="C3" s="20" t="s">
        <v>35</v>
      </c>
      <c r="D3" s="22" t="s">
        <v>47</v>
      </c>
      <c r="E3" s="42" t="s">
        <v>46</v>
      </c>
      <c r="F3" s="20" t="s">
        <v>35</v>
      </c>
      <c r="G3" s="22" t="s">
        <v>47</v>
      </c>
      <c r="H3" s="42" t="s">
        <v>46</v>
      </c>
      <c r="I3" s="20" t="s">
        <v>35</v>
      </c>
      <c r="J3" s="22" t="s">
        <v>47</v>
      </c>
      <c r="K3" s="42" t="s">
        <v>46</v>
      </c>
      <c r="L3" s="20" t="s">
        <v>35</v>
      </c>
      <c r="M3" s="22" t="s">
        <v>47</v>
      </c>
      <c r="N3" s="272"/>
    </row>
    <row r="4" spans="1:14" ht="11.25">
      <c r="A4" s="93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0" t="s">
        <v>2</v>
      </c>
      <c r="L4" s="66" t="s">
        <v>2</v>
      </c>
      <c r="M4" s="91" t="s">
        <v>2</v>
      </c>
      <c r="N4" s="92"/>
    </row>
    <row r="5" spans="1:14" ht="18" customHeight="1">
      <c r="A5" s="111" t="s">
        <v>65</v>
      </c>
      <c r="B5" s="94">
        <v>15850500</v>
      </c>
      <c r="C5" s="71">
        <v>15686775</v>
      </c>
      <c r="D5" s="95">
        <v>146624</v>
      </c>
      <c r="E5" s="94">
        <v>3180583</v>
      </c>
      <c r="F5" s="71">
        <v>2841465</v>
      </c>
      <c r="G5" s="95">
        <v>328112</v>
      </c>
      <c r="H5" s="94">
        <v>6170075</v>
      </c>
      <c r="I5" s="71">
        <v>6126469</v>
      </c>
      <c r="J5" s="95">
        <v>42220</v>
      </c>
      <c r="K5" s="94">
        <v>1328461</v>
      </c>
      <c r="L5" s="71">
        <v>1241677</v>
      </c>
      <c r="M5" s="95">
        <v>86708</v>
      </c>
      <c r="N5" s="235" t="str">
        <f>IF(A5="","",A5)</f>
        <v>鳥取</v>
      </c>
    </row>
    <row r="6" spans="1:14" ht="18" customHeight="1">
      <c r="A6" s="109" t="s">
        <v>66</v>
      </c>
      <c r="B6" s="96">
        <v>11014684</v>
      </c>
      <c r="C6" s="75">
        <v>10878206</v>
      </c>
      <c r="D6" s="97">
        <v>126306</v>
      </c>
      <c r="E6" s="96">
        <v>3173306</v>
      </c>
      <c r="F6" s="75">
        <v>2897030</v>
      </c>
      <c r="G6" s="97">
        <v>271938</v>
      </c>
      <c r="H6" s="96">
        <v>6877518</v>
      </c>
      <c r="I6" s="75">
        <v>6810198</v>
      </c>
      <c r="J6" s="97">
        <v>65938</v>
      </c>
      <c r="K6" s="96">
        <v>630315</v>
      </c>
      <c r="L6" s="75">
        <v>626451</v>
      </c>
      <c r="M6" s="97">
        <v>3864</v>
      </c>
      <c r="N6" s="236" t="str">
        <f>IF(A6="","",A6)</f>
        <v>米子</v>
      </c>
    </row>
    <row r="7" spans="1:14" ht="18" customHeight="1">
      <c r="A7" s="109" t="s">
        <v>67</v>
      </c>
      <c r="B7" s="96">
        <v>4079868</v>
      </c>
      <c r="C7" s="75">
        <v>4039398</v>
      </c>
      <c r="D7" s="97">
        <v>40470</v>
      </c>
      <c r="E7" s="96">
        <v>1221639</v>
      </c>
      <c r="F7" s="75">
        <v>1136642</v>
      </c>
      <c r="G7" s="97">
        <v>80912</v>
      </c>
      <c r="H7" s="96">
        <v>1685428</v>
      </c>
      <c r="I7" s="75">
        <v>1671286</v>
      </c>
      <c r="J7" s="97">
        <v>14142</v>
      </c>
      <c r="K7" s="96">
        <v>457051</v>
      </c>
      <c r="L7" s="75">
        <v>455884</v>
      </c>
      <c r="M7" s="97">
        <v>1167</v>
      </c>
      <c r="N7" s="236" t="str">
        <f>IF(A7="","",A7)</f>
        <v>倉吉</v>
      </c>
    </row>
    <row r="8" spans="1:14" s="3" customFormat="1" ht="18" customHeight="1">
      <c r="A8" s="98" t="s">
        <v>68</v>
      </c>
      <c r="B8" s="99">
        <v>30945053</v>
      </c>
      <c r="C8" s="79">
        <v>30604378</v>
      </c>
      <c r="D8" s="100">
        <v>313400</v>
      </c>
      <c r="E8" s="99">
        <v>7575528</v>
      </c>
      <c r="F8" s="79">
        <v>6875137</v>
      </c>
      <c r="G8" s="100">
        <v>680962</v>
      </c>
      <c r="H8" s="99">
        <v>14733021</v>
      </c>
      <c r="I8" s="79">
        <v>14607953</v>
      </c>
      <c r="J8" s="100">
        <v>122300</v>
      </c>
      <c r="K8" s="99">
        <v>2415827</v>
      </c>
      <c r="L8" s="79">
        <v>2324013</v>
      </c>
      <c r="M8" s="100">
        <v>91739</v>
      </c>
      <c r="N8" s="237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238"/>
    </row>
    <row r="10" spans="1:14" ht="18" customHeight="1">
      <c r="A10" s="110" t="s">
        <v>69</v>
      </c>
      <c r="B10" s="101">
        <v>19910571</v>
      </c>
      <c r="C10" s="102">
        <v>19784283</v>
      </c>
      <c r="D10" s="103">
        <v>124844</v>
      </c>
      <c r="E10" s="101">
        <v>3978384</v>
      </c>
      <c r="F10" s="102">
        <v>3750663</v>
      </c>
      <c r="G10" s="103">
        <v>211286</v>
      </c>
      <c r="H10" s="101">
        <v>8767676</v>
      </c>
      <c r="I10" s="102">
        <v>8683263</v>
      </c>
      <c r="J10" s="103">
        <v>84292</v>
      </c>
      <c r="K10" s="101">
        <v>1452243</v>
      </c>
      <c r="L10" s="102">
        <v>1297529</v>
      </c>
      <c r="M10" s="103">
        <v>154714</v>
      </c>
      <c r="N10" s="239" t="str">
        <f>IF(A10="","",A10)</f>
        <v>松江</v>
      </c>
    </row>
    <row r="11" spans="1:14" ht="18" customHeight="1">
      <c r="A11" s="109" t="s">
        <v>70</v>
      </c>
      <c r="B11" s="96">
        <v>4006574</v>
      </c>
      <c r="C11" s="75">
        <v>3979945</v>
      </c>
      <c r="D11" s="97">
        <v>25796</v>
      </c>
      <c r="E11" s="96">
        <v>1265347</v>
      </c>
      <c r="F11" s="75">
        <v>1195760</v>
      </c>
      <c r="G11" s="97">
        <v>67754</v>
      </c>
      <c r="H11" s="96">
        <v>1556912</v>
      </c>
      <c r="I11" s="75">
        <v>1548416</v>
      </c>
      <c r="J11" s="97">
        <v>8497</v>
      </c>
      <c r="K11" s="96">
        <v>246821</v>
      </c>
      <c r="L11" s="75">
        <v>246654</v>
      </c>
      <c r="M11" s="97">
        <v>166</v>
      </c>
      <c r="N11" s="236" t="str">
        <f aca="true" t="shared" si="0" ref="N11:N16">IF(A11="","",A11)</f>
        <v>浜田</v>
      </c>
    </row>
    <row r="12" spans="1:14" ht="18" customHeight="1">
      <c r="A12" s="109" t="s">
        <v>71</v>
      </c>
      <c r="B12" s="96">
        <v>7443405</v>
      </c>
      <c r="C12" s="75">
        <v>7418497</v>
      </c>
      <c r="D12" s="97">
        <v>24874</v>
      </c>
      <c r="E12" s="96">
        <v>2663770</v>
      </c>
      <c r="F12" s="75">
        <v>2567190</v>
      </c>
      <c r="G12" s="97">
        <v>89716</v>
      </c>
      <c r="H12" s="96">
        <v>3952283</v>
      </c>
      <c r="I12" s="75">
        <v>3926915</v>
      </c>
      <c r="J12" s="97">
        <v>25368</v>
      </c>
      <c r="K12" s="96">
        <v>474346</v>
      </c>
      <c r="L12" s="75">
        <v>470765</v>
      </c>
      <c r="M12" s="97">
        <v>3581</v>
      </c>
      <c r="N12" s="236" t="str">
        <f t="shared" si="0"/>
        <v>出雲</v>
      </c>
    </row>
    <row r="13" spans="1:14" ht="18" customHeight="1">
      <c r="A13" s="109" t="s">
        <v>72</v>
      </c>
      <c r="B13" s="96">
        <v>2638206</v>
      </c>
      <c r="C13" s="75">
        <v>2619538</v>
      </c>
      <c r="D13" s="97">
        <v>18667</v>
      </c>
      <c r="E13" s="96">
        <v>903273</v>
      </c>
      <c r="F13" s="75">
        <v>873175</v>
      </c>
      <c r="G13" s="97">
        <v>28630</v>
      </c>
      <c r="H13" s="96">
        <v>1387382</v>
      </c>
      <c r="I13" s="75">
        <v>1384253</v>
      </c>
      <c r="J13" s="97">
        <v>3129</v>
      </c>
      <c r="K13" s="96">
        <v>163052</v>
      </c>
      <c r="L13" s="75">
        <v>163023</v>
      </c>
      <c r="M13" s="97">
        <v>29</v>
      </c>
      <c r="N13" s="236" t="str">
        <f t="shared" si="0"/>
        <v>益田</v>
      </c>
    </row>
    <row r="14" spans="1:14" ht="18" customHeight="1">
      <c r="A14" s="109" t="s">
        <v>73</v>
      </c>
      <c r="B14" s="96">
        <v>1302112</v>
      </c>
      <c r="C14" s="75">
        <v>1299127</v>
      </c>
      <c r="D14" s="97">
        <v>2127</v>
      </c>
      <c r="E14" s="96">
        <v>374142</v>
      </c>
      <c r="F14" s="75">
        <v>362244</v>
      </c>
      <c r="G14" s="97">
        <v>11603</v>
      </c>
      <c r="H14" s="96">
        <v>346134</v>
      </c>
      <c r="I14" s="75">
        <v>343782</v>
      </c>
      <c r="J14" s="97">
        <v>2251</v>
      </c>
      <c r="K14" s="96">
        <v>253113</v>
      </c>
      <c r="L14" s="75">
        <v>253076</v>
      </c>
      <c r="M14" s="97">
        <v>37</v>
      </c>
      <c r="N14" s="236" t="str">
        <f t="shared" si="0"/>
        <v>石見大田</v>
      </c>
    </row>
    <row r="15" spans="1:14" ht="18" customHeight="1">
      <c r="A15" s="109" t="s">
        <v>74</v>
      </c>
      <c r="B15" s="96">
        <v>2028317</v>
      </c>
      <c r="C15" s="75">
        <v>2013689</v>
      </c>
      <c r="D15" s="97">
        <v>14628</v>
      </c>
      <c r="E15" s="96">
        <v>762205</v>
      </c>
      <c r="F15" s="75">
        <v>742020</v>
      </c>
      <c r="G15" s="97">
        <v>20070</v>
      </c>
      <c r="H15" s="96">
        <v>1256058</v>
      </c>
      <c r="I15" s="75">
        <v>1247609</v>
      </c>
      <c r="J15" s="97">
        <v>8449</v>
      </c>
      <c r="K15" s="96">
        <v>80632</v>
      </c>
      <c r="L15" s="75">
        <v>79613</v>
      </c>
      <c r="M15" s="97">
        <v>1020</v>
      </c>
      <c r="N15" s="236" t="str">
        <f t="shared" si="0"/>
        <v>大東</v>
      </c>
    </row>
    <row r="16" spans="1:14" ht="18" customHeight="1">
      <c r="A16" s="109" t="s">
        <v>75</v>
      </c>
      <c r="B16" s="96">
        <v>850126</v>
      </c>
      <c r="C16" s="75">
        <v>849146</v>
      </c>
      <c r="D16" s="97">
        <v>909</v>
      </c>
      <c r="E16" s="96">
        <v>187747</v>
      </c>
      <c r="F16" s="75">
        <v>183640</v>
      </c>
      <c r="G16" s="97">
        <v>2710</v>
      </c>
      <c r="H16" s="96">
        <v>406058</v>
      </c>
      <c r="I16" s="75">
        <v>405538</v>
      </c>
      <c r="J16" s="97">
        <v>520</v>
      </c>
      <c r="K16" s="96">
        <v>71407</v>
      </c>
      <c r="L16" s="75">
        <v>71069</v>
      </c>
      <c r="M16" s="97">
        <v>338</v>
      </c>
      <c r="N16" s="236" t="str">
        <f t="shared" si="0"/>
        <v>西郷</v>
      </c>
    </row>
    <row r="17" spans="1:14" s="3" customFormat="1" ht="18" customHeight="1">
      <c r="A17" s="98" t="s">
        <v>76</v>
      </c>
      <c r="B17" s="99">
        <v>38179310</v>
      </c>
      <c r="C17" s="79">
        <v>37964227</v>
      </c>
      <c r="D17" s="100">
        <v>211845</v>
      </c>
      <c r="E17" s="99">
        <v>10134868</v>
      </c>
      <c r="F17" s="79">
        <v>9674692</v>
      </c>
      <c r="G17" s="100">
        <v>431769</v>
      </c>
      <c r="H17" s="99">
        <v>17672503</v>
      </c>
      <c r="I17" s="79">
        <v>17539775</v>
      </c>
      <c r="J17" s="100">
        <v>132506</v>
      </c>
      <c r="K17" s="99">
        <v>2741613</v>
      </c>
      <c r="L17" s="79">
        <v>2581728</v>
      </c>
      <c r="M17" s="100">
        <v>159885</v>
      </c>
      <c r="N17" s="237" t="str">
        <f>IF(A17="","",A17)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238"/>
    </row>
    <row r="19" spans="1:14" ht="18" customHeight="1">
      <c r="A19" s="110" t="s">
        <v>77</v>
      </c>
      <c r="B19" s="101">
        <v>40936883</v>
      </c>
      <c r="C19" s="102">
        <v>40669538</v>
      </c>
      <c r="D19" s="103">
        <v>252068</v>
      </c>
      <c r="E19" s="101">
        <v>6648550</v>
      </c>
      <c r="F19" s="102">
        <v>6138317</v>
      </c>
      <c r="G19" s="103">
        <v>447824</v>
      </c>
      <c r="H19" s="101">
        <v>39654362</v>
      </c>
      <c r="I19" s="102">
        <v>39482773</v>
      </c>
      <c r="J19" s="103">
        <v>170669</v>
      </c>
      <c r="K19" s="101">
        <v>2300244</v>
      </c>
      <c r="L19" s="102">
        <v>2236745</v>
      </c>
      <c r="M19" s="103">
        <v>61515</v>
      </c>
      <c r="N19" s="239" t="str">
        <f>IF(A19="","",A19)</f>
        <v>岡山東</v>
      </c>
    </row>
    <row r="20" spans="1:14" ht="18" customHeight="1">
      <c r="A20" s="109" t="s">
        <v>78</v>
      </c>
      <c r="B20" s="96">
        <v>26693129</v>
      </c>
      <c r="C20" s="75">
        <v>26469438</v>
      </c>
      <c r="D20" s="97">
        <v>212900</v>
      </c>
      <c r="E20" s="96">
        <v>7799979</v>
      </c>
      <c r="F20" s="75">
        <v>7403683</v>
      </c>
      <c r="G20" s="97">
        <v>367108</v>
      </c>
      <c r="H20" s="96">
        <v>19092861</v>
      </c>
      <c r="I20" s="75">
        <v>18887016</v>
      </c>
      <c r="J20" s="97">
        <v>205531</v>
      </c>
      <c r="K20" s="96">
        <v>2455057</v>
      </c>
      <c r="L20" s="75">
        <v>2321732</v>
      </c>
      <c r="M20" s="97">
        <v>132441</v>
      </c>
      <c r="N20" s="236" t="str">
        <f aca="true" t="shared" si="1" ref="N20:N32">IF(A20="","",A20)</f>
        <v>岡山西</v>
      </c>
    </row>
    <row r="21" spans="1:14" ht="18" customHeight="1">
      <c r="A21" s="109" t="s">
        <v>79</v>
      </c>
      <c r="B21" s="96">
        <v>4404421</v>
      </c>
      <c r="C21" s="75">
        <v>4362269</v>
      </c>
      <c r="D21" s="97">
        <v>41462</v>
      </c>
      <c r="E21" s="96">
        <v>1365128</v>
      </c>
      <c r="F21" s="75">
        <v>1311723</v>
      </c>
      <c r="G21" s="97">
        <v>51971</v>
      </c>
      <c r="H21" s="96">
        <v>2405159</v>
      </c>
      <c r="I21" s="75">
        <v>2388309</v>
      </c>
      <c r="J21" s="97">
        <v>16850</v>
      </c>
      <c r="K21" s="96">
        <v>273894</v>
      </c>
      <c r="L21" s="75">
        <v>267835</v>
      </c>
      <c r="M21" s="97">
        <v>6059</v>
      </c>
      <c r="N21" s="236" t="str">
        <f t="shared" si="1"/>
        <v>西大寺</v>
      </c>
    </row>
    <row r="22" spans="1:14" ht="18" customHeight="1">
      <c r="A22" s="109" t="s">
        <v>80</v>
      </c>
      <c r="B22" s="96">
        <v>6898193</v>
      </c>
      <c r="C22" s="75">
        <v>6853881</v>
      </c>
      <c r="D22" s="97">
        <v>39154</v>
      </c>
      <c r="E22" s="96">
        <v>1191062</v>
      </c>
      <c r="F22" s="75">
        <v>1140502</v>
      </c>
      <c r="G22" s="97">
        <v>46736</v>
      </c>
      <c r="H22" s="96">
        <v>3475582</v>
      </c>
      <c r="I22" s="75">
        <v>3462332</v>
      </c>
      <c r="J22" s="97">
        <v>13250</v>
      </c>
      <c r="K22" s="96">
        <v>449960</v>
      </c>
      <c r="L22" s="75">
        <v>449877</v>
      </c>
      <c r="M22" s="97">
        <v>83</v>
      </c>
      <c r="N22" s="236" t="str">
        <f>IF(A22="","",A22)</f>
        <v>瀬戸</v>
      </c>
    </row>
    <row r="23" spans="1:14" ht="18" customHeight="1">
      <c r="A23" s="109" t="s">
        <v>81</v>
      </c>
      <c r="B23" s="96">
        <v>3813314</v>
      </c>
      <c r="C23" s="75">
        <v>3755334</v>
      </c>
      <c r="D23" s="97">
        <v>56149</v>
      </c>
      <c r="E23" s="96">
        <v>1427216</v>
      </c>
      <c r="F23" s="75">
        <v>1381997</v>
      </c>
      <c r="G23" s="97">
        <v>42648</v>
      </c>
      <c r="H23" s="96">
        <v>2964732</v>
      </c>
      <c r="I23" s="75">
        <v>2899415</v>
      </c>
      <c r="J23" s="97">
        <v>65317</v>
      </c>
      <c r="K23" s="96">
        <v>2206935</v>
      </c>
      <c r="L23" s="75">
        <v>2201208</v>
      </c>
      <c r="M23" s="97">
        <v>5727</v>
      </c>
      <c r="N23" s="236" t="str">
        <f t="shared" si="1"/>
        <v>児島</v>
      </c>
    </row>
    <row r="24" spans="1:14" ht="18" customHeight="1">
      <c r="A24" s="109" t="s">
        <v>83</v>
      </c>
      <c r="B24" s="96">
        <v>22366168</v>
      </c>
      <c r="C24" s="75">
        <v>22224199</v>
      </c>
      <c r="D24" s="97">
        <v>136227</v>
      </c>
      <c r="E24" s="96">
        <v>6866530</v>
      </c>
      <c r="F24" s="75">
        <v>6382086</v>
      </c>
      <c r="G24" s="97">
        <v>446002</v>
      </c>
      <c r="H24" s="96">
        <v>20206686</v>
      </c>
      <c r="I24" s="75">
        <v>20101460</v>
      </c>
      <c r="J24" s="97">
        <v>103607</v>
      </c>
      <c r="K24" s="96">
        <v>2047417</v>
      </c>
      <c r="L24" s="75">
        <v>1877778</v>
      </c>
      <c r="M24" s="97">
        <v>168888</v>
      </c>
      <c r="N24" s="236" t="str">
        <f t="shared" si="1"/>
        <v>倉敷</v>
      </c>
    </row>
    <row r="25" spans="1:14" ht="18" customHeight="1">
      <c r="A25" s="109" t="s">
        <v>82</v>
      </c>
      <c r="B25" s="96">
        <v>4556132</v>
      </c>
      <c r="C25" s="75">
        <v>4537820</v>
      </c>
      <c r="D25" s="97">
        <v>18296</v>
      </c>
      <c r="E25" s="96">
        <v>1754166</v>
      </c>
      <c r="F25" s="75">
        <v>1700728</v>
      </c>
      <c r="G25" s="97">
        <v>43291</v>
      </c>
      <c r="H25" s="96">
        <v>3365956</v>
      </c>
      <c r="I25" s="75">
        <v>3336067</v>
      </c>
      <c r="J25" s="97">
        <v>29793</v>
      </c>
      <c r="K25" s="96">
        <v>391549</v>
      </c>
      <c r="L25" s="75">
        <v>386273</v>
      </c>
      <c r="M25" s="97">
        <v>5277</v>
      </c>
      <c r="N25" s="236" t="str">
        <f t="shared" si="1"/>
        <v>玉島</v>
      </c>
    </row>
    <row r="26" spans="1:14" ht="18" customHeight="1">
      <c r="A26" s="109" t="s">
        <v>84</v>
      </c>
      <c r="B26" s="96">
        <v>8714516</v>
      </c>
      <c r="C26" s="75">
        <v>8669460</v>
      </c>
      <c r="D26" s="97">
        <v>43048</v>
      </c>
      <c r="E26" s="96">
        <v>2305700</v>
      </c>
      <c r="F26" s="75">
        <v>2214877</v>
      </c>
      <c r="G26" s="97">
        <v>88425</v>
      </c>
      <c r="H26" s="96">
        <v>8052746</v>
      </c>
      <c r="I26" s="75">
        <v>8018840</v>
      </c>
      <c r="J26" s="97">
        <v>33342</v>
      </c>
      <c r="K26" s="96">
        <v>577077</v>
      </c>
      <c r="L26" s="75">
        <v>528021</v>
      </c>
      <c r="M26" s="97">
        <v>48476</v>
      </c>
      <c r="N26" s="236" t="str">
        <f t="shared" si="1"/>
        <v>津山</v>
      </c>
    </row>
    <row r="27" spans="1:14" ht="18" customHeight="1">
      <c r="A27" s="109" t="s">
        <v>85</v>
      </c>
      <c r="B27" s="96">
        <v>3321468</v>
      </c>
      <c r="C27" s="75">
        <v>3301490</v>
      </c>
      <c r="D27" s="97">
        <v>19670</v>
      </c>
      <c r="E27" s="96">
        <v>836618</v>
      </c>
      <c r="F27" s="75">
        <v>792529</v>
      </c>
      <c r="G27" s="97">
        <v>44090</v>
      </c>
      <c r="H27" s="96">
        <v>2131557</v>
      </c>
      <c r="I27" s="75">
        <v>2124605</v>
      </c>
      <c r="J27" s="97">
        <v>6953</v>
      </c>
      <c r="K27" s="96">
        <v>179253</v>
      </c>
      <c r="L27" s="75">
        <v>178921</v>
      </c>
      <c r="M27" s="97">
        <v>332</v>
      </c>
      <c r="N27" s="236" t="str">
        <f t="shared" si="1"/>
        <v>玉野</v>
      </c>
    </row>
    <row r="28" spans="1:14" ht="18" customHeight="1">
      <c r="A28" s="109" t="s">
        <v>86</v>
      </c>
      <c r="B28" s="96">
        <v>8007375</v>
      </c>
      <c r="C28" s="75">
        <v>7987175</v>
      </c>
      <c r="D28" s="97">
        <v>19855</v>
      </c>
      <c r="E28" s="96">
        <v>1359800</v>
      </c>
      <c r="F28" s="75">
        <v>1276125</v>
      </c>
      <c r="G28" s="97">
        <v>82178</v>
      </c>
      <c r="H28" s="96">
        <v>5284299</v>
      </c>
      <c r="I28" s="75">
        <v>5270667</v>
      </c>
      <c r="J28" s="97">
        <v>13632</v>
      </c>
      <c r="K28" s="96">
        <v>702686</v>
      </c>
      <c r="L28" s="75">
        <v>699951</v>
      </c>
      <c r="M28" s="97">
        <v>2734</v>
      </c>
      <c r="N28" s="236" t="str">
        <f t="shared" si="1"/>
        <v>笠岡</v>
      </c>
    </row>
    <row r="29" spans="1:14" ht="18" customHeight="1">
      <c r="A29" s="109" t="s">
        <v>87</v>
      </c>
      <c r="B29" s="96">
        <v>2466562</v>
      </c>
      <c r="C29" s="75">
        <v>2465527</v>
      </c>
      <c r="D29" s="97">
        <v>1034</v>
      </c>
      <c r="E29" s="96">
        <v>346802</v>
      </c>
      <c r="F29" s="75">
        <v>345193</v>
      </c>
      <c r="G29" s="97">
        <v>1610</v>
      </c>
      <c r="H29" s="96">
        <v>962617</v>
      </c>
      <c r="I29" s="75">
        <v>962408</v>
      </c>
      <c r="J29" s="97">
        <v>209</v>
      </c>
      <c r="K29" s="96">
        <v>362036</v>
      </c>
      <c r="L29" s="75">
        <v>362035</v>
      </c>
      <c r="M29" s="97">
        <v>1</v>
      </c>
      <c r="N29" s="236" t="str">
        <f>IF(A29="","",A29)</f>
        <v>高梁</v>
      </c>
    </row>
    <row r="30" spans="1:14" ht="18" customHeight="1">
      <c r="A30" s="109" t="s">
        <v>88</v>
      </c>
      <c r="B30" s="96">
        <v>1271293</v>
      </c>
      <c r="C30" s="75">
        <v>1268359</v>
      </c>
      <c r="D30" s="97">
        <v>2902</v>
      </c>
      <c r="E30" s="96">
        <v>309235</v>
      </c>
      <c r="F30" s="75">
        <v>290289</v>
      </c>
      <c r="G30" s="97">
        <v>18902</v>
      </c>
      <c r="H30" s="96">
        <v>471469</v>
      </c>
      <c r="I30" s="75">
        <v>471287</v>
      </c>
      <c r="J30" s="97">
        <v>182</v>
      </c>
      <c r="K30" s="96">
        <v>35678</v>
      </c>
      <c r="L30" s="75">
        <v>31186</v>
      </c>
      <c r="M30" s="97">
        <v>4493</v>
      </c>
      <c r="N30" s="236" t="str">
        <f>IF(A30="","",A30)</f>
        <v>新見</v>
      </c>
    </row>
    <row r="31" spans="1:14" ht="18" customHeight="1">
      <c r="A31" s="109" t="s">
        <v>89</v>
      </c>
      <c r="B31" s="96">
        <v>2071354</v>
      </c>
      <c r="C31" s="75">
        <v>2061852</v>
      </c>
      <c r="D31" s="97">
        <v>8399</v>
      </c>
      <c r="E31" s="96">
        <v>556197</v>
      </c>
      <c r="F31" s="75">
        <v>523603</v>
      </c>
      <c r="G31" s="97">
        <v>30939</v>
      </c>
      <c r="H31" s="96">
        <v>1226141</v>
      </c>
      <c r="I31" s="75">
        <v>1211913</v>
      </c>
      <c r="J31" s="97">
        <v>14228</v>
      </c>
      <c r="K31" s="96">
        <v>78375</v>
      </c>
      <c r="L31" s="75">
        <v>74788</v>
      </c>
      <c r="M31" s="97">
        <v>3587</v>
      </c>
      <c r="N31" s="236" t="str">
        <f>IF(A31="","",A31)</f>
        <v>久世</v>
      </c>
    </row>
    <row r="32" spans="1:14" s="3" customFormat="1" ht="18" customHeight="1">
      <c r="A32" s="98" t="s">
        <v>90</v>
      </c>
      <c r="B32" s="99">
        <v>135520808</v>
      </c>
      <c r="C32" s="79">
        <v>134626342</v>
      </c>
      <c r="D32" s="100">
        <v>851165</v>
      </c>
      <c r="E32" s="99">
        <v>32766983</v>
      </c>
      <c r="F32" s="79">
        <v>30901651</v>
      </c>
      <c r="G32" s="100">
        <v>1711724</v>
      </c>
      <c r="H32" s="99">
        <v>109294168</v>
      </c>
      <c r="I32" s="79">
        <v>108617093</v>
      </c>
      <c r="J32" s="100">
        <v>673562</v>
      </c>
      <c r="K32" s="99">
        <v>12060162</v>
      </c>
      <c r="L32" s="79">
        <v>11616351</v>
      </c>
      <c r="M32" s="100">
        <v>439612</v>
      </c>
      <c r="N32" s="237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8"/>
      <c r="N33" s="238"/>
    </row>
    <row r="34" spans="1:14" ht="18" customHeight="1">
      <c r="A34" s="110" t="s">
        <v>91</v>
      </c>
      <c r="B34" s="101">
        <v>74328043</v>
      </c>
      <c r="C34" s="102">
        <v>73929522</v>
      </c>
      <c r="D34" s="103">
        <v>351811</v>
      </c>
      <c r="E34" s="101">
        <v>6989437</v>
      </c>
      <c r="F34" s="102">
        <v>6553667</v>
      </c>
      <c r="G34" s="103">
        <v>386069</v>
      </c>
      <c r="H34" s="101">
        <v>51491530</v>
      </c>
      <c r="I34" s="102">
        <v>51276420</v>
      </c>
      <c r="J34" s="103">
        <v>210227</v>
      </c>
      <c r="K34" s="101">
        <v>2282307</v>
      </c>
      <c r="L34" s="102">
        <v>2160361</v>
      </c>
      <c r="M34" s="103">
        <v>121576</v>
      </c>
      <c r="N34" s="239" t="str">
        <f>IF(A34="","",A34)</f>
        <v>広島東</v>
      </c>
    </row>
    <row r="35" spans="1:14" ht="18" customHeight="1">
      <c r="A35" s="109" t="s">
        <v>92</v>
      </c>
      <c r="B35" s="96">
        <v>15260843</v>
      </c>
      <c r="C35" s="75">
        <v>15155365</v>
      </c>
      <c r="D35" s="97">
        <v>94278</v>
      </c>
      <c r="E35" s="96">
        <v>4249487</v>
      </c>
      <c r="F35" s="75">
        <v>4111430</v>
      </c>
      <c r="G35" s="97">
        <v>121136</v>
      </c>
      <c r="H35" s="96">
        <v>15900396</v>
      </c>
      <c r="I35" s="75">
        <v>15843834</v>
      </c>
      <c r="J35" s="97">
        <v>56483</v>
      </c>
      <c r="K35" s="96">
        <v>1216326</v>
      </c>
      <c r="L35" s="75">
        <v>1132484</v>
      </c>
      <c r="M35" s="97">
        <v>83843</v>
      </c>
      <c r="N35" s="236" t="str">
        <f aca="true" t="shared" si="2" ref="N35:N50">IF(A35="","",A35)</f>
        <v>広島南</v>
      </c>
    </row>
    <row r="36" spans="1:14" ht="18" customHeight="1">
      <c r="A36" s="109" t="s">
        <v>93</v>
      </c>
      <c r="B36" s="96">
        <v>42911482</v>
      </c>
      <c r="C36" s="75">
        <v>42591563</v>
      </c>
      <c r="D36" s="97">
        <v>279667</v>
      </c>
      <c r="E36" s="96">
        <v>8647022</v>
      </c>
      <c r="F36" s="75">
        <v>8050857</v>
      </c>
      <c r="G36" s="97">
        <v>572951</v>
      </c>
      <c r="H36" s="96">
        <v>38968345</v>
      </c>
      <c r="I36" s="75">
        <v>38770262</v>
      </c>
      <c r="J36" s="97">
        <v>196713</v>
      </c>
      <c r="K36" s="96">
        <v>4028272</v>
      </c>
      <c r="L36" s="75">
        <v>3885074</v>
      </c>
      <c r="M36" s="97">
        <v>143198</v>
      </c>
      <c r="N36" s="236" t="str">
        <f t="shared" si="2"/>
        <v>広島西</v>
      </c>
    </row>
    <row r="37" spans="1:14" ht="18" customHeight="1">
      <c r="A37" s="109" t="s">
        <v>94</v>
      </c>
      <c r="B37" s="96">
        <v>13587011</v>
      </c>
      <c r="C37" s="75">
        <v>13423526</v>
      </c>
      <c r="D37" s="97">
        <v>155906</v>
      </c>
      <c r="E37" s="96">
        <v>8047888</v>
      </c>
      <c r="F37" s="75">
        <v>7615617</v>
      </c>
      <c r="G37" s="97">
        <v>419529</v>
      </c>
      <c r="H37" s="96">
        <v>10343049</v>
      </c>
      <c r="I37" s="75">
        <v>10165179</v>
      </c>
      <c r="J37" s="97">
        <v>176710</v>
      </c>
      <c r="K37" s="96">
        <v>3086410</v>
      </c>
      <c r="L37" s="75">
        <v>2901742</v>
      </c>
      <c r="M37" s="97">
        <v>184668</v>
      </c>
      <c r="N37" s="236" t="str">
        <f t="shared" si="2"/>
        <v>広島北</v>
      </c>
    </row>
    <row r="38" spans="1:14" ht="18" customHeight="1">
      <c r="A38" s="109" t="s">
        <v>95</v>
      </c>
      <c r="B38" s="96">
        <v>16598468</v>
      </c>
      <c r="C38" s="75">
        <v>16453215</v>
      </c>
      <c r="D38" s="97">
        <v>144457</v>
      </c>
      <c r="E38" s="96">
        <v>4613130</v>
      </c>
      <c r="F38" s="75">
        <v>4357355</v>
      </c>
      <c r="G38" s="97">
        <v>235030</v>
      </c>
      <c r="H38" s="96">
        <v>8792256</v>
      </c>
      <c r="I38" s="75">
        <v>8732053</v>
      </c>
      <c r="J38" s="97">
        <v>60203</v>
      </c>
      <c r="K38" s="96">
        <v>1289682</v>
      </c>
      <c r="L38" s="75">
        <v>1247891</v>
      </c>
      <c r="M38" s="97">
        <v>41790</v>
      </c>
      <c r="N38" s="236" t="str">
        <f t="shared" si="2"/>
        <v>呉</v>
      </c>
    </row>
    <row r="39" spans="1:14" ht="18" customHeight="1">
      <c r="A39" s="109" t="s">
        <v>96</v>
      </c>
      <c r="B39" s="96">
        <v>1875497</v>
      </c>
      <c r="C39" s="75">
        <v>1855519</v>
      </c>
      <c r="D39" s="97">
        <v>18439</v>
      </c>
      <c r="E39" s="96">
        <v>525455</v>
      </c>
      <c r="F39" s="75">
        <v>492405</v>
      </c>
      <c r="G39" s="97">
        <v>32198</v>
      </c>
      <c r="H39" s="96">
        <v>802630</v>
      </c>
      <c r="I39" s="75">
        <v>799047</v>
      </c>
      <c r="J39" s="97">
        <v>3533</v>
      </c>
      <c r="K39" s="96">
        <v>175451</v>
      </c>
      <c r="L39" s="75">
        <v>174981</v>
      </c>
      <c r="M39" s="97">
        <v>470</v>
      </c>
      <c r="N39" s="236" t="str">
        <f t="shared" si="2"/>
        <v>竹原</v>
      </c>
    </row>
    <row r="40" spans="1:14" ht="18" customHeight="1">
      <c r="A40" s="109" t="s">
        <v>97</v>
      </c>
      <c r="B40" s="96">
        <v>5044933</v>
      </c>
      <c r="C40" s="75">
        <v>4988184</v>
      </c>
      <c r="D40" s="97">
        <v>55561</v>
      </c>
      <c r="E40" s="96">
        <v>1327996</v>
      </c>
      <c r="F40" s="75">
        <v>1237854</v>
      </c>
      <c r="G40" s="97">
        <v>83142</v>
      </c>
      <c r="H40" s="96">
        <v>3129271</v>
      </c>
      <c r="I40" s="75">
        <v>3096877</v>
      </c>
      <c r="J40" s="97">
        <v>32395</v>
      </c>
      <c r="K40" s="96">
        <v>450552</v>
      </c>
      <c r="L40" s="75">
        <v>449812</v>
      </c>
      <c r="M40" s="97">
        <v>740</v>
      </c>
      <c r="N40" s="236" t="str">
        <f t="shared" si="2"/>
        <v>三原</v>
      </c>
    </row>
    <row r="41" spans="1:14" ht="18" customHeight="1">
      <c r="A41" s="109" t="s">
        <v>98</v>
      </c>
      <c r="B41" s="96">
        <v>8987849</v>
      </c>
      <c r="C41" s="75">
        <v>8897911</v>
      </c>
      <c r="D41" s="97">
        <v>85165</v>
      </c>
      <c r="E41" s="96">
        <v>2721749</v>
      </c>
      <c r="F41" s="75">
        <v>2557990</v>
      </c>
      <c r="G41" s="97">
        <v>151542</v>
      </c>
      <c r="H41" s="96">
        <v>7862354</v>
      </c>
      <c r="I41" s="75">
        <v>7824823</v>
      </c>
      <c r="J41" s="97">
        <v>33662</v>
      </c>
      <c r="K41" s="96">
        <v>1575952</v>
      </c>
      <c r="L41" s="75">
        <v>1570648</v>
      </c>
      <c r="M41" s="97">
        <v>5304</v>
      </c>
      <c r="N41" s="236" t="str">
        <f t="shared" si="2"/>
        <v>尾道</v>
      </c>
    </row>
    <row r="42" spans="1:14" ht="18" customHeight="1">
      <c r="A42" s="109" t="s">
        <v>99</v>
      </c>
      <c r="B42" s="96">
        <v>31347706</v>
      </c>
      <c r="C42" s="75">
        <v>31064036</v>
      </c>
      <c r="D42" s="97">
        <v>272930</v>
      </c>
      <c r="E42" s="96">
        <v>8848042</v>
      </c>
      <c r="F42" s="75">
        <v>8295805</v>
      </c>
      <c r="G42" s="97">
        <v>521467</v>
      </c>
      <c r="H42" s="96">
        <v>39610782</v>
      </c>
      <c r="I42" s="75">
        <v>39413043</v>
      </c>
      <c r="J42" s="97">
        <v>197518</v>
      </c>
      <c r="K42" s="96">
        <v>3834091</v>
      </c>
      <c r="L42" s="75">
        <v>3785307</v>
      </c>
      <c r="M42" s="97">
        <v>48784</v>
      </c>
      <c r="N42" s="236" t="str">
        <f t="shared" si="2"/>
        <v>福山</v>
      </c>
    </row>
    <row r="43" spans="1:14" ht="18" customHeight="1">
      <c r="A43" s="109" t="s">
        <v>100</v>
      </c>
      <c r="B43" s="96">
        <v>6031115</v>
      </c>
      <c r="C43" s="75">
        <v>5990817</v>
      </c>
      <c r="D43" s="97">
        <v>37059</v>
      </c>
      <c r="E43" s="96">
        <v>1884634</v>
      </c>
      <c r="F43" s="75">
        <v>1792720</v>
      </c>
      <c r="G43" s="97">
        <v>87493</v>
      </c>
      <c r="H43" s="96">
        <v>9639825</v>
      </c>
      <c r="I43" s="75">
        <v>9611589</v>
      </c>
      <c r="J43" s="97">
        <v>27705</v>
      </c>
      <c r="K43" s="96">
        <v>678190</v>
      </c>
      <c r="L43" s="75">
        <v>612339</v>
      </c>
      <c r="M43" s="97">
        <v>65852</v>
      </c>
      <c r="N43" s="236" t="str">
        <f t="shared" si="2"/>
        <v>府中</v>
      </c>
    </row>
    <row r="44" spans="1:14" ht="18" customHeight="1">
      <c r="A44" s="109" t="s">
        <v>101</v>
      </c>
      <c r="B44" s="96">
        <v>2719792</v>
      </c>
      <c r="C44" s="75">
        <v>2688343</v>
      </c>
      <c r="D44" s="97">
        <v>31371</v>
      </c>
      <c r="E44" s="96">
        <v>745656</v>
      </c>
      <c r="F44" s="75">
        <v>705561</v>
      </c>
      <c r="G44" s="97">
        <v>39200</v>
      </c>
      <c r="H44" s="96">
        <v>1304659</v>
      </c>
      <c r="I44" s="75">
        <v>1295089</v>
      </c>
      <c r="J44" s="97">
        <v>9570</v>
      </c>
      <c r="K44" s="96">
        <v>143955</v>
      </c>
      <c r="L44" s="75">
        <v>112229</v>
      </c>
      <c r="M44" s="97">
        <v>31726</v>
      </c>
      <c r="N44" s="236" t="str">
        <f t="shared" si="2"/>
        <v>三次</v>
      </c>
    </row>
    <row r="45" spans="1:14" ht="18" customHeight="1">
      <c r="A45" s="109" t="s">
        <v>102</v>
      </c>
      <c r="B45" s="96">
        <v>1678524</v>
      </c>
      <c r="C45" s="75">
        <v>1675096</v>
      </c>
      <c r="D45" s="97">
        <v>1814</v>
      </c>
      <c r="E45" s="96">
        <v>438360</v>
      </c>
      <c r="F45" s="75">
        <v>415704</v>
      </c>
      <c r="G45" s="97">
        <v>20688</v>
      </c>
      <c r="H45" s="96">
        <v>1090272</v>
      </c>
      <c r="I45" s="75">
        <v>1085224</v>
      </c>
      <c r="J45" s="97">
        <v>5048</v>
      </c>
      <c r="K45" s="96">
        <v>256417</v>
      </c>
      <c r="L45" s="75">
        <v>256307</v>
      </c>
      <c r="M45" s="97">
        <v>110</v>
      </c>
      <c r="N45" s="236" t="str">
        <f t="shared" si="2"/>
        <v>庄原</v>
      </c>
    </row>
    <row r="46" spans="1:14" ht="18" customHeight="1">
      <c r="A46" s="109" t="s">
        <v>103</v>
      </c>
      <c r="B46" s="96">
        <v>11080713</v>
      </c>
      <c r="C46" s="75">
        <v>10925409</v>
      </c>
      <c r="D46" s="97">
        <v>153912</v>
      </c>
      <c r="E46" s="96">
        <v>3244429</v>
      </c>
      <c r="F46" s="75">
        <v>2990683</v>
      </c>
      <c r="G46" s="97">
        <v>249053</v>
      </c>
      <c r="H46" s="96">
        <v>13496857</v>
      </c>
      <c r="I46" s="75">
        <v>13473586</v>
      </c>
      <c r="J46" s="97">
        <v>23271</v>
      </c>
      <c r="K46" s="96">
        <v>958975</v>
      </c>
      <c r="L46" s="75">
        <v>931129</v>
      </c>
      <c r="M46" s="97">
        <v>27846</v>
      </c>
      <c r="N46" s="236" t="str">
        <f t="shared" si="2"/>
        <v>西条</v>
      </c>
    </row>
    <row r="47" spans="1:14" ht="18" customHeight="1">
      <c r="A47" s="109" t="s">
        <v>104</v>
      </c>
      <c r="B47" s="96">
        <v>11895793</v>
      </c>
      <c r="C47" s="75">
        <v>11692314</v>
      </c>
      <c r="D47" s="97">
        <v>175050</v>
      </c>
      <c r="E47" s="96">
        <v>5404343</v>
      </c>
      <c r="F47" s="75">
        <v>5082853</v>
      </c>
      <c r="G47" s="97">
        <v>303774</v>
      </c>
      <c r="H47" s="96">
        <v>6123805</v>
      </c>
      <c r="I47" s="75">
        <v>6072050</v>
      </c>
      <c r="J47" s="97">
        <v>50717</v>
      </c>
      <c r="K47" s="96">
        <v>1914819</v>
      </c>
      <c r="L47" s="75">
        <v>1806980</v>
      </c>
      <c r="M47" s="97">
        <v>107839</v>
      </c>
      <c r="N47" s="236" t="str">
        <f t="shared" si="2"/>
        <v>廿日市</v>
      </c>
    </row>
    <row r="48" spans="1:14" ht="18" customHeight="1">
      <c r="A48" s="109" t="s">
        <v>105</v>
      </c>
      <c r="B48" s="96">
        <v>19193181</v>
      </c>
      <c r="C48" s="75">
        <v>19105216</v>
      </c>
      <c r="D48" s="97">
        <v>83227</v>
      </c>
      <c r="E48" s="96">
        <v>4272007</v>
      </c>
      <c r="F48" s="75">
        <v>4075875</v>
      </c>
      <c r="G48" s="97">
        <v>186813</v>
      </c>
      <c r="H48" s="96">
        <v>30084783</v>
      </c>
      <c r="I48" s="75">
        <v>30040647</v>
      </c>
      <c r="J48" s="97">
        <v>44135</v>
      </c>
      <c r="K48" s="96">
        <v>1276518</v>
      </c>
      <c r="L48" s="75">
        <v>1221988</v>
      </c>
      <c r="M48" s="97">
        <v>54531</v>
      </c>
      <c r="N48" s="236" t="str">
        <f t="shared" si="2"/>
        <v>海田</v>
      </c>
    </row>
    <row r="49" spans="1:14" ht="18" customHeight="1">
      <c r="A49" s="109" t="s">
        <v>106</v>
      </c>
      <c r="B49" s="96">
        <v>1426188</v>
      </c>
      <c r="C49" s="75">
        <v>1416470</v>
      </c>
      <c r="D49" s="97">
        <v>8374</v>
      </c>
      <c r="E49" s="96">
        <v>510165</v>
      </c>
      <c r="F49" s="75">
        <v>486706</v>
      </c>
      <c r="G49" s="97">
        <v>22576</v>
      </c>
      <c r="H49" s="96">
        <v>629754</v>
      </c>
      <c r="I49" s="75">
        <v>623537</v>
      </c>
      <c r="J49" s="97">
        <v>6217</v>
      </c>
      <c r="K49" s="96">
        <v>196128</v>
      </c>
      <c r="L49" s="75">
        <v>196128</v>
      </c>
      <c r="M49" s="97" t="s">
        <v>208</v>
      </c>
      <c r="N49" s="236" t="str">
        <f t="shared" si="2"/>
        <v>吉田</v>
      </c>
    </row>
    <row r="50" spans="1:14" ht="18" customHeight="1">
      <c r="A50" s="121" t="s">
        <v>107</v>
      </c>
      <c r="B50" s="122">
        <v>263967137</v>
      </c>
      <c r="C50" s="123">
        <v>261852506</v>
      </c>
      <c r="D50" s="124">
        <v>1949020</v>
      </c>
      <c r="E50" s="122">
        <v>62469800</v>
      </c>
      <c r="F50" s="123">
        <v>58823080</v>
      </c>
      <c r="G50" s="124">
        <v>3432659</v>
      </c>
      <c r="H50" s="122">
        <v>239270567</v>
      </c>
      <c r="I50" s="123">
        <v>238123261</v>
      </c>
      <c r="J50" s="124">
        <v>1134106</v>
      </c>
      <c r="K50" s="122">
        <v>23364046</v>
      </c>
      <c r="L50" s="123">
        <v>22445399</v>
      </c>
      <c r="M50" s="124">
        <v>918276</v>
      </c>
      <c r="N50" s="237" t="str">
        <f t="shared" si="2"/>
        <v>広島県計</v>
      </c>
    </row>
    <row r="51" spans="1:14" s="12" customFormat="1" ht="18" customHeight="1">
      <c r="A51" s="120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8"/>
      <c r="N51" s="238"/>
    </row>
    <row r="52" spans="1:14" ht="18" customHeight="1">
      <c r="A52" s="110" t="s">
        <v>108</v>
      </c>
      <c r="B52" s="101">
        <v>19840452</v>
      </c>
      <c r="C52" s="102">
        <v>19671851</v>
      </c>
      <c r="D52" s="103">
        <v>147263</v>
      </c>
      <c r="E52" s="101">
        <v>4500900</v>
      </c>
      <c r="F52" s="102">
        <v>4031821</v>
      </c>
      <c r="G52" s="103">
        <v>448848</v>
      </c>
      <c r="H52" s="101">
        <v>15029408</v>
      </c>
      <c r="I52" s="102">
        <v>14920369</v>
      </c>
      <c r="J52" s="103">
        <v>77920</v>
      </c>
      <c r="K52" s="101">
        <v>1340105</v>
      </c>
      <c r="L52" s="102">
        <v>1200309</v>
      </c>
      <c r="M52" s="103">
        <v>139796</v>
      </c>
      <c r="N52" s="239" t="str">
        <f>IF(A52="","",A52)</f>
        <v>下関</v>
      </c>
    </row>
    <row r="53" spans="1:14" ht="18" customHeight="1">
      <c r="A53" s="109" t="s">
        <v>202</v>
      </c>
      <c r="B53" s="96">
        <v>12143330</v>
      </c>
      <c r="C53" s="75">
        <v>12087205</v>
      </c>
      <c r="D53" s="97">
        <v>48969</v>
      </c>
      <c r="E53" s="96">
        <v>4489025</v>
      </c>
      <c r="F53" s="75">
        <v>4372225</v>
      </c>
      <c r="G53" s="97">
        <v>106678</v>
      </c>
      <c r="H53" s="96">
        <v>14954633</v>
      </c>
      <c r="I53" s="75">
        <v>14910245</v>
      </c>
      <c r="J53" s="97">
        <v>44036</v>
      </c>
      <c r="K53" s="96">
        <v>340936</v>
      </c>
      <c r="L53" s="75">
        <v>339844</v>
      </c>
      <c r="M53" s="97">
        <v>1092</v>
      </c>
      <c r="N53" s="236" t="str">
        <f aca="true" t="shared" si="3" ref="N53:N63">IF(A53="","",A53)</f>
        <v>宇部</v>
      </c>
    </row>
    <row r="54" spans="1:14" ht="18" customHeight="1">
      <c r="A54" s="109" t="s">
        <v>109</v>
      </c>
      <c r="B54" s="96">
        <v>29485443</v>
      </c>
      <c r="C54" s="75">
        <v>29407907</v>
      </c>
      <c r="D54" s="97">
        <v>77140</v>
      </c>
      <c r="E54" s="96">
        <v>2912775</v>
      </c>
      <c r="F54" s="75">
        <v>2695149</v>
      </c>
      <c r="G54" s="97">
        <v>206471</v>
      </c>
      <c r="H54" s="96">
        <v>31923978</v>
      </c>
      <c r="I54" s="75">
        <v>31904388</v>
      </c>
      <c r="J54" s="97">
        <v>17684</v>
      </c>
      <c r="K54" s="96">
        <v>851974</v>
      </c>
      <c r="L54" s="75">
        <v>763483</v>
      </c>
      <c r="M54" s="97">
        <v>88491</v>
      </c>
      <c r="N54" s="236" t="str">
        <f t="shared" si="3"/>
        <v>山口</v>
      </c>
    </row>
    <row r="55" spans="1:14" ht="18" customHeight="1">
      <c r="A55" s="109" t="s">
        <v>110</v>
      </c>
      <c r="B55" s="96">
        <v>2200599</v>
      </c>
      <c r="C55" s="75">
        <v>2187959</v>
      </c>
      <c r="D55" s="97">
        <v>9396</v>
      </c>
      <c r="E55" s="96">
        <v>833653</v>
      </c>
      <c r="F55" s="75">
        <v>782817</v>
      </c>
      <c r="G55" s="97">
        <v>47847</v>
      </c>
      <c r="H55" s="96">
        <v>1059156</v>
      </c>
      <c r="I55" s="75">
        <v>1050083</v>
      </c>
      <c r="J55" s="97">
        <v>3689</v>
      </c>
      <c r="K55" s="96">
        <v>216464</v>
      </c>
      <c r="L55" s="75">
        <v>216166</v>
      </c>
      <c r="M55" s="97">
        <v>298</v>
      </c>
      <c r="N55" s="236" t="str">
        <f t="shared" si="3"/>
        <v>萩</v>
      </c>
    </row>
    <row r="56" spans="1:14" ht="18" customHeight="1">
      <c r="A56" s="109" t="s">
        <v>111</v>
      </c>
      <c r="B56" s="96">
        <v>13968109</v>
      </c>
      <c r="C56" s="75">
        <v>13864897</v>
      </c>
      <c r="D56" s="97">
        <v>99600</v>
      </c>
      <c r="E56" s="96">
        <v>3678816</v>
      </c>
      <c r="F56" s="75">
        <v>3385653</v>
      </c>
      <c r="G56" s="97">
        <v>272761</v>
      </c>
      <c r="H56" s="96">
        <v>23068568</v>
      </c>
      <c r="I56" s="75">
        <v>22941331</v>
      </c>
      <c r="J56" s="97">
        <v>124966</v>
      </c>
      <c r="K56" s="96">
        <v>805639</v>
      </c>
      <c r="L56" s="75">
        <v>787132</v>
      </c>
      <c r="M56" s="97">
        <v>18507</v>
      </c>
      <c r="N56" s="236" t="str">
        <f t="shared" si="3"/>
        <v>徳山</v>
      </c>
    </row>
    <row r="57" spans="1:14" ht="18" customHeight="1">
      <c r="A57" s="109" t="s">
        <v>112</v>
      </c>
      <c r="B57" s="96">
        <v>5645196</v>
      </c>
      <c r="C57" s="75">
        <v>5600654</v>
      </c>
      <c r="D57" s="97">
        <v>43886</v>
      </c>
      <c r="E57" s="96">
        <v>1872304</v>
      </c>
      <c r="F57" s="75">
        <v>1739487</v>
      </c>
      <c r="G57" s="97">
        <v>121253</v>
      </c>
      <c r="H57" s="96">
        <v>3413243</v>
      </c>
      <c r="I57" s="75">
        <v>3377542</v>
      </c>
      <c r="J57" s="97">
        <v>35320</v>
      </c>
      <c r="K57" s="96">
        <v>278941</v>
      </c>
      <c r="L57" s="75">
        <v>278024</v>
      </c>
      <c r="M57" s="97">
        <v>917</v>
      </c>
      <c r="N57" s="236" t="str">
        <f t="shared" si="3"/>
        <v>防府</v>
      </c>
    </row>
    <row r="58" spans="1:14" ht="18" customHeight="1">
      <c r="A58" s="109" t="s">
        <v>113</v>
      </c>
      <c r="B58" s="96">
        <v>8062101</v>
      </c>
      <c r="C58" s="75">
        <v>7962098</v>
      </c>
      <c r="D58" s="97">
        <v>95544</v>
      </c>
      <c r="E58" s="96">
        <v>2821753</v>
      </c>
      <c r="F58" s="75">
        <v>2604103</v>
      </c>
      <c r="G58" s="97">
        <v>206058</v>
      </c>
      <c r="H58" s="96">
        <v>3688671</v>
      </c>
      <c r="I58" s="75">
        <v>3659951</v>
      </c>
      <c r="J58" s="97">
        <v>27596</v>
      </c>
      <c r="K58" s="96">
        <v>947388</v>
      </c>
      <c r="L58" s="75">
        <v>904317</v>
      </c>
      <c r="M58" s="97">
        <v>43071</v>
      </c>
      <c r="N58" s="236" t="str">
        <f t="shared" si="3"/>
        <v>岩国</v>
      </c>
    </row>
    <row r="59" spans="1:14" ht="18" customHeight="1">
      <c r="A59" s="109" t="s">
        <v>114</v>
      </c>
      <c r="B59" s="96">
        <v>4244130</v>
      </c>
      <c r="C59" s="75">
        <v>4197910</v>
      </c>
      <c r="D59" s="97">
        <v>46220</v>
      </c>
      <c r="E59" s="96">
        <v>1110500</v>
      </c>
      <c r="F59" s="75">
        <v>1058070</v>
      </c>
      <c r="G59" s="97">
        <v>52429</v>
      </c>
      <c r="H59" s="96">
        <v>2210367</v>
      </c>
      <c r="I59" s="75">
        <v>2161139</v>
      </c>
      <c r="J59" s="97">
        <v>49229</v>
      </c>
      <c r="K59" s="96">
        <v>234137</v>
      </c>
      <c r="L59" s="75">
        <v>233588</v>
      </c>
      <c r="M59" s="97">
        <v>550</v>
      </c>
      <c r="N59" s="236" t="str">
        <f t="shared" si="3"/>
        <v>光</v>
      </c>
    </row>
    <row r="60" spans="1:14" ht="18" customHeight="1">
      <c r="A60" s="109" t="s">
        <v>115</v>
      </c>
      <c r="B60" s="96">
        <v>1641207</v>
      </c>
      <c r="C60" s="75">
        <v>1629825</v>
      </c>
      <c r="D60" s="97">
        <v>11114</v>
      </c>
      <c r="E60" s="96">
        <v>537346</v>
      </c>
      <c r="F60" s="75">
        <v>498557</v>
      </c>
      <c r="G60" s="97">
        <v>38789</v>
      </c>
      <c r="H60" s="96">
        <v>680145</v>
      </c>
      <c r="I60" s="75">
        <v>678597</v>
      </c>
      <c r="J60" s="97">
        <v>1548</v>
      </c>
      <c r="K60" s="96">
        <v>57070</v>
      </c>
      <c r="L60" s="75">
        <v>56358</v>
      </c>
      <c r="M60" s="97">
        <v>711</v>
      </c>
      <c r="N60" s="236" t="str">
        <f t="shared" si="3"/>
        <v>長門</v>
      </c>
    </row>
    <row r="61" spans="1:14" ht="18" customHeight="1">
      <c r="A61" s="109" t="s">
        <v>116</v>
      </c>
      <c r="B61" s="96">
        <v>2452209</v>
      </c>
      <c r="C61" s="75">
        <v>2439316</v>
      </c>
      <c r="D61" s="97">
        <v>12709</v>
      </c>
      <c r="E61" s="96">
        <v>874672</v>
      </c>
      <c r="F61" s="75">
        <v>839425</v>
      </c>
      <c r="G61" s="97">
        <v>30210</v>
      </c>
      <c r="H61" s="96">
        <v>962368</v>
      </c>
      <c r="I61" s="75">
        <v>956020</v>
      </c>
      <c r="J61" s="97">
        <v>6347</v>
      </c>
      <c r="K61" s="96">
        <v>170067</v>
      </c>
      <c r="L61" s="75">
        <v>160235</v>
      </c>
      <c r="M61" s="97">
        <v>9832</v>
      </c>
      <c r="N61" s="236" t="str">
        <f t="shared" si="3"/>
        <v>柳井</v>
      </c>
    </row>
    <row r="62" spans="1:14" ht="18" customHeight="1">
      <c r="A62" s="109" t="s">
        <v>117</v>
      </c>
      <c r="B62" s="96">
        <v>4217894</v>
      </c>
      <c r="C62" s="75">
        <v>4189218</v>
      </c>
      <c r="D62" s="97">
        <v>25931</v>
      </c>
      <c r="E62" s="96">
        <v>984846</v>
      </c>
      <c r="F62" s="75">
        <v>894284</v>
      </c>
      <c r="G62" s="97">
        <v>83682</v>
      </c>
      <c r="H62" s="96">
        <v>2463613</v>
      </c>
      <c r="I62" s="75">
        <v>2439857</v>
      </c>
      <c r="J62" s="97">
        <v>23532</v>
      </c>
      <c r="K62" s="96">
        <v>2193360</v>
      </c>
      <c r="L62" s="75">
        <v>2192308</v>
      </c>
      <c r="M62" s="97">
        <v>1052</v>
      </c>
      <c r="N62" s="236" t="str">
        <f t="shared" si="3"/>
        <v>厚狭</v>
      </c>
    </row>
    <row r="63" spans="1:14" s="3" customFormat="1" ht="18" customHeight="1">
      <c r="A63" s="98" t="s">
        <v>118</v>
      </c>
      <c r="B63" s="99">
        <v>103900669</v>
      </c>
      <c r="C63" s="79">
        <v>103238839</v>
      </c>
      <c r="D63" s="100">
        <v>617772</v>
      </c>
      <c r="E63" s="99">
        <v>24616591</v>
      </c>
      <c r="F63" s="79">
        <v>22901591</v>
      </c>
      <c r="G63" s="100">
        <v>1615027</v>
      </c>
      <c r="H63" s="99">
        <v>99454150</v>
      </c>
      <c r="I63" s="79">
        <v>98999524</v>
      </c>
      <c r="J63" s="100">
        <v>411867</v>
      </c>
      <c r="K63" s="99">
        <v>7436081</v>
      </c>
      <c r="L63" s="79">
        <v>7131763</v>
      </c>
      <c r="M63" s="100">
        <v>304318</v>
      </c>
      <c r="N63" s="237" t="str">
        <f t="shared" si="3"/>
        <v>山口県計</v>
      </c>
    </row>
    <row r="64" spans="1:14" s="50" customFormat="1" ht="18" customHeight="1">
      <c r="A64" s="46"/>
      <c r="B64" s="47"/>
      <c r="C64" s="48"/>
      <c r="D64" s="49"/>
      <c r="E64" s="47"/>
      <c r="F64" s="48"/>
      <c r="G64" s="49"/>
      <c r="H64" s="47"/>
      <c r="I64" s="48"/>
      <c r="J64" s="49"/>
      <c r="K64" s="47"/>
      <c r="L64" s="48"/>
      <c r="M64" s="49"/>
      <c r="N64" s="240"/>
    </row>
    <row r="65" spans="1:14" s="3" customFormat="1" ht="18" customHeight="1" thickBot="1">
      <c r="A65" s="108" t="s">
        <v>48</v>
      </c>
      <c r="B65" s="51">
        <v>3886163</v>
      </c>
      <c r="C65" s="52">
        <v>604277</v>
      </c>
      <c r="D65" s="53">
        <v>2930576</v>
      </c>
      <c r="E65" s="51">
        <v>9162649</v>
      </c>
      <c r="F65" s="52">
        <v>734885</v>
      </c>
      <c r="G65" s="53">
        <v>7203202</v>
      </c>
      <c r="H65" s="51">
        <v>4808818</v>
      </c>
      <c r="I65" s="52">
        <v>1079730</v>
      </c>
      <c r="J65" s="53">
        <v>3196246</v>
      </c>
      <c r="K65" s="51">
        <v>1576013</v>
      </c>
      <c r="L65" s="52">
        <v>386011</v>
      </c>
      <c r="M65" s="53">
        <v>1156493</v>
      </c>
      <c r="N65" s="113" t="s">
        <v>48</v>
      </c>
    </row>
    <row r="66" spans="1:14" s="3" customFormat="1" ht="24.75" customHeight="1" thickBot="1" thickTop="1">
      <c r="A66" s="114" t="s">
        <v>63</v>
      </c>
      <c r="B66" s="54">
        <v>576399139</v>
      </c>
      <c r="C66" s="55">
        <v>568890569</v>
      </c>
      <c r="D66" s="56">
        <v>6873778</v>
      </c>
      <c r="E66" s="54">
        <v>146726419</v>
      </c>
      <c r="F66" s="55">
        <v>129911035</v>
      </c>
      <c r="G66" s="56">
        <v>15075342</v>
      </c>
      <c r="H66" s="54">
        <v>485233227</v>
      </c>
      <c r="I66" s="55">
        <v>478967336</v>
      </c>
      <c r="J66" s="56">
        <v>5670586</v>
      </c>
      <c r="K66" s="54">
        <v>49593742</v>
      </c>
      <c r="L66" s="55">
        <v>46485265</v>
      </c>
      <c r="M66" s="56">
        <v>3070322</v>
      </c>
      <c r="N66" s="115" t="s">
        <v>49</v>
      </c>
    </row>
    <row r="67" ht="11.25">
      <c r="A67" s="2" t="s">
        <v>50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5" right="0.75" top="1" bottom="1" header="0.512" footer="0.51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zoomScalePageLayoutView="0" workbookViewId="0" topLeftCell="C31">
      <selection activeCell="J43" sqref="J43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11.75390625" style="2" bestFit="1" customWidth="1"/>
    <col min="7" max="7" width="9.1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0.625" style="5" customWidth="1"/>
    <col min="15" max="16384" width="10.625" style="2" customWidth="1"/>
  </cols>
  <sheetData>
    <row r="1" ht="12" thickBot="1">
      <c r="A1" s="2" t="s">
        <v>58</v>
      </c>
    </row>
    <row r="2" spans="1:14" s="5" customFormat="1" ht="15.75" customHeight="1">
      <c r="A2" s="273" t="s">
        <v>41</v>
      </c>
      <c r="B2" s="247" t="s">
        <v>51</v>
      </c>
      <c r="C2" s="248"/>
      <c r="D2" s="249"/>
      <c r="E2" s="247" t="s">
        <v>9</v>
      </c>
      <c r="F2" s="248"/>
      <c r="G2" s="249"/>
      <c r="H2" s="247" t="s">
        <v>52</v>
      </c>
      <c r="I2" s="248"/>
      <c r="J2" s="249"/>
      <c r="K2" s="247" t="s">
        <v>12</v>
      </c>
      <c r="L2" s="248"/>
      <c r="M2" s="249"/>
      <c r="N2" s="241" t="s">
        <v>64</v>
      </c>
    </row>
    <row r="3" spans="1:14" s="5" customFormat="1" ht="16.5" customHeight="1">
      <c r="A3" s="274"/>
      <c r="B3" s="42" t="s">
        <v>46</v>
      </c>
      <c r="C3" s="20" t="s">
        <v>35</v>
      </c>
      <c r="D3" s="22" t="s">
        <v>47</v>
      </c>
      <c r="E3" s="42" t="s">
        <v>46</v>
      </c>
      <c r="F3" s="20" t="s">
        <v>35</v>
      </c>
      <c r="G3" s="22" t="s">
        <v>47</v>
      </c>
      <c r="H3" s="42" t="s">
        <v>46</v>
      </c>
      <c r="I3" s="20" t="s">
        <v>35</v>
      </c>
      <c r="J3" s="22" t="s">
        <v>47</v>
      </c>
      <c r="K3" s="42" t="s">
        <v>46</v>
      </c>
      <c r="L3" s="20" t="s">
        <v>35</v>
      </c>
      <c r="M3" s="22" t="s">
        <v>47</v>
      </c>
      <c r="N3" s="272"/>
    </row>
    <row r="4" spans="1:14" s="41" customFormat="1" ht="11.25">
      <c r="A4" s="93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92"/>
    </row>
    <row r="5" spans="1:14" ht="18" customHeight="1">
      <c r="A5" s="111" t="s">
        <v>65</v>
      </c>
      <c r="B5" s="94">
        <v>6480</v>
      </c>
      <c r="C5" s="71">
        <v>183</v>
      </c>
      <c r="D5" s="95">
        <v>5941</v>
      </c>
      <c r="E5" s="94">
        <v>13265779</v>
      </c>
      <c r="F5" s="71">
        <v>12498688</v>
      </c>
      <c r="G5" s="95">
        <v>725039</v>
      </c>
      <c r="H5" s="94">
        <v>74460</v>
      </c>
      <c r="I5" s="71">
        <v>74338</v>
      </c>
      <c r="J5" s="95">
        <v>122</v>
      </c>
      <c r="K5" s="94" t="s">
        <v>207</v>
      </c>
      <c r="L5" s="71" t="s">
        <v>207</v>
      </c>
      <c r="M5" s="95" t="s">
        <v>207</v>
      </c>
      <c r="N5" s="235" t="str">
        <f>IF(A5="","",A5)</f>
        <v>鳥取</v>
      </c>
    </row>
    <row r="6" spans="1:14" ht="18" customHeight="1">
      <c r="A6" s="109" t="s">
        <v>66</v>
      </c>
      <c r="B6" s="96">
        <v>974</v>
      </c>
      <c r="C6" s="75" t="s">
        <v>208</v>
      </c>
      <c r="D6" s="97">
        <v>974</v>
      </c>
      <c r="E6" s="96">
        <v>13128784</v>
      </c>
      <c r="F6" s="75">
        <v>12596006</v>
      </c>
      <c r="G6" s="97">
        <v>516658</v>
      </c>
      <c r="H6" s="96">
        <v>76053</v>
      </c>
      <c r="I6" s="75">
        <v>75631</v>
      </c>
      <c r="J6" s="97">
        <v>422</v>
      </c>
      <c r="K6" s="96">
        <v>6648503</v>
      </c>
      <c r="L6" s="75">
        <v>6648503</v>
      </c>
      <c r="M6" s="97" t="s">
        <v>207</v>
      </c>
      <c r="N6" s="236" t="str">
        <f>IF(A6="","",A6)</f>
        <v>米子</v>
      </c>
    </row>
    <row r="7" spans="1:14" ht="18" customHeight="1">
      <c r="A7" s="109" t="s">
        <v>67</v>
      </c>
      <c r="B7" s="96" t="s">
        <v>207</v>
      </c>
      <c r="C7" s="75" t="s">
        <v>207</v>
      </c>
      <c r="D7" s="97" t="s">
        <v>207</v>
      </c>
      <c r="E7" s="96">
        <v>5336274</v>
      </c>
      <c r="F7" s="75">
        <v>5110093</v>
      </c>
      <c r="G7" s="97">
        <v>226182</v>
      </c>
      <c r="H7" s="96">
        <v>65325</v>
      </c>
      <c r="I7" s="75">
        <v>65152</v>
      </c>
      <c r="J7" s="97">
        <v>173</v>
      </c>
      <c r="K7" s="96" t="s">
        <v>207</v>
      </c>
      <c r="L7" s="75" t="s">
        <v>207</v>
      </c>
      <c r="M7" s="97" t="s">
        <v>207</v>
      </c>
      <c r="N7" s="236" t="str">
        <f>IF(A7="","",A7)</f>
        <v>倉吉</v>
      </c>
    </row>
    <row r="8" spans="1:14" s="3" customFormat="1" ht="18" customHeight="1">
      <c r="A8" s="98" t="s">
        <v>68</v>
      </c>
      <c r="B8" s="99">
        <v>7455</v>
      </c>
      <c r="C8" s="79">
        <v>183</v>
      </c>
      <c r="D8" s="100">
        <v>6915</v>
      </c>
      <c r="E8" s="99">
        <v>31730838</v>
      </c>
      <c r="F8" s="79">
        <v>30204787</v>
      </c>
      <c r="G8" s="100">
        <v>1467879</v>
      </c>
      <c r="H8" s="99">
        <v>215838</v>
      </c>
      <c r="I8" s="79">
        <v>215122</v>
      </c>
      <c r="J8" s="100">
        <v>717</v>
      </c>
      <c r="K8" s="99">
        <v>6648503</v>
      </c>
      <c r="L8" s="79">
        <v>6648503</v>
      </c>
      <c r="M8" s="100" t="s">
        <v>207</v>
      </c>
      <c r="N8" s="237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238"/>
    </row>
    <row r="10" spans="1:14" ht="18" customHeight="1">
      <c r="A10" s="110" t="s">
        <v>69</v>
      </c>
      <c r="B10" s="101">
        <v>500</v>
      </c>
      <c r="C10" s="102" t="s">
        <v>207</v>
      </c>
      <c r="D10" s="103">
        <v>500</v>
      </c>
      <c r="E10" s="101">
        <v>15627800</v>
      </c>
      <c r="F10" s="102">
        <v>15200324</v>
      </c>
      <c r="G10" s="103">
        <v>422731</v>
      </c>
      <c r="H10" s="101">
        <v>109912</v>
      </c>
      <c r="I10" s="102">
        <v>109377</v>
      </c>
      <c r="J10" s="103">
        <v>535</v>
      </c>
      <c r="K10" s="101" t="s">
        <v>207</v>
      </c>
      <c r="L10" s="102" t="s">
        <v>207</v>
      </c>
      <c r="M10" s="103" t="s">
        <v>207</v>
      </c>
      <c r="N10" s="239" t="str">
        <f>IF(A10="","",A10)</f>
        <v>松江</v>
      </c>
    </row>
    <row r="11" spans="1:14" ht="18" customHeight="1">
      <c r="A11" s="109" t="s">
        <v>70</v>
      </c>
      <c r="B11" s="96" t="s">
        <v>207</v>
      </c>
      <c r="C11" s="75" t="s">
        <v>207</v>
      </c>
      <c r="D11" s="97" t="s">
        <v>207</v>
      </c>
      <c r="E11" s="96">
        <v>4632448</v>
      </c>
      <c r="F11" s="75">
        <v>4471893</v>
      </c>
      <c r="G11" s="97">
        <v>154995</v>
      </c>
      <c r="H11" s="96">
        <v>44356</v>
      </c>
      <c r="I11" s="75">
        <v>44356</v>
      </c>
      <c r="J11" s="97" t="s">
        <v>208</v>
      </c>
      <c r="K11" s="96" t="s">
        <v>207</v>
      </c>
      <c r="L11" s="75" t="s">
        <v>207</v>
      </c>
      <c r="M11" s="97" t="s">
        <v>207</v>
      </c>
      <c r="N11" s="236" t="str">
        <f aca="true" t="shared" si="0" ref="N11:N16">IF(A11="","",A11)</f>
        <v>浜田</v>
      </c>
    </row>
    <row r="12" spans="1:14" ht="18" customHeight="1">
      <c r="A12" s="109" t="s">
        <v>71</v>
      </c>
      <c r="B12" s="96" t="s">
        <v>207</v>
      </c>
      <c r="C12" s="75" t="s">
        <v>207</v>
      </c>
      <c r="D12" s="97" t="s">
        <v>207</v>
      </c>
      <c r="E12" s="96">
        <v>10191504</v>
      </c>
      <c r="F12" s="75">
        <v>10051875</v>
      </c>
      <c r="G12" s="97">
        <v>136125</v>
      </c>
      <c r="H12" s="96">
        <v>122026</v>
      </c>
      <c r="I12" s="75">
        <v>121207</v>
      </c>
      <c r="J12" s="97">
        <v>819</v>
      </c>
      <c r="K12" s="96" t="s">
        <v>207</v>
      </c>
      <c r="L12" s="75" t="s">
        <v>207</v>
      </c>
      <c r="M12" s="97" t="s">
        <v>207</v>
      </c>
      <c r="N12" s="236" t="str">
        <f t="shared" si="0"/>
        <v>出雲</v>
      </c>
    </row>
    <row r="13" spans="1:14" ht="18" customHeight="1">
      <c r="A13" s="109" t="s">
        <v>72</v>
      </c>
      <c r="B13" s="96" t="s">
        <v>207</v>
      </c>
      <c r="C13" s="75" t="s">
        <v>207</v>
      </c>
      <c r="D13" s="97" t="s">
        <v>207</v>
      </c>
      <c r="E13" s="96">
        <v>3208716</v>
      </c>
      <c r="F13" s="75">
        <v>3110934</v>
      </c>
      <c r="G13" s="97">
        <v>96919</v>
      </c>
      <c r="H13" s="96">
        <v>28284</v>
      </c>
      <c r="I13" s="75">
        <v>28284</v>
      </c>
      <c r="J13" s="97" t="s">
        <v>208</v>
      </c>
      <c r="K13" s="96" t="s">
        <v>207</v>
      </c>
      <c r="L13" s="75" t="s">
        <v>207</v>
      </c>
      <c r="M13" s="97" t="s">
        <v>207</v>
      </c>
      <c r="N13" s="236" t="str">
        <f t="shared" si="0"/>
        <v>益田</v>
      </c>
    </row>
    <row r="14" spans="1:14" ht="18" customHeight="1">
      <c r="A14" s="109" t="s">
        <v>73</v>
      </c>
      <c r="B14" s="96" t="s">
        <v>207</v>
      </c>
      <c r="C14" s="75" t="s">
        <v>207</v>
      </c>
      <c r="D14" s="97" t="s">
        <v>207</v>
      </c>
      <c r="E14" s="96">
        <v>1607267</v>
      </c>
      <c r="F14" s="75">
        <v>1568339</v>
      </c>
      <c r="G14" s="97">
        <v>35069</v>
      </c>
      <c r="H14" s="96" t="s">
        <v>215</v>
      </c>
      <c r="I14" s="75" t="s">
        <v>215</v>
      </c>
      <c r="J14" s="97" t="s">
        <v>215</v>
      </c>
      <c r="K14" s="96" t="s">
        <v>207</v>
      </c>
      <c r="L14" s="75" t="s">
        <v>207</v>
      </c>
      <c r="M14" s="97" t="s">
        <v>207</v>
      </c>
      <c r="N14" s="236" t="str">
        <f t="shared" si="0"/>
        <v>石見大田</v>
      </c>
    </row>
    <row r="15" spans="1:14" ht="18" customHeight="1">
      <c r="A15" s="109" t="s">
        <v>74</v>
      </c>
      <c r="B15" s="96" t="s">
        <v>207</v>
      </c>
      <c r="C15" s="75" t="s">
        <v>207</v>
      </c>
      <c r="D15" s="97" t="s">
        <v>207</v>
      </c>
      <c r="E15" s="96">
        <v>2355638</v>
      </c>
      <c r="F15" s="75">
        <v>2305098</v>
      </c>
      <c r="G15" s="97">
        <v>50541</v>
      </c>
      <c r="H15" s="96">
        <v>44420</v>
      </c>
      <c r="I15" s="75">
        <v>44420</v>
      </c>
      <c r="J15" s="97" t="s">
        <v>208</v>
      </c>
      <c r="K15" s="96" t="s">
        <v>207</v>
      </c>
      <c r="L15" s="75" t="s">
        <v>207</v>
      </c>
      <c r="M15" s="97" t="s">
        <v>207</v>
      </c>
      <c r="N15" s="236" t="str">
        <f t="shared" si="0"/>
        <v>大東</v>
      </c>
    </row>
    <row r="16" spans="1:14" ht="18" customHeight="1">
      <c r="A16" s="109" t="s">
        <v>75</v>
      </c>
      <c r="B16" s="96" t="s">
        <v>207</v>
      </c>
      <c r="C16" s="75" t="s">
        <v>207</v>
      </c>
      <c r="D16" s="97" t="s">
        <v>207</v>
      </c>
      <c r="E16" s="96">
        <v>1301763</v>
      </c>
      <c r="F16" s="75">
        <v>1282841</v>
      </c>
      <c r="G16" s="97">
        <v>15802</v>
      </c>
      <c r="H16" s="96" t="s">
        <v>215</v>
      </c>
      <c r="I16" s="75" t="s">
        <v>215</v>
      </c>
      <c r="J16" s="97" t="s">
        <v>215</v>
      </c>
      <c r="K16" s="96" t="s">
        <v>207</v>
      </c>
      <c r="L16" s="75" t="s">
        <v>207</v>
      </c>
      <c r="M16" s="97" t="s">
        <v>207</v>
      </c>
      <c r="N16" s="236" t="str">
        <f t="shared" si="0"/>
        <v>西郷</v>
      </c>
    </row>
    <row r="17" spans="1:14" s="3" customFormat="1" ht="18" customHeight="1">
      <c r="A17" s="98" t="s">
        <v>76</v>
      </c>
      <c r="B17" s="99">
        <v>500</v>
      </c>
      <c r="C17" s="79" t="s">
        <v>207</v>
      </c>
      <c r="D17" s="100">
        <v>500</v>
      </c>
      <c r="E17" s="99">
        <v>38925136</v>
      </c>
      <c r="F17" s="79">
        <v>37991305</v>
      </c>
      <c r="G17" s="100">
        <v>912181</v>
      </c>
      <c r="H17" s="99">
        <v>403973</v>
      </c>
      <c r="I17" s="79">
        <v>402352</v>
      </c>
      <c r="J17" s="100">
        <v>1621</v>
      </c>
      <c r="K17" s="99" t="s">
        <v>207</v>
      </c>
      <c r="L17" s="79" t="s">
        <v>207</v>
      </c>
      <c r="M17" s="100" t="s">
        <v>207</v>
      </c>
      <c r="N17" s="237" t="str">
        <f>IF(A17="","",A17)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238"/>
    </row>
    <row r="19" spans="1:14" ht="18" customHeight="1">
      <c r="A19" s="110" t="s">
        <v>77</v>
      </c>
      <c r="B19" s="101">
        <v>3197</v>
      </c>
      <c r="C19" s="102">
        <v>1440</v>
      </c>
      <c r="D19" s="103">
        <v>1085</v>
      </c>
      <c r="E19" s="101">
        <v>35097945</v>
      </c>
      <c r="F19" s="102">
        <v>34263903</v>
      </c>
      <c r="G19" s="103">
        <v>814988</v>
      </c>
      <c r="H19" s="101">
        <v>54708</v>
      </c>
      <c r="I19" s="102">
        <v>54708</v>
      </c>
      <c r="J19" s="103" t="s">
        <v>208</v>
      </c>
      <c r="K19" s="101">
        <v>10387538</v>
      </c>
      <c r="L19" s="102">
        <v>10387538</v>
      </c>
      <c r="M19" s="103" t="s">
        <v>207</v>
      </c>
      <c r="N19" s="239" t="str">
        <f>IF(A19="","",A19)</f>
        <v>岡山東</v>
      </c>
    </row>
    <row r="20" spans="1:14" ht="18" customHeight="1">
      <c r="A20" s="109" t="s">
        <v>78</v>
      </c>
      <c r="B20" s="96">
        <v>2546</v>
      </c>
      <c r="C20" s="75" t="s">
        <v>207</v>
      </c>
      <c r="D20" s="97">
        <v>1077</v>
      </c>
      <c r="E20" s="96">
        <v>27085926</v>
      </c>
      <c r="F20" s="75">
        <v>26430522</v>
      </c>
      <c r="G20" s="97">
        <v>632364</v>
      </c>
      <c r="H20" s="96">
        <v>5807</v>
      </c>
      <c r="I20" s="75">
        <v>5807</v>
      </c>
      <c r="J20" s="97" t="s">
        <v>207</v>
      </c>
      <c r="K20" s="96" t="s">
        <v>207</v>
      </c>
      <c r="L20" s="75" t="s">
        <v>207</v>
      </c>
      <c r="M20" s="97" t="s">
        <v>207</v>
      </c>
      <c r="N20" s="236" t="str">
        <f aca="true" t="shared" si="1" ref="N20:N32">IF(A20="","",A20)</f>
        <v>岡山西</v>
      </c>
    </row>
    <row r="21" spans="1:14" ht="18" customHeight="1">
      <c r="A21" s="109" t="s">
        <v>79</v>
      </c>
      <c r="B21" s="96" t="s">
        <v>207</v>
      </c>
      <c r="C21" s="75" t="s">
        <v>207</v>
      </c>
      <c r="D21" s="97" t="s">
        <v>207</v>
      </c>
      <c r="E21" s="96">
        <v>5441475</v>
      </c>
      <c r="F21" s="75">
        <v>5333505</v>
      </c>
      <c r="G21" s="97">
        <v>107575</v>
      </c>
      <c r="H21" s="96">
        <v>6049</v>
      </c>
      <c r="I21" s="75">
        <v>5848</v>
      </c>
      <c r="J21" s="97" t="s">
        <v>207</v>
      </c>
      <c r="K21" s="96" t="s">
        <v>207</v>
      </c>
      <c r="L21" s="75" t="s">
        <v>207</v>
      </c>
      <c r="M21" s="97" t="s">
        <v>207</v>
      </c>
      <c r="N21" s="236" t="str">
        <f t="shared" si="1"/>
        <v>西大寺</v>
      </c>
    </row>
    <row r="22" spans="1:14" ht="18" customHeight="1">
      <c r="A22" s="109" t="s">
        <v>80</v>
      </c>
      <c r="B22" s="96" t="s">
        <v>207</v>
      </c>
      <c r="C22" s="75" t="s">
        <v>207</v>
      </c>
      <c r="D22" s="97" t="s">
        <v>207</v>
      </c>
      <c r="E22" s="96">
        <v>5320497</v>
      </c>
      <c r="F22" s="75">
        <v>5192688</v>
      </c>
      <c r="G22" s="97">
        <v>126486</v>
      </c>
      <c r="H22" s="96">
        <v>43343036</v>
      </c>
      <c r="I22" s="75">
        <v>43339799</v>
      </c>
      <c r="J22" s="97">
        <v>3237</v>
      </c>
      <c r="K22" s="96" t="s">
        <v>207</v>
      </c>
      <c r="L22" s="75" t="s">
        <v>207</v>
      </c>
      <c r="M22" s="97" t="s">
        <v>207</v>
      </c>
      <c r="N22" s="236" t="str">
        <f>IF(A22="","",A22)</f>
        <v>瀬戸</v>
      </c>
    </row>
    <row r="23" spans="1:14" ht="18" customHeight="1">
      <c r="A23" s="109" t="s">
        <v>81</v>
      </c>
      <c r="B23" s="96">
        <v>48</v>
      </c>
      <c r="C23" s="75">
        <v>48</v>
      </c>
      <c r="D23" s="97" t="s">
        <v>207</v>
      </c>
      <c r="E23" s="96">
        <v>4848111</v>
      </c>
      <c r="F23" s="75">
        <v>4727663</v>
      </c>
      <c r="G23" s="97">
        <v>117685</v>
      </c>
      <c r="H23" s="96">
        <v>16098</v>
      </c>
      <c r="I23" s="75">
        <v>16098</v>
      </c>
      <c r="J23" s="97" t="s">
        <v>207</v>
      </c>
      <c r="K23" s="96" t="s">
        <v>207</v>
      </c>
      <c r="L23" s="75" t="s">
        <v>207</v>
      </c>
      <c r="M23" s="97" t="s">
        <v>207</v>
      </c>
      <c r="N23" s="236" t="str">
        <f t="shared" si="1"/>
        <v>児島</v>
      </c>
    </row>
    <row r="24" spans="1:14" ht="18" customHeight="1">
      <c r="A24" s="109" t="s">
        <v>83</v>
      </c>
      <c r="B24" s="96">
        <v>3136</v>
      </c>
      <c r="C24" s="75">
        <v>401</v>
      </c>
      <c r="D24" s="97">
        <v>2735</v>
      </c>
      <c r="E24" s="96">
        <v>22373107</v>
      </c>
      <c r="F24" s="75">
        <v>21836994</v>
      </c>
      <c r="G24" s="97">
        <v>518220</v>
      </c>
      <c r="H24" s="96">
        <v>25560</v>
      </c>
      <c r="I24" s="75">
        <v>25545</v>
      </c>
      <c r="J24" s="97">
        <v>14</v>
      </c>
      <c r="K24" s="96" t="s">
        <v>207</v>
      </c>
      <c r="L24" s="75" t="s">
        <v>207</v>
      </c>
      <c r="M24" s="97" t="s">
        <v>207</v>
      </c>
      <c r="N24" s="236" t="str">
        <f t="shared" si="1"/>
        <v>倉敷</v>
      </c>
    </row>
    <row r="25" spans="1:14" ht="18" customHeight="1">
      <c r="A25" s="109" t="s">
        <v>82</v>
      </c>
      <c r="B25" s="96" t="s">
        <v>207</v>
      </c>
      <c r="C25" s="75" t="s">
        <v>207</v>
      </c>
      <c r="D25" s="97" t="s">
        <v>207</v>
      </c>
      <c r="E25" s="96">
        <v>5020178</v>
      </c>
      <c r="F25" s="75">
        <v>4957193</v>
      </c>
      <c r="G25" s="97">
        <v>62105</v>
      </c>
      <c r="H25" s="96">
        <v>352283</v>
      </c>
      <c r="I25" s="75">
        <v>351765</v>
      </c>
      <c r="J25" s="97">
        <v>517</v>
      </c>
      <c r="K25" s="96" t="s">
        <v>207</v>
      </c>
      <c r="L25" s="75" t="s">
        <v>207</v>
      </c>
      <c r="M25" s="97" t="s">
        <v>207</v>
      </c>
      <c r="N25" s="236" t="str">
        <f t="shared" si="1"/>
        <v>玉島</v>
      </c>
    </row>
    <row r="26" spans="1:14" ht="18" customHeight="1">
      <c r="A26" s="109" t="s">
        <v>84</v>
      </c>
      <c r="B26" s="96">
        <v>332</v>
      </c>
      <c r="C26" s="75" t="s">
        <v>207</v>
      </c>
      <c r="D26" s="97">
        <v>332</v>
      </c>
      <c r="E26" s="96">
        <v>9565786</v>
      </c>
      <c r="F26" s="75">
        <v>9373153</v>
      </c>
      <c r="G26" s="97">
        <v>186956</v>
      </c>
      <c r="H26" s="96">
        <v>45309</v>
      </c>
      <c r="I26" s="75">
        <v>45261</v>
      </c>
      <c r="J26" s="97">
        <v>48</v>
      </c>
      <c r="K26" s="96" t="s">
        <v>207</v>
      </c>
      <c r="L26" s="75" t="s">
        <v>207</v>
      </c>
      <c r="M26" s="97" t="s">
        <v>207</v>
      </c>
      <c r="N26" s="236" t="str">
        <f t="shared" si="1"/>
        <v>津山</v>
      </c>
    </row>
    <row r="27" spans="1:14" ht="18" customHeight="1">
      <c r="A27" s="109" t="s">
        <v>85</v>
      </c>
      <c r="B27" s="96" t="s">
        <v>207</v>
      </c>
      <c r="C27" s="75" t="s">
        <v>207</v>
      </c>
      <c r="D27" s="97" t="s">
        <v>207</v>
      </c>
      <c r="E27" s="96">
        <v>3562217</v>
      </c>
      <c r="F27" s="75">
        <v>3484914</v>
      </c>
      <c r="G27" s="97">
        <v>73773</v>
      </c>
      <c r="H27" s="96" t="s">
        <v>215</v>
      </c>
      <c r="I27" s="75" t="s">
        <v>215</v>
      </c>
      <c r="J27" s="97" t="s">
        <v>215</v>
      </c>
      <c r="K27" s="96" t="s">
        <v>207</v>
      </c>
      <c r="L27" s="75" t="s">
        <v>207</v>
      </c>
      <c r="M27" s="97" t="s">
        <v>207</v>
      </c>
      <c r="N27" s="236" t="str">
        <f t="shared" si="1"/>
        <v>玉野</v>
      </c>
    </row>
    <row r="28" spans="1:14" ht="18" customHeight="1">
      <c r="A28" s="109" t="s">
        <v>86</v>
      </c>
      <c r="B28" s="96">
        <v>1007</v>
      </c>
      <c r="C28" s="75">
        <v>240</v>
      </c>
      <c r="D28" s="97">
        <v>767</v>
      </c>
      <c r="E28" s="96">
        <v>6495325</v>
      </c>
      <c r="F28" s="75">
        <v>6303397</v>
      </c>
      <c r="G28" s="97">
        <v>187905</v>
      </c>
      <c r="H28" s="96">
        <v>4094</v>
      </c>
      <c r="I28" s="75">
        <v>4089</v>
      </c>
      <c r="J28" s="97">
        <v>5</v>
      </c>
      <c r="K28" s="96" t="s">
        <v>207</v>
      </c>
      <c r="L28" s="75" t="s">
        <v>207</v>
      </c>
      <c r="M28" s="97" t="s">
        <v>207</v>
      </c>
      <c r="N28" s="236" t="str">
        <f t="shared" si="1"/>
        <v>笠岡</v>
      </c>
    </row>
    <row r="29" spans="1:14" ht="18" customHeight="1">
      <c r="A29" s="109" t="s">
        <v>87</v>
      </c>
      <c r="B29" s="96" t="s">
        <v>207</v>
      </c>
      <c r="C29" s="75" t="s">
        <v>207</v>
      </c>
      <c r="D29" s="97" t="s">
        <v>207</v>
      </c>
      <c r="E29" s="96">
        <v>2018974</v>
      </c>
      <c r="F29" s="75">
        <v>2010768</v>
      </c>
      <c r="G29" s="97">
        <v>8206</v>
      </c>
      <c r="H29" s="96">
        <v>16562</v>
      </c>
      <c r="I29" s="75">
        <v>16408</v>
      </c>
      <c r="J29" s="97">
        <v>154</v>
      </c>
      <c r="K29" s="96" t="s">
        <v>207</v>
      </c>
      <c r="L29" s="75" t="s">
        <v>207</v>
      </c>
      <c r="M29" s="97" t="s">
        <v>207</v>
      </c>
      <c r="N29" s="236" t="str">
        <f>IF(A29="","",A29)</f>
        <v>高梁</v>
      </c>
    </row>
    <row r="30" spans="1:14" ht="18" customHeight="1">
      <c r="A30" s="109" t="s">
        <v>88</v>
      </c>
      <c r="B30" s="96" t="s">
        <v>207</v>
      </c>
      <c r="C30" s="75" t="s">
        <v>207</v>
      </c>
      <c r="D30" s="97" t="s">
        <v>207</v>
      </c>
      <c r="E30" s="96">
        <v>2181030</v>
      </c>
      <c r="F30" s="75">
        <v>2153321</v>
      </c>
      <c r="G30" s="97">
        <v>27700</v>
      </c>
      <c r="H30" s="96" t="s">
        <v>215</v>
      </c>
      <c r="I30" s="75" t="s">
        <v>215</v>
      </c>
      <c r="J30" s="97" t="s">
        <v>215</v>
      </c>
      <c r="K30" s="96" t="s">
        <v>207</v>
      </c>
      <c r="L30" s="75" t="s">
        <v>207</v>
      </c>
      <c r="M30" s="97" t="s">
        <v>207</v>
      </c>
      <c r="N30" s="236" t="str">
        <f>IF(A30="","",A30)</f>
        <v>新見</v>
      </c>
    </row>
    <row r="31" spans="1:14" ht="18" customHeight="1">
      <c r="A31" s="109" t="s">
        <v>89</v>
      </c>
      <c r="B31" s="96" t="s">
        <v>207</v>
      </c>
      <c r="C31" s="75" t="s">
        <v>207</v>
      </c>
      <c r="D31" s="97" t="s">
        <v>207</v>
      </c>
      <c r="E31" s="96">
        <v>2251877</v>
      </c>
      <c r="F31" s="75">
        <v>2192184</v>
      </c>
      <c r="G31" s="97">
        <v>55076</v>
      </c>
      <c r="H31" s="96">
        <v>43800</v>
      </c>
      <c r="I31" s="75">
        <v>43504</v>
      </c>
      <c r="J31" s="97">
        <v>296</v>
      </c>
      <c r="K31" s="96" t="s">
        <v>207</v>
      </c>
      <c r="L31" s="75" t="s">
        <v>207</v>
      </c>
      <c r="M31" s="97" t="s">
        <v>207</v>
      </c>
      <c r="N31" s="236" t="str">
        <f>IF(A31="","",A31)</f>
        <v>久世</v>
      </c>
    </row>
    <row r="32" spans="1:14" s="3" customFormat="1" ht="18" customHeight="1">
      <c r="A32" s="98" t="s">
        <v>90</v>
      </c>
      <c r="B32" s="99">
        <v>10267</v>
      </c>
      <c r="C32" s="79">
        <v>2129</v>
      </c>
      <c r="D32" s="100">
        <v>5996</v>
      </c>
      <c r="E32" s="99">
        <v>131262449</v>
      </c>
      <c r="F32" s="79">
        <v>128260207</v>
      </c>
      <c r="G32" s="100">
        <v>2919039</v>
      </c>
      <c r="H32" s="99">
        <v>43937767</v>
      </c>
      <c r="I32" s="79">
        <v>43933294</v>
      </c>
      <c r="J32" s="100">
        <v>4272</v>
      </c>
      <c r="K32" s="99">
        <v>10387538</v>
      </c>
      <c r="L32" s="79">
        <v>10387538</v>
      </c>
      <c r="M32" s="100" t="s">
        <v>207</v>
      </c>
      <c r="N32" s="237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8"/>
      <c r="N33" s="238"/>
    </row>
    <row r="34" spans="1:14" ht="18" customHeight="1">
      <c r="A34" s="110" t="s">
        <v>91</v>
      </c>
      <c r="B34" s="101">
        <v>5993</v>
      </c>
      <c r="C34" s="102">
        <v>630</v>
      </c>
      <c r="D34" s="103">
        <v>5343</v>
      </c>
      <c r="E34" s="101">
        <v>50931908</v>
      </c>
      <c r="F34" s="102">
        <v>50204821</v>
      </c>
      <c r="G34" s="103">
        <v>673034</v>
      </c>
      <c r="H34" s="101" t="s">
        <v>215</v>
      </c>
      <c r="I34" s="102" t="s">
        <v>215</v>
      </c>
      <c r="J34" s="103" t="s">
        <v>215</v>
      </c>
      <c r="K34" s="101" t="s">
        <v>207</v>
      </c>
      <c r="L34" s="102" t="s">
        <v>207</v>
      </c>
      <c r="M34" s="103" t="s">
        <v>207</v>
      </c>
      <c r="N34" s="239" t="str">
        <f>IF(A34="","",A34)</f>
        <v>広島東</v>
      </c>
    </row>
    <row r="35" spans="1:14" ht="18" customHeight="1">
      <c r="A35" s="109" t="s">
        <v>92</v>
      </c>
      <c r="B35" s="96">
        <v>128</v>
      </c>
      <c r="C35" s="75">
        <v>7</v>
      </c>
      <c r="D35" s="97" t="s">
        <v>207</v>
      </c>
      <c r="E35" s="96">
        <v>17656971</v>
      </c>
      <c r="F35" s="75">
        <v>17395981</v>
      </c>
      <c r="G35" s="97">
        <v>255668</v>
      </c>
      <c r="H35" s="96">
        <v>1311</v>
      </c>
      <c r="I35" s="75">
        <v>1311</v>
      </c>
      <c r="J35" s="97" t="s">
        <v>208</v>
      </c>
      <c r="K35" s="96" t="s">
        <v>207</v>
      </c>
      <c r="L35" s="75" t="s">
        <v>207</v>
      </c>
      <c r="M35" s="97" t="s">
        <v>207</v>
      </c>
      <c r="N35" s="236" t="str">
        <f aca="true" t="shared" si="2" ref="N35:N50">IF(A35="","",A35)</f>
        <v>広島南</v>
      </c>
    </row>
    <row r="36" spans="1:14" ht="18" customHeight="1">
      <c r="A36" s="109" t="s">
        <v>93</v>
      </c>
      <c r="B36" s="96">
        <v>4580</v>
      </c>
      <c r="C36" s="75">
        <v>2200</v>
      </c>
      <c r="D36" s="97">
        <v>1870</v>
      </c>
      <c r="E36" s="96">
        <v>43431283</v>
      </c>
      <c r="F36" s="75">
        <v>42601842</v>
      </c>
      <c r="G36" s="97">
        <v>796129</v>
      </c>
      <c r="H36" s="96" t="s">
        <v>215</v>
      </c>
      <c r="I36" s="75" t="s">
        <v>215</v>
      </c>
      <c r="J36" s="97" t="s">
        <v>215</v>
      </c>
      <c r="K36" s="96" t="s">
        <v>207</v>
      </c>
      <c r="L36" s="75" t="s">
        <v>207</v>
      </c>
      <c r="M36" s="97" t="s">
        <v>207</v>
      </c>
      <c r="N36" s="236" t="str">
        <f t="shared" si="2"/>
        <v>広島西</v>
      </c>
    </row>
    <row r="37" spans="1:14" ht="18" customHeight="1">
      <c r="A37" s="109" t="s">
        <v>94</v>
      </c>
      <c r="B37" s="96">
        <v>649</v>
      </c>
      <c r="C37" s="75">
        <v>440</v>
      </c>
      <c r="D37" s="97">
        <v>209</v>
      </c>
      <c r="E37" s="96">
        <v>14395149</v>
      </c>
      <c r="F37" s="75">
        <v>13856634</v>
      </c>
      <c r="G37" s="97">
        <v>511720</v>
      </c>
      <c r="H37" s="96">
        <v>28100</v>
      </c>
      <c r="I37" s="75">
        <v>28100</v>
      </c>
      <c r="J37" s="97" t="s">
        <v>207</v>
      </c>
      <c r="K37" s="96" t="s">
        <v>207</v>
      </c>
      <c r="L37" s="75" t="s">
        <v>207</v>
      </c>
      <c r="M37" s="97" t="s">
        <v>207</v>
      </c>
      <c r="N37" s="236" t="str">
        <f t="shared" si="2"/>
        <v>広島北</v>
      </c>
    </row>
    <row r="38" spans="1:14" ht="18" customHeight="1">
      <c r="A38" s="109" t="s">
        <v>95</v>
      </c>
      <c r="B38" s="96">
        <v>300</v>
      </c>
      <c r="C38" s="75" t="s">
        <v>207</v>
      </c>
      <c r="D38" s="97" t="s">
        <v>207</v>
      </c>
      <c r="E38" s="96">
        <v>15843327</v>
      </c>
      <c r="F38" s="75">
        <v>15462208</v>
      </c>
      <c r="G38" s="97">
        <v>378141</v>
      </c>
      <c r="H38" s="96">
        <v>468490</v>
      </c>
      <c r="I38" s="75">
        <v>468490</v>
      </c>
      <c r="J38" s="97" t="s">
        <v>207</v>
      </c>
      <c r="K38" s="96" t="s">
        <v>207</v>
      </c>
      <c r="L38" s="75" t="s">
        <v>207</v>
      </c>
      <c r="M38" s="97" t="s">
        <v>207</v>
      </c>
      <c r="N38" s="236" t="str">
        <f t="shared" si="2"/>
        <v>呉</v>
      </c>
    </row>
    <row r="39" spans="1:14" ht="18" customHeight="1">
      <c r="A39" s="109" t="s">
        <v>96</v>
      </c>
      <c r="B39" s="96" t="s">
        <v>207</v>
      </c>
      <c r="C39" s="75" t="s">
        <v>207</v>
      </c>
      <c r="D39" s="97" t="s">
        <v>207</v>
      </c>
      <c r="E39" s="96">
        <v>1937499</v>
      </c>
      <c r="F39" s="75">
        <v>1859415</v>
      </c>
      <c r="G39" s="97">
        <v>77077</v>
      </c>
      <c r="H39" s="96">
        <v>61904</v>
      </c>
      <c r="I39" s="75">
        <v>61904</v>
      </c>
      <c r="J39" s="97" t="s">
        <v>207</v>
      </c>
      <c r="K39" s="96" t="s">
        <v>207</v>
      </c>
      <c r="L39" s="75" t="s">
        <v>207</v>
      </c>
      <c r="M39" s="97" t="s">
        <v>207</v>
      </c>
      <c r="N39" s="236" t="str">
        <f t="shared" si="2"/>
        <v>竹原</v>
      </c>
    </row>
    <row r="40" spans="1:14" ht="18" customHeight="1">
      <c r="A40" s="109" t="s">
        <v>97</v>
      </c>
      <c r="B40" s="96">
        <v>90</v>
      </c>
      <c r="C40" s="75" t="s">
        <v>207</v>
      </c>
      <c r="D40" s="97">
        <v>90</v>
      </c>
      <c r="E40" s="96">
        <v>4867333</v>
      </c>
      <c r="F40" s="75">
        <v>4705133</v>
      </c>
      <c r="G40" s="97">
        <v>161887</v>
      </c>
      <c r="H40" s="96" t="s">
        <v>215</v>
      </c>
      <c r="I40" s="75" t="s">
        <v>215</v>
      </c>
      <c r="J40" s="97" t="s">
        <v>215</v>
      </c>
      <c r="K40" s="96" t="s">
        <v>207</v>
      </c>
      <c r="L40" s="75" t="s">
        <v>207</v>
      </c>
      <c r="M40" s="97" t="s">
        <v>207</v>
      </c>
      <c r="N40" s="236" t="str">
        <f t="shared" si="2"/>
        <v>三原</v>
      </c>
    </row>
    <row r="41" spans="1:14" ht="18" customHeight="1">
      <c r="A41" s="109" t="s">
        <v>98</v>
      </c>
      <c r="B41" s="96">
        <v>516</v>
      </c>
      <c r="C41" s="75">
        <v>322</v>
      </c>
      <c r="D41" s="97">
        <v>195</v>
      </c>
      <c r="E41" s="96">
        <v>9610761</v>
      </c>
      <c r="F41" s="75">
        <v>9304198</v>
      </c>
      <c r="G41" s="97">
        <v>289069</v>
      </c>
      <c r="H41" s="96">
        <v>3662</v>
      </c>
      <c r="I41" s="75">
        <v>3547</v>
      </c>
      <c r="J41" s="97">
        <v>115</v>
      </c>
      <c r="K41" s="96" t="s">
        <v>207</v>
      </c>
      <c r="L41" s="75" t="s">
        <v>207</v>
      </c>
      <c r="M41" s="97" t="s">
        <v>207</v>
      </c>
      <c r="N41" s="236" t="str">
        <f t="shared" si="2"/>
        <v>尾道</v>
      </c>
    </row>
    <row r="42" spans="1:14" ht="18" customHeight="1">
      <c r="A42" s="109" t="s">
        <v>99</v>
      </c>
      <c r="B42" s="96">
        <v>14262</v>
      </c>
      <c r="C42" s="75">
        <v>1211</v>
      </c>
      <c r="D42" s="97">
        <v>10626</v>
      </c>
      <c r="E42" s="96">
        <v>35556051</v>
      </c>
      <c r="F42" s="75">
        <v>34713118</v>
      </c>
      <c r="G42" s="97">
        <v>824099</v>
      </c>
      <c r="H42" s="96">
        <v>35629</v>
      </c>
      <c r="I42" s="75">
        <v>35629</v>
      </c>
      <c r="J42" s="97" t="s">
        <v>207</v>
      </c>
      <c r="K42" s="96" t="s">
        <v>207</v>
      </c>
      <c r="L42" s="75" t="s">
        <v>207</v>
      </c>
      <c r="M42" s="97" t="s">
        <v>207</v>
      </c>
      <c r="N42" s="236" t="str">
        <f t="shared" si="2"/>
        <v>福山</v>
      </c>
    </row>
    <row r="43" spans="1:14" ht="18" customHeight="1">
      <c r="A43" s="109" t="s">
        <v>100</v>
      </c>
      <c r="B43" s="96">
        <v>47</v>
      </c>
      <c r="C43" s="75" t="s">
        <v>207</v>
      </c>
      <c r="D43" s="97">
        <v>47</v>
      </c>
      <c r="E43" s="96">
        <v>6870949</v>
      </c>
      <c r="F43" s="75">
        <v>6717000</v>
      </c>
      <c r="G43" s="97">
        <v>144696</v>
      </c>
      <c r="H43" s="96" t="s">
        <v>215</v>
      </c>
      <c r="I43" s="75" t="s">
        <v>215</v>
      </c>
      <c r="J43" s="97" t="s">
        <v>215</v>
      </c>
      <c r="K43" s="96" t="s">
        <v>207</v>
      </c>
      <c r="L43" s="75" t="s">
        <v>207</v>
      </c>
      <c r="M43" s="97" t="s">
        <v>207</v>
      </c>
      <c r="N43" s="236" t="str">
        <f t="shared" si="2"/>
        <v>府中</v>
      </c>
    </row>
    <row r="44" spans="1:14" ht="18" customHeight="1">
      <c r="A44" s="109" t="s">
        <v>101</v>
      </c>
      <c r="B44" s="96" t="s">
        <v>207</v>
      </c>
      <c r="C44" s="75" t="s">
        <v>207</v>
      </c>
      <c r="D44" s="97" t="s">
        <v>207</v>
      </c>
      <c r="E44" s="96">
        <v>3167797</v>
      </c>
      <c r="F44" s="75">
        <v>2979186</v>
      </c>
      <c r="G44" s="97">
        <v>188338</v>
      </c>
      <c r="H44" s="96">
        <v>52108</v>
      </c>
      <c r="I44" s="75">
        <v>52108</v>
      </c>
      <c r="J44" s="97" t="s">
        <v>207</v>
      </c>
      <c r="K44" s="96" t="s">
        <v>207</v>
      </c>
      <c r="L44" s="75" t="s">
        <v>207</v>
      </c>
      <c r="M44" s="97" t="s">
        <v>207</v>
      </c>
      <c r="N44" s="236" t="str">
        <f t="shared" si="2"/>
        <v>三次</v>
      </c>
    </row>
    <row r="45" spans="1:14" ht="18" customHeight="1">
      <c r="A45" s="109" t="s">
        <v>102</v>
      </c>
      <c r="B45" s="96" t="s">
        <v>207</v>
      </c>
      <c r="C45" s="75" t="s">
        <v>207</v>
      </c>
      <c r="D45" s="97" t="s">
        <v>207</v>
      </c>
      <c r="E45" s="96">
        <v>2251177</v>
      </c>
      <c r="F45" s="75">
        <v>2161044</v>
      </c>
      <c r="G45" s="97">
        <v>87653</v>
      </c>
      <c r="H45" s="96">
        <v>21349</v>
      </c>
      <c r="I45" s="75">
        <v>21072</v>
      </c>
      <c r="J45" s="97">
        <v>277</v>
      </c>
      <c r="K45" s="96" t="s">
        <v>207</v>
      </c>
      <c r="L45" s="75" t="s">
        <v>207</v>
      </c>
      <c r="M45" s="97" t="s">
        <v>207</v>
      </c>
      <c r="N45" s="236" t="str">
        <f t="shared" si="2"/>
        <v>庄原</v>
      </c>
    </row>
    <row r="46" spans="1:14" ht="18" customHeight="1">
      <c r="A46" s="109" t="s">
        <v>103</v>
      </c>
      <c r="B46" s="96">
        <v>4075</v>
      </c>
      <c r="C46" s="75">
        <v>521</v>
      </c>
      <c r="D46" s="97">
        <v>1127</v>
      </c>
      <c r="E46" s="96">
        <v>11419715</v>
      </c>
      <c r="F46" s="75">
        <v>11025613</v>
      </c>
      <c r="G46" s="97">
        <v>389699</v>
      </c>
      <c r="H46" s="96">
        <v>1439508</v>
      </c>
      <c r="I46" s="75">
        <v>1439149</v>
      </c>
      <c r="J46" s="97">
        <v>359</v>
      </c>
      <c r="K46" s="96" t="s">
        <v>207</v>
      </c>
      <c r="L46" s="75" t="s">
        <v>207</v>
      </c>
      <c r="M46" s="97" t="s">
        <v>207</v>
      </c>
      <c r="N46" s="236" t="str">
        <f t="shared" si="2"/>
        <v>西条</v>
      </c>
    </row>
    <row r="47" spans="1:14" ht="18" customHeight="1">
      <c r="A47" s="109" t="s">
        <v>104</v>
      </c>
      <c r="B47" s="96" t="s">
        <v>207</v>
      </c>
      <c r="C47" s="75" t="s">
        <v>207</v>
      </c>
      <c r="D47" s="97" t="s">
        <v>207</v>
      </c>
      <c r="E47" s="96">
        <v>10983412</v>
      </c>
      <c r="F47" s="75">
        <v>10477205</v>
      </c>
      <c r="G47" s="97">
        <v>491833</v>
      </c>
      <c r="H47" s="96">
        <v>1092499</v>
      </c>
      <c r="I47" s="75">
        <v>1092499</v>
      </c>
      <c r="J47" s="97" t="s">
        <v>207</v>
      </c>
      <c r="K47" s="96" t="s">
        <v>207</v>
      </c>
      <c r="L47" s="75" t="s">
        <v>207</v>
      </c>
      <c r="M47" s="97" t="s">
        <v>207</v>
      </c>
      <c r="N47" s="236" t="str">
        <f t="shared" si="2"/>
        <v>廿日市</v>
      </c>
    </row>
    <row r="48" spans="1:14" ht="18" customHeight="1">
      <c r="A48" s="109" t="s">
        <v>105</v>
      </c>
      <c r="B48" s="96">
        <v>455</v>
      </c>
      <c r="C48" s="75" t="s">
        <v>207</v>
      </c>
      <c r="D48" s="97" t="s">
        <v>207</v>
      </c>
      <c r="E48" s="96">
        <v>11598167</v>
      </c>
      <c r="F48" s="75">
        <v>11284924</v>
      </c>
      <c r="G48" s="97">
        <v>307306</v>
      </c>
      <c r="H48" s="96">
        <v>504084</v>
      </c>
      <c r="I48" s="75">
        <v>504084</v>
      </c>
      <c r="J48" s="97" t="s">
        <v>207</v>
      </c>
      <c r="K48" s="96">
        <v>24417751</v>
      </c>
      <c r="L48" s="75">
        <v>24417751</v>
      </c>
      <c r="M48" s="97" t="s">
        <v>207</v>
      </c>
      <c r="N48" s="236" t="str">
        <f t="shared" si="2"/>
        <v>海田</v>
      </c>
    </row>
    <row r="49" spans="1:14" ht="18" customHeight="1">
      <c r="A49" s="109" t="s">
        <v>106</v>
      </c>
      <c r="B49" s="96">
        <v>100</v>
      </c>
      <c r="C49" s="75" t="s">
        <v>207</v>
      </c>
      <c r="D49" s="97">
        <v>100</v>
      </c>
      <c r="E49" s="96">
        <v>1520340</v>
      </c>
      <c r="F49" s="75">
        <v>1452978</v>
      </c>
      <c r="G49" s="97">
        <v>63812</v>
      </c>
      <c r="H49" s="96">
        <v>5362</v>
      </c>
      <c r="I49" s="75">
        <v>5362</v>
      </c>
      <c r="J49" s="97" t="s">
        <v>207</v>
      </c>
      <c r="K49" s="96" t="s">
        <v>207</v>
      </c>
      <c r="L49" s="75" t="s">
        <v>207</v>
      </c>
      <c r="M49" s="97" t="s">
        <v>207</v>
      </c>
      <c r="N49" s="236" t="str">
        <f t="shared" si="2"/>
        <v>吉田</v>
      </c>
    </row>
    <row r="50" spans="1:14" s="3" customFormat="1" ht="18" customHeight="1">
      <c r="A50" s="125" t="s">
        <v>107</v>
      </c>
      <c r="B50" s="122">
        <v>31194</v>
      </c>
      <c r="C50" s="123">
        <v>5330</v>
      </c>
      <c r="D50" s="124">
        <v>19607</v>
      </c>
      <c r="E50" s="122">
        <v>242041839</v>
      </c>
      <c r="F50" s="123">
        <v>236201299</v>
      </c>
      <c r="G50" s="124">
        <v>5640161</v>
      </c>
      <c r="H50" s="122">
        <v>3883728</v>
      </c>
      <c r="I50" s="123">
        <v>3882976</v>
      </c>
      <c r="J50" s="124">
        <v>752</v>
      </c>
      <c r="K50" s="122">
        <v>24417751</v>
      </c>
      <c r="L50" s="123">
        <v>24417751</v>
      </c>
      <c r="M50" s="124" t="s">
        <v>207</v>
      </c>
      <c r="N50" s="237" t="str">
        <f t="shared" si="2"/>
        <v>広島県計</v>
      </c>
    </row>
    <row r="51" spans="1:14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8"/>
      <c r="N51" s="238"/>
    </row>
    <row r="52" spans="1:14" ht="18" customHeight="1">
      <c r="A52" s="110" t="s">
        <v>108</v>
      </c>
      <c r="B52" s="101">
        <v>8293</v>
      </c>
      <c r="C52" s="102">
        <v>1603</v>
      </c>
      <c r="D52" s="103">
        <v>6672</v>
      </c>
      <c r="E52" s="101">
        <v>18240174</v>
      </c>
      <c r="F52" s="102">
        <v>17584762</v>
      </c>
      <c r="G52" s="103">
        <v>629359</v>
      </c>
      <c r="H52" s="101">
        <v>54715</v>
      </c>
      <c r="I52" s="102">
        <v>54715</v>
      </c>
      <c r="J52" s="103" t="s">
        <v>207</v>
      </c>
      <c r="K52" s="101" t="s">
        <v>207</v>
      </c>
      <c r="L52" s="102" t="s">
        <v>207</v>
      </c>
      <c r="M52" s="103" t="s">
        <v>207</v>
      </c>
      <c r="N52" s="239" t="str">
        <f>IF(A52="","",A52)</f>
        <v>下関</v>
      </c>
    </row>
    <row r="53" spans="1:14" ht="18" customHeight="1">
      <c r="A53" s="109" t="s">
        <v>202</v>
      </c>
      <c r="B53" s="96">
        <v>249</v>
      </c>
      <c r="C53" s="75">
        <v>13</v>
      </c>
      <c r="D53" s="97">
        <v>82</v>
      </c>
      <c r="E53" s="96">
        <v>14005394</v>
      </c>
      <c r="F53" s="75">
        <v>13733870</v>
      </c>
      <c r="G53" s="97">
        <v>256987</v>
      </c>
      <c r="H53" s="96">
        <v>10530</v>
      </c>
      <c r="I53" s="75">
        <v>10527</v>
      </c>
      <c r="J53" s="97">
        <v>3</v>
      </c>
      <c r="K53" s="96" t="s">
        <v>207</v>
      </c>
      <c r="L53" s="75" t="s">
        <v>207</v>
      </c>
      <c r="M53" s="97" t="s">
        <v>207</v>
      </c>
      <c r="N53" s="236" t="str">
        <f aca="true" t="shared" si="3" ref="N53:N63">IF(A53="","",A53)</f>
        <v>宇部</v>
      </c>
    </row>
    <row r="54" spans="1:14" ht="18" customHeight="1">
      <c r="A54" s="109" t="s">
        <v>109</v>
      </c>
      <c r="B54" s="96">
        <v>573</v>
      </c>
      <c r="C54" s="75" t="s">
        <v>207</v>
      </c>
      <c r="D54" s="97">
        <v>573</v>
      </c>
      <c r="E54" s="96">
        <v>18573462</v>
      </c>
      <c r="F54" s="75">
        <v>18288506</v>
      </c>
      <c r="G54" s="97">
        <v>282259</v>
      </c>
      <c r="H54" s="96">
        <v>22219</v>
      </c>
      <c r="I54" s="75">
        <v>22219</v>
      </c>
      <c r="J54" s="97" t="s">
        <v>207</v>
      </c>
      <c r="K54" s="96" t="s">
        <v>207</v>
      </c>
      <c r="L54" s="75" t="s">
        <v>207</v>
      </c>
      <c r="M54" s="97" t="s">
        <v>207</v>
      </c>
      <c r="N54" s="236" t="str">
        <f t="shared" si="3"/>
        <v>山口</v>
      </c>
    </row>
    <row r="55" spans="1:14" ht="18" customHeight="1">
      <c r="A55" s="109" t="s">
        <v>110</v>
      </c>
      <c r="B55" s="96" t="s">
        <v>207</v>
      </c>
      <c r="C55" s="75" t="s">
        <v>207</v>
      </c>
      <c r="D55" s="97" t="s">
        <v>207</v>
      </c>
      <c r="E55" s="96">
        <v>2242660</v>
      </c>
      <c r="F55" s="75">
        <v>2154037</v>
      </c>
      <c r="G55" s="97">
        <v>86020</v>
      </c>
      <c r="H55" s="96">
        <v>44699</v>
      </c>
      <c r="I55" s="75">
        <v>43858</v>
      </c>
      <c r="J55" s="97">
        <v>842</v>
      </c>
      <c r="K55" s="96" t="s">
        <v>207</v>
      </c>
      <c r="L55" s="75" t="s">
        <v>207</v>
      </c>
      <c r="M55" s="97" t="s">
        <v>207</v>
      </c>
      <c r="N55" s="236" t="str">
        <f t="shared" si="3"/>
        <v>萩</v>
      </c>
    </row>
    <row r="56" spans="1:14" ht="18" customHeight="1">
      <c r="A56" s="109" t="s">
        <v>111</v>
      </c>
      <c r="B56" s="96">
        <v>3808</v>
      </c>
      <c r="C56" s="75">
        <v>91</v>
      </c>
      <c r="D56" s="97">
        <v>2195</v>
      </c>
      <c r="E56" s="96">
        <v>18567831</v>
      </c>
      <c r="F56" s="75">
        <v>18102495</v>
      </c>
      <c r="G56" s="97">
        <v>454228</v>
      </c>
      <c r="H56" s="96">
        <v>27524</v>
      </c>
      <c r="I56" s="75">
        <v>27516</v>
      </c>
      <c r="J56" s="97">
        <v>8</v>
      </c>
      <c r="K56" s="96" t="s">
        <v>207</v>
      </c>
      <c r="L56" s="75" t="s">
        <v>207</v>
      </c>
      <c r="M56" s="97" t="s">
        <v>207</v>
      </c>
      <c r="N56" s="236" t="str">
        <f t="shared" si="3"/>
        <v>徳山</v>
      </c>
    </row>
    <row r="57" spans="1:14" ht="18" customHeight="1">
      <c r="A57" s="109" t="s">
        <v>112</v>
      </c>
      <c r="B57" s="96">
        <v>116</v>
      </c>
      <c r="C57" s="75" t="s">
        <v>207</v>
      </c>
      <c r="D57" s="97">
        <v>116</v>
      </c>
      <c r="E57" s="96">
        <v>5060178</v>
      </c>
      <c r="F57" s="75">
        <v>4899558</v>
      </c>
      <c r="G57" s="97">
        <v>156077</v>
      </c>
      <c r="H57" s="96" t="s">
        <v>215</v>
      </c>
      <c r="I57" s="75" t="s">
        <v>215</v>
      </c>
      <c r="J57" s="97" t="s">
        <v>215</v>
      </c>
      <c r="K57" s="96" t="s">
        <v>207</v>
      </c>
      <c r="L57" s="75" t="s">
        <v>207</v>
      </c>
      <c r="M57" s="97" t="s">
        <v>207</v>
      </c>
      <c r="N57" s="236" t="str">
        <f t="shared" si="3"/>
        <v>防府</v>
      </c>
    </row>
    <row r="58" spans="1:14" ht="18" customHeight="1">
      <c r="A58" s="109" t="s">
        <v>113</v>
      </c>
      <c r="B58" s="96">
        <v>3042</v>
      </c>
      <c r="C58" s="75">
        <v>180</v>
      </c>
      <c r="D58" s="97">
        <v>2432</v>
      </c>
      <c r="E58" s="96">
        <v>7565505</v>
      </c>
      <c r="F58" s="75">
        <v>7196211</v>
      </c>
      <c r="G58" s="97">
        <v>353367</v>
      </c>
      <c r="H58" s="96">
        <v>115400</v>
      </c>
      <c r="I58" s="75">
        <v>115400</v>
      </c>
      <c r="J58" s="97" t="s">
        <v>207</v>
      </c>
      <c r="K58" s="96" t="s">
        <v>207</v>
      </c>
      <c r="L58" s="75" t="s">
        <v>207</v>
      </c>
      <c r="M58" s="97" t="s">
        <v>207</v>
      </c>
      <c r="N58" s="236" t="str">
        <f t="shared" si="3"/>
        <v>岩国</v>
      </c>
    </row>
    <row r="59" spans="1:14" ht="18" customHeight="1">
      <c r="A59" s="109" t="s">
        <v>114</v>
      </c>
      <c r="B59" s="96">
        <v>742</v>
      </c>
      <c r="C59" s="75">
        <v>212</v>
      </c>
      <c r="D59" s="97">
        <v>530</v>
      </c>
      <c r="E59" s="96">
        <v>3006745</v>
      </c>
      <c r="F59" s="75">
        <v>2927069</v>
      </c>
      <c r="G59" s="97">
        <v>79676</v>
      </c>
      <c r="H59" s="96" t="s">
        <v>215</v>
      </c>
      <c r="I59" s="75" t="s">
        <v>215</v>
      </c>
      <c r="J59" s="97" t="s">
        <v>215</v>
      </c>
      <c r="K59" s="96" t="s">
        <v>207</v>
      </c>
      <c r="L59" s="75" t="s">
        <v>207</v>
      </c>
      <c r="M59" s="97" t="s">
        <v>207</v>
      </c>
      <c r="N59" s="236" t="str">
        <f t="shared" si="3"/>
        <v>光</v>
      </c>
    </row>
    <row r="60" spans="1:14" ht="18" customHeight="1">
      <c r="A60" s="109" t="s">
        <v>115</v>
      </c>
      <c r="B60" s="96" t="s">
        <v>207</v>
      </c>
      <c r="C60" s="75" t="s">
        <v>207</v>
      </c>
      <c r="D60" s="97" t="s">
        <v>207</v>
      </c>
      <c r="E60" s="96">
        <v>1589121</v>
      </c>
      <c r="F60" s="75">
        <v>1517550</v>
      </c>
      <c r="G60" s="97">
        <v>61356</v>
      </c>
      <c r="H60" s="96" t="s">
        <v>215</v>
      </c>
      <c r="I60" s="75" t="s">
        <v>215</v>
      </c>
      <c r="J60" s="97" t="s">
        <v>215</v>
      </c>
      <c r="K60" s="96" t="s">
        <v>207</v>
      </c>
      <c r="L60" s="75" t="s">
        <v>207</v>
      </c>
      <c r="M60" s="97" t="s">
        <v>207</v>
      </c>
      <c r="N60" s="236" t="str">
        <f t="shared" si="3"/>
        <v>長門</v>
      </c>
    </row>
    <row r="61" spans="1:14" ht="18" customHeight="1">
      <c r="A61" s="109" t="s">
        <v>116</v>
      </c>
      <c r="B61" s="96">
        <v>620</v>
      </c>
      <c r="C61" s="75" t="s">
        <v>207</v>
      </c>
      <c r="D61" s="97">
        <v>620</v>
      </c>
      <c r="E61" s="96">
        <v>2392248</v>
      </c>
      <c r="F61" s="75">
        <v>2328183</v>
      </c>
      <c r="G61" s="97">
        <v>60247</v>
      </c>
      <c r="H61" s="96">
        <v>7023</v>
      </c>
      <c r="I61" s="75">
        <v>6644</v>
      </c>
      <c r="J61" s="97">
        <v>380</v>
      </c>
      <c r="K61" s="96" t="s">
        <v>207</v>
      </c>
      <c r="L61" s="75" t="s">
        <v>207</v>
      </c>
      <c r="M61" s="97" t="s">
        <v>207</v>
      </c>
      <c r="N61" s="236" t="str">
        <f t="shared" si="3"/>
        <v>柳井</v>
      </c>
    </row>
    <row r="62" spans="1:14" ht="18" customHeight="1">
      <c r="A62" s="109" t="s">
        <v>117</v>
      </c>
      <c r="B62" s="96">
        <v>182</v>
      </c>
      <c r="C62" s="75" t="s">
        <v>207</v>
      </c>
      <c r="D62" s="97">
        <v>182</v>
      </c>
      <c r="E62" s="96">
        <v>4010480</v>
      </c>
      <c r="F62" s="75">
        <v>3815431</v>
      </c>
      <c r="G62" s="97">
        <v>175847</v>
      </c>
      <c r="H62" s="96">
        <v>23067</v>
      </c>
      <c r="I62" s="75">
        <v>23067</v>
      </c>
      <c r="J62" s="97" t="s">
        <v>207</v>
      </c>
      <c r="K62" s="96" t="s">
        <v>207</v>
      </c>
      <c r="L62" s="75" t="s">
        <v>207</v>
      </c>
      <c r="M62" s="97" t="s">
        <v>207</v>
      </c>
      <c r="N62" s="236" t="str">
        <f t="shared" si="3"/>
        <v>厚狭</v>
      </c>
    </row>
    <row r="63" spans="1:14" s="3" customFormat="1" ht="18" customHeight="1">
      <c r="A63" s="98" t="s">
        <v>118</v>
      </c>
      <c r="B63" s="99">
        <v>17625</v>
      </c>
      <c r="C63" s="79">
        <v>2099</v>
      </c>
      <c r="D63" s="100">
        <v>13402</v>
      </c>
      <c r="E63" s="99">
        <v>95253798</v>
      </c>
      <c r="F63" s="79">
        <v>92547672</v>
      </c>
      <c r="G63" s="100">
        <v>2595422</v>
      </c>
      <c r="H63" s="99">
        <v>310923</v>
      </c>
      <c r="I63" s="79">
        <v>309690</v>
      </c>
      <c r="J63" s="100">
        <v>1233</v>
      </c>
      <c r="K63" s="99" t="s">
        <v>207</v>
      </c>
      <c r="L63" s="79" t="s">
        <v>207</v>
      </c>
      <c r="M63" s="100" t="s">
        <v>207</v>
      </c>
      <c r="N63" s="237" t="str">
        <f t="shared" si="3"/>
        <v>山口県計</v>
      </c>
    </row>
    <row r="64" spans="1:14" s="12" customFormat="1" ht="18" customHeight="1">
      <c r="A64" s="13"/>
      <c r="B64" s="104"/>
      <c r="C64" s="105"/>
      <c r="D64" s="106"/>
      <c r="E64" s="104"/>
      <c r="F64" s="105"/>
      <c r="G64" s="106"/>
      <c r="H64" s="104"/>
      <c r="I64" s="105"/>
      <c r="J64" s="106"/>
      <c r="K64" s="104"/>
      <c r="L64" s="105"/>
      <c r="M64" s="106"/>
      <c r="N64" s="107"/>
    </row>
    <row r="65" spans="1:14" s="3" customFormat="1" ht="18" customHeight="1" thickBot="1">
      <c r="A65" s="108" t="s">
        <v>48</v>
      </c>
      <c r="B65" s="57">
        <v>230394</v>
      </c>
      <c r="C65" s="58">
        <v>18153</v>
      </c>
      <c r="D65" s="59">
        <v>182815</v>
      </c>
      <c r="E65" s="57">
        <v>6069628</v>
      </c>
      <c r="F65" s="58">
        <v>1764860</v>
      </c>
      <c r="G65" s="59">
        <v>3818226</v>
      </c>
      <c r="H65" s="57" t="s">
        <v>207</v>
      </c>
      <c r="I65" s="58" t="s">
        <v>207</v>
      </c>
      <c r="J65" s="59" t="s">
        <v>207</v>
      </c>
      <c r="K65" s="57" t="s">
        <v>207</v>
      </c>
      <c r="L65" s="58" t="s">
        <v>207</v>
      </c>
      <c r="M65" s="59" t="s">
        <v>207</v>
      </c>
      <c r="N65" s="116" t="s">
        <v>48</v>
      </c>
    </row>
    <row r="66" spans="1:14" s="3" customFormat="1" ht="24.75" customHeight="1" thickBot="1" thickTop="1">
      <c r="A66" s="117" t="s">
        <v>63</v>
      </c>
      <c r="B66" s="43">
        <v>297435</v>
      </c>
      <c r="C66" s="32">
        <v>27894</v>
      </c>
      <c r="D66" s="44">
        <v>229235</v>
      </c>
      <c r="E66" s="43">
        <v>545283688</v>
      </c>
      <c r="F66" s="32">
        <v>526970129</v>
      </c>
      <c r="G66" s="44">
        <v>17352908</v>
      </c>
      <c r="H66" s="43">
        <v>48752229</v>
      </c>
      <c r="I66" s="32">
        <v>48743434</v>
      </c>
      <c r="J66" s="44">
        <v>8595</v>
      </c>
      <c r="K66" s="45">
        <v>41453791</v>
      </c>
      <c r="L66" s="32">
        <v>41453791</v>
      </c>
      <c r="M66" s="30" t="s">
        <v>207</v>
      </c>
      <c r="N66" s="118" t="s">
        <v>119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selection activeCell="H43" sqref="H43"/>
    </sheetView>
  </sheetViews>
  <sheetFormatPr defaultColWidth="5.87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10" width="13.875" style="2" customWidth="1"/>
    <col min="11" max="11" width="10.62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58</v>
      </c>
    </row>
    <row r="2" spans="1:11" s="5" customFormat="1" ht="15" customHeight="1">
      <c r="A2" s="273" t="s">
        <v>41</v>
      </c>
      <c r="B2" s="247" t="s">
        <v>17</v>
      </c>
      <c r="C2" s="248"/>
      <c r="D2" s="249"/>
      <c r="E2" s="247" t="s">
        <v>53</v>
      </c>
      <c r="F2" s="248"/>
      <c r="G2" s="249"/>
      <c r="H2" s="247" t="s">
        <v>54</v>
      </c>
      <c r="I2" s="248"/>
      <c r="J2" s="249"/>
      <c r="K2" s="241" t="s">
        <v>64</v>
      </c>
    </row>
    <row r="3" spans="1:11" s="5" customFormat="1" ht="16.5" customHeight="1">
      <c r="A3" s="274"/>
      <c r="B3" s="42" t="s">
        <v>46</v>
      </c>
      <c r="C3" s="20" t="s">
        <v>35</v>
      </c>
      <c r="D3" s="22" t="s">
        <v>47</v>
      </c>
      <c r="E3" s="42" t="s">
        <v>46</v>
      </c>
      <c r="F3" s="20" t="s">
        <v>35</v>
      </c>
      <c r="G3" s="22" t="s">
        <v>47</v>
      </c>
      <c r="H3" s="42" t="s">
        <v>46</v>
      </c>
      <c r="I3" s="20" t="s">
        <v>35</v>
      </c>
      <c r="J3" s="22" t="s">
        <v>47</v>
      </c>
      <c r="K3" s="275"/>
    </row>
    <row r="4" spans="1:11" ht="11.25">
      <c r="A4" s="93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2"/>
    </row>
    <row r="5" spans="1:11" ht="18" customHeight="1">
      <c r="A5" s="111" t="s">
        <v>65</v>
      </c>
      <c r="B5" s="94" t="s">
        <v>207</v>
      </c>
      <c r="C5" s="71" t="s">
        <v>207</v>
      </c>
      <c r="D5" s="95" t="s">
        <v>208</v>
      </c>
      <c r="E5" s="94">
        <v>308210</v>
      </c>
      <c r="F5" s="71">
        <v>308119</v>
      </c>
      <c r="G5" s="95">
        <v>92</v>
      </c>
      <c r="H5" s="94">
        <v>40184550</v>
      </c>
      <c r="I5" s="71">
        <v>38777714</v>
      </c>
      <c r="J5" s="95">
        <v>1334858</v>
      </c>
      <c r="K5" s="235" t="str">
        <f>IF(A5="","",A5)</f>
        <v>鳥取</v>
      </c>
    </row>
    <row r="6" spans="1:11" ht="18" customHeight="1">
      <c r="A6" s="109" t="s">
        <v>66</v>
      </c>
      <c r="B6" s="96">
        <v>106</v>
      </c>
      <c r="C6" s="75">
        <v>106</v>
      </c>
      <c r="D6" s="97" t="s">
        <v>207</v>
      </c>
      <c r="E6" s="96">
        <v>108729</v>
      </c>
      <c r="F6" s="75">
        <v>108633</v>
      </c>
      <c r="G6" s="97">
        <v>95</v>
      </c>
      <c r="H6" s="96">
        <v>41658972</v>
      </c>
      <c r="I6" s="75">
        <v>40640764</v>
      </c>
      <c r="J6" s="97">
        <v>986195</v>
      </c>
      <c r="K6" s="236" t="str">
        <f>IF(A6="","",A6)</f>
        <v>米子</v>
      </c>
    </row>
    <row r="7" spans="1:11" ht="18" customHeight="1">
      <c r="A7" s="109" t="s">
        <v>67</v>
      </c>
      <c r="B7" s="96" t="s">
        <v>207</v>
      </c>
      <c r="C7" s="75" t="s">
        <v>207</v>
      </c>
      <c r="D7" s="97" t="s">
        <v>207</v>
      </c>
      <c r="E7" s="96">
        <v>48789</v>
      </c>
      <c r="F7" s="75">
        <v>48789</v>
      </c>
      <c r="G7" s="97" t="s">
        <v>207</v>
      </c>
      <c r="H7" s="96">
        <v>12894375</v>
      </c>
      <c r="I7" s="75">
        <v>12527244</v>
      </c>
      <c r="J7" s="97">
        <v>363046</v>
      </c>
      <c r="K7" s="236" t="str">
        <f>IF(A7="","",A7)</f>
        <v>倉吉</v>
      </c>
    </row>
    <row r="8" spans="1:11" s="3" customFormat="1" ht="18" customHeight="1">
      <c r="A8" s="98" t="s">
        <v>68</v>
      </c>
      <c r="B8" s="99">
        <v>106</v>
      </c>
      <c r="C8" s="79">
        <v>106</v>
      </c>
      <c r="D8" s="100" t="s">
        <v>207</v>
      </c>
      <c r="E8" s="99">
        <v>465728</v>
      </c>
      <c r="F8" s="79">
        <v>465541</v>
      </c>
      <c r="G8" s="100">
        <v>187</v>
      </c>
      <c r="H8" s="99">
        <v>94737897</v>
      </c>
      <c r="I8" s="79">
        <v>91945722</v>
      </c>
      <c r="J8" s="100">
        <v>2684099</v>
      </c>
      <c r="K8" s="237" t="str">
        <f>IF(A8="","",A8)</f>
        <v>鳥取県計</v>
      </c>
    </row>
    <row r="9" spans="1:11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238"/>
    </row>
    <row r="10" spans="1:11" ht="18" customHeight="1">
      <c r="A10" s="110" t="s">
        <v>69</v>
      </c>
      <c r="B10" s="101" t="s">
        <v>207</v>
      </c>
      <c r="C10" s="102" t="s">
        <v>207</v>
      </c>
      <c r="D10" s="103" t="s">
        <v>207</v>
      </c>
      <c r="E10" s="101">
        <v>725069</v>
      </c>
      <c r="F10" s="102">
        <v>723998</v>
      </c>
      <c r="G10" s="103">
        <v>1071</v>
      </c>
      <c r="H10" s="101">
        <v>50572157</v>
      </c>
      <c r="I10" s="102">
        <v>49549437</v>
      </c>
      <c r="J10" s="103">
        <v>999974</v>
      </c>
      <c r="K10" s="239" t="str">
        <f>IF(A10="","",A10)</f>
        <v>松江</v>
      </c>
    </row>
    <row r="11" spans="1:11" ht="18" customHeight="1">
      <c r="A11" s="109" t="s">
        <v>70</v>
      </c>
      <c r="B11" s="96" t="s">
        <v>207</v>
      </c>
      <c r="C11" s="75" t="s">
        <v>207</v>
      </c>
      <c r="D11" s="97" t="s">
        <v>207</v>
      </c>
      <c r="E11" s="96">
        <v>29628</v>
      </c>
      <c r="F11" s="75">
        <v>29197</v>
      </c>
      <c r="G11" s="97">
        <v>431</v>
      </c>
      <c r="H11" s="96">
        <v>11782086</v>
      </c>
      <c r="I11" s="75">
        <v>11516221</v>
      </c>
      <c r="J11" s="97">
        <v>257639</v>
      </c>
      <c r="K11" s="236" t="str">
        <f aca="true" t="shared" si="0" ref="K11:K16">IF(A11="","",A11)</f>
        <v>浜田</v>
      </c>
    </row>
    <row r="12" spans="1:11" ht="18" customHeight="1">
      <c r="A12" s="109" t="s">
        <v>71</v>
      </c>
      <c r="B12" s="96" t="s">
        <v>207</v>
      </c>
      <c r="C12" s="75" t="s">
        <v>207</v>
      </c>
      <c r="D12" s="97" t="s">
        <v>207</v>
      </c>
      <c r="E12" s="96">
        <v>293028</v>
      </c>
      <c r="F12" s="75">
        <v>293028</v>
      </c>
      <c r="G12" s="97" t="s">
        <v>207</v>
      </c>
      <c r="H12" s="96">
        <v>25140363</v>
      </c>
      <c r="I12" s="75">
        <v>24849477</v>
      </c>
      <c r="J12" s="97">
        <v>280483</v>
      </c>
      <c r="K12" s="236" t="str">
        <f t="shared" si="0"/>
        <v>出雲</v>
      </c>
    </row>
    <row r="13" spans="1:11" ht="18" customHeight="1">
      <c r="A13" s="109" t="s">
        <v>72</v>
      </c>
      <c r="B13" s="96" t="s">
        <v>207</v>
      </c>
      <c r="C13" s="75" t="s">
        <v>207</v>
      </c>
      <c r="D13" s="97" t="s">
        <v>207</v>
      </c>
      <c r="E13" s="96">
        <v>18703</v>
      </c>
      <c r="F13" s="75">
        <v>18491</v>
      </c>
      <c r="G13" s="97">
        <v>212</v>
      </c>
      <c r="H13" s="96">
        <v>8347615</v>
      </c>
      <c r="I13" s="75">
        <v>8197698</v>
      </c>
      <c r="J13" s="97">
        <v>147587</v>
      </c>
      <c r="K13" s="236" t="str">
        <f t="shared" si="0"/>
        <v>益田</v>
      </c>
    </row>
    <row r="14" spans="1:11" ht="18" customHeight="1">
      <c r="A14" s="109" t="s">
        <v>73</v>
      </c>
      <c r="B14" s="96" t="s">
        <v>207</v>
      </c>
      <c r="C14" s="75" t="s">
        <v>207</v>
      </c>
      <c r="D14" s="97" t="s">
        <v>207</v>
      </c>
      <c r="E14" s="96" t="s">
        <v>215</v>
      </c>
      <c r="F14" s="75" t="s">
        <v>215</v>
      </c>
      <c r="G14" s="97" t="s">
        <v>215</v>
      </c>
      <c r="H14" s="96">
        <v>3902332</v>
      </c>
      <c r="I14" s="75">
        <v>3845867</v>
      </c>
      <c r="J14" s="97">
        <v>51353</v>
      </c>
      <c r="K14" s="236" t="str">
        <f t="shared" si="0"/>
        <v>石見大田</v>
      </c>
    </row>
    <row r="15" spans="1:11" ht="18" customHeight="1">
      <c r="A15" s="109" t="s">
        <v>74</v>
      </c>
      <c r="B15" s="96" t="s">
        <v>207</v>
      </c>
      <c r="C15" s="75" t="s">
        <v>207</v>
      </c>
      <c r="D15" s="97" t="s">
        <v>207</v>
      </c>
      <c r="E15" s="96">
        <v>5318</v>
      </c>
      <c r="F15" s="75">
        <v>5318</v>
      </c>
      <c r="G15" s="97" t="s">
        <v>207</v>
      </c>
      <c r="H15" s="96">
        <v>6532589</v>
      </c>
      <c r="I15" s="75">
        <v>6437768</v>
      </c>
      <c r="J15" s="97">
        <v>94707</v>
      </c>
      <c r="K15" s="236" t="str">
        <f t="shared" si="0"/>
        <v>大東</v>
      </c>
    </row>
    <row r="16" spans="1:11" ht="18" customHeight="1">
      <c r="A16" s="109" t="s">
        <v>75</v>
      </c>
      <c r="B16" s="96" t="s">
        <v>207</v>
      </c>
      <c r="C16" s="75" t="s">
        <v>207</v>
      </c>
      <c r="D16" s="97" t="s">
        <v>207</v>
      </c>
      <c r="E16" s="96" t="s">
        <v>215</v>
      </c>
      <c r="F16" s="75" t="s">
        <v>215</v>
      </c>
      <c r="G16" s="97" t="s">
        <v>215</v>
      </c>
      <c r="H16" s="96">
        <v>2863539</v>
      </c>
      <c r="I16" s="75">
        <v>2838674</v>
      </c>
      <c r="J16" s="97">
        <v>20278</v>
      </c>
      <c r="K16" s="236" t="str">
        <f t="shared" si="0"/>
        <v>西郷</v>
      </c>
    </row>
    <row r="17" spans="1:11" s="3" customFormat="1" ht="18" customHeight="1">
      <c r="A17" s="98" t="s">
        <v>76</v>
      </c>
      <c r="B17" s="99" t="s">
        <v>207</v>
      </c>
      <c r="C17" s="79" t="s">
        <v>207</v>
      </c>
      <c r="D17" s="100" t="s">
        <v>207</v>
      </c>
      <c r="E17" s="99">
        <v>1082777</v>
      </c>
      <c r="F17" s="79">
        <v>1081063</v>
      </c>
      <c r="G17" s="100">
        <v>1714</v>
      </c>
      <c r="H17" s="99">
        <v>109140680</v>
      </c>
      <c r="I17" s="79">
        <v>107235142</v>
      </c>
      <c r="J17" s="100">
        <v>1852022</v>
      </c>
      <c r="K17" s="237" t="str">
        <f>IF(A17="","",A17)</f>
        <v>島根県計</v>
      </c>
    </row>
    <row r="18" spans="1:11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238"/>
    </row>
    <row r="19" spans="1:11" ht="18" customHeight="1">
      <c r="A19" s="110" t="s">
        <v>77</v>
      </c>
      <c r="B19" s="101" t="s">
        <v>207</v>
      </c>
      <c r="C19" s="102" t="s">
        <v>207</v>
      </c>
      <c r="D19" s="103" t="s">
        <v>207</v>
      </c>
      <c r="E19" s="101">
        <v>1361405</v>
      </c>
      <c r="F19" s="102">
        <v>1360732</v>
      </c>
      <c r="G19" s="103">
        <v>673</v>
      </c>
      <c r="H19" s="101">
        <v>136444832</v>
      </c>
      <c r="I19" s="102">
        <v>134595694</v>
      </c>
      <c r="J19" s="103">
        <v>1748821</v>
      </c>
      <c r="K19" s="239" t="str">
        <f>IF(A19="","",A19)</f>
        <v>岡山東</v>
      </c>
    </row>
    <row r="20" spans="1:11" ht="18" customHeight="1">
      <c r="A20" s="109" t="s">
        <v>78</v>
      </c>
      <c r="B20" s="96">
        <v>61</v>
      </c>
      <c r="C20" s="75" t="s">
        <v>207</v>
      </c>
      <c r="D20" s="97">
        <v>61</v>
      </c>
      <c r="E20" s="96">
        <v>529906</v>
      </c>
      <c r="F20" s="75">
        <v>529479</v>
      </c>
      <c r="G20" s="97">
        <v>427</v>
      </c>
      <c r="H20" s="96">
        <v>83665271</v>
      </c>
      <c r="I20" s="75">
        <v>82047677</v>
      </c>
      <c r="J20" s="97">
        <v>1551909</v>
      </c>
      <c r="K20" s="236" t="str">
        <f aca="true" t="shared" si="1" ref="K20:K32">IF(A20="","",A20)</f>
        <v>岡山西</v>
      </c>
    </row>
    <row r="21" spans="1:11" ht="18" customHeight="1">
      <c r="A21" s="109" t="s">
        <v>79</v>
      </c>
      <c r="B21" s="96" t="s">
        <v>207</v>
      </c>
      <c r="C21" s="75" t="s">
        <v>207</v>
      </c>
      <c r="D21" s="97" t="s">
        <v>207</v>
      </c>
      <c r="E21" s="96">
        <v>13587</v>
      </c>
      <c r="F21" s="75">
        <v>13587</v>
      </c>
      <c r="G21" s="97" t="s">
        <v>207</v>
      </c>
      <c r="H21" s="96">
        <v>13909712</v>
      </c>
      <c r="I21" s="75">
        <v>13683075</v>
      </c>
      <c r="J21" s="97">
        <v>223918</v>
      </c>
      <c r="K21" s="236" t="str">
        <f t="shared" si="1"/>
        <v>西大寺</v>
      </c>
    </row>
    <row r="22" spans="1:11" ht="18" customHeight="1">
      <c r="A22" s="109" t="s">
        <v>80</v>
      </c>
      <c r="B22" s="96">
        <v>936</v>
      </c>
      <c r="C22" s="75">
        <v>936</v>
      </c>
      <c r="D22" s="97" t="s">
        <v>207</v>
      </c>
      <c r="E22" s="96">
        <v>23681</v>
      </c>
      <c r="F22" s="75">
        <v>23656</v>
      </c>
      <c r="G22" s="97">
        <v>25</v>
      </c>
      <c r="H22" s="96">
        <v>60702947</v>
      </c>
      <c r="I22" s="75">
        <v>60463671</v>
      </c>
      <c r="J22" s="97">
        <v>228971</v>
      </c>
      <c r="K22" s="236" t="str">
        <f>IF(A22="","",A22)</f>
        <v>瀬戸</v>
      </c>
    </row>
    <row r="23" spans="1:11" ht="18" customHeight="1">
      <c r="A23" s="109" t="s">
        <v>81</v>
      </c>
      <c r="B23" s="96" t="s">
        <v>207</v>
      </c>
      <c r="C23" s="75" t="s">
        <v>207</v>
      </c>
      <c r="D23" s="97" t="s">
        <v>207</v>
      </c>
      <c r="E23" s="96">
        <v>17126</v>
      </c>
      <c r="F23" s="75">
        <v>17085</v>
      </c>
      <c r="G23" s="97">
        <v>42</v>
      </c>
      <c r="H23" s="96">
        <v>15293581</v>
      </c>
      <c r="I23" s="75">
        <v>14998849</v>
      </c>
      <c r="J23" s="97">
        <v>287567</v>
      </c>
      <c r="K23" s="236" t="str">
        <f t="shared" si="1"/>
        <v>児島</v>
      </c>
    </row>
    <row r="24" spans="1:11" ht="18" customHeight="1">
      <c r="A24" s="109" t="s">
        <v>83</v>
      </c>
      <c r="B24" s="96">
        <v>242828447</v>
      </c>
      <c r="C24" s="75">
        <v>223605148</v>
      </c>
      <c r="D24" s="97">
        <v>19223299</v>
      </c>
      <c r="E24" s="96">
        <v>268647</v>
      </c>
      <c r="F24" s="75">
        <v>267909</v>
      </c>
      <c r="G24" s="97">
        <v>737</v>
      </c>
      <c r="H24" s="96">
        <v>316985698</v>
      </c>
      <c r="I24" s="75">
        <v>296321521</v>
      </c>
      <c r="J24" s="97">
        <v>20599729</v>
      </c>
      <c r="K24" s="236" t="str">
        <f t="shared" si="1"/>
        <v>倉敷</v>
      </c>
    </row>
    <row r="25" spans="1:11" ht="18" customHeight="1">
      <c r="A25" s="109" t="s">
        <v>82</v>
      </c>
      <c r="B25" s="96">
        <v>17089</v>
      </c>
      <c r="C25" s="75">
        <v>17089</v>
      </c>
      <c r="D25" s="97" t="s">
        <v>207</v>
      </c>
      <c r="E25" s="96">
        <v>41536</v>
      </c>
      <c r="F25" s="75">
        <v>41536</v>
      </c>
      <c r="G25" s="97" t="s">
        <v>207</v>
      </c>
      <c r="H25" s="96">
        <v>15498890</v>
      </c>
      <c r="I25" s="75">
        <v>15328471</v>
      </c>
      <c r="J25" s="97">
        <v>159279</v>
      </c>
      <c r="K25" s="236" t="str">
        <f t="shared" si="1"/>
        <v>玉島</v>
      </c>
    </row>
    <row r="26" spans="1:11" ht="18" customHeight="1">
      <c r="A26" s="109" t="s">
        <v>84</v>
      </c>
      <c r="B26" s="96" t="s">
        <v>207</v>
      </c>
      <c r="C26" s="75" t="s">
        <v>207</v>
      </c>
      <c r="D26" s="97" t="s">
        <v>207</v>
      </c>
      <c r="E26" s="96">
        <v>63416</v>
      </c>
      <c r="F26" s="75">
        <v>63306</v>
      </c>
      <c r="G26" s="97">
        <v>110</v>
      </c>
      <c r="H26" s="96">
        <v>29324881</v>
      </c>
      <c r="I26" s="75">
        <v>28912918</v>
      </c>
      <c r="J26" s="97">
        <v>400737</v>
      </c>
      <c r="K26" s="236" t="str">
        <f t="shared" si="1"/>
        <v>津山</v>
      </c>
    </row>
    <row r="27" spans="1:11" ht="18" customHeight="1">
      <c r="A27" s="109" t="s">
        <v>85</v>
      </c>
      <c r="B27" s="96" t="s">
        <v>207</v>
      </c>
      <c r="C27" s="75" t="s">
        <v>207</v>
      </c>
      <c r="D27" s="97" t="s">
        <v>207</v>
      </c>
      <c r="E27" s="96" t="s">
        <v>215</v>
      </c>
      <c r="F27" s="75" t="s">
        <v>215</v>
      </c>
      <c r="G27" s="97" t="s">
        <v>215</v>
      </c>
      <c r="H27" s="96">
        <v>10043268</v>
      </c>
      <c r="I27" s="75">
        <v>9894614</v>
      </c>
      <c r="J27" s="97">
        <v>144817</v>
      </c>
      <c r="K27" s="236" t="str">
        <f t="shared" si="1"/>
        <v>玉野</v>
      </c>
    </row>
    <row r="28" spans="1:11" ht="18" customHeight="1">
      <c r="A28" s="109" t="s">
        <v>86</v>
      </c>
      <c r="B28" s="96" t="s">
        <v>207</v>
      </c>
      <c r="C28" s="75" t="s">
        <v>207</v>
      </c>
      <c r="D28" s="97" t="s">
        <v>207</v>
      </c>
      <c r="E28" s="96">
        <v>79881</v>
      </c>
      <c r="F28" s="75">
        <v>79876</v>
      </c>
      <c r="G28" s="97">
        <v>5</v>
      </c>
      <c r="H28" s="96">
        <v>21934467</v>
      </c>
      <c r="I28" s="75">
        <v>21621519</v>
      </c>
      <c r="J28" s="97">
        <v>307083</v>
      </c>
      <c r="K28" s="236" t="str">
        <f t="shared" si="1"/>
        <v>笠岡</v>
      </c>
    </row>
    <row r="29" spans="1:11" ht="18" customHeight="1">
      <c r="A29" s="109" t="s">
        <v>87</v>
      </c>
      <c r="B29" s="96" t="s">
        <v>207</v>
      </c>
      <c r="C29" s="75" t="s">
        <v>207</v>
      </c>
      <c r="D29" s="97" t="s">
        <v>207</v>
      </c>
      <c r="E29" s="96">
        <v>39673</v>
      </c>
      <c r="F29" s="75">
        <v>39673</v>
      </c>
      <c r="G29" s="97" t="s">
        <v>207</v>
      </c>
      <c r="H29" s="96">
        <v>6213227</v>
      </c>
      <c r="I29" s="75">
        <v>6202013</v>
      </c>
      <c r="J29" s="97">
        <v>11214</v>
      </c>
      <c r="K29" s="236" t="str">
        <f>IF(A29="","",A29)</f>
        <v>高梁</v>
      </c>
    </row>
    <row r="30" spans="1:11" ht="18" customHeight="1">
      <c r="A30" s="109" t="s">
        <v>88</v>
      </c>
      <c r="B30" s="96" t="s">
        <v>207</v>
      </c>
      <c r="C30" s="75" t="s">
        <v>207</v>
      </c>
      <c r="D30" s="97" t="s">
        <v>207</v>
      </c>
      <c r="E30" s="96" t="s">
        <v>215</v>
      </c>
      <c r="F30" s="75" t="s">
        <v>215</v>
      </c>
      <c r="G30" s="97" t="s">
        <v>215</v>
      </c>
      <c r="H30" s="96">
        <v>4302125</v>
      </c>
      <c r="I30" s="75">
        <v>4247861</v>
      </c>
      <c r="J30" s="97">
        <v>54178</v>
      </c>
      <c r="K30" s="236" t="str">
        <f>IF(A30="","",A30)</f>
        <v>新見</v>
      </c>
    </row>
    <row r="31" spans="1:11" ht="18" customHeight="1">
      <c r="A31" s="109" t="s">
        <v>89</v>
      </c>
      <c r="B31" s="96" t="s">
        <v>207</v>
      </c>
      <c r="C31" s="75" t="s">
        <v>207</v>
      </c>
      <c r="D31" s="97" t="s">
        <v>207</v>
      </c>
      <c r="E31" s="96">
        <v>63601</v>
      </c>
      <c r="F31" s="75">
        <v>63584</v>
      </c>
      <c r="G31" s="97">
        <v>17</v>
      </c>
      <c r="H31" s="96">
        <v>6291344</v>
      </c>
      <c r="I31" s="75">
        <v>6171428</v>
      </c>
      <c r="J31" s="97">
        <v>112541</v>
      </c>
      <c r="K31" s="236" t="str">
        <f>IF(A31="","",A31)</f>
        <v>久世</v>
      </c>
    </row>
    <row r="32" spans="1:11" s="3" customFormat="1" ht="18" customHeight="1">
      <c r="A32" s="98" t="s">
        <v>90</v>
      </c>
      <c r="B32" s="99">
        <v>242846532</v>
      </c>
      <c r="C32" s="79">
        <v>223623172</v>
      </c>
      <c r="D32" s="100">
        <v>19223360</v>
      </c>
      <c r="E32" s="99">
        <v>2523571</v>
      </c>
      <c r="F32" s="79">
        <v>2521535</v>
      </c>
      <c r="G32" s="100">
        <v>2036</v>
      </c>
      <c r="H32" s="99">
        <v>720610244</v>
      </c>
      <c r="I32" s="79">
        <v>694489311</v>
      </c>
      <c r="J32" s="100">
        <v>25830764</v>
      </c>
      <c r="K32" s="237" t="str">
        <f t="shared" si="1"/>
        <v>岡山県計</v>
      </c>
    </row>
    <row r="33" spans="1:11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238"/>
    </row>
    <row r="34" spans="1:11" ht="18" customHeight="1">
      <c r="A34" s="110" t="s">
        <v>91</v>
      </c>
      <c r="B34" s="101" t="s">
        <v>207</v>
      </c>
      <c r="C34" s="102" t="s">
        <v>207</v>
      </c>
      <c r="D34" s="103" t="s">
        <v>207</v>
      </c>
      <c r="E34" s="101" t="s">
        <v>215</v>
      </c>
      <c r="F34" s="102" t="s">
        <v>215</v>
      </c>
      <c r="G34" s="103" t="s">
        <v>215</v>
      </c>
      <c r="H34" s="101">
        <v>214146624</v>
      </c>
      <c r="I34" s="102">
        <v>212242647</v>
      </c>
      <c r="J34" s="103">
        <v>1748240</v>
      </c>
      <c r="K34" s="239" t="str">
        <f>IF(A34="","",A34)</f>
        <v>広島東</v>
      </c>
    </row>
    <row r="35" spans="1:11" ht="18" customHeight="1">
      <c r="A35" s="109" t="s">
        <v>92</v>
      </c>
      <c r="B35" s="96" t="s">
        <v>207</v>
      </c>
      <c r="C35" s="75" t="s">
        <v>207</v>
      </c>
      <c r="D35" s="97" t="s">
        <v>207</v>
      </c>
      <c r="E35" s="96">
        <v>249333</v>
      </c>
      <c r="F35" s="75">
        <v>249235</v>
      </c>
      <c r="G35" s="97">
        <v>98</v>
      </c>
      <c r="H35" s="96">
        <v>54534797</v>
      </c>
      <c r="I35" s="75">
        <v>53889648</v>
      </c>
      <c r="J35" s="97">
        <v>611507</v>
      </c>
      <c r="K35" s="236" t="str">
        <f aca="true" t="shared" si="2" ref="K35:K50">IF(A35="","",A35)</f>
        <v>広島南</v>
      </c>
    </row>
    <row r="36" spans="1:11" ht="18" customHeight="1">
      <c r="A36" s="109" t="s">
        <v>93</v>
      </c>
      <c r="B36" s="96" t="s">
        <v>207</v>
      </c>
      <c r="C36" s="75" t="s">
        <v>207</v>
      </c>
      <c r="D36" s="97" t="s">
        <v>207</v>
      </c>
      <c r="E36" s="96" t="s">
        <v>215</v>
      </c>
      <c r="F36" s="75" t="s">
        <v>215</v>
      </c>
      <c r="G36" s="97" t="s">
        <v>215</v>
      </c>
      <c r="H36" s="96">
        <v>138599616</v>
      </c>
      <c r="I36" s="75">
        <v>136508089</v>
      </c>
      <c r="J36" s="97">
        <v>1992869</v>
      </c>
      <c r="K36" s="236" t="str">
        <f t="shared" si="2"/>
        <v>広島西</v>
      </c>
    </row>
    <row r="37" spans="1:11" ht="18" customHeight="1">
      <c r="A37" s="109" t="s">
        <v>94</v>
      </c>
      <c r="B37" s="96">
        <v>271</v>
      </c>
      <c r="C37" s="75">
        <v>271</v>
      </c>
      <c r="D37" s="97" t="s">
        <v>207</v>
      </c>
      <c r="E37" s="96">
        <v>79167</v>
      </c>
      <c r="F37" s="75">
        <v>78819</v>
      </c>
      <c r="G37" s="97">
        <v>348</v>
      </c>
      <c r="H37" s="96">
        <v>49567694</v>
      </c>
      <c r="I37" s="75">
        <v>48070327</v>
      </c>
      <c r="J37" s="97">
        <v>1449091</v>
      </c>
      <c r="K37" s="236" t="str">
        <f t="shared" si="2"/>
        <v>広島北</v>
      </c>
    </row>
    <row r="38" spans="1:11" ht="18" customHeight="1">
      <c r="A38" s="109" t="s">
        <v>95</v>
      </c>
      <c r="B38" s="96" t="s">
        <v>207</v>
      </c>
      <c r="C38" s="75" t="s">
        <v>207</v>
      </c>
      <c r="D38" s="97" t="s">
        <v>207</v>
      </c>
      <c r="E38" s="96">
        <v>226448</v>
      </c>
      <c r="F38" s="75">
        <v>226376</v>
      </c>
      <c r="G38" s="97">
        <v>72</v>
      </c>
      <c r="H38" s="96">
        <v>47832100</v>
      </c>
      <c r="I38" s="75">
        <v>46947588</v>
      </c>
      <c r="J38" s="97">
        <v>859692</v>
      </c>
      <c r="K38" s="236" t="str">
        <f t="shared" si="2"/>
        <v>呉</v>
      </c>
    </row>
    <row r="39" spans="1:11" ht="18" customHeight="1">
      <c r="A39" s="109" t="s">
        <v>96</v>
      </c>
      <c r="B39" s="96" t="s">
        <v>207</v>
      </c>
      <c r="C39" s="75" t="s">
        <v>207</v>
      </c>
      <c r="D39" s="97" t="s">
        <v>207</v>
      </c>
      <c r="E39" s="96">
        <v>10712</v>
      </c>
      <c r="F39" s="75">
        <v>10712</v>
      </c>
      <c r="G39" s="97" t="s">
        <v>207</v>
      </c>
      <c r="H39" s="96">
        <v>5389148</v>
      </c>
      <c r="I39" s="75">
        <v>5253983</v>
      </c>
      <c r="J39" s="97">
        <v>131717</v>
      </c>
      <c r="K39" s="236" t="str">
        <f t="shared" si="2"/>
        <v>竹原</v>
      </c>
    </row>
    <row r="40" spans="1:11" ht="18" customHeight="1">
      <c r="A40" s="109" t="s">
        <v>97</v>
      </c>
      <c r="B40" s="96" t="s">
        <v>207</v>
      </c>
      <c r="C40" s="75" t="s">
        <v>207</v>
      </c>
      <c r="D40" s="97" t="s">
        <v>207</v>
      </c>
      <c r="E40" s="96" t="s">
        <v>215</v>
      </c>
      <c r="F40" s="75" t="s">
        <v>215</v>
      </c>
      <c r="G40" s="97" t="s">
        <v>215</v>
      </c>
      <c r="H40" s="96">
        <v>15554976</v>
      </c>
      <c r="I40" s="75">
        <v>15212454</v>
      </c>
      <c r="J40" s="97">
        <v>334019</v>
      </c>
      <c r="K40" s="236" t="str">
        <f t="shared" si="2"/>
        <v>三原</v>
      </c>
    </row>
    <row r="41" spans="1:11" ht="18" customHeight="1">
      <c r="A41" s="109" t="s">
        <v>98</v>
      </c>
      <c r="B41" s="96" t="s">
        <v>207</v>
      </c>
      <c r="C41" s="75" t="s">
        <v>207</v>
      </c>
      <c r="D41" s="97" t="s">
        <v>207</v>
      </c>
      <c r="E41" s="96">
        <v>59614</v>
      </c>
      <c r="F41" s="75">
        <v>59614</v>
      </c>
      <c r="G41" s="97" t="s">
        <v>207</v>
      </c>
      <c r="H41" s="96">
        <v>30822456</v>
      </c>
      <c r="I41" s="75">
        <v>30219051</v>
      </c>
      <c r="J41" s="97">
        <v>565052</v>
      </c>
      <c r="K41" s="236" t="str">
        <f t="shared" si="2"/>
        <v>尾道</v>
      </c>
    </row>
    <row r="42" spans="1:11" ht="18" customHeight="1">
      <c r="A42" s="109" t="s">
        <v>99</v>
      </c>
      <c r="B42" s="96" t="s">
        <v>207</v>
      </c>
      <c r="C42" s="75" t="s">
        <v>207</v>
      </c>
      <c r="D42" s="97" t="s">
        <v>207</v>
      </c>
      <c r="E42" s="96">
        <v>302149</v>
      </c>
      <c r="F42" s="75">
        <v>302016</v>
      </c>
      <c r="G42" s="97">
        <v>133</v>
      </c>
      <c r="H42" s="96">
        <v>119548712</v>
      </c>
      <c r="I42" s="75">
        <v>117610165</v>
      </c>
      <c r="J42" s="97">
        <v>1875557</v>
      </c>
      <c r="K42" s="236" t="str">
        <f t="shared" si="2"/>
        <v>福山</v>
      </c>
    </row>
    <row r="43" spans="1:11" ht="18" customHeight="1">
      <c r="A43" s="109" t="s">
        <v>100</v>
      </c>
      <c r="B43" s="96" t="s">
        <v>207</v>
      </c>
      <c r="C43" s="75" t="s">
        <v>207</v>
      </c>
      <c r="D43" s="97" t="s">
        <v>207</v>
      </c>
      <c r="E43" s="96" t="s">
        <v>215</v>
      </c>
      <c r="F43" s="75" t="s">
        <v>215</v>
      </c>
      <c r="G43" s="97" t="s">
        <v>215</v>
      </c>
      <c r="H43" s="96">
        <v>25154872</v>
      </c>
      <c r="I43" s="75">
        <v>24774416</v>
      </c>
      <c r="J43" s="97">
        <v>363013</v>
      </c>
      <c r="K43" s="236" t="str">
        <f t="shared" si="2"/>
        <v>府中</v>
      </c>
    </row>
    <row r="44" spans="1:11" ht="18" customHeight="1">
      <c r="A44" s="109" t="s">
        <v>101</v>
      </c>
      <c r="B44" s="96" t="s">
        <v>207</v>
      </c>
      <c r="C44" s="75" t="s">
        <v>207</v>
      </c>
      <c r="D44" s="97" t="s">
        <v>207</v>
      </c>
      <c r="E44" s="96">
        <v>26840</v>
      </c>
      <c r="F44" s="75">
        <v>26840</v>
      </c>
      <c r="G44" s="97" t="s">
        <v>207</v>
      </c>
      <c r="H44" s="96">
        <v>8160806</v>
      </c>
      <c r="I44" s="75">
        <v>7859355</v>
      </c>
      <c r="J44" s="97">
        <v>300204</v>
      </c>
      <c r="K44" s="236" t="str">
        <f t="shared" si="2"/>
        <v>三次</v>
      </c>
    </row>
    <row r="45" spans="1:11" ht="18" customHeight="1">
      <c r="A45" s="109" t="s">
        <v>102</v>
      </c>
      <c r="B45" s="96" t="s">
        <v>207</v>
      </c>
      <c r="C45" s="75" t="s">
        <v>207</v>
      </c>
      <c r="D45" s="97" t="s">
        <v>207</v>
      </c>
      <c r="E45" s="96">
        <v>27883</v>
      </c>
      <c r="F45" s="75">
        <v>27838</v>
      </c>
      <c r="G45" s="97">
        <v>46</v>
      </c>
      <c r="H45" s="96">
        <v>5763982</v>
      </c>
      <c r="I45" s="75">
        <v>5642284</v>
      </c>
      <c r="J45" s="97">
        <v>115636</v>
      </c>
      <c r="K45" s="236" t="str">
        <f t="shared" si="2"/>
        <v>庄原</v>
      </c>
    </row>
    <row r="46" spans="1:11" ht="18" customHeight="1">
      <c r="A46" s="109" t="s">
        <v>103</v>
      </c>
      <c r="B46" s="96" t="s">
        <v>207</v>
      </c>
      <c r="C46" s="75" t="s">
        <v>207</v>
      </c>
      <c r="D46" s="97" t="s">
        <v>207</v>
      </c>
      <c r="E46" s="96">
        <v>116009</v>
      </c>
      <c r="F46" s="75">
        <v>115750</v>
      </c>
      <c r="G46" s="97">
        <v>259</v>
      </c>
      <c r="H46" s="96">
        <v>41760281</v>
      </c>
      <c r="I46" s="75">
        <v>40901840</v>
      </c>
      <c r="J46" s="97">
        <v>845525</v>
      </c>
      <c r="K46" s="236" t="str">
        <f t="shared" si="2"/>
        <v>西条</v>
      </c>
    </row>
    <row r="47" spans="1:11" ht="18" customHeight="1">
      <c r="A47" s="109" t="s">
        <v>104</v>
      </c>
      <c r="B47" s="96" t="s">
        <v>207</v>
      </c>
      <c r="C47" s="75" t="s">
        <v>207</v>
      </c>
      <c r="D47" s="97" t="s">
        <v>207</v>
      </c>
      <c r="E47" s="96">
        <v>228268</v>
      </c>
      <c r="F47" s="75">
        <v>228227</v>
      </c>
      <c r="G47" s="97">
        <v>41</v>
      </c>
      <c r="H47" s="96">
        <v>37642939</v>
      </c>
      <c r="I47" s="75">
        <v>36452126</v>
      </c>
      <c r="J47" s="97">
        <v>1129254</v>
      </c>
      <c r="K47" s="236" t="str">
        <f t="shared" si="2"/>
        <v>廿日市</v>
      </c>
    </row>
    <row r="48" spans="1:11" ht="18" customHeight="1">
      <c r="A48" s="109" t="s">
        <v>105</v>
      </c>
      <c r="B48" s="96">
        <v>943</v>
      </c>
      <c r="C48" s="75">
        <v>943</v>
      </c>
      <c r="D48" s="97" t="s">
        <v>207</v>
      </c>
      <c r="E48" s="96">
        <v>134361</v>
      </c>
      <c r="F48" s="75">
        <v>134312</v>
      </c>
      <c r="G48" s="97">
        <v>50</v>
      </c>
      <c r="H48" s="96">
        <v>91482249</v>
      </c>
      <c r="I48" s="75">
        <v>90785739</v>
      </c>
      <c r="J48" s="97">
        <v>676061</v>
      </c>
      <c r="K48" s="236" t="str">
        <f t="shared" si="2"/>
        <v>海田</v>
      </c>
    </row>
    <row r="49" spans="1:11" ht="18" customHeight="1">
      <c r="A49" s="109" t="s">
        <v>106</v>
      </c>
      <c r="B49" s="96" t="s">
        <v>207</v>
      </c>
      <c r="C49" s="75" t="s">
        <v>207</v>
      </c>
      <c r="D49" s="97" t="s">
        <v>207</v>
      </c>
      <c r="E49" s="96">
        <v>7322</v>
      </c>
      <c r="F49" s="75">
        <v>7322</v>
      </c>
      <c r="G49" s="97" t="s">
        <v>207</v>
      </c>
      <c r="H49" s="96">
        <v>4295358</v>
      </c>
      <c r="I49" s="75">
        <v>4188503</v>
      </c>
      <c r="J49" s="97">
        <v>101079</v>
      </c>
      <c r="K49" s="236" t="str">
        <f t="shared" si="2"/>
        <v>吉田</v>
      </c>
    </row>
    <row r="50" spans="1:11" s="3" customFormat="1" ht="18" customHeight="1">
      <c r="A50" s="125" t="s">
        <v>107</v>
      </c>
      <c r="B50" s="122">
        <v>1213</v>
      </c>
      <c r="C50" s="123">
        <v>1213</v>
      </c>
      <c r="D50" s="124" t="s">
        <v>207</v>
      </c>
      <c r="E50" s="122">
        <v>30809335</v>
      </c>
      <c r="F50" s="123">
        <v>30805401</v>
      </c>
      <c r="G50" s="124">
        <v>3934</v>
      </c>
      <c r="H50" s="122">
        <v>890256609</v>
      </c>
      <c r="I50" s="123">
        <v>876558216</v>
      </c>
      <c r="J50" s="124">
        <v>13098515</v>
      </c>
      <c r="K50" s="237" t="str">
        <f t="shared" si="2"/>
        <v>広島県計</v>
      </c>
    </row>
    <row r="51" spans="1:11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238"/>
    </row>
    <row r="52" spans="1:11" ht="18" customHeight="1">
      <c r="A52" s="110" t="s">
        <v>108</v>
      </c>
      <c r="B52" s="101" t="s">
        <v>207</v>
      </c>
      <c r="C52" s="102" t="s">
        <v>207</v>
      </c>
      <c r="D52" s="103" t="s">
        <v>207</v>
      </c>
      <c r="E52" s="101">
        <v>851250</v>
      </c>
      <c r="F52" s="102">
        <v>851012</v>
      </c>
      <c r="G52" s="103">
        <v>238</v>
      </c>
      <c r="H52" s="101">
        <v>59865297</v>
      </c>
      <c r="I52" s="102">
        <v>58316442</v>
      </c>
      <c r="J52" s="103">
        <v>1450097</v>
      </c>
      <c r="K52" s="239" t="str">
        <f>IF(A52="","",A52)</f>
        <v>下関</v>
      </c>
    </row>
    <row r="53" spans="1:11" ht="18" customHeight="1">
      <c r="A53" s="109" t="s">
        <v>202</v>
      </c>
      <c r="B53" s="96" t="s">
        <v>207</v>
      </c>
      <c r="C53" s="75" t="s">
        <v>207</v>
      </c>
      <c r="D53" s="97" t="s">
        <v>207</v>
      </c>
      <c r="E53" s="96">
        <v>276742</v>
      </c>
      <c r="F53" s="75">
        <v>276742</v>
      </c>
      <c r="G53" s="97" t="s">
        <v>207</v>
      </c>
      <c r="H53" s="96">
        <v>46220838</v>
      </c>
      <c r="I53" s="75">
        <v>45730670</v>
      </c>
      <c r="J53" s="97">
        <v>457847</v>
      </c>
      <c r="K53" s="236" t="str">
        <f aca="true" t="shared" si="3" ref="K53:K63">IF(A53="","",A53)</f>
        <v>宇部</v>
      </c>
    </row>
    <row r="54" spans="1:11" ht="18" customHeight="1">
      <c r="A54" s="109" t="s">
        <v>109</v>
      </c>
      <c r="B54" s="96" t="s">
        <v>207</v>
      </c>
      <c r="C54" s="75" t="s">
        <v>207</v>
      </c>
      <c r="D54" s="97" t="s">
        <v>207</v>
      </c>
      <c r="E54" s="96">
        <v>158989</v>
      </c>
      <c r="F54" s="75">
        <v>156496</v>
      </c>
      <c r="G54" s="97">
        <v>2493</v>
      </c>
      <c r="H54" s="96">
        <v>83929414</v>
      </c>
      <c r="I54" s="75">
        <v>83238149</v>
      </c>
      <c r="J54" s="97">
        <v>675111</v>
      </c>
      <c r="K54" s="236" t="str">
        <f t="shared" si="3"/>
        <v>山口</v>
      </c>
    </row>
    <row r="55" spans="1:11" ht="18" customHeight="1">
      <c r="A55" s="109" t="s">
        <v>110</v>
      </c>
      <c r="B55" s="96" t="s">
        <v>207</v>
      </c>
      <c r="C55" s="75" t="s">
        <v>207</v>
      </c>
      <c r="D55" s="97" t="s">
        <v>207</v>
      </c>
      <c r="E55" s="96">
        <v>29664</v>
      </c>
      <c r="F55" s="75">
        <v>29664</v>
      </c>
      <c r="G55" s="97" t="s">
        <v>207</v>
      </c>
      <c r="H55" s="96">
        <v>6626896</v>
      </c>
      <c r="I55" s="75">
        <v>6464584</v>
      </c>
      <c r="J55" s="97">
        <v>148090</v>
      </c>
      <c r="K55" s="236" t="str">
        <f t="shared" si="3"/>
        <v>萩</v>
      </c>
    </row>
    <row r="56" spans="1:11" ht="18" customHeight="1">
      <c r="A56" s="109" t="s">
        <v>111</v>
      </c>
      <c r="B56" s="96">
        <v>84872353</v>
      </c>
      <c r="C56" s="75">
        <v>77911000</v>
      </c>
      <c r="D56" s="97">
        <v>6961352</v>
      </c>
      <c r="E56" s="96">
        <v>244725</v>
      </c>
      <c r="F56" s="75">
        <v>244496</v>
      </c>
      <c r="G56" s="97">
        <v>229</v>
      </c>
      <c r="H56" s="96">
        <v>145237373</v>
      </c>
      <c r="I56" s="75">
        <v>137264610</v>
      </c>
      <c r="J56" s="97">
        <v>7933847</v>
      </c>
      <c r="K56" s="236" t="str">
        <f t="shared" si="3"/>
        <v>徳山</v>
      </c>
    </row>
    <row r="57" spans="1:11" ht="18" customHeight="1">
      <c r="A57" s="109" t="s">
        <v>112</v>
      </c>
      <c r="B57" s="96" t="s">
        <v>207</v>
      </c>
      <c r="C57" s="75" t="s">
        <v>207</v>
      </c>
      <c r="D57" s="97" t="s">
        <v>207</v>
      </c>
      <c r="E57" s="96" t="s">
        <v>215</v>
      </c>
      <c r="F57" s="75" t="s">
        <v>215</v>
      </c>
      <c r="G57" s="97" t="s">
        <v>215</v>
      </c>
      <c r="H57" s="96">
        <v>16340752</v>
      </c>
      <c r="I57" s="75">
        <v>15966000</v>
      </c>
      <c r="J57" s="97">
        <v>357607</v>
      </c>
      <c r="K57" s="236" t="str">
        <f t="shared" si="3"/>
        <v>防府</v>
      </c>
    </row>
    <row r="58" spans="1:11" ht="18" customHeight="1">
      <c r="A58" s="109" t="s">
        <v>113</v>
      </c>
      <c r="B58" s="96">
        <v>85833949</v>
      </c>
      <c r="C58" s="75">
        <v>79639334</v>
      </c>
      <c r="D58" s="97">
        <v>6194615</v>
      </c>
      <c r="E58" s="96">
        <v>59840</v>
      </c>
      <c r="F58" s="75">
        <v>59360</v>
      </c>
      <c r="G58" s="97">
        <v>480</v>
      </c>
      <c r="H58" s="96">
        <v>109097650</v>
      </c>
      <c r="I58" s="75">
        <v>102140954</v>
      </c>
      <c r="J58" s="97">
        <v>6923163</v>
      </c>
      <c r="K58" s="236" t="str">
        <f t="shared" si="3"/>
        <v>岩国</v>
      </c>
    </row>
    <row r="59" spans="1:11" ht="18" customHeight="1">
      <c r="A59" s="109" t="s">
        <v>114</v>
      </c>
      <c r="B59" s="96" t="s">
        <v>207</v>
      </c>
      <c r="C59" s="75" t="s">
        <v>207</v>
      </c>
      <c r="D59" s="97" t="s">
        <v>207</v>
      </c>
      <c r="E59" s="96" t="s">
        <v>215</v>
      </c>
      <c r="F59" s="75" t="s">
        <v>215</v>
      </c>
      <c r="G59" s="97" t="s">
        <v>215</v>
      </c>
      <c r="H59" s="96">
        <v>10831676</v>
      </c>
      <c r="I59" s="75">
        <v>10603040</v>
      </c>
      <c r="J59" s="97">
        <v>228635</v>
      </c>
      <c r="K59" s="236" t="str">
        <f t="shared" si="3"/>
        <v>光</v>
      </c>
    </row>
    <row r="60" spans="1:11" ht="18" customHeight="1">
      <c r="A60" s="109" t="s">
        <v>115</v>
      </c>
      <c r="B60" s="96" t="s">
        <v>207</v>
      </c>
      <c r="C60" s="75" t="s">
        <v>207</v>
      </c>
      <c r="D60" s="97" t="s">
        <v>207</v>
      </c>
      <c r="E60" s="96" t="s">
        <v>215</v>
      </c>
      <c r="F60" s="75" t="s">
        <v>215</v>
      </c>
      <c r="G60" s="97" t="s">
        <v>215</v>
      </c>
      <c r="H60" s="96">
        <v>4518186</v>
      </c>
      <c r="I60" s="75">
        <v>4394181</v>
      </c>
      <c r="J60" s="97">
        <v>113522</v>
      </c>
      <c r="K60" s="236" t="str">
        <f t="shared" si="3"/>
        <v>長門</v>
      </c>
    </row>
    <row r="61" spans="1:11" ht="18" customHeight="1">
      <c r="A61" s="109" t="s">
        <v>116</v>
      </c>
      <c r="B61" s="96" t="s">
        <v>207</v>
      </c>
      <c r="C61" s="75" t="s">
        <v>207</v>
      </c>
      <c r="D61" s="97" t="s">
        <v>207</v>
      </c>
      <c r="E61" s="96">
        <v>28035</v>
      </c>
      <c r="F61" s="75">
        <v>28035</v>
      </c>
      <c r="G61" s="97" t="s">
        <v>207</v>
      </c>
      <c r="H61" s="96">
        <v>6887242</v>
      </c>
      <c r="I61" s="75">
        <v>6757858</v>
      </c>
      <c r="J61" s="97">
        <v>120346</v>
      </c>
      <c r="K61" s="236" t="str">
        <f t="shared" si="3"/>
        <v>柳井</v>
      </c>
    </row>
    <row r="62" spans="1:11" ht="18" customHeight="1">
      <c r="A62" s="109" t="s">
        <v>117</v>
      </c>
      <c r="B62" s="96">
        <v>115378158</v>
      </c>
      <c r="C62" s="75">
        <v>105760907</v>
      </c>
      <c r="D62" s="97">
        <v>9617251</v>
      </c>
      <c r="E62" s="96">
        <v>31252</v>
      </c>
      <c r="F62" s="75">
        <v>31248</v>
      </c>
      <c r="G62" s="97">
        <v>4</v>
      </c>
      <c r="H62" s="96">
        <v>129302851</v>
      </c>
      <c r="I62" s="75">
        <v>119346319</v>
      </c>
      <c r="J62" s="97">
        <v>9927481</v>
      </c>
      <c r="K62" s="236" t="str">
        <f t="shared" si="3"/>
        <v>厚狭</v>
      </c>
    </row>
    <row r="63" spans="1:11" s="3" customFormat="1" ht="18" customHeight="1">
      <c r="A63" s="98" t="s">
        <v>118</v>
      </c>
      <c r="B63" s="99">
        <v>286084459</v>
      </c>
      <c r="C63" s="79">
        <v>263311241</v>
      </c>
      <c r="D63" s="100">
        <v>22773218</v>
      </c>
      <c r="E63" s="99">
        <v>1783877</v>
      </c>
      <c r="F63" s="79">
        <v>1780388</v>
      </c>
      <c r="G63" s="100">
        <v>3489</v>
      </c>
      <c r="H63" s="99">
        <v>618858173</v>
      </c>
      <c r="I63" s="79">
        <v>590222807</v>
      </c>
      <c r="J63" s="100">
        <v>28335746</v>
      </c>
      <c r="K63" s="237" t="str">
        <f t="shared" si="3"/>
        <v>山口県計</v>
      </c>
    </row>
    <row r="64" spans="1:11" s="12" customFormat="1" ht="18" customHeight="1">
      <c r="A64" s="13"/>
      <c r="B64" s="60"/>
      <c r="C64" s="61"/>
      <c r="D64" s="62"/>
      <c r="E64" s="60"/>
      <c r="F64" s="61"/>
      <c r="G64" s="62"/>
      <c r="H64" s="60"/>
      <c r="I64" s="61"/>
      <c r="J64" s="62"/>
      <c r="K64" s="14"/>
    </row>
    <row r="65" spans="1:11" s="3" customFormat="1" ht="18" customHeight="1" thickBot="1">
      <c r="A65" s="108" t="s">
        <v>48</v>
      </c>
      <c r="B65" s="57" t="s">
        <v>207</v>
      </c>
      <c r="C65" s="58" t="s">
        <v>207</v>
      </c>
      <c r="D65" s="59" t="s">
        <v>207</v>
      </c>
      <c r="E65" s="57">
        <v>19830</v>
      </c>
      <c r="F65" s="58">
        <v>1662</v>
      </c>
      <c r="G65" s="59">
        <v>16949</v>
      </c>
      <c r="H65" s="57">
        <v>25753495</v>
      </c>
      <c r="I65" s="58">
        <v>4589577</v>
      </c>
      <c r="J65" s="59">
        <v>18504506</v>
      </c>
      <c r="K65" s="119" t="str">
        <f>A65</f>
        <v>局引受分</v>
      </c>
    </row>
    <row r="66" spans="1:11" s="3" customFormat="1" ht="24.75" customHeight="1" thickBot="1" thickTop="1">
      <c r="A66" s="112" t="s">
        <v>63</v>
      </c>
      <c r="B66" s="43">
        <v>528932310</v>
      </c>
      <c r="C66" s="32">
        <v>486935733</v>
      </c>
      <c r="D66" s="44">
        <v>41996577</v>
      </c>
      <c r="E66" s="43">
        <v>36685118</v>
      </c>
      <c r="F66" s="32">
        <v>36655590</v>
      </c>
      <c r="G66" s="44">
        <v>28309</v>
      </c>
      <c r="H66" s="43">
        <v>2459357098</v>
      </c>
      <c r="I66" s="32">
        <v>2365040776</v>
      </c>
      <c r="J66" s="44">
        <v>90305652</v>
      </c>
      <c r="K66" s="118" t="str">
        <f>A66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A3" sqref="A3:C4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62" t="s">
        <v>123</v>
      </c>
      <c r="B1" s="262"/>
      <c r="C1" s="262"/>
      <c r="D1" s="262"/>
      <c r="E1" s="262"/>
      <c r="F1" s="262"/>
    </row>
    <row r="2" spans="1:6" ht="14.25" customHeight="1" thickBot="1">
      <c r="A2" s="302" t="s">
        <v>124</v>
      </c>
      <c r="B2" s="302"/>
      <c r="C2" s="302"/>
      <c r="D2" s="302"/>
      <c r="E2" s="302"/>
      <c r="F2" s="302"/>
    </row>
    <row r="3" spans="1:6" ht="18" customHeight="1">
      <c r="A3" s="250" t="s">
        <v>149</v>
      </c>
      <c r="B3" s="306"/>
      <c r="C3" s="251"/>
      <c r="D3" s="303" t="s">
        <v>125</v>
      </c>
      <c r="E3" s="304"/>
      <c r="F3" s="305"/>
    </row>
    <row r="4" spans="1:6" ht="15" customHeight="1">
      <c r="A4" s="252"/>
      <c r="B4" s="307"/>
      <c r="C4" s="253"/>
      <c r="D4" s="127" t="s">
        <v>126</v>
      </c>
      <c r="E4" s="300" t="s">
        <v>150</v>
      </c>
      <c r="F4" s="301"/>
    </row>
    <row r="5" spans="1:6" s="41" customFormat="1" ht="15" customHeight="1">
      <c r="A5" s="63"/>
      <c r="B5" s="64"/>
      <c r="C5" s="128"/>
      <c r="D5" s="129" t="s">
        <v>127</v>
      </c>
      <c r="E5" s="130"/>
      <c r="F5" s="131" t="s">
        <v>2</v>
      </c>
    </row>
    <row r="6" spans="1:6" ht="27" customHeight="1">
      <c r="A6" s="308" t="s">
        <v>128</v>
      </c>
      <c r="B6" s="311" t="s">
        <v>129</v>
      </c>
      <c r="C6" s="312"/>
      <c r="D6" s="132">
        <v>42</v>
      </c>
      <c r="E6" s="133"/>
      <c r="F6" s="134">
        <v>1579261</v>
      </c>
    </row>
    <row r="7" spans="1:6" ht="27" customHeight="1">
      <c r="A7" s="309"/>
      <c r="B7" s="282" t="s">
        <v>130</v>
      </c>
      <c r="C7" s="283"/>
      <c r="D7" s="135">
        <v>16</v>
      </c>
      <c r="E7" s="136"/>
      <c r="F7" s="137">
        <v>374208</v>
      </c>
    </row>
    <row r="8" spans="1:6" ht="27" customHeight="1">
      <c r="A8" s="309"/>
      <c r="B8" s="282" t="s">
        <v>131</v>
      </c>
      <c r="C8" s="283"/>
      <c r="D8" s="135" t="s">
        <v>164</v>
      </c>
      <c r="E8" s="136"/>
      <c r="F8" s="137">
        <v>25551</v>
      </c>
    </row>
    <row r="9" spans="1:6" ht="27" customHeight="1">
      <c r="A9" s="309"/>
      <c r="B9" s="286" t="s">
        <v>151</v>
      </c>
      <c r="C9" s="126" t="s">
        <v>132</v>
      </c>
      <c r="D9" s="135">
        <v>7</v>
      </c>
      <c r="E9" s="136"/>
      <c r="F9" s="137">
        <v>91515</v>
      </c>
    </row>
    <row r="10" spans="1:6" ht="27" customHeight="1">
      <c r="A10" s="309"/>
      <c r="B10" s="287"/>
      <c r="C10" s="126" t="s">
        <v>133</v>
      </c>
      <c r="D10" s="135" t="s">
        <v>164</v>
      </c>
      <c r="E10" s="136"/>
      <c r="F10" s="137" t="s">
        <v>164</v>
      </c>
    </row>
    <row r="11" spans="1:6" ht="27" customHeight="1">
      <c r="A11" s="309"/>
      <c r="B11" s="287"/>
      <c r="C11" s="290" t="s">
        <v>134</v>
      </c>
      <c r="D11" s="138"/>
      <c r="E11" s="139" t="s">
        <v>135</v>
      </c>
      <c r="F11" s="140" t="s">
        <v>164</v>
      </c>
    </row>
    <row r="12" spans="1:6" ht="27" customHeight="1">
      <c r="A12" s="309"/>
      <c r="B12" s="287"/>
      <c r="C12" s="291"/>
      <c r="D12" s="132">
        <v>26</v>
      </c>
      <c r="E12" s="141"/>
      <c r="F12" s="134">
        <v>698003</v>
      </c>
    </row>
    <row r="13" spans="1:6" s="3" customFormat="1" ht="27" customHeight="1">
      <c r="A13" s="309"/>
      <c r="B13" s="287"/>
      <c r="C13" s="142" t="s">
        <v>1</v>
      </c>
      <c r="D13" s="143">
        <v>33</v>
      </c>
      <c r="E13" s="136"/>
      <c r="F13" s="144">
        <v>789518</v>
      </c>
    </row>
    <row r="14" spans="1:6" ht="27" customHeight="1">
      <c r="A14" s="310"/>
      <c r="B14" s="288" t="s">
        <v>136</v>
      </c>
      <c r="C14" s="289"/>
      <c r="D14" s="145">
        <v>25</v>
      </c>
      <c r="E14" s="146"/>
      <c r="F14" s="147">
        <v>1138400</v>
      </c>
    </row>
    <row r="15" spans="1:6" ht="27" customHeight="1">
      <c r="A15" s="293" t="s">
        <v>137</v>
      </c>
      <c r="B15" s="296" t="s">
        <v>138</v>
      </c>
      <c r="C15" s="296"/>
      <c r="D15" s="148" t="s">
        <v>164</v>
      </c>
      <c r="E15" s="149"/>
      <c r="F15" s="150" t="s">
        <v>164</v>
      </c>
    </row>
    <row r="16" spans="1:6" ht="27" customHeight="1">
      <c r="A16" s="294"/>
      <c r="B16" s="277" t="s">
        <v>139</v>
      </c>
      <c r="C16" s="277"/>
      <c r="D16" s="135" t="s">
        <v>164</v>
      </c>
      <c r="E16" s="136"/>
      <c r="F16" s="137" t="s">
        <v>164</v>
      </c>
    </row>
    <row r="17" spans="1:6" ht="27" customHeight="1">
      <c r="A17" s="294"/>
      <c r="B17" s="278" t="s">
        <v>140</v>
      </c>
      <c r="C17" s="279"/>
      <c r="D17" s="138"/>
      <c r="E17" s="139" t="s">
        <v>135</v>
      </c>
      <c r="F17" s="140">
        <v>30881</v>
      </c>
    </row>
    <row r="18" spans="1:6" ht="27" customHeight="1">
      <c r="A18" s="294"/>
      <c r="B18" s="280"/>
      <c r="C18" s="281"/>
      <c r="D18" s="132">
        <v>26</v>
      </c>
      <c r="E18" s="141"/>
      <c r="F18" s="134">
        <v>698003</v>
      </c>
    </row>
    <row r="19" spans="1:6" ht="27" customHeight="1">
      <c r="A19" s="294"/>
      <c r="B19" s="277" t="s">
        <v>141</v>
      </c>
      <c r="C19" s="277"/>
      <c r="D19" s="135" t="s">
        <v>164</v>
      </c>
      <c r="E19" s="136"/>
      <c r="F19" s="137" t="s">
        <v>164</v>
      </c>
    </row>
    <row r="20" spans="1:6" ht="27" customHeight="1">
      <c r="A20" s="294"/>
      <c r="B20" s="277" t="s">
        <v>142</v>
      </c>
      <c r="C20" s="277"/>
      <c r="D20" s="135" t="s">
        <v>164</v>
      </c>
      <c r="E20" s="136"/>
      <c r="F20" s="137" t="s">
        <v>164</v>
      </c>
    </row>
    <row r="21" spans="1:6" ht="27" customHeight="1">
      <c r="A21" s="294"/>
      <c r="B21" s="277" t="s">
        <v>139</v>
      </c>
      <c r="C21" s="277"/>
      <c r="D21" s="135" t="s">
        <v>164</v>
      </c>
      <c r="E21" s="136"/>
      <c r="F21" s="137" t="s">
        <v>164</v>
      </c>
    </row>
    <row r="22" spans="1:6" ht="27" customHeight="1">
      <c r="A22" s="294"/>
      <c r="B22" s="277" t="s">
        <v>143</v>
      </c>
      <c r="C22" s="277"/>
      <c r="D22" s="135">
        <v>26</v>
      </c>
      <c r="E22" s="136"/>
      <c r="F22" s="137">
        <v>728884</v>
      </c>
    </row>
    <row r="23" spans="1:6" ht="27" customHeight="1">
      <c r="A23" s="295"/>
      <c r="B23" s="284" t="s">
        <v>144</v>
      </c>
      <c r="C23" s="284"/>
      <c r="D23" s="151" t="s">
        <v>164</v>
      </c>
      <c r="E23" s="152"/>
      <c r="F23" s="153" t="s">
        <v>164</v>
      </c>
    </row>
    <row r="24" spans="1:6" ht="27" customHeight="1">
      <c r="A24" s="297" t="s">
        <v>145</v>
      </c>
      <c r="B24" s="299" t="s">
        <v>146</v>
      </c>
      <c r="C24" s="299"/>
      <c r="D24" s="148" t="s">
        <v>164</v>
      </c>
      <c r="E24" s="149"/>
      <c r="F24" s="150" t="s">
        <v>164</v>
      </c>
    </row>
    <row r="25" spans="1:6" ht="27" customHeight="1">
      <c r="A25" s="294"/>
      <c r="B25" s="277" t="s">
        <v>130</v>
      </c>
      <c r="C25" s="277"/>
      <c r="D25" s="135" t="s">
        <v>164</v>
      </c>
      <c r="E25" s="136"/>
      <c r="F25" s="137" t="s">
        <v>164</v>
      </c>
    </row>
    <row r="26" spans="1:6" ht="27" customHeight="1">
      <c r="A26" s="294"/>
      <c r="B26" s="277" t="s">
        <v>132</v>
      </c>
      <c r="C26" s="277"/>
      <c r="D26" s="135" t="s">
        <v>164</v>
      </c>
      <c r="E26" s="136"/>
      <c r="F26" s="137" t="s">
        <v>164</v>
      </c>
    </row>
    <row r="27" spans="1:6" ht="27" customHeight="1">
      <c r="A27" s="294"/>
      <c r="B27" s="277" t="s">
        <v>133</v>
      </c>
      <c r="C27" s="277"/>
      <c r="D27" s="135" t="s">
        <v>164</v>
      </c>
      <c r="E27" s="136"/>
      <c r="F27" s="137" t="s">
        <v>164</v>
      </c>
    </row>
    <row r="28" spans="1:6" ht="27" customHeight="1">
      <c r="A28" s="294"/>
      <c r="B28" s="277" t="s">
        <v>147</v>
      </c>
      <c r="C28" s="277"/>
      <c r="D28" s="135" t="s">
        <v>164</v>
      </c>
      <c r="E28" s="136"/>
      <c r="F28" s="137" t="s">
        <v>164</v>
      </c>
    </row>
    <row r="29" spans="1:6" ht="27" customHeight="1" thickBot="1">
      <c r="A29" s="298"/>
      <c r="B29" s="285" t="s">
        <v>148</v>
      </c>
      <c r="C29" s="285"/>
      <c r="D29" s="154" t="s">
        <v>164</v>
      </c>
      <c r="E29" s="155"/>
      <c r="F29" s="156" t="s">
        <v>164</v>
      </c>
    </row>
    <row r="30" spans="1:6" ht="4.5" customHeight="1">
      <c r="A30" s="157"/>
      <c r="B30" s="158"/>
      <c r="C30" s="158"/>
      <c r="D30" s="159"/>
      <c r="E30" s="159"/>
      <c r="F30" s="159"/>
    </row>
    <row r="31" spans="1:6" s="1" customFormat="1" ht="28.5" customHeight="1">
      <c r="A31" s="160" t="s">
        <v>152</v>
      </c>
      <c r="B31" s="276" t="s">
        <v>205</v>
      </c>
      <c r="C31" s="276"/>
      <c r="D31" s="276"/>
      <c r="E31" s="276"/>
      <c r="F31" s="276"/>
    </row>
    <row r="32" spans="1:6" s="1" customFormat="1" ht="24.75" customHeight="1">
      <c r="A32" s="161" t="s">
        <v>153</v>
      </c>
      <c r="B32" s="292" t="s">
        <v>154</v>
      </c>
      <c r="C32" s="292"/>
      <c r="D32" s="292"/>
      <c r="E32" s="292"/>
      <c r="F32" s="292"/>
    </row>
    <row r="33" spans="1:6" ht="24.75" customHeight="1">
      <c r="A33" s="162" t="s">
        <v>155</v>
      </c>
      <c r="B33" s="292" t="s">
        <v>156</v>
      </c>
      <c r="C33" s="292"/>
      <c r="D33" s="292"/>
      <c r="E33" s="292"/>
      <c r="F33" s="292"/>
    </row>
  </sheetData>
  <sheetProtection/>
  <mergeCells count="31">
    <mergeCell ref="B7:C7"/>
    <mergeCell ref="A6:A14"/>
    <mergeCell ref="B6:C6"/>
    <mergeCell ref="A1:F1"/>
    <mergeCell ref="E4:F4"/>
    <mergeCell ref="A2:F2"/>
    <mergeCell ref="D3:F3"/>
    <mergeCell ref="A3:C4"/>
    <mergeCell ref="B32:F32"/>
    <mergeCell ref="B21:C21"/>
    <mergeCell ref="B33:F33"/>
    <mergeCell ref="A15:A23"/>
    <mergeCell ref="B15:C15"/>
    <mergeCell ref="A24:A29"/>
    <mergeCell ref="B24:C24"/>
    <mergeCell ref="B25:C25"/>
    <mergeCell ref="B26:C26"/>
    <mergeCell ref="B27:C27"/>
    <mergeCell ref="B8:C8"/>
    <mergeCell ref="B23:C23"/>
    <mergeCell ref="B29:C29"/>
    <mergeCell ref="B9:B13"/>
    <mergeCell ref="B14:C14"/>
    <mergeCell ref="C11:C12"/>
    <mergeCell ref="B31:F31"/>
    <mergeCell ref="B28:C28"/>
    <mergeCell ref="B16:C16"/>
    <mergeCell ref="B19:C19"/>
    <mergeCell ref="B20:C20"/>
    <mergeCell ref="B17:C18"/>
    <mergeCell ref="B22:C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H14" sqref="H14"/>
    </sheetView>
  </sheetViews>
  <sheetFormatPr defaultColWidth="9.00390625" defaultRowHeight="13.5"/>
  <cols>
    <col min="1" max="1" width="9.00390625" style="165" customWidth="1"/>
    <col min="2" max="2" width="15.50390625" style="165" bestFit="1" customWidth="1"/>
    <col min="3" max="3" width="3.00390625" style="165" bestFit="1" customWidth="1"/>
    <col min="4" max="5" width="18.00390625" style="165" customWidth="1"/>
    <col min="6" max="16384" width="9.00390625" style="165" customWidth="1"/>
  </cols>
  <sheetData>
    <row r="1" s="164" customFormat="1" ht="14.25" thickBot="1">
      <c r="A1" s="163" t="s">
        <v>157</v>
      </c>
    </row>
    <row r="2" spans="1:5" ht="19.5" customHeight="1">
      <c r="A2" s="250" t="s">
        <v>167</v>
      </c>
      <c r="B2" s="251"/>
      <c r="C2" s="318" t="s">
        <v>168</v>
      </c>
      <c r="D2" s="319"/>
      <c r="E2" s="320"/>
    </row>
    <row r="3" spans="1:5" ht="19.5" customHeight="1">
      <c r="A3" s="252"/>
      <c r="B3" s="253"/>
      <c r="C3" s="313" t="s">
        <v>169</v>
      </c>
      <c r="D3" s="314"/>
      <c r="E3" s="166" t="s">
        <v>170</v>
      </c>
    </row>
    <row r="4" spans="1:5" s="170" customFormat="1" ht="13.5">
      <c r="A4" s="63"/>
      <c r="B4" s="167"/>
      <c r="C4" s="130"/>
      <c r="D4" s="168" t="s">
        <v>158</v>
      </c>
      <c r="E4" s="169" t="s">
        <v>159</v>
      </c>
    </row>
    <row r="5" spans="1:8" ht="30" customHeight="1">
      <c r="A5" s="315" t="s">
        <v>171</v>
      </c>
      <c r="B5" s="171" t="s">
        <v>160</v>
      </c>
      <c r="C5" s="172"/>
      <c r="D5" s="173">
        <v>25</v>
      </c>
      <c r="E5" s="174">
        <v>690020</v>
      </c>
      <c r="F5" s="2"/>
      <c r="G5" s="2"/>
      <c r="H5" s="2"/>
    </row>
    <row r="6" spans="1:8" ht="30" customHeight="1">
      <c r="A6" s="316"/>
      <c r="B6" s="175" t="s">
        <v>161</v>
      </c>
      <c r="C6" s="176"/>
      <c r="D6" s="177" t="s">
        <v>164</v>
      </c>
      <c r="E6" s="178" t="s">
        <v>164</v>
      </c>
      <c r="F6" s="2"/>
      <c r="G6" s="2"/>
      <c r="H6" s="2"/>
    </row>
    <row r="7" spans="1:8" ht="30" customHeight="1">
      <c r="A7" s="316"/>
      <c r="B7" s="175" t="s">
        <v>162</v>
      </c>
      <c r="C7" s="176"/>
      <c r="D7" s="177">
        <v>1</v>
      </c>
      <c r="E7" s="178">
        <v>7983</v>
      </c>
      <c r="F7" s="2"/>
      <c r="G7" s="2"/>
      <c r="H7" s="2"/>
    </row>
    <row r="8" spans="1:8" ht="30" customHeight="1">
      <c r="A8" s="316"/>
      <c r="B8" s="175" t="s">
        <v>163</v>
      </c>
      <c r="C8" s="176" t="s">
        <v>164</v>
      </c>
      <c r="D8" s="177" t="s">
        <v>164</v>
      </c>
      <c r="E8" s="178" t="s">
        <v>164</v>
      </c>
      <c r="F8" s="2"/>
      <c r="G8" s="2"/>
      <c r="H8" s="2"/>
    </row>
    <row r="9" spans="1:8" ht="30" customHeight="1" thickBot="1">
      <c r="A9" s="317"/>
      <c r="B9" s="179" t="s">
        <v>1</v>
      </c>
      <c r="C9" s="180" t="s">
        <v>165</v>
      </c>
      <c r="D9" s="181">
        <v>26</v>
      </c>
      <c r="E9" s="182">
        <v>698003</v>
      </c>
      <c r="F9" s="2"/>
      <c r="G9" s="2"/>
      <c r="H9" s="2"/>
    </row>
    <row r="10" spans="1:8" ht="13.5">
      <c r="A10" s="2" t="s">
        <v>166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A5:A9"/>
    <mergeCell ref="C2:E2"/>
    <mergeCell ref="A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A1" sqref="A1:IV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201</v>
      </c>
    </row>
    <row r="2" spans="1:11" ht="16.5" customHeight="1">
      <c r="A2" s="321" t="s">
        <v>176</v>
      </c>
      <c r="B2" s="331" t="s">
        <v>172</v>
      </c>
      <c r="C2" s="332"/>
      <c r="D2" s="333" t="s">
        <v>173</v>
      </c>
      <c r="E2" s="334"/>
      <c r="F2" s="331" t="s">
        <v>177</v>
      </c>
      <c r="G2" s="332"/>
      <c r="H2" s="323" t="s">
        <v>178</v>
      </c>
      <c r="I2" s="325" t="s">
        <v>179</v>
      </c>
      <c r="J2" s="326"/>
      <c r="K2" s="327"/>
    </row>
    <row r="3" spans="1:11" ht="16.5" customHeight="1">
      <c r="A3" s="322"/>
      <c r="B3" s="42" t="s">
        <v>180</v>
      </c>
      <c r="C3" s="22" t="s">
        <v>181</v>
      </c>
      <c r="D3" s="42" t="s">
        <v>180</v>
      </c>
      <c r="E3" s="22" t="s">
        <v>181</v>
      </c>
      <c r="F3" s="42" t="s">
        <v>180</v>
      </c>
      <c r="G3" s="22" t="s">
        <v>181</v>
      </c>
      <c r="H3" s="324"/>
      <c r="I3" s="328"/>
      <c r="J3" s="329"/>
      <c r="K3" s="330"/>
    </row>
    <row r="4" spans="1:11" ht="11.25">
      <c r="A4" s="183"/>
      <c r="B4" s="184" t="s">
        <v>182</v>
      </c>
      <c r="C4" s="91" t="s">
        <v>183</v>
      </c>
      <c r="D4" s="184" t="s">
        <v>182</v>
      </c>
      <c r="E4" s="91" t="s">
        <v>183</v>
      </c>
      <c r="F4" s="184" t="s">
        <v>182</v>
      </c>
      <c r="G4" s="91" t="s">
        <v>183</v>
      </c>
      <c r="H4" s="185" t="s">
        <v>183</v>
      </c>
      <c r="I4" s="186"/>
      <c r="J4" s="187"/>
      <c r="K4" s="188" t="s">
        <v>183</v>
      </c>
    </row>
    <row r="5" spans="1:12" ht="30" customHeight="1">
      <c r="A5" s="33" t="s">
        <v>120</v>
      </c>
      <c r="B5" s="189">
        <v>144</v>
      </c>
      <c r="C5" s="190">
        <v>7907575</v>
      </c>
      <c r="D5" s="189">
        <v>124</v>
      </c>
      <c r="E5" s="190">
        <v>7953282</v>
      </c>
      <c r="F5" s="189">
        <v>174</v>
      </c>
      <c r="G5" s="190">
        <v>5979904</v>
      </c>
      <c r="H5" s="191">
        <v>10593</v>
      </c>
      <c r="I5" s="192" t="s">
        <v>174</v>
      </c>
      <c r="J5" s="193">
        <v>240590</v>
      </c>
      <c r="K5" s="194">
        <v>3455053</v>
      </c>
      <c r="L5" s="195"/>
    </row>
    <row r="6" spans="1:12" ht="30" customHeight="1">
      <c r="A6" s="196" t="s">
        <v>121</v>
      </c>
      <c r="B6" s="197">
        <v>116</v>
      </c>
      <c r="C6" s="198">
        <v>3479546</v>
      </c>
      <c r="D6" s="197">
        <v>143</v>
      </c>
      <c r="E6" s="198">
        <v>4019147</v>
      </c>
      <c r="F6" s="197">
        <v>114</v>
      </c>
      <c r="G6" s="198">
        <v>4412462</v>
      </c>
      <c r="H6" s="199">
        <v>4107696</v>
      </c>
      <c r="I6" s="200" t="s">
        <v>174</v>
      </c>
      <c r="J6" s="201">
        <v>337940</v>
      </c>
      <c r="K6" s="202">
        <v>8126843</v>
      </c>
      <c r="L6" s="195"/>
    </row>
    <row r="7" spans="1:12" ht="30" customHeight="1">
      <c r="A7" s="196" t="s">
        <v>122</v>
      </c>
      <c r="B7" s="197">
        <v>55</v>
      </c>
      <c r="C7" s="198">
        <v>1281712</v>
      </c>
      <c r="D7" s="197">
        <v>83</v>
      </c>
      <c r="E7" s="198">
        <v>2260913</v>
      </c>
      <c r="F7" s="197">
        <v>63</v>
      </c>
      <c r="G7" s="198">
        <v>2643519</v>
      </c>
      <c r="H7" s="199" t="s">
        <v>208</v>
      </c>
      <c r="I7" s="200" t="s">
        <v>174</v>
      </c>
      <c r="J7" s="201">
        <v>121708</v>
      </c>
      <c r="K7" s="202">
        <v>2246079</v>
      </c>
      <c r="L7" s="195"/>
    </row>
    <row r="8" spans="1:12" ht="30" customHeight="1">
      <c r="A8" s="196" t="s">
        <v>60</v>
      </c>
      <c r="B8" s="197">
        <v>28</v>
      </c>
      <c r="C8" s="198">
        <v>534773</v>
      </c>
      <c r="D8" s="197">
        <v>38</v>
      </c>
      <c r="E8" s="198">
        <v>1203321</v>
      </c>
      <c r="F8" s="197">
        <v>42</v>
      </c>
      <c r="G8" s="198">
        <v>1579260</v>
      </c>
      <c r="H8" s="199">
        <v>14834</v>
      </c>
      <c r="I8" s="200" t="s">
        <v>174</v>
      </c>
      <c r="J8" s="201">
        <v>23709</v>
      </c>
      <c r="K8" s="202">
        <v>1218155</v>
      </c>
      <c r="L8" s="195"/>
    </row>
    <row r="9" spans="1:12" ht="30" customHeight="1" thickBot="1">
      <c r="A9" s="34" t="s">
        <v>204</v>
      </c>
      <c r="B9" s="203">
        <v>16</v>
      </c>
      <c r="C9" s="204">
        <v>374208</v>
      </c>
      <c r="D9" s="203">
        <v>26</v>
      </c>
      <c r="E9" s="204">
        <v>698003</v>
      </c>
      <c r="F9" s="203">
        <v>25</v>
      </c>
      <c r="G9" s="204">
        <v>1138400</v>
      </c>
      <c r="H9" s="205" t="s">
        <v>208</v>
      </c>
      <c r="I9" s="206" t="s">
        <v>174</v>
      </c>
      <c r="J9" s="207">
        <v>30881</v>
      </c>
      <c r="K9" s="208">
        <v>698003</v>
      </c>
      <c r="L9" s="195"/>
    </row>
    <row r="10" ht="11.25">
      <c r="A10" s="2" t="s">
        <v>175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0">
      <selection activeCell="G11" sqref="G1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02" t="s">
        <v>200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6.5" customHeight="1">
      <c r="A2" s="250" t="s">
        <v>191</v>
      </c>
      <c r="B2" s="306"/>
      <c r="C2" s="251"/>
      <c r="D2" s="347" t="s">
        <v>192</v>
      </c>
      <c r="E2" s="347"/>
      <c r="F2" s="347" t="s">
        <v>193</v>
      </c>
      <c r="G2" s="347"/>
      <c r="H2" s="347" t="s">
        <v>194</v>
      </c>
      <c r="I2" s="347"/>
      <c r="J2" s="336" t="s">
        <v>184</v>
      </c>
      <c r="K2" s="337"/>
    </row>
    <row r="3" spans="1:11" ht="16.5" customHeight="1">
      <c r="A3" s="252"/>
      <c r="B3" s="307"/>
      <c r="C3" s="253"/>
      <c r="D3" s="42" t="s">
        <v>185</v>
      </c>
      <c r="E3" s="22" t="s">
        <v>195</v>
      </c>
      <c r="F3" s="42" t="s">
        <v>185</v>
      </c>
      <c r="G3" s="22" t="s">
        <v>195</v>
      </c>
      <c r="H3" s="42" t="s">
        <v>185</v>
      </c>
      <c r="I3" s="22" t="s">
        <v>195</v>
      </c>
      <c r="J3" s="42" t="s">
        <v>186</v>
      </c>
      <c r="K3" s="209" t="s">
        <v>187</v>
      </c>
    </row>
    <row r="4" spans="1:11" s="41" customFormat="1" ht="11.25">
      <c r="A4" s="210"/>
      <c r="B4" s="211"/>
      <c r="C4" s="212"/>
      <c r="D4" s="213" t="s">
        <v>127</v>
      </c>
      <c r="E4" s="89" t="s">
        <v>2</v>
      </c>
      <c r="F4" s="213" t="s">
        <v>127</v>
      </c>
      <c r="G4" s="89" t="s">
        <v>2</v>
      </c>
      <c r="H4" s="213" t="s">
        <v>127</v>
      </c>
      <c r="I4" s="89" t="s">
        <v>2</v>
      </c>
      <c r="J4" s="213" t="s">
        <v>127</v>
      </c>
      <c r="K4" s="131" t="s">
        <v>2</v>
      </c>
    </row>
    <row r="5" spans="1:11" ht="28.5" customHeight="1">
      <c r="A5" s="315" t="s">
        <v>128</v>
      </c>
      <c r="B5" s="351" t="s">
        <v>188</v>
      </c>
      <c r="C5" s="352"/>
      <c r="D5" s="214" t="s">
        <v>164</v>
      </c>
      <c r="E5" s="215" t="s">
        <v>164</v>
      </c>
      <c r="F5" s="214" t="s">
        <v>164</v>
      </c>
      <c r="G5" s="215" t="s">
        <v>164</v>
      </c>
      <c r="H5" s="214" t="s">
        <v>164</v>
      </c>
      <c r="I5" s="215" t="s">
        <v>164</v>
      </c>
      <c r="J5" s="214" t="s">
        <v>164</v>
      </c>
      <c r="K5" s="216" t="s">
        <v>164</v>
      </c>
    </row>
    <row r="6" spans="1:11" ht="28.5" customHeight="1">
      <c r="A6" s="316"/>
      <c r="B6" s="355" t="s">
        <v>129</v>
      </c>
      <c r="C6" s="356"/>
      <c r="D6" s="217">
        <v>30</v>
      </c>
      <c r="E6" s="218">
        <v>496297</v>
      </c>
      <c r="F6" s="217">
        <v>21</v>
      </c>
      <c r="G6" s="218">
        <v>31326</v>
      </c>
      <c r="H6" s="217" t="s">
        <v>164</v>
      </c>
      <c r="I6" s="218" t="s">
        <v>164</v>
      </c>
      <c r="J6" s="217">
        <v>51</v>
      </c>
      <c r="K6" s="134">
        <v>527623</v>
      </c>
    </row>
    <row r="7" spans="1:11" ht="28.5" customHeight="1">
      <c r="A7" s="316"/>
      <c r="B7" s="353" t="s">
        <v>188</v>
      </c>
      <c r="C7" s="354"/>
      <c r="D7" s="214" t="s">
        <v>164</v>
      </c>
      <c r="E7" s="215" t="s">
        <v>164</v>
      </c>
      <c r="F7" s="214" t="s">
        <v>164</v>
      </c>
      <c r="G7" s="215" t="s">
        <v>164</v>
      </c>
      <c r="H7" s="214" t="s">
        <v>164</v>
      </c>
      <c r="I7" s="215" t="s">
        <v>164</v>
      </c>
      <c r="J7" s="214" t="s">
        <v>164</v>
      </c>
      <c r="K7" s="216" t="s">
        <v>164</v>
      </c>
    </row>
    <row r="8" spans="1:11" s="1" customFormat="1" ht="28.5" customHeight="1">
      <c r="A8" s="316"/>
      <c r="B8" s="355" t="s">
        <v>130</v>
      </c>
      <c r="C8" s="291"/>
      <c r="D8" s="217">
        <v>81</v>
      </c>
      <c r="E8" s="218">
        <v>1361097</v>
      </c>
      <c r="F8" s="217">
        <v>27</v>
      </c>
      <c r="G8" s="218">
        <v>34724</v>
      </c>
      <c r="H8" s="217" t="s">
        <v>164</v>
      </c>
      <c r="I8" s="218" t="s">
        <v>164</v>
      </c>
      <c r="J8" s="217">
        <v>108</v>
      </c>
      <c r="K8" s="134">
        <v>1395821</v>
      </c>
    </row>
    <row r="9" spans="1:11" ht="28.5" customHeight="1">
      <c r="A9" s="316"/>
      <c r="B9" s="353" t="s">
        <v>188</v>
      </c>
      <c r="C9" s="354"/>
      <c r="D9" s="214" t="s">
        <v>164</v>
      </c>
      <c r="E9" s="215" t="s">
        <v>164</v>
      </c>
      <c r="F9" s="214" t="s">
        <v>164</v>
      </c>
      <c r="G9" s="215" t="s">
        <v>164</v>
      </c>
      <c r="H9" s="214" t="s">
        <v>164</v>
      </c>
      <c r="I9" s="215" t="s">
        <v>164</v>
      </c>
      <c r="J9" s="214" t="s">
        <v>164</v>
      </c>
      <c r="K9" s="216" t="s">
        <v>164</v>
      </c>
    </row>
    <row r="10" spans="1:11" s="1" customFormat="1" ht="28.5" customHeight="1">
      <c r="A10" s="316"/>
      <c r="B10" s="355" t="s">
        <v>131</v>
      </c>
      <c r="C10" s="291"/>
      <c r="D10" s="217" t="s">
        <v>164</v>
      </c>
      <c r="E10" s="218">
        <v>381</v>
      </c>
      <c r="F10" s="214" t="s">
        <v>164</v>
      </c>
      <c r="G10" s="218">
        <v>4000</v>
      </c>
      <c r="H10" s="217" t="s">
        <v>164</v>
      </c>
      <c r="I10" s="218" t="s">
        <v>164</v>
      </c>
      <c r="J10" s="217" t="s">
        <v>214</v>
      </c>
      <c r="K10" s="134">
        <v>4381</v>
      </c>
    </row>
    <row r="11" spans="1:11" ht="28.5" customHeight="1">
      <c r="A11" s="316"/>
      <c r="B11" s="348" t="s">
        <v>132</v>
      </c>
      <c r="C11" s="246"/>
      <c r="D11" s="217">
        <v>9</v>
      </c>
      <c r="E11" s="218">
        <v>96193</v>
      </c>
      <c r="F11" s="217">
        <v>4</v>
      </c>
      <c r="G11" s="218">
        <v>4786</v>
      </c>
      <c r="H11" s="217" t="s">
        <v>164</v>
      </c>
      <c r="I11" s="218" t="s">
        <v>164</v>
      </c>
      <c r="J11" s="217">
        <v>13</v>
      </c>
      <c r="K11" s="134">
        <v>100980</v>
      </c>
    </row>
    <row r="12" spans="1:11" ht="28.5" customHeight="1">
      <c r="A12" s="316"/>
      <c r="B12" s="348" t="s">
        <v>133</v>
      </c>
      <c r="C12" s="246"/>
      <c r="D12" s="217">
        <v>1</v>
      </c>
      <c r="E12" s="218">
        <v>3031</v>
      </c>
      <c r="F12" s="217">
        <v>1</v>
      </c>
      <c r="G12" s="218">
        <v>1900</v>
      </c>
      <c r="H12" s="217" t="s">
        <v>164</v>
      </c>
      <c r="I12" s="218" t="s">
        <v>164</v>
      </c>
      <c r="J12" s="217">
        <v>2</v>
      </c>
      <c r="K12" s="134">
        <v>4931</v>
      </c>
    </row>
    <row r="13" spans="1:11" ht="28.5" customHeight="1">
      <c r="A13" s="316"/>
      <c r="B13" s="348" t="s">
        <v>134</v>
      </c>
      <c r="C13" s="246"/>
      <c r="D13" s="217">
        <v>84</v>
      </c>
      <c r="E13" s="218">
        <v>1396657</v>
      </c>
      <c r="F13" s="217">
        <v>28</v>
      </c>
      <c r="G13" s="218">
        <v>26051</v>
      </c>
      <c r="H13" s="217" t="s">
        <v>164</v>
      </c>
      <c r="I13" s="218" t="s">
        <v>164</v>
      </c>
      <c r="J13" s="217">
        <v>112</v>
      </c>
      <c r="K13" s="134">
        <v>1422708</v>
      </c>
    </row>
    <row r="14" spans="1:11" ht="28.5" customHeight="1">
      <c r="A14" s="339"/>
      <c r="B14" s="342" t="s">
        <v>136</v>
      </c>
      <c r="C14" s="343"/>
      <c r="D14" s="219">
        <v>17</v>
      </c>
      <c r="E14" s="220">
        <v>361132</v>
      </c>
      <c r="F14" s="219">
        <v>15</v>
      </c>
      <c r="G14" s="220">
        <v>29312</v>
      </c>
      <c r="H14" s="219" t="s">
        <v>164</v>
      </c>
      <c r="I14" s="220" t="s">
        <v>164</v>
      </c>
      <c r="J14" s="219">
        <v>32</v>
      </c>
      <c r="K14" s="221">
        <v>390444</v>
      </c>
    </row>
    <row r="15" spans="1:11" ht="28.5" customHeight="1">
      <c r="A15" s="338" t="s">
        <v>196</v>
      </c>
      <c r="B15" s="340" t="s">
        <v>197</v>
      </c>
      <c r="C15" s="222" t="s">
        <v>198</v>
      </c>
      <c r="D15" s="223">
        <v>1596</v>
      </c>
      <c r="E15" s="224">
        <v>2484787</v>
      </c>
      <c r="F15" s="223">
        <v>65</v>
      </c>
      <c r="G15" s="224">
        <v>30709</v>
      </c>
      <c r="H15" s="223" t="s">
        <v>214</v>
      </c>
      <c r="I15" s="224" t="s">
        <v>164</v>
      </c>
      <c r="J15" s="223">
        <v>1661</v>
      </c>
      <c r="K15" s="225">
        <v>2515496</v>
      </c>
    </row>
    <row r="16" spans="1:11" ht="28.5" customHeight="1">
      <c r="A16" s="316"/>
      <c r="B16" s="341"/>
      <c r="C16" s="226" t="s">
        <v>189</v>
      </c>
      <c r="D16" s="227">
        <v>48</v>
      </c>
      <c r="E16" s="228">
        <v>360254</v>
      </c>
      <c r="F16" s="227">
        <v>21</v>
      </c>
      <c r="G16" s="228">
        <v>8253</v>
      </c>
      <c r="H16" s="227" t="s">
        <v>164</v>
      </c>
      <c r="I16" s="228" t="s">
        <v>164</v>
      </c>
      <c r="J16" s="227">
        <v>69</v>
      </c>
      <c r="K16" s="229">
        <v>368507</v>
      </c>
    </row>
    <row r="17" spans="1:11" ht="28.5" customHeight="1">
      <c r="A17" s="339"/>
      <c r="B17" s="342" t="s">
        <v>141</v>
      </c>
      <c r="C17" s="343"/>
      <c r="D17" s="230">
        <v>121</v>
      </c>
      <c r="E17" s="231">
        <v>78235</v>
      </c>
      <c r="F17" s="230">
        <v>28</v>
      </c>
      <c r="G17" s="231">
        <v>8775</v>
      </c>
      <c r="H17" s="230" t="s">
        <v>164</v>
      </c>
      <c r="I17" s="231" t="s">
        <v>164</v>
      </c>
      <c r="J17" s="230">
        <v>149</v>
      </c>
      <c r="K17" s="153">
        <v>87010</v>
      </c>
    </row>
    <row r="18" spans="1:11" ht="28.5" customHeight="1" thickBot="1">
      <c r="A18" s="344" t="s">
        <v>199</v>
      </c>
      <c r="B18" s="345"/>
      <c r="C18" s="346"/>
      <c r="D18" s="232">
        <v>1432</v>
      </c>
      <c r="E18" s="233">
        <v>10456150</v>
      </c>
      <c r="F18" s="232">
        <v>74</v>
      </c>
      <c r="G18" s="233">
        <v>34020</v>
      </c>
      <c r="H18" s="232" t="s">
        <v>214</v>
      </c>
      <c r="I18" s="233" t="s">
        <v>164</v>
      </c>
      <c r="J18" s="232">
        <v>1506</v>
      </c>
      <c r="K18" s="234">
        <v>10490170</v>
      </c>
    </row>
    <row r="19" spans="1:11" ht="22.5" customHeight="1">
      <c r="A19" s="335" t="s">
        <v>206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</row>
    <row r="20" spans="1:11" ht="30.75" customHeight="1">
      <c r="A20" s="349" t="s">
        <v>190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</row>
  </sheetData>
  <sheetProtection/>
  <mergeCells count="23">
    <mergeCell ref="A20:K20"/>
    <mergeCell ref="B5:C5"/>
    <mergeCell ref="B7:C7"/>
    <mergeCell ref="B9:C9"/>
    <mergeCell ref="B13:C13"/>
    <mergeCell ref="B14:C14"/>
    <mergeCell ref="B6:C6"/>
    <mergeCell ref="B8:C8"/>
    <mergeCell ref="B10:C10"/>
    <mergeCell ref="A5:A14"/>
    <mergeCell ref="A1:K1"/>
    <mergeCell ref="F2:G2"/>
    <mergeCell ref="H2:I2"/>
    <mergeCell ref="B11:C11"/>
    <mergeCell ref="A2:C3"/>
    <mergeCell ref="A19:K19"/>
    <mergeCell ref="J2:K2"/>
    <mergeCell ref="A15:A17"/>
    <mergeCell ref="B15:B16"/>
    <mergeCell ref="B17:C17"/>
    <mergeCell ref="A18:C18"/>
    <mergeCell ref="D2:E2"/>
    <mergeCell ref="B12:C12"/>
  </mergeCells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徴収（広島）</dc:title>
  <dc:subject/>
  <dc:creator>国税庁　</dc:creator>
  <cp:keywords/>
  <dc:description/>
  <cp:lastModifiedBy>a303827</cp:lastModifiedBy>
  <cp:lastPrinted>2008-07-08T04:49:28Z</cp:lastPrinted>
  <dcterms:created xsi:type="dcterms:W3CDTF">2003-07-09T01:05:10Z</dcterms:created>
  <dcterms:modified xsi:type="dcterms:W3CDTF">2008-07-08T06:47:20Z</dcterms:modified>
  <cp:category/>
  <cp:version/>
  <cp:contentType/>
  <cp:contentStatus/>
</cp:coreProperties>
</file>