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'(1)税務署別源泉徴収税額'!$A$1:$J$68</definedName>
    <definedName name="_xlnm.Print_Area" localSheetId="1">'(2)税務署別源泉徴収義務者数'!$A$1:$I$68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<sst xmlns="http://schemas.openxmlformats.org/spreadsheetml/2006/main" count="281" uniqueCount="160">
  <si>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</si>
  <si>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</si>
  <si>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</si>
  <si>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</si>
  <si>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</si>
  <si>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</si>
  <si>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</si>
  <si>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</si>
  <si>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</si>
  <si>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</si>
  <si>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</si>
  <si>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</si>
  <si>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</si>
  <si>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</si>
  <si>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</si>
  <si>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</si>
  <si>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</si>
  <si>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</si>
  <si>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</si>
  <si>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</si>
  <si>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</si>
  <si>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</si>
  <si>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</si>
  <si>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</si>
  <si>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</si>
  <si>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</si>
  <si>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</si>
  <si>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</si>
  <si>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</si>
  <si>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</si>
  <si>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</si>
  <si>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</si>
  <si>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</si>
  <si>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</si>
  <si>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</si>
  <si>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</si>
  <si>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</si>
  <si>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</si>
  <si>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</si>
  <si>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</si>
  <si>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</si>
  <si>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</si>
  <si>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　調査時点：平成18年６月30日</t>
  </si>
  <si>
    <t>税務署名</t>
  </si>
  <si>
    <t>税務署名</t>
  </si>
  <si>
    <t>(1)　税務署別源泉徴収税額</t>
  </si>
  <si>
    <t>３－４　税務署別課税状況等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</si>
  <si>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</si>
  <si>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</si>
  <si>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鳥取</t>
  </si>
  <si>
    <t>鳥取</t>
  </si>
  <si>
    <t>米子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</si>
  <si>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</si>
  <si>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</si>
  <si>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</si>
  <si>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</si>
  <si>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</si>
  <si>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</si>
  <si>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</si>
  <si>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</si>
  <si>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</si>
  <si>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</si>
  <si>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</si>
  <si>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</si>
  <si>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</si>
  <si>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</si>
  <si>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</si>
  <si>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</si>
  <si>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</si>
  <si>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</si>
  <si>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</si>
  <si>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</si>
  <si>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</si>
  <si>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</si>
  <si>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</si>
  <si>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</si>
  <si>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</si>
  <si>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</si>
  <si>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</si>
  <si>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</si>
  <si>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</si>
  <si>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</si>
  <si>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</si>
  <si>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</si>
  <si>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</si>
  <si>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</si>
  <si>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</si>
  <si>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</si>
  <si>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</si>
  <si>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</si>
  <si>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</si>
  <si>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</si>
  <si>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</si>
  <si>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</si>
  <si>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</si>
  <si>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</si>
  <si>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</si>
  <si>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</si>
  <si>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</si>
  <si>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</si>
  <si>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</si>
  <si>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</si>
  <si>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</si>
  <si>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</si>
  <si>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</si>
  <si>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</si>
  <si>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-</t>
  </si>
  <si>
    <t>倉吉</t>
  </si>
  <si>
    <t>松江</t>
  </si>
  <si>
    <t>浜田</t>
  </si>
  <si>
    <t>出雲</t>
  </si>
  <si>
    <t>-</t>
  </si>
  <si>
    <t>益田</t>
  </si>
  <si>
    <t>-</t>
  </si>
  <si>
    <t>石見大田</t>
  </si>
  <si>
    <t>-</t>
  </si>
  <si>
    <t>大東</t>
  </si>
  <si>
    <t>西郷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</si>
  <si>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</si>
  <si>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</si>
  <si>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</si>
  <si>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</si>
  <si>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</si>
  <si>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</si>
  <si>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</si>
  <si>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</si>
  <si>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</si>
  <si>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</si>
  <si>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</si>
  <si>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</si>
  <si>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</si>
  <si>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</si>
  <si>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</si>
  <si>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</si>
  <si>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</si>
  <si>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</si>
  <si>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</si>
  <si>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</si>
  <si>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</si>
  <si>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</si>
  <si>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</si>
  <si>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</si>
  <si>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</si>
  <si>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</si>
  <si>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</si>
  <si>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</si>
  <si>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</si>
  <si>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下関</t>
  </si>
  <si>
    <t>宇部</t>
  </si>
  <si>
    <t>山口</t>
  </si>
  <si>
    <t>-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</si>
  <si>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</si>
  <si>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</si>
  <si>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</si>
  <si>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</si>
  <si>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</si>
  <si>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</si>
  <si>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</si>
  <si>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</si>
  <si>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(2)　税務署別源泉徴収義務者数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</si>
</sst>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>
        <color indexed="55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" borderId="18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right" vertical="center" wrapText="1"/>
    </xf>
    <xf numFmtId="38" fontId="2" fillId="2" borderId="27" xfId="16" applyFont="1" applyFill="1" applyBorder="1" applyAlignment="1">
      <alignment horizontal="right" vertical="center"/>
    </xf>
    <xf numFmtId="38" fontId="2" fillId="2" borderId="23" xfId="16" applyFont="1" applyFill="1" applyBorder="1" applyAlignment="1">
      <alignment horizontal="right" vertical="center"/>
    </xf>
    <xf numFmtId="38" fontId="2" fillId="2" borderId="28" xfId="16" applyFont="1" applyFill="1" applyBorder="1" applyAlignment="1">
      <alignment horizontal="right" vertical="center"/>
    </xf>
    <xf numFmtId="38" fontId="2" fillId="2" borderId="29" xfId="16" applyFont="1" applyFill="1" applyBorder="1" applyAlignment="1">
      <alignment horizontal="right" vertical="center"/>
    </xf>
    <xf numFmtId="38" fontId="2" fillId="2" borderId="25" xfId="16" applyFont="1" applyFill="1" applyBorder="1" applyAlignment="1">
      <alignment horizontal="right" vertical="center"/>
    </xf>
    <xf numFmtId="38" fontId="2" fillId="2" borderId="30" xfId="16" applyFont="1" applyFill="1" applyBorder="1" applyAlignment="1">
      <alignment horizontal="right" vertical="center"/>
    </xf>
    <xf numFmtId="0" fontId="2" fillId="5" borderId="31" xfId="0" applyFont="1" applyFill="1" applyBorder="1" applyAlignment="1">
      <alignment horizontal="distributed" vertical="center"/>
    </xf>
    <xf numFmtId="0" fontId="2" fillId="5" borderId="32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wrapText="1"/>
    </xf>
    <xf numFmtId="0" fontId="2" fillId="4" borderId="31" xfId="0" applyFont="1" applyFill="1" applyBorder="1" applyAlignment="1">
      <alignment horizontal="distributed" vertical="center"/>
    </xf>
    <xf numFmtId="0" fontId="2" fillId="4" borderId="32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5" borderId="37" xfId="0" applyFont="1" applyFill="1" applyBorder="1" applyAlignment="1">
      <alignment horizontal="distributed" vertical="center"/>
    </xf>
    <xf numFmtId="38" fontId="2" fillId="2" borderId="38" xfId="16" applyFont="1" applyFill="1" applyBorder="1" applyAlignment="1">
      <alignment horizontal="right" vertical="center"/>
    </xf>
    <xf numFmtId="38" fontId="2" fillId="2" borderId="39" xfId="16" applyFont="1" applyFill="1" applyBorder="1" applyAlignment="1">
      <alignment horizontal="right" vertical="center"/>
    </xf>
    <xf numFmtId="38" fontId="2" fillId="2" borderId="40" xfId="16" applyFont="1" applyFill="1" applyBorder="1" applyAlignment="1">
      <alignment horizontal="right" vertical="center"/>
    </xf>
    <xf numFmtId="0" fontId="3" fillId="5" borderId="41" xfId="0" applyFont="1" applyFill="1" applyBorder="1" applyAlignment="1">
      <alignment horizontal="distributed" vertical="center"/>
    </xf>
    <xf numFmtId="38" fontId="3" fillId="2" borderId="42" xfId="16" applyFont="1" applyFill="1" applyBorder="1" applyAlignment="1">
      <alignment horizontal="right" vertical="center"/>
    </xf>
    <xf numFmtId="38" fontId="3" fillId="2" borderId="43" xfId="16" applyFont="1" applyFill="1" applyBorder="1" applyAlignment="1">
      <alignment horizontal="right" vertical="center"/>
    </xf>
    <xf numFmtId="38" fontId="3" fillId="2" borderId="44" xfId="16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4" borderId="41" xfId="0" applyFont="1" applyFill="1" applyBorder="1" applyAlignment="1">
      <alignment horizontal="distributed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1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 indent="1"/>
    </xf>
    <xf numFmtId="3" fontId="4" fillId="3" borderId="48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2" fillId="3" borderId="30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3" fillId="3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3" fillId="3" borderId="46" xfId="0" applyNumberFormat="1" applyFont="1" applyFill="1" applyBorder="1" applyAlignment="1">
      <alignment horizontal="right" vertical="center"/>
    </xf>
    <xf numFmtId="3" fontId="3" fillId="3" borderId="43" xfId="0" applyNumberFormat="1" applyFont="1" applyFill="1" applyBorder="1" applyAlignment="1">
      <alignment horizontal="right" vertical="center"/>
    </xf>
    <xf numFmtId="3" fontId="3" fillId="3" borderId="44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3" fontId="2" fillId="2" borderId="23" xfId="0" applyNumberFormat="1" applyFont="1" applyFill="1" applyBorder="1" applyAlignment="1">
      <alignment horizontal="right" vertical="center"/>
    </xf>
    <xf numFmtId="0" fontId="3" fillId="0" borderId="45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38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2" bestFit="1" customWidth="1"/>
    <col min="11" max="16384" width="5.875" style="1" customWidth="1"/>
  </cols>
  <sheetData>
    <row r="1" spans="1:10" ht="1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9" ht="12" thickBot="1">
      <c r="A2" s="4" t="s">
        <v>45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62" t="s">
        <v>27</v>
      </c>
      <c r="B3" s="32" t="s">
        <v>28</v>
      </c>
      <c r="C3" s="37" t="s">
        <v>25</v>
      </c>
      <c r="D3" s="25" t="s">
        <v>47</v>
      </c>
      <c r="E3" s="37" t="s">
        <v>26</v>
      </c>
      <c r="F3" s="37" t="s">
        <v>9</v>
      </c>
      <c r="G3" s="32" t="s">
        <v>39</v>
      </c>
      <c r="H3" s="38" t="s">
        <v>29</v>
      </c>
      <c r="I3" s="80" t="s">
        <v>0</v>
      </c>
      <c r="J3" s="87" t="s">
        <v>43</v>
      </c>
    </row>
    <row r="4" spans="1:10" ht="11.25">
      <c r="A4" s="49"/>
      <c r="B4" s="39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  <c r="H4" s="40" t="s">
        <v>2</v>
      </c>
      <c r="I4" s="81" t="s">
        <v>2</v>
      </c>
      <c r="J4" s="88"/>
    </row>
    <row r="5" spans="1:10" ht="11.25" customHeight="1">
      <c r="A5" s="63" t="s">
        <v>49</v>
      </c>
      <c r="B5" s="45">
        <v>133735</v>
      </c>
      <c r="C5" s="46">
        <v>318147</v>
      </c>
      <c r="D5" s="46">
        <v>278664</v>
      </c>
      <c r="E5" s="46">
        <v>12927981</v>
      </c>
      <c r="F5" s="46">
        <v>444474</v>
      </c>
      <c r="G5" s="46">
        <v>1392304</v>
      </c>
      <c r="H5" s="46">
        <v>47425</v>
      </c>
      <c r="I5" s="82">
        <v>15542730</v>
      </c>
      <c r="J5" s="43" t="s">
        <v>50</v>
      </c>
    </row>
    <row r="6" spans="1:10" ht="11.25" customHeight="1">
      <c r="A6" s="64" t="s">
        <v>51</v>
      </c>
      <c r="B6" s="47">
        <v>85886</v>
      </c>
      <c r="C6" s="48">
        <v>202875</v>
      </c>
      <c r="D6" s="48">
        <v>290411</v>
      </c>
      <c r="E6" s="48">
        <v>9430754</v>
      </c>
      <c r="F6" s="48">
        <v>173034</v>
      </c>
      <c r="G6" s="48">
        <v>290247</v>
      </c>
      <c r="H6" s="48">
        <v>7567</v>
      </c>
      <c r="I6" s="83">
        <v>10480773</v>
      </c>
      <c r="J6" s="44" t="s">
        <v>52</v>
      </c>
    </row>
    <row r="7" spans="1:10" ht="11.25" customHeight="1">
      <c r="A7" s="64" t="s">
        <v>53</v>
      </c>
      <c r="B7" s="47">
        <v>38826</v>
      </c>
      <c r="C7" s="48">
        <v>102709</v>
      </c>
      <c r="D7" s="48">
        <v>64047</v>
      </c>
      <c r="E7" s="48">
        <v>3524090</v>
      </c>
      <c r="F7" s="48">
        <v>51284</v>
      </c>
      <c r="G7" s="48">
        <v>105933</v>
      </c>
      <c r="H7" s="48">
        <v>1214</v>
      </c>
      <c r="I7" s="83">
        <v>3888102</v>
      </c>
      <c r="J7" s="44" t="s">
        <v>53</v>
      </c>
    </row>
    <row r="8" spans="1:10" s="5" customFormat="1" ht="11.25">
      <c r="A8" s="75" t="s">
        <v>54</v>
      </c>
      <c r="B8" s="92">
        <v>258447</v>
      </c>
      <c r="C8" s="93">
        <v>623730</v>
      </c>
      <c r="D8" s="93">
        <v>633121</v>
      </c>
      <c r="E8" s="93">
        <v>25882824</v>
      </c>
      <c r="F8" s="93">
        <v>668792</v>
      </c>
      <c r="G8" s="93">
        <v>1788483</v>
      </c>
      <c r="H8" s="93">
        <v>56207</v>
      </c>
      <c r="I8" s="94">
        <v>29911605</v>
      </c>
      <c r="J8" s="74" t="str">
        <f>IF(A8="","",A8)</f>
        <v>鳥取県計</v>
      </c>
    </row>
    <row r="9" spans="1:10" ht="11.25">
      <c r="A9" s="79"/>
      <c r="B9" s="76"/>
      <c r="C9" s="77"/>
      <c r="D9" s="77"/>
      <c r="E9" s="77"/>
      <c r="F9" s="77"/>
      <c r="G9" s="77"/>
      <c r="H9" s="77"/>
      <c r="I9" s="84"/>
      <c r="J9" s="89"/>
    </row>
    <row r="10" spans="1:10" ht="11.25" customHeight="1">
      <c r="A10" s="63" t="s">
        <v>55</v>
      </c>
      <c r="B10" s="45">
        <v>256981</v>
      </c>
      <c r="C10" s="46">
        <v>481952</v>
      </c>
      <c r="D10" s="46">
        <v>318769</v>
      </c>
      <c r="E10" s="46">
        <v>16092096</v>
      </c>
      <c r="F10" s="46">
        <v>659037</v>
      </c>
      <c r="G10" s="46">
        <v>1706768</v>
      </c>
      <c r="H10" s="46">
        <v>36801</v>
      </c>
      <c r="I10" s="82">
        <v>19552406</v>
      </c>
      <c r="J10" s="43" t="str">
        <f>IF(A10="","",A10)</f>
        <v>松江</v>
      </c>
    </row>
    <row r="11" spans="1:10" ht="11.25" customHeight="1">
      <c r="A11" s="63" t="s">
        <v>56</v>
      </c>
      <c r="B11" s="45">
        <v>30541</v>
      </c>
      <c r="C11" s="46">
        <v>67629</v>
      </c>
      <c r="D11" s="46">
        <v>50073</v>
      </c>
      <c r="E11" s="46">
        <v>3487054</v>
      </c>
      <c r="F11" s="46">
        <v>54441</v>
      </c>
      <c r="G11" s="46">
        <v>129905</v>
      </c>
      <c r="H11" s="46">
        <v>8976</v>
      </c>
      <c r="I11" s="82">
        <v>3828620</v>
      </c>
      <c r="J11" s="44" t="str">
        <f aca="true" t="shared" si="0" ref="J11:J17">IF(A11="","",A11)</f>
        <v>浜田</v>
      </c>
    </row>
    <row r="12" spans="1:10" ht="11.25" customHeight="1">
      <c r="A12" s="64" t="s">
        <v>57</v>
      </c>
      <c r="B12" s="47">
        <v>78495</v>
      </c>
      <c r="C12" s="48">
        <v>684470</v>
      </c>
      <c r="D12" s="48">
        <v>44456</v>
      </c>
      <c r="E12" s="48">
        <v>6137814</v>
      </c>
      <c r="F12" s="48">
        <v>98982</v>
      </c>
      <c r="G12" s="48">
        <v>166043</v>
      </c>
      <c r="H12" s="48">
        <v>8207</v>
      </c>
      <c r="I12" s="83">
        <v>7218467</v>
      </c>
      <c r="J12" s="44" t="str">
        <f t="shared" si="0"/>
        <v>出雲</v>
      </c>
    </row>
    <row r="13" spans="1:10" ht="11.25" customHeight="1">
      <c r="A13" s="64" t="s">
        <v>58</v>
      </c>
      <c r="B13" s="47">
        <v>20326</v>
      </c>
      <c r="C13" s="48">
        <v>50775</v>
      </c>
      <c r="D13" s="48" t="s">
        <v>106</v>
      </c>
      <c r="E13" s="48">
        <v>2322938</v>
      </c>
      <c r="F13" s="48">
        <v>20166</v>
      </c>
      <c r="G13" s="48">
        <v>74222</v>
      </c>
      <c r="H13" s="48">
        <v>4619</v>
      </c>
      <c r="I13" s="83">
        <v>2493045</v>
      </c>
      <c r="J13" s="44" t="str">
        <f t="shared" si="0"/>
        <v>益田</v>
      </c>
    </row>
    <row r="14" spans="1:10" ht="11.25" customHeight="1">
      <c r="A14" s="64" t="s">
        <v>59</v>
      </c>
      <c r="B14" s="47">
        <v>11948</v>
      </c>
      <c r="C14" s="48">
        <v>65470</v>
      </c>
      <c r="D14" s="48" t="s">
        <v>106</v>
      </c>
      <c r="E14" s="48">
        <v>1196890</v>
      </c>
      <c r="F14" s="48">
        <v>4680</v>
      </c>
      <c r="G14" s="48">
        <v>30053</v>
      </c>
      <c r="H14" s="48">
        <v>403</v>
      </c>
      <c r="I14" s="83">
        <v>1309444</v>
      </c>
      <c r="J14" s="44" t="str">
        <f t="shared" si="0"/>
        <v>石見大田</v>
      </c>
    </row>
    <row r="15" spans="1:10" ht="11.25" customHeight="1">
      <c r="A15" s="63" t="s">
        <v>60</v>
      </c>
      <c r="B15" s="45">
        <v>20887</v>
      </c>
      <c r="C15" s="46">
        <v>31208</v>
      </c>
      <c r="D15" s="46" t="s">
        <v>106</v>
      </c>
      <c r="E15" s="46">
        <v>1718655</v>
      </c>
      <c r="F15" s="46">
        <v>46346</v>
      </c>
      <c r="G15" s="46">
        <v>41937</v>
      </c>
      <c r="H15" s="46">
        <v>6151</v>
      </c>
      <c r="I15" s="82">
        <v>1865185</v>
      </c>
      <c r="J15" s="44" t="str">
        <f>IF(A15="","",A15)</f>
        <v>大東</v>
      </c>
    </row>
    <row r="16" spans="1:10" ht="11.25" customHeight="1">
      <c r="A16" s="63" t="s">
        <v>61</v>
      </c>
      <c r="B16" s="45">
        <v>6854</v>
      </c>
      <c r="C16" s="46">
        <v>10546</v>
      </c>
      <c r="D16" s="46" t="s">
        <v>106</v>
      </c>
      <c r="E16" s="46">
        <v>845257</v>
      </c>
      <c r="F16" s="46">
        <v>1714</v>
      </c>
      <c r="G16" s="46">
        <v>13190</v>
      </c>
      <c r="H16" s="46">
        <v>653</v>
      </c>
      <c r="I16" s="82">
        <v>878215</v>
      </c>
      <c r="J16" s="44" t="str">
        <f>IF(A16="","",A16)</f>
        <v>西郷</v>
      </c>
    </row>
    <row r="17" spans="1:10" s="5" customFormat="1" ht="11.25">
      <c r="A17" s="75" t="s">
        <v>62</v>
      </c>
      <c r="B17" s="92">
        <v>426033</v>
      </c>
      <c r="C17" s="93">
        <v>1392050</v>
      </c>
      <c r="D17" s="93">
        <v>413299</v>
      </c>
      <c r="E17" s="93">
        <v>31800705</v>
      </c>
      <c r="F17" s="93">
        <v>885366</v>
      </c>
      <c r="G17" s="93">
        <v>2162119</v>
      </c>
      <c r="H17" s="93">
        <v>65810</v>
      </c>
      <c r="I17" s="94">
        <v>37145382</v>
      </c>
      <c r="J17" s="74" t="str">
        <f t="shared" si="0"/>
        <v>島根県計</v>
      </c>
    </row>
    <row r="18" spans="1:10" ht="11.25">
      <c r="A18" s="79"/>
      <c r="B18" s="76"/>
      <c r="C18" s="77"/>
      <c r="D18" s="77"/>
      <c r="E18" s="77"/>
      <c r="F18" s="77"/>
      <c r="G18" s="77"/>
      <c r="H18" s="77"/>
      <c r="I18" s="84"/>
      <c r="J18" s="89"/>
    </row>
    <row r="19" spans="1:10" ht="11.25" customHeight="1">
      <c r="A19" s="63" t="s">
        <v>63</v>
      </c>
      <c r="B19" s="45">
        <v>371014</v>
      </c>
      <c r="C19" s="46">
        <v>1821210</v>
      </c>
      <c r="D19" s="46">
        <v>1655861</v>
      </c>
      <c r="E19" s="46">
        <v>31547401</v>
      </c>
      <c r="F19" s="46">
        <v>827179</v>
      </c>
      <c r="G19" s="46">
        <v>2023193</v>
      </c>
      <c r="H19" s="46">
        <v>109104</v>
      </c>
      <c r="I19" s="82">
        <v>38354963</v>
      </c>
      <c r="J19" s="43" t="str">
        <f>IF(A19="","",A19)</f>
        <v>岡山東</v>
      </c>
    </row>
    <row r="20" spans="1:10" ht="11.25" customHeight="1">
      <c r="A20" s="63" t="s">
        <v>64</v>
      </c>
      <c r="B20" s="45">
        <v>136374</v>
      </c>
      <c r="C20" s="46">
        <v>931719</v>
      </c>
      <c r="D20" s="46">
        <v>332781</v>
      </c>
      <c r="E20" s="46">
        <v>20506437</v>
      </c>
      <c r="F20" s="46">
        <v>569497</v>
      </c>
      <c r="G20" s="46">
        <v>3129415</v>
      </c>
      <c r="H20" s="46">
        <v>84781</v>
      </c>
      <c r="I20" s="82">
        <v>25691004</v>
      </c>
      <c r="J20" s="44" t="str">
        <f aca="true" t="shared" si="1" ref="J20:J32">IF(A20="","",A20)</f>
        <v>岡山西</v>
      </c>
    </row>
    <row r="21" spans="1:10" ht="11.25" customHeight="1">
      <c r="A21" s="63" t="s">
        <v>65</v>
      </c>
      <c r="B21" s="45">
        <v>35735</v>
      </c>
      <c r="C21" s="46">
        <v>116621</v>
      </c>
      <c r="D21" s="46">
        <v>4971</v>
      </c>
      <c r="E21" s="46">
        <v>3893723</v>
      </c>
      <c r="F21" s="46">
        <v>36324</v>
      </c>
      <c r="G21" s="46">
        <v>94552</v>
      </c>
      <c r="H21" s="46">
        <v>3655</v>
      </c>
      <c r="I21" s="82">
        <v>4185581</v>
      </c>
      <c r="J21" s="44" t="str">
        <f t="shared" si="1"/>
        <v>西大寺</v>
      </c>
    </row>
    <row r="22" spans="1:10" ht="11.25" customHeight="1">
      <c r="A22" s="63" t="s">
        <v>74</v>
      </c>
      <c r="B22" s="45">
        <v>50492</v>
      </c>
      <c r="C22" s="46">
        <v>158935</v>
      </c>
      <c r="D22" s="46">
        <v>5253</v>
      </c>
      <c r="E22" s="46">
        <v>4340833</v>
      </c>
      <c r="F22" s="46">
        <v>61358</v>
      </c>
      <c r="G22" s="46">
        <v>115542</v>
      </c>
      <c r="H22" s="46">
        <v>177</v>
      </c>
      <c r="I22" s="82">
        <v>4732591</v>
      </c>
      <c r="J22" s="44" t="str">
        <f>IF(A22="","",A22)</f>
        <v>瀬戸</v>
      </c>
    </row>
    <row r="23" spans="1:10" ht="11.25" customHeight="1">
      <c r="A23" s="64" t="s">
        <v>66</v>
      </c>
      <c r="B23" s="47">
        <v>34974</v>
      </c>
      <c r="C23" s="48">
        <v>129515</v>
      </c>
      <c r="D23" s="48">
        <v>28052</v>
      </c>
      <c r="E23" s="48">
        <v>1383659</v>
      </c>
      <c r="F23" s="48">
        <v>22947</v>
      </c>
      <c r="G23" s="48">
        <v>141798</v>
      </c>
      <c r="H23" s="48">
        <v>5149</v>
      </c>
      <c r="I23" s="83">
        <v>1746094</v>
      </c>
      <c r="J23" s="44" t="str">
        <f t="shared" si="1"/>
        <v>児島</v>
      </c>
    </row>
    <row r="24" spans="1:10" ht="11.25" customHeight="1">
      <c r="A24" s="64" t="s">
        <v>67</v>
      </c>
      <c r="B24" s="47">
        <v>149514</v>
      </c>
      <c r="C24" s="48">
        <v>827695</v>
      </c>
      <c r="D24" s="48">
        <v>598763</v>
      </c>
      <c r="E24" s="48">
        <v>20168817</v>
      </c>
      <c r="F24" s="48">
        <v>272577</v>
      </c>
      <c r="G24" s="48">
        <v>657876</v>
      </c>
      <c r="H24" s="48">
        <v>187801</v>
      </c>
      <c r="I24" s="83">
        <v>22863042</v>
      </c>
      <c r="J24" s="44" t="str">
        <f t="shared" si="1"/>
        <v>倉敷</v>
      </c>
    </row>
    <row r="25" spans="1:10" ht="11.25" customHeight="1">
      <c r="A25" s="64" t="s">
        <v>68</v>
      </c>
      <c r="B25" s="47">
        <v>35581</v>
      </c>
      <c r="C25" s="48">
        <v>150522</v>
      </c>
      <c r="D25" s="48">
        <v>5786</v>
      </c>
      <c r="E25" s="48">
        <v>3802606</v>
      </c>
      <c r="F25" s="48">
        <v>52044</v>
      </c>
      <c r="G25" s="48">
        <v>83732</v>
      </c>
      <c r="H25" s="48">
        <v>249</v>
      </c>
      <c r="I25" s="83">
        <v>4130520</v>
      </c>
      <c r="J25" s="44" t="str">
        <f t="shared" si="1"/>
        <v>玉島</v>
      </c>
    </row>
    <row r="26" spans="1:10" ht="11.25" customHeight="1">
      <c r="A26" s="63" t="s">
        <v>69</v>
      </c>
      <c r="B26" s="45">
        <v>69768</v>
      </c>
      <c r="C26" s="46">
        <v>283302</v>
      </c>
      <c r="D26" s="46">
        <v>167812</v>
      </c>
      <c r="E26" s="46">
        <v>7342465</v>
      </c>
      <c r="F26" s="46">
        <v>101873</v>
      </c>
      <c r="G26" s="46">
        <v>215877</v>
      </c>
      <c r="H26" s="46">
        <v>58358</v>
      </c>
      <c r="I26" s="82">
        <v>8239455</v>
      </c>
      <c r="J26" s="44" t="str">
        <f t="shared" si="1"/>
        <v>津山</v>
      </c>
    </row>
    <row r="27" spans="1:10" ht="11.25" customHeight="1">
      <c r="A27" s="63" t="s">
        <v>70</v>
      </c>
      <c r="B27" s="45">
        <v>16837</v>
      </c>
      <c r="C27" s="46">
        <v>217499</v>
      </c>
      <c r="D27" s="46">
        <v>125167</v>
      </c>
      <c r="E27" s="46">
        <v>2538097</v>
      </c>
      <c r="F27" s="46">
        <v>51308</v>
      </c>
      <c r="G27" s="46">
        <v>177785</v>
      </c>
      <c r="H27" s="46">
        <v>745</v>
      </c>
      <c r="I27" s="82">
        <v>3127437</v>
      </c>
      <c r="J27" s="44" t="str">
        <f t="shared" si="1"/>
        <v>玉野</v>
      </c>
    </row>
    <row r="28" spans="1:10" ht="11.25" customHeight="1">
      <c r="A28" s="64" t="s">
        <v>71</v>
      </c>
      <c r="B28" s="47">
        <v>55202</v>
      </c>
      <c r="C28" s="48">
        <v>1086117</v>
      </c>
      <c r="D28" s="48">
        <v>6351</v>
      </c>
      <c r="E28" s="48">
        <v>4767183</v>
      </c>
      <c r="F28" s="48">
        <v>136914</v>
      </c>
      <c r="G28" s="48">
        <v>98194</v>
      </c>
      <c r="H28" s="48">
        <v>23200</v>
      </c>
      <c r="I28" s="83">
        <v>6173161</v>
      </c>
      <c r="J28" s="44" t="str">
        <f t="shared" si="1"/>
        <v>笠岡</v>
      </c>
    </row>
    <row r="29" spans="1:10" ht="11.25" customHeight="1">
      <c r="A29" s="64" t="s">
        <v>72</v>
      </c>
      <c r="B29" s="47">
        <v>28898</v>
      </c>
      <c r="C29" s="48">
        <v>14394</v>
      </c>
      <c r="D29" s="48">
        <v>3660</v>
      </c>
      <c r="E29" s="48">
        <v>2108825</v>
      </c>
      <c r="F29" s="48">
        <v>140513</v>
      </c>
      <c r="G29" s="48">
        <v>37015</v>
      </c>
      <c r="H29" s="48">
        <v>2635</v>
      </c>
      <c r="I29" s="83">
        <v>2335941</v>
      </c>
      <c r="J29" s="44" t="str">
        <f t="shared" si="1"/>
        <v>高梁</v>
      </c>
    </row>
    <row r="30" spans="1:10" ht="11.25" customHeight="1">
      <c r="A30" s="64" t="s">
        <v>73</v>
      </c>
      <c r="B30" s="47">
        <v>11032</v>
      </c>
      <c r="C30" s="48">
        <v>21126</v>
      </c>
      <c r="D30" s="48">
        <v>1159</v>
      </c>
      <c r="E30" s="48">
        <v>1126894</v>
      </c>
      <c r="F30" s="48">
        <v>8829</v>
      </c>
      <c r="G30" s="48">
        <v>27279</v>
      </c>
      <c r="H30" s="48">
        <v>3952</v>
      </c>
      <c r="I30" s="83">
        <v>1200270</v>
      </c>
      <c r="J30" s="44" t="str">
        <f t="shared" si="1"/>
        <v>新見</v>
      </c>
    </row>
    <row r="31" spans="1:10" ht="11.25" customHeight="1">
      <c r="A31" s="64" t="s">
        <v>75</v>
      </c>
      <c r="B31" s="47">
        <v>90342</v>
      </c>
      <c r="C31" s="48">
        <v>214831</v>
      </c>
      <c r="D31" s="48">
        <v>38968</v>
      </c>
      <c r="E31" s="48">
        <v>2861191</v>
      </c>
      <c r="F31" s="48">
        <v>13873</v>
      </c>
      <c r="G31" s="48">
        <v>96936</v>
      </c>
      <c r="H31" s="48">
        <v>309</v>
      </c>
      <c r="I31" s="83">
        <v>3316448</v>
      </c>
      <c r="J31" s="44" t="str">
        <f t="shared" si="1"/>
        <v>久世</v>
      </c>
    </row>
    <row r="32" spans="1:10" s="5" customFormat="1" ht="11.25">
      <c r="A32" s="75" t="s">
        <v>76</v>
      </c>
      <c r="B32" s="92">
        <v>1085764</v>
      </c>
      <c r="C32" s="93">
        <v>5973484</v>
      </c>
      <c r="D32" s="93">
        <v>2974584</v>
      </c>
      <c r="E32" s="93">
        <v>106388130</v>
      </c>
      <c r="F32" s="93">
        <v>2295236</v>
      </c>
      <c r="G32" s="93">
        <v>6899194</v>
      </c>
      <c r="H32" s="93">
        <v>480115</v>
      </c>
      <c r="I32" s="94">
        <v>126096506</v>
      </c>
      <c r="J32" s="74" t="str">
        <f t="shared" si="1"/>
        <v>岡山県計</v>
      </c>
    </row>
    <row r="33" spans="1:10" ht="11.25">
      <c r="A33" s="79"/>
      <c r="B33" s="76"/>
      <c r="C33" s="77"/>
      <c r="D33" s="77"/>
      <c r="E33" s="77"/>
      <c r="F33" s="77"/>
      <c r="G33" s="77"/>
      <c r="H33" s="77"/>
      <c r="I33" s="84"/>
      <c r="J33" s="89"/>
    </row>
    <row r="34" spans="1:10" ht="11.25" customHeight="1">
      <c r="A34" s="63" t="s">
        <v>77</v>
      </c>
      <c r="B34" s="45">
        <v>22083025</v>
      </c>
      <c r="C34" s="46">
        <v>3404922</v>
      </c>
      <c r="D34" s="46">
        <v>1960167</v>
      </c>
      <c r="E34" s="46">
        <v>50933338</v>
      </c>
      <c r="F34" s="46">
        <v>2093775</v>
      </c>
      <c r="G34" s="46">
        <v>3036182</v>
      </c>
      <c r="H34" s="46">
        <v>242408</v>
      </c>
      <c r="I34" s="82">
        <v>83753818</v>
      </c>
      <c r="J34" s="43" t="str">
        <f>IF(A34="","",A34)</f>
        <v>広島東</v>
      </c>
    </row>
    <row r="35" spans="1:10" ht="11.25" customHeight="1">
      <c r="A35" s="63" t="s">
        <v>78</v>
      </c>
      <c r="B35" s="45">
        <v>79500</v>
      </c>
      <c r="C35" s="46">
        <v>1062129</v>
      </c>
      <c r="D35" s="46">
        <v>48</v>
      </c>
      <c r="E35" s="46">
        <v>14370250</v>
      </c>
      <c r="F35" s="46">
        <v>259127</v>
      </c>
      <c r="G35" s="46">
        <v>538867</v>
      </c>
      <c r="H35" s="46">
        <v>51041</v>
      </c>
      <c r="I35" s="82">
        <v>16360963</v>
      </c>
      <c r="J35" s="44" t="str">
        <f aca="true" t="shared" si="2" ref="J35:J50">IF(A35="","",A35)</f>
        <v>広島南</v>
      </c>
    </row>
    <row r="36" spans="1:10" ht="11.25" customHeight="1">
      <c r="A36" s="63" t="s">
        <v>79</v>
      </c>
      <c r="B36" s="45">
        <v>204434</v>
      </c>
      <c r="C36" s="46">
        <v>4208357</v>
      </c>
      <c r="D36" s="46">
        <v>286724</v>
      </c>
      <c r="E36" s="46">
        <v>26015001</v>
      </c>
      <c r="F36" s="46">
        <v>510823</v>
      </c>
      <c r="G36" s="46">
        <v>6206704</v>
      </c>
      <c r="H36" s="46">
        <v>192836</v>
      </c>
      <c r="I36" s="82">
        <v>37624880</v>
      </c>
      <c r="J36" s="44" t="str">
        <f t="shared" si="2"/>
        <v>広島西</v>
      </c>
    </row>
    <row r="37" spans="1:10" ht="11.25" customHeight="1">
      <c r="A37" s="64" t="s">
        <v>80</v>
      </c>
      <c r="B37" s="47">
        <v>127071</v>
      </c>
      <c r="C37" s="48">
        <v>320066</v>
      </c>
      <c r="D37" s="48">
        <v>45718</v>
      </c>
      <c r="E37" s="48">
        <v>11726836</v>
      </c>
      <c r="F37" s="48">
        <v>110640</v>
      </c>
      <c r="G37" s="48">
        <v>359427</v>
      </c>
      <c r="H37" s="48">
        <v>35553</v>
      </c>
      <c r="I37" s="83">
        <v>12725312</v>
      </c>
      <c r="J37" s="44" t="str">
        <f t="shared" si="2"/>
        <v>広島北</v>
      </c>
    </row>
    <row r="38" spans="1:10" ht="11.25" customHeight="1">
      <c r="A38" s="64" t="s">
        <v>81</v>
      </c>
      <c r="B38" s="47">
        <v>290127</v>
      </c>
      <c r="C38" s="48">
        <v>317697</v>
      </c>
      <c r="D38" s="48">
        <v>253729</v>
      </c>
      <c r="E38" s="48">
        <v>13500027</v>
      </c>
      <c r="F38" s="48">
        <v>236157</v>
      </c>
      <c r="G38" s="48">
        <v>153988</v>
      </c>
      <c r="H38" s="48">
        <v>42860</v>
      </c>
      <c r="I38" s="83">
        <v>14794584</v>
      </c>
      <c r="J38" s="44" t="str">
        <f t="shared" si="2"/>
        <v>呉</v>
      </c>
    </row>
    <row r="39" spans="1:10" ht="11.25" customHeight="1">
      <c r="A39" s="64" t="s">
        <v>82</v>
      </c>
      <c r="B39" s="47">
        <v>49285</v>
      </c>
      <c r="C39" s="48">
        <v>63529</v>
      </c>
      <c r="D39" s="48">
        <v>34971</v>
      </c>
      <c r="E39" s="48">
        <v>2271401</v>
      </c>
      <c r="F39" s="48">
        <v>69912</v>
      </c>
      <c r="G39" s="48">
        <v>64902</v>
      </c>
      <c r="H39" s="48">
        <v>47441</v>
      </c>
      <c r="I39" s="83">
        <v>2601441</v>
      </c>
      <c r="J39" s="44" t="str">
        <f t="shared" si="2"/>
        <v>竹原</v>
      </c>
    </row>
    <row r="40" spans="1:10" ht="11.25" customHeight="1">
      <c r="A40" s="63" t="s">
        <v>83</v>
      </c>
      <c r="B40" s="45">
        <v>124873</v>
      </c>
      <c r="C40" s="46">
        <v>203536</v>
      </c>
      <c r="D40" s="46">
        <v>109215</v>
      </c>
      <c r="E40" s="46">
        <v>5560427</v>
      </c>
      <c r="F40" s="46">
        <v>56688</v>
      </c>
      <c r="G40" s="46">
        <v>204532</v>
      </c>
      <c r="H40" s="46">
        <v>77834</v>
      </c>
      <c r="I40" s="82">
        <v>6337105</v>
      </c>
      <c r="J40" s="44" t="str">
        <f t="shared" si="2"/>
        <v>三原</v>
      </c>
    </row>
    <row r="41" spans="1:10" ht="11.25" customHeight="1">
      <c r="A41" s="63" t="s">
        <v>84</v>
      </c>
      <c r="B41" s="45">
        <v>43625</v>
      </c>
      <c r="C41" s="46">
        <v>163115</v>
      </c>
      <c r="D41" s="46">
        <v>175594</v>
      </c>
      <c r="E41" s="46">
        <v>5797943</v>
      </c>
      <c r="F41" s="46">
        <v>115832</v>
      </c>
      <c r="G41" s="46">
        <v>201820</v>
      </c>
      <c r="H41" s="46">
        <v>62834</v>
      </c>
      <c r="I41" s="82">
        <v>6560762</v>
      </c>
      <c r="J41" s="44" t="str">
        <f t="shared" si="2"/>
        <v>尾道</v>
      </c>
    </row>
    <row r="42" spans="1:10" ht="11.25" customHeight="1">
      <c r="A42" s="64" t="s">
        <v>85</v>
      </c>
      <c r="B42" s="47">
        <v>239206</v>
      </c>
      <c r="C42" s="48">
        <v>1103477</v>
      </c>
      <c r="D42" s="48">
        <v>890914</v>
      </c>
      <c r="E42" s="48">
        <v>24748036</v>
      </c>
      <c r="F42" s="48">
        <v>532376</v>
      </c>
      <c r="G42" s="48">
        <v>915307</v>
      </c>
      <c r="H42" s="48">
        <v>174680</v>
      </c>
      <c r="I42" s="83">
        <v>28603997</v>
      </c>
      <c r="J42" s="44" t="str">
        <f t="shared" si="2"/>
        <v>福山</v>
      </c>
    </row>
    <row r="43" spans="1:10" ht="11.25" customHeight="1">
      <c r="A43" s="64" t="s">
        <v>86</v>
      </c>
      <c r="B43" s="47">
        <v>68654</v>
      </c>
      <c r="C43" s="48">
        <v>1483189</v>
      </c>
      <c r="D43" s="48">
        <v>126499</v>
      </c>
      <c r="E43" s="48">
        <v>4534799</v>
      </c>
      <c r="F43" s="48">
        <v>94029</v>
      </c>
      <c r="G43" s="48">
        <v>322854</v>
      </c>
      <c r="H43" s="48">
        <v>12030</v>
      </c>
      <c r="I43" s="83">
        <v>6642055</v>
      </c>
      <c r="J43" s="44" t="str">
        <f t="shared" si="2"/>
        <v>府中</v>
      </c>
    </row>
    <row r="44" spans="1:10" ht="11.25" customHeight="1">
      <c r="A44" s="64" t="s">
        <v>87</v>
      </c>
      <c r="B44" s="47">
        <v>27590</v>
      </c>
      <c r="C44" s="48">
        <v>43499</v>
      </c>
      <c r="D44" s="48">
        <v>62227</v>
      </c>
      <c r="E44" s="48">
        <v>2398062</v>
      </c>
      <c r="F44" s="48">
        <v>100503</v>
      </c>
      <c r="G44" s="48">
        <v>58239</v>
      </c>
      <c r="H44" s="48">
        <v>19562</v>
      </c>
      <c r="I44" s="83">
        <v>2709682</v>
      </c>
      <c r="J44" s="44" t="str">
        <f t="shared" si="2"/>
        <v>三次</v>
      </c>
    </row>
    <row r="45" spans="1:10" ht="11.25" customHeight="1">
      <c r="A45" s="63" t="s">
        <v>88</v>
      </c>
      <c r="B45" s="45">
        <v>22767</v>
      </c>
      <c r="C45" s="46">
        <v>57611</v>
      </c>
      <c r="D45" s="46">
        <v>664</v>
      </c>
      <c r="E45" s="46">
        <v>1683623</v>
      </c>
      <c r="F45" s="46">
        <v>47723</v>
      </c>
      <c r="G45" s="46">
        <v>41101</v>
      </c>
      <c r="H45" s="46" t="s">
        <v>106</v>
      </c>
      <c r="I45" s="82">
        <v>1853489</v>
      </c>
      <c r="J45" s="44" t="str">
        <f t="shared" si="2"/>
        <v>庄原</v>
      </c>
    </row>
    <row r="46" spans="1:10" ht="11.25" customHeight="1">
      <c r="A46" s="64" t="s">
        <v>89</v>
      </c>
      <c r="B46" s="47">
        <v>154493</v>
      </c>
      <c r="C46" s="48">
        <v>442822</v>
      </c>
      <c r="D46" s="48">
        <v>70847</v>
      </c>
      <c r="E46" s="48">
        <v>8534356</v>
      </c>
      <c r="F46" s="48">
        <v>145442</v>
      </c>
      <c r="G46" s="48">
        <v>194349</v>
      </c>
      <c r="H46" s="48">
        <v>104310</v>
      </c>
      <c r="I46" s="83">
        <v>9646620</v>
      </c>
      <c r="J46" s="44" t="str">
        <f t="shared" si="2"/>
        <v>西条</v>
      </c>
    </row>
    <row r="47" spans="1:10" ht="11.25" customHeight="1">
      <c r="A47" s="64" t="s">
        <v>90</v>
      </c>
      <c r="B47" s="47">
        <v>110952</v>
      </c>
      <c r="C47" s="48">
        <v>426853</v>
      </c>
      <c r="D47" s="48">
        <v>67620</v>
      </c>
      <c r="E47" s="48">
        <v>9768836</v>
      </c>
      <c r="F47" s="48">
        <v>124208</v>
      </c>
      <c r="G47" s="48">
        <v>382923</v>
      </c>
      <c r="H47" s="48">
        <v>118671</v>
      </c>
      <c r="I47" s="83">
        <v>11000063</v>
      </c>
      <c r="J47" s="44" t="str">
        <f t="shared" si="2"/>
        <v>廿日市</v>
      </c>
    </row>
    <row r="48" spans="1:10" ht="11.25" customHeight="1">
      <c r="A48" s="64" t="s">
        <v>91</v>
      </c>
      <c r="B48" s="47">
        <v>185465</v>
      </c>
      <c r="C48" s="48">
        <v>647224</v>
      </c>
      <c r="D48" s="48">
        <v>11</v>
      </c>
      <c r="E48" s="48">
        <v>15947258</v>
      </c>
      <c r="F48" s="48">
        <v>178105</v>
      </c>
      <c r="G48" s="48">
        <v>252137</v>
      </c>
      <c r="H48" s="48">
        <v>148013</v>
      </c>
      <c r="I48" s="83">
        <v>17358212</v>
      </c>
      <c r="J48" s="44" t="str">
        <f t="shared" si="2"/>
        <v>海田</v>
      </c>
    </row>
    <row r="49" spans="1:10" ht="11.25" customHeight="1">
      <c r="A49" s="64" t="s">
        <v>92</v>
      </c>
      <c r="B49" s="47">
        <v>19580</v>
      </c>
      <c r="C49" s="48">
        <v>27857</v>
      </c>
      <c r="D49" s="48" t="s">
        <v>106</v>
      </c>
      <c r="E49" s="48">
        <v>1233936</v>
      </c>
      <c r="F49" s="48">
        <v>10786</v>
      </c>
      <c r="G49" s="48">
        <v>47185</v>
      </c>
      <c r="H49" s="48" t="s">
        <v>106</v>
      </c>
      <c r="I49" s="83">
        <v>1339343</v>
      </c>
      <c r="J49" s="44" t="str">
        <f t="shared" si="2"/>
        <v>吉田</v>
      </c>
    </row>
    <row r="50" spans="1:10" s="5" customFormat="1" ht="11.25">
      <c r="A50" s="75" t="s">
        <v>93</v>
      </c>
      <c r="B50" s="92">
        <v>23830647</v>
      </c>
      <c r="C50" s="93">
        <v>13975884</v>
      </c>
      <c r="D50" s="93">
        <v>4084948</v>
      </c>
      <c r="E50" s="93">
        <v>199024127</v>
      </c>
      <c r="F50" s="93">
        <v>4686128</v>
      </c>
      <c r="G50" s="93">
        <v>12980519</v>
      </c>
      <c r="H50" s="93">
        <v>1330075</v>
      </c>
      <c r="I50" s="94">
        <v>259912328</v>
      </c>
      <c r="J50" s="74" t="str">
        <f t="shared" si="2"/>
        <v>広島県計</v>
      </c>
    </row>
    <row r="51" spans="1:10" ht="11.25">
      <c r="A51" s="79"/>
      <c r="B51" s="76"/>
      <c r="C51" s="77"/>
      <c r="D51" s="77"/>
      <c r="E51" s="77"/>
      <c r="F51" s="77"/>
      <c r="G51" s="77"/>
      <c r="H51" s="77"/>
      <c r="I51" s="84"/>
      <c r="J51" s="89"/>
    </row>
    <row r="52" spans="1:10" ht="11.25" customHeight="1">
      <c r="A52" s="63" t="s">
        <v>94</v>
      </c>
      <c r="B52" s="45">
        <v>190172</v>
      </c>
      <c r="C52" s="46">
        <v>1011995</v>
      </c>
      <c r="D52" s="46">
        <v>369966</v>
      </c>
      <c r="E52" s="46">
        <v>15851346</v>
      </c>
      <c r="F52" s="46">
        <v>329500</v>
      </c>
      <c r="G52" s="46">
        <v>786255</v>
      </c>
      <c r="H52" s="46">
        <v>20933</v>
      </c>
      <c r="I52" s="82">
        <v>18560167</v>
      </c>
      <c r="J52" s="43" t="str">
        <f>IF(A52="","",A52)</f>
        <v>下関</v>
      </c>
    </row>
    <row r="53" spans="1:10" ht="11.25" customHeight="1">
      <c r="A53" s="63" t="s">
        <v>95</v>
      </c>
      <c r="B53" s="45">
        <v>149143</v>
      </c>
      <c r="C53" s="46">
        <v>285114</v>
      </c>
      <c r="D53" s="46">
        <v>373307</v>
      </c>
      <c r="E53" s="46">
        <v>10606286</v>
      </c>
      <c r="F53" s="46">
        <v>80486</v>
      </c>
      <c r="G53" s="46">
        <v>12230</v>
      </c>
      <c r="H53" s="46">
        <v>63767</v>
      </c>
      <c r="I53" s="82">
        <v>11570333</v>
      </c>
      <c r="J53" s="44" t="str">
        <f aca="true" t="shared" si="3" ref="J53:J62">IF(A53="","",A53)</f>
        <v>宇部</v>
      </c>
    </row>
    <row r="54" spans="1:10" ht="11.25" customHeight="1">
      <c r="A54" s="63" t="s">
        <v>96</v>
      </c>
      <c r="B54" s="45">
        <v>155431</v>
      </c>
      <c r="C54" s="46">
        <v>1235307</v>
      </c>
      <c r="D54" s="46">
        <v>160639</v>
      </c>
      <c r="E54" s="46">
        <v>17273447</v>
      </c>
      <c r="F54" s="46">
        <v>465582</v>
      </c>
      <c r="G54" s="46">
        <v>2892089</v>
      </c>
      <c r="H54" s="46">
        <v>282454</v>
      </c>
      <c r="I54" s="82">
        <v>22464949</v>
      </c>
      <c r="J54" s="44" t="str">
        <f t="shared" si="3"/>
        <v>山口</v>
      </c>
    </row>
    <row r="55" spans="1:10" ht="11.25" customHeight="1">
      <c r="A55" s="64" t="s">
        <v>97</v>
      </c>
      <c r="B55" s="47">
        <v>25510</v>
      </c>
      <c r="C55" s="48">
        <v>20083</v>
      </c>
      <c r="D55" s="48">
        <v>39714</v>
      </c>
      <c r="E55" s="48">
        <v>1935233</v>
      </c>
      <c r="F55" s="48">
        <v>30956</v>
      </c>
      <c r="G55" s="48">
        <v>64005</v>
      </c>
      <c r="H55" s="48" t="s">
        <v>106</v>
      </c>
      <c r="I55" s="83">
        <v>2115501</v>
      </c>
      <c r="J55" s="44" t="str">
        <f t="shared" si="3"/>
        <v>萩</v>
      </c>
    </row>
    <row r="56" spans="1:10" ht="11.25" customHeight="1">
      <c r="A56" s="64" t="s">
        <v>98</v>
      </c>
      <c r="B56" s="47">
        <v>96576</v>
      </c>
      <c r="C56" s="48">
        <v>769028</v>
      </c>
      <c r="D56" s="48">
        <v>590268</v>
      </c>
      <c r="E56" s="48">
        <v>10734089</v>
      </c>
      <c r="F56" s="48">
        <v>141585</v>
      </c>
      <c r="G56" s="48">
        <v>486200</v>
      </c>
      <c r="H56" s="48">
        <v>94350</v>
      </c>
      <c r="I56" s="83">
        <v>12912095</v>
      </c>
      <c r="J56" s="44" t="str">
        <f t="shared" si="3"/>
        <v>徳山</v>
      </c>
    </row>
    <row r="57" spans="1:10" ht="11.25" customHeight="1">
      <c r="A57" s="64" t="s">
        <v>99</v>
      </c>
      <c r="B57" s="47">
        <v>42491</v>
      </c>
      <c r="C57" s="48">
        <v>105191</v>
      </c>
      <c r="D57" s="48">
        <v>60614</v>
      </c>
      <c r="E57" s="48">
        <v>3201909</v>
      </c>
      <c r="F57" s="48">
        <v>113662</v>
      </c>
      <c r="G57" s="48">
        <v>193445</v>
      </c>
      <c r="H57" s="48">
        <v>2598</v>
      </c>
      <c r="I57" s="83">
        <v>3719909</v>
      </c>
      <c r="J57" s="44" t="str">
        <f t="shared" si="3"/>
        <v>防府</v>
      </c>
    </row>
    <row r="58" spans="1:10" ht="11.25" customHeight="1">
      <c r="A58" s="63" t="s">
        <v>100</v>
      </c>
      <c r="B58" s="45">
        <v>75310</v>
      </c>
      <c r="C58" s="46">
        <v>180560</v>
      </c>
      <c r="D58" s="46">
        <v>155240</v>
      </c>
      <c r="E58" s="46">
        <v>6769763</v>
      </c>
      <c r="F58" s="46">
        <v>133175</v>
      </c>
      <c r="G58" s="46">
        <v>199163</v>
      </c>
      <c r="H58" s="46">
        <v>66985</v>
      </c>
      <c r="I58" s="82">
        <v>7580197</v>
      </c>
      <c r="J58" s="44" t="str">
        <f t="shared" si="3"/>
        <v>岩国</v>
      </c>
    </row>
    <row r="59" spans="1:10" ht="11.25" customHeight="1">
      <c r="A59" s="63" t="s">
        <v>101</v>
      </c>
      <c r="B59" s="45">
        <v>648</v>
      </c>
      <c r="C59" s="46">
        <v>23650</v>
      </c>
      <c r="D59" s="46">
        <v>68</v>
      </c>
      <c r="E59" s="46">
        <v>1719054</v>
      </c>
      <c r="F59" s="46">
        <v>172570</v>
      </c>
      <c r="G59" s="46">
        <v>8059</v>
      </c>
      <c r="H59" s="46">
        <v>8041</v>
      </c>
      <c r="I59" s="82">
        <v>1932090</v>
      </c>
      <c r="J59" s="44" t="str">
        <f t="shared" si="3"/>
        <v>光</v>
      </c>
    </row>
    <row r="60" spans="1:10" ht="11.25" customHeight="1">
      <c r="A60" s="64" t="s">
        <v>102</v>
      </c>
      <c r="B60" s="47">
        <v>18251</v>
      </c>
      <c r="C60" s="48">
        <v>29348</v>
      </c>
      <c r="D60" s="48">
        <v>36210</v>
      </c>
      <c r="E60" s="48">
        <v>1594697</v>
      </c>
      <c r="F60" s="48">
        <v>21759</v>
      </c>
      <c r="G60" s="48">
        <v>1269</v>
      </c>
      <c r="H60" s="48">
        <v>136</v>
      </c>
      <c r="I60" s="83">
        <v>1701669</v>
      </c>
      <c r="J60" s="44" t="str">
        <f t="shared" si="3"/>
        <v>長門</v>
      </c>
    </row>
    <row r="61" spans="1:10" ht="11.25" customHeight="1">
      <c r="A61" s="64" t="s">
        <v>103</v>
      </c>
      <c r="B61" s="47">
        <v>37784</v>
      </c>
      <c r="C61" s="48">
        <v>50629</v>
      </c>
      <c r="D61" s="48">
        <v>89648</v>
      </c>
      <c r="E61" s="48">
        <v>2036586</v>
      </c>
      <c r="F61" s="48">
        <v>37316</v>
      </c>
      <c r="G61" s="48">
        <v>56173</v>
      </c>
      <c r="H61" s="48">
        <v>3670</v>
      </c>
      <c r="I61" s="83">
        <v>2311806</v>
      </c>
      <c r="J61" s="44" t="str">
        <f t="shared" si="3"/>
        <v>柳井</v>
      </c>
    </row>
    <row r="62" spans="1:10" ht="11.25" customHeight="1">
      <c r="A62" s="64" t="s">
        <v>104</v>
      </c>
      <c r="B62" s="47">
        <v>52364</v>
      </c>
      <c r="C62" s="48">
        <v>412213</v>
      </c>
      <c r="D62" s="48">
        <v>10</v>
      </c>
      <c r="E62" s="48">
        <v>2366230</v>
      </c>
      <c r="F62" s="48">
        <v>195229</v>
      </c>
      <c r="G62" s="48">
        <v>391993</v>
      </c>
      <c r="H62" s="48">
        <v>5305</v>
      </c>
      <c r="I62" s="83">
        <v>3423344</v>
      </c>
      <c r="J62" s="44" t="str">
        <f t="shared" si="3"/>
        <v>厚狭</v>
      </c>
    </row>
    <row r="63" spans="1:10" s="5" customFormat="1" ht="11.25">
      <c r="A63" s="75" t="s">
        <v>105</v>
      </c>
      <c r="B63" s="92">
        <v>843680</v>
      </c>
      <c r="C63" s="93">
        <v>4123119</v>
      </c>
      <c r="D63" s="93">
        <v>1875684</v>
      </c>
      <c r="E63" s="93">
        <v>74088638</v>
      </c>
      <c r="F63" s="93">
        <v>1721821</v>
      </c>
      <c r="G63" s="93">
        <v>5090879</v>
      </c>
      <c r="H63" s="93">
        <v>548239</v>
      </c>
      <c r="I63" s="94">
        <v>88292061</v>
      </c>
      <c r="J63" s="74" t="str">
        <f>IF(A63="","",A63)</f>
        <v>山口県計</v>
      </c>
    </row>
    <row r="64" spans="1:10" ht="11.25">
      <c r="A64" s="59"/>
      <c r="B64" s="33"/>
      <c r="C64" s="13"/>
      <c r="D64" s="13"/>
      <c r="E64" s="13"/>
      <c r="F64" s="13"/>
      <c r="G64" s="13"/>
      <c r="H64" s="13"/>
      <c r="I64" s="7"/>
      <c r="J64" s="28"/>
    </row>
    <row r="65" spans="1:10" ht="12" thickBot="1">
      <c r="A65" s="65"/>
      <c r="B65" s="34"/>
      <c r="C65" s="31"/>
      <c r="D65" s="31"/>
      <c r="E65" s="31"/>
      <c r="F65" s="31"/>
      <c r="G65" s="31"/>
      <c r="H65" s="31"/>
      <c r="I65" s="85"/>
      <c r="J65" s="90"/>
    </row>
    <row r="66" spans="1:11" s="5" customFormat="1" ht="21" customHeight="1" thickBot="1" thickTop="1">
      <c r="A66" s="61" t="s">
        <v>30</v>
      </c>
      <c r="B66" s="35">
        <v>26444571</v>
      </c>
      <c r="C66" s="30">
        <v>26088268</v>
      </c>
      <c r="D66" s="30">
        <v>9981635</v>
      </c>
      <c r="E66" s="30">
        <v>437184425</v>
      </c>
      <c r="F66" s="30">
        <v>10257344</v>
      </c>
      <c r="G66" s="30">
        <v>28921193</v>
      </c>
      <c r="H66" s="30">
        <v>2480446</v>
      </c>
      <c r="I66" s="86">
        <v>541357881</v>
      </c>
      <c r="J66" s="91" t="s">
        <v>40</v>
      </c>
      <c r="K66" s="21"/>
    </row>
    <row r="67" spans="1:9" ht="11.25">
      <c r="A67" s="9" t="s">
        <v>48</v>
      </c>
      <c r="B67" s="9"/>
      <c r="C67" s="9"/>
      <c r="D67" s="9"/>
      <c r="E67" s="9"/>
      <c r="F67" s="9"/>
      <c r="G67" s="9"/>
      <c r="H67" s="9"/>
      <c r="I67" s="9"/>
    </row>
    <row r="68" spans="1:9" ht="11.25">
      <c r="A68" s="9" t="s">
        <v>41</v>
      </c>
      <c r="B68" s="78"/>
      <c r="C68" s="78"/>
      <c r="D68" s="78"/>
      <c r="E68" s="78"/>
      <c r="F68" s="78"/>
      <c r="G68" s="78"/>
      <c r="H68" s="78"/>
      <c r="I68" s="78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&amp;R&amp;10広島国税局
源泉所得税３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workbookViewId="0" topLeftCell="A1">
      <selection activeCell="A2" sqref="A2:A4"/>
    </sheetView>
  </sheetViews>
  <sheetFormatPr defaultColWidth="9.00390625" defaultRowHeight="13.5"/>
  <cols>
    <col min="1" max="1" width="10.125" style="24" customWidth="1"/>
    <col min="2" max="8" width="10.50390625" style="1" customWidth="1"/>
    <col min="9" max="9" width="9.125" style="22" bestFit="1" customWidth="1"/>
    <col min="10" max="10" width="11.375" style="1" customWidth="1"/>
    <col min="11" max="16384" width="5.875" style="1" customWidth="1"/>
  </cols>
  <sheetData>
    <row r="1" spans="1:8" ht="12" thickBot="1">
      <c r="A1" s="4" t="s">
        <v>159</v>
      </c>
      <c r="B1" s="4"/>
      <c r="C1" s="4"/>
      <c r="D1" s="4"/>
      <c r="E1" s="4"/>
      <c r="F1" s="4"/>
      <c r="G1" s="4"/>
      <c r="H1" s="4"/>
    </row>
    <row r="2" spans="1:9" ht="11.25" customHeight="1">
      <c r="A2" s="107" t="s">
        <v>32</v>
      </c>
      <c r="B2" s="111" t="s">
        <v>33</v>
      </c>
      <c r="C2" s="113" t="s">
        <v>34</v>
      </c>
      <c r="D2" s="115" t="s">
        <v>47</v>
      </c>
      <c r="E2" s="113" t="s">
        <v>35</v>
      </c>
      <c r="F2" s="113" t="s">
        <v>36</v>
      </c>
      <c r="G2" s="109" t="s">
        <v>37</v>
      </c>
      <c r="H2" s="109" t="s">
        <v>38</v>
      </c>
      <c r="I2" s="105" t="s">
        <v>44</v>
      </c>
    </row>
    <row r="3" spans="1:9" ht="11.25" customHeight="1">
      <c r="A3" s="108"/>
      <c r="B3" s="112"/>
      <c r="C3" s="114"/>
      <c r="D3" s="116"/>
      <c r="E3" s="114"/>
      <c r="F3" s="114"/>
      <c r="G3" s="110"/>
      <c r="H3" s="110"/>
      <c r="I3" s="106"/>
    </row>
    <row r="4" spans="1:9" ht="22.5" customHeight="1">
      <c r="A4" s="108"/>
      <c r="B4" s="112"/>
      <c r="C4" s="114"/>
      <c r="D4" s="116"/>
      <c r="E4" s="114"/>
      <c r="F4" s="114"/>
      <c r="G4" s="110"/>
      <c r="H4" s="110"/>
      <c r="I4" s="106"/>
    </row>
    <row r="5" spans="1:9" s="2" customFormat="1" ht="11.25">
      <c r="A5" s="50"/>
      <c r="B5" s="41" t="s">
        <v>31</v>
      </c>
      <c r="C5" s="42" t="s">
        <v>31</v>
      </c>
      <c r="D5" s="42" t="s">
        <v>31</v>
      </c>
      <c r="E5" s="42" t="s">
        <v>31</v>
      </c>
      <c r="F5" s="41" t="s">
        <v>31</v>
      </c>
      <c r="G5" s="41" t="s">
        <v>31</v>
      </c>
      <c r="H5" s="42" t="s">
        <v>31</v>
      </c>
      <c r="I5" s="88"/>
    </row>
    <row r="6" spans="1:10" ht="11.25" customHeight="1">
      <c r="A6" s="57" t="s">
        <v>49</v>
      </c>
      <c r="B6" s="51">
        <v>160</v>
      </c>
      <c r="C6" s="52">
        <v>205</v>
      </c>
      <c r="D6" s="52">
        <v>4</v>
      </c>
      <c r="E6" s="52">
        <v>6152</v>
      </c>
      <c r="F6" s="52">
        <v>5646</v>
      </c>
      <c r="G6" s="52">
        <v>19</v>
      </c>
      <c r="H6" s="53">
        <f>B6+C6+D6+E6+F6+G6</f>
        <v>12186</v>
      </c>
      <c r="I6" s="96" t="s">
        <v>50</v>
      </c>
      <c r="J6" s="102"/>
    </row>
    <row r="7" spans="1:10" ht="11.25" customHeight="1">
      <c r="A7" s="58" t="s">
        <v>51</v>
      </c>
      <c r="B7" s="54">
        <v>232</v>
      </c>
      <c r="C7" s="55">
        <v>242</v>
      </c>
      <c r="D7" s="55">
        <v>5</v>
      </c>
      <c r="E7" s="55">
        <v>6161</v>
      </c>
      <c r="F7" s="55">
        <v>5607</v>
      </c>
      <c r="G7" s="55">
        <v>7</v>
      </c>
      <c r="H7" s="56">
        <f>B7+C7+D7+E7+F7+G7</f>
        <v>12254</v>
      </c>
      <c r="I7" s="97" t="s">
        <v>52</v>
      </c>
      <c r="J7" s="102"/>
    </row>
    <row r="8" spans="1:10" ht="11.25" customHeight="1">
      <c r="A8" s="58" t="s">
        <v>53</v>
      </c>
      <c r="B8" s="54">
        <v>134</v>
      </c>
      <c r="C8" s="55">
        <v>87</v>
      </c>
      <c r="D8" s="55">
        <v>1</v>
      </c>
      <c r="E8" s="55">
        <v>3336</v>
      </c>
      <c r="F8" s="55">
        <v>3207</v>
      </c>
      <c r="G8" s="55">
        <v>2</v>
      </c>
      <c r="H8" s="56">
        <f>B8+C8+D8+E8+F8+G8</f>
        <v>6767</v>
      </c>
      <c r="I8" s="97" t="s">
        <v>107</v>
      </c>
      <c r="J8" s="102"/>
    </row>
    <row r="9" spans="1:10" s="5" customFormat="1" ht="11.25">
      <c r="A9" s="70" t="s">
        <v>54</v>
      </c>
      <c r="B9" s="71">
        <v>526</v>
      </c>
      <c r="C9" s="72">
        <v>534</v>
      </c>
      <c r="D9" s="72">
        <v>10</v>
      </c>
      <c r="E9" s="72">
        <v>15649</v>
      </c>
      <c r="F9" s="72">
        <v>14460</v>
      </c>
      <c r="G9" s="72">
        <v>28</v>
      </c>
      <c r="H9" s="73">
        <f>B9+C9+D9+E9+F9+G9</f>
        <v>31207</v>
      </c>
      <c r="I9" s="98" t="str">
        <f>IF(A9="","",A9)</f>
        <v>鳥取県計</v>
      </c>
      <c r="J9" s="102"/>
    </row>
    <row r="10" spans="1:10" ht="11.25">
      <c r="A10" s="79"/>
      <c r="B10" s="95"/>
      <c r="C10" s="95"/>
      <c r="D10" s="95"/>
      <c r="E10" s="95"/>
      <c r="F10" s="95"/>
      <c r="G10" s="95"/>
      <c r="H10" s="95"/>
      <c r="I10" s="89"/>
      <c r="J10" s="102"/>
    </row>
    <row r="11" spans="1:10" ht="11.25" customHeight="1">
      <c r="A11" s="58" t="s">
        <v>55</v>
      </c>
      <c r="B11" s="54">
        <v>208</v>
      </c>
      <c r="C11" s="55">
        <v>335</v>
      </c>
      <c r="D11" s="55">
        <v>6</v>
      </c>
      <c r="E11" s="55">
        <v>7135</v>
      </c>
      <c r="F11" s="55">
        <v>5897</v>
      </c>
      <c r="G11" s="55">
        <v>21</v>
      </c>
      <c r="H11" s="56">
        <f>B11+C11+D11+E11+F11+G11</f>
        <v>13602</v>
      </c>
      <c r="I11" s="97" t="s">
        <v>108</v>
      </c>
      <c r="J11" s="102"/>
    </row>
    <row r="12" spans="1:10" ht="11.25" customHeight="1">
      <c r="A12" s="58" t="s">
        <v>56</v>
      </c>
      <c r="B12" s="54">
        <v>115</v>
      </c>
      <c r="C12" s="55">
        <v>86</v>
      </c>
      <c r="D12" s="55">
        <v>2</v>
      </c>
      <c r="E12" s="55">
        <v>3325</v>
      </c>
      <c r="F12" s="55">
        <v>2632</v>
      </c>
      <c r="G12" s="55">
        <v>9</v>
      </c>
      <c r="H12" s="56">
        <f>B12+C12+D12+E12+F12+G12</f>
        <v>6169</v>
      </c>
      <c r="I12" s="97" t="s">
        <v>109</v>
      </c>
      <c r="J12" s="102"/>
    </row>
    <row r="13" spans="1:10" ht="11.25" customHeight="1">
      <c r="A13" s="58" t="s">
        <v>57</v>
      </c>
      <c r="B13" s="54">
        <v>204</v>
      </c>
      <c r="C13" s="55">
        <v>204</v>
      </c>
      <c r="D13" s="55">
        <v>1</v>
      </c>
      <c r="E13" s="55">
        <v>4979</v>
      </c>
      <c r="F13" s="55">
        <v>4091</v>
      </c>
      <c r="G13" s="55">
        <v>8</v>
      </c>
      <c r="H13" s="56">
        <f>B13+C13+D13+E13+F13+G13</f>
        <v>9487</v>
      </c>
      <c r="I13" s="97" t="s">
        <v>110</v>
      </c>
      <c r="J13" s="102"/>
    </row>
    <row r="14" spans="1:10" ht="11.25" customHeight="1">
      <c r="A14" s="58" t="s">
        <v>58</v>
      </c>
      <c r="B14" s="54">
        <v>52</v>
      </c>
      <c r="C14" s="55">
        <v>93</v>
      </c>
      <c r="D14" s="99" t="s">
        <v>111</v>
      </c>
      <c r="E14" s="55">
        <v>1999</v>
      </c>
      <c r="F14" s="55">
        <v>2090</v>
      </c>
      <c r="G14" s="55">
        <v>9</v>
      </c>
      <c r="H14" s="56">
        <f>B14+C14+E14+F14+G14</f>
        <v>4243</v>
      </c>
      <c r="I14" s="97" t="s">
        <v>112</v>
      </c>
      <c r="J14" s="102"/>
    </row>
    <row r="15" spans="1:10" ht="11.25" customHeight="1">
      <c r="A15" s="58" t="s">
        <v>59</v>
      </c>
      <c r="B15" s="54">
        <v>42</v>
      </c>
      <c r="C15" s="55">
        <v>44</v>
      </c>
      <c r="D15" s="99" t="s">
        <v>113</v>
      </c>
      <c r="E15" s="55">
        <v>1238</v>
      </c>
      <c r="F15" s="55">
        <v>1079</v>
      </c>
      <c r="G15" s="55">
        <v>2</v>
      </c>
      <c r="H15" s="56">
        <f>B15+C15+E15+F15+G15</f>
        <v>2405</v>
      </c>
      <c r="I15" s="97" t="s">
        <v>114</v>
      </c>
      <c r="J15" s="102"/>
    </row>
    <row r="16" spans="1:10" ht="11.25" customHeight="1">
      <c r="A16" s="58" t="s">
        <v>60</v>
      </c>
      <c r="B16" s="54">
        <v>41</v>
      </c>
      <c r="C16" s="55">
        <v>56</v>
      </c>
      <c r="D16" s="99" t="s">
        <v>115</v>
      </c>
      <c r="E16" s="55">
        <v>1738</v>
      </c>
      <c r="F16" s="55">
        <v>1142</v>
      </c>
      <c r="G16" s="55">
        <v>1</v>
      </c>
      <c r="H16" s="56">
        <f>B16+C16+E16+F16+G16</f>
        <v>2978</v>
      </c>
      <c r="I16" s="97" t="s">
        <v>116</v>
      </c>
      <c r="J16" s="102"/>
    </row>
    <row r="17" spans="1:10" ht="11.25" customHeight="1">
      <c r="A17" s="58" t="s">
        <v>61</v>
      </c>
      <c r="B17" s="54">
        <v>28</v>
      </c>
      <c r="C17" s="55">
        <v>16</v>
      </c>
      <c r="D17" s="99" t="s">
        <v>115</v>
      </c>
      <c r="E17" s="55">
        <v>737</v>
      </c>
      <c r="F17" s="55">
        <v>404</v>
      </c>
      <c r="G17" s="55">
        <v>2</v>
      </c>
      <c r="H17" s="56">
        <f>B17+C17+E17+F17+G17</f>
        <v>1187</v>
      </c>
      <c r="I17" s="97" t="s">
        <v>117</v>
      </c>
      <c r="J17" s="102"/>
    </row>
    <row r="18" spans="1:10" s="5" customFormat="1" ht="11.25">
      <c r="A18" s="70" t="s">
        <v>62</v>
      </c>
      <c r="B18" s="71">
        <v>690</v>
      </c>
      <c r="C18" s="72">
        <v>834</v>
      </c>
      <c r="D18" s="72">
        <v>9</v>
      </c>
      <c r="E18" s="72">
        <v>21151</v>
      </c>
      <c r="F18" s="72">
        <v>17335</v>
      </c>
      <c r="G18" s="72">
        <v>52</v>
      </c>
      <c r="H18" s="73">
        <f>B18+C18+D18+E18+F18+G18</f>
        <v>40071</v>
      </c>
      <c r="I18" s="98" t="str">
        <f>IF(A18="","",A18)</f>
        <v>島根県計</v>
      </c>
      <c r="J18" s="102"/>
    </row>
    <row r="19" spans="1:10" ht="11.25">
      <c r="A19" s="79"/>
      <c r="B19" s="95"/>
      <c r="C19" s="95"/>
      <c r="D19" s="95"/>
      <c r="E19" s="95"/>
      <c r="F19" s="95"/>
      <c r="G19" s="95"/>
      <c r="H19" s="95"/>
      <c r="I19" s="89"/>
      <c r="J19" s="102"/>
    </row>
    <row r="20" spans="1:10" ht="11.25" customHeight="1">
      <c r="A20" s="58" t="s">
        <v>63</v>
      </c>
      <c r="B20" s="54">
        <v>200</v>
      </c>
      <c r="C20" s="55">
        <v>403</v>
      </c>
      <c r="D20" s="55">
        <v>37</v>
      </c>
      <c r="E20" s="55">
        <v>9336</v>
      </c>
      <c r="F20" s="55">
        <v>8158</v>
      </c>
      <c r="G20" s="55">
        <v>37</v>
      </c>
      <c r="H20" s="56">
        <f aca="true" t="shared" si="0" ref="H20:H33">B20+C20+D20+E20+F20+G20</f>
        <v>18171</v>
      </c>
      <c r="I20" s="97" t="s">
        <v>118</v>
      </c>
      <c r="J20" s="102"/>
    </row>
    <row r="21" spans="1:10" ht="11.25" customHeight="1">
      <c r="A21" s="58" t="s">
        <v>64</v>
      </c>
      <c r="B21" s="54">
        <v>205</v>
      </c>
      <c r="C21" s="55">
        <v>411</v>
      </c>
      <c r="D21" s="55">
        <v>21</v>
      </c>
      <c r="E21" s="55">
        <v>10197</v>
      </c>
      <c r="F21" s="55">
        <v>8597</v>
      </c>
      <c r="G21" s="55">
        <v>39</v>
      </c>
      <c r="H21" s="56">
        <f t="shared" si="0"/>
        <v>19470</v>
      </c>
      <c r="I21" s="97" t="s">
        <v>119</v>
      </c>
      <c r="J21" s="102"/>
    </row>
    <row r="22" spans="1:10" ht="11.25" customHeight="1">
      <c r="A22" s="58" t="s">
        <v>65</v>
      </c>
      <c r="B22" s="54">
        <v>106</v>
      </c>
      <c r="C22" s="55">
        <v>72</v>
      </c>
      <c r="D22" s="55">
        <v>7</v>
      </c>
      <c r="E22" s="55">
        <v>2893</v>
      </c>
      <c r="F22" s="55">
        <v>2122</v>
      </c>
      <c r="G22" s="55">
        <v>7</v>
      </c>
      <c r="H22" s="56">
        <f t="shared" si="0"/>
        <v>5207</v>
      </c>
      <c r="I22" s="97" t="s">
        <v>120</v>
      </c>
      <c r="J22" s="102"/>
    </row>
    <row r="23" spans="1:10" ht="11.25" customHeight="1">
      <c r="A23" s="58" t="s">
        <v>74</v>
      </c>
      <c r="B23" s="54">
        <v>94</v>
      </c>
      <c r="C23" s="55">
        <v>68</v>
      </c>
      <c r="D23" s="55">
        <v>8</v>
      </c>
      <c r="E23" s="55">
        <v>2863</v>
      </c>
      <c r="F23" s="55">
        <v>2143</v>
      </c>
      <c r="G23" s="55">
        <v>4</v>
      </c>
      <c r="H23" s="56">
        <f>B23+C23+D23+E23+F23+G23</f>
        <v>5180</v>
      </c>
      <c r="I23" s="97" t="s">
        <v>129</v>
      </c>
      <c r="J23" s="102"/>
    </row>
    <row r="24" spans="1:10" ht="11.25" customHeight="1">
      <c r="A24" s="58" t="s">
        <v>66</v>
      </c>
      <c r="B24" s="54">
        <v>34</v>
      </c>
      <c r="C24" s="55">
        <v>79</v>
      </c>
      <c r="D24" s="55">
        <v>5</v>
      </c>
      <c r="E24" s="55">
        <v>2398</v>
      </c>
      <c r="F24" s="55">
        <v>2148</v>
      </c>
      <c r="G24" s="55">
        <v>10</v>
      </c>
      <c r="H24" s="56">
        <f t="shared" si="0"/>
        <v>4674</v>
      </c>
      <c r="I24" s="97" t="s">
        <v>121</v>
      </c>
      <c r="J24" s="102"/>
    </row>
    <row r="25" spans="1:10" ht="11.25" customHeight="1">
      <c r="A25" s="58" t="s">
        <v>67</v>
      </c>
      <c r="B25" s="54">
        <v>241</v>
      </c>
      <c r="C25" s="55">
        <v>258</v>
      </c>
      <c r="D25" s="55">
        <v>27</v>
      </c>
      <c r="E25" s="55">
        <v>8965</v>
      </c>
      <c r="F25" s="55">
        <v>8602</v>
      </c>
      <c r="G25" s="55">
        <v>23</v>
      </c>
      <c r="H25" s="56">
        <f t="shared" si="0"/>
        <v>18116</v>
      </c>
      <c r="I25" s="97" t="s">
        <v>122</v>
      </c>
      <c r="J25" s="102"/>
    </row>
    <row r="26" spans="1:10" ht="11.25" customHeight="1">
      <c r="A26" s="58" t="s">
        <v>68</v>
      </c>
      <c r="B26" s="54">
        <v>68</v>
      </c>
      <c r="C26" s="55">
        <v>64</v>
      </c>
      <c r="D26" s="55">
        <v>8</v>
      </c>
      <c r="E26" s="55">
        <v>2502</v>
      </c>
      <c r="F26" s="55">
        <v>1930</v>
      </c>
      <c r="G26" s="55">
        <v>4</v>
      </c>
      <c r="H26" s="56">
        <f t="shared" si="0"/>
        <v>4576</v>
      </c>
      <c r="I26" s="97" t="s">
        <v>123</v>
      </c>
      <c r="J26" s="102"/>
    </row>
    <row r="27" spans="1:10" ht="11.25" customHeight="1">
      <c r="A27" s="58" t="s">
        <v>69</v>
      </c>
      <c r="B27" s="54">
        <v>81</v>
      </c>
      <c r="C27" s="55">
        <v>135</v>
      </c>
      <c r="D27" s="55">
        <v>15</v>
      </c>
      <c r="E27" s="55">
        <v>5051</v>
      </c>
      <c r="F27" s="55">
        <v>5369</v>
      </c>
      <c r="G27" s="55">
        <v>10</v>
      </c>
      <c r="H27" s="56">
        <f t="shared" si="0"/>
        <v>10661</v>
      </c>
      <c r="I27" s="97" t="s">
        <v>124</v>
      </c>
      <c r="J27" s="102"/>
    </row>
    <row r="28" spans="1:10" ht="11.25" customHeight="1">
      <c r="A28" s="58" t="s">
        <v>70</v>
      </c>
      <c r="B28" s="54">
        <v>31</v>
      </c>
      <c r="C28" s="55">
        <v>80</v>
      </c>
      <c r="D28" s="55">
        <v>5</v>
      </c>
      <c r="E28" s="55">
        <v>1563</v>
      </c>
      <c r="F28" s="55">
        <v>1351</v>
      </c>
      <c r="G28" s="55">
        <v>1</v>
      </c>
      <c r="H28" s="56">
        <f t="shared" si="0"/>
        <v>3031</v>
      </c>
      <c r="I28" s="97" t="s">
        <v>125</v>
      </c>
      <c r="J28" s="102"/>
    </row>
    <row r="29" spans="1:10" ht="11.25" customHeight="1">
      <c r="A29" s="58" t="s">
        <v>71</v>
      </c>
      <c r="B29" s="54">
        <v>71</v>
      </c>
      <c r="C29" s="55">
        <v>86</v>
      </c>
      <c r="D29" s="55">
        <v>8</v>
      </c>
      <c r="E29" s="55">
        <v>2690</v>
      </c>
      <c r="F29" s="55">
        <v>2140</v>
      </c>
      <c r="G29" s="55">
        <v>9</v>
      </c>
      <c r="H29" s="56">
        <f t="shared" si="0"/>
        <v>5004</v>
      </c>
      <c r="I29" s="97" t="s">
        <v>126</v>
      </c>
      <c r="J29" s="102"/>
    </row>
    <row r="30" spans="1:10" ht="11.25" customHeight="1">
      <c r="A30" s="58" t="s">
        <v>72</v>
      </c>
      <c r="B30" s="54">
        <v>50</v>
      </c>
      <c r="C30" s="55">
        <v>24</v>
      </c>
      <c r="D30" s="55">
        <v>2</v>
      </c>
      <c r="E30" s="55">
        <v>946</v>
      </c>
      <c r="F30" s="55">
        <v>593</v>
      </c>
      <c r="G30" s="55">
        <v>1</v>
      </c>
      <c r="H30" s="56">
        <f t="shared" si="0"/>
        <v>1616</v>
      </c>
      <c r="I30" s="97" t="s">
        <v>127</v>
      </c>
      <c r="J30" s="102"/>
    </row>
    <row r="31" spans="1:10" ht="11.25" customHeight="1">
      <c r="A31" s="58" t="s">
        <v>73</v>
      </c>
      <c r="B31" s="54">
        <v>23</v>
      </c>
      <c r="C31" s="55">
        <v>32</v>
      </c>
      <c r="D31" s="55">
        <v>1</v>
      </c>
      <c r="E31" s="55">
        <v>854</v>
      </c>
      <c r="F31" s="55">
        <v>957</v>
      </c>
      <c r="G31" s="55">
        <v>2</v>
      </c>
      <c r="H31" s="56">
        <f t="shared" si="0"/>
        <v>1869</v>
      </c>
      <c r="I31" s="97" t="s">
        <v>128</v>
      </c>
      <c r="J31" s="102"/>
    </row>
    <row r="32" spans="1:10" ht="11.25" customHeight="1">
      <c r="A32" s="58" t="s">
        <v>75</v>
      </c>
      <c r="B32" s="54">
        <v>60</v>
      </c>
      <c r="C32" s="55">
        <v>47</v>
      </c>
      <c r="D32" s="55">
        <v>6</v>
      </c>
      <c r="E32" s="55">
        <v>1376</v>
      </c>
      <c r="F32" s="55">
        <v>1459</v>
      </c>
      <c r="G32" s="55">
        <v>2</v>
      </c>
      <c r="H32" s="56">
        <f t="shared" si="0"/>
        <v>2950</v>
      </c>
      <c r="I32" s="97" t="s">
        <v>130</v>
      </c>
      <c r="J32" s="102"/>
    </row>
    <row r="33" spans="1:10" s="5" customFormat="1" ht="11.25">
      <c r="A33" s="70" t="s">
        <v>76</v>
      </c>
      <c r="B33" s="71">
        <v>1264</v>
      </c>
      <c r="C33" s="72">
        <v>1759</v>
      </c>
      <c r="D33" s="72">
        <v>150</v>
      </c>
      <c r="E33" s="72">
        <v>51634</v>
      </c>
      <c r="F33" s="72">
        <v>45569</v>
      </c>
      <c r="G33" s="72">
        <v>149</v>
      </c>
      <c r="H33" s="73">
        <f t="shared" si="0"/>
        <v>100525</v>
      </c>
      <c r="I33" s="100" t="str">
        <f>IF(A33="","",A33)</f>
        <v>岡山県計</v>
      </c>
      <c r="J33" s="102"/>
    </row>
    <row r="34" spans="1:10" ht="11.25">
      <c r="A34" s="79"/>
      <c r="B34" s="95"/>
      <c r="C34" s="95"/>
      <c r="D34" s="95"/>
      <c r="E34" s="95"/>
      <c r="F34" s="95"/>
      <c r="G34" s="95"/>
      <c r="H34" s="95"/>
      <c r="I34" s="89"/>
      <c r="J34" s="102"/>
    </row>
    <row r="35" spans="1:10" ht="11.25" customHeight="1">
      <c r="A35" s="58" t="s">
        <v>77</v>
      </c>
      <c r="B35" s="54">
        <v>156</v>
      </c>
      <c r="C35" s="55">
        <v>345</v>
      </c>
      <c r="D35" s="55">
        <v>17</v>
      </c>
      <c r="E35" s="55">
        <v>8513</v>
      </c>
      <c r="F35" s="55">
        <v>8056</v>
      </c>
      <c r="G35" s="55">
        <v>69</v>
      </c>
      <c r="H35" s="56">
        <f aca="true" t="shared" si="1" ref="H35:H45">B35+C35+D35+E35+F35+G35</f>
        <v>17156</v>
      </c>
      <c r="I35" s="97" t="s">
        <v>131</v>
      </c>
      <c r="J35" s="102"/>
    </row>
    <row r="36" spans="1:10" ht="11.25" customHeight="1">
      <c r="A36" s="58" t="s">
        <v>78</v>
      </c>
      <c r="B36" s="54">
        <v>86</v>
      </c>
      <c r="C36" s="55">
        <v>217</v>
      </c>
      <c r="D36" s="55">
        <v>2</v>
      </c>
      <c r="E36" s="55">
        <v>5576</v>
      </c>
      <c r="F36" s="55">
        <v>4834</v>
      </c>
      <c r="G36" s="55">
        <v>18</v>
      </c>
      <c r="H36" s="56">
        <f t="shared" si="1"/>
        <v>10733</v>
      </c>
      <c r="I36" s="97" t="s">
        <v>132</v>
      </c>
      <c r="J36" s="102"/>
    </row>
    <row r="37" spans="1:10" ht="11.25" customHeight="1">
      <c r="A37" s="58" t="s">
        <v>79</v>
      </c>
      <c r="B37" s="54">
        <v>176</v>
      </c>
      <c r="C37" s="55">
        <v>577</v>
      </c>
      <c r="D37" s="55">
        <v>15</v>
      </c>
      <c r="E37" s="55">
        <v>11202</v>
      </c>
      <c r="F37" s="55">
        <v>10783</v>
      </c>
      <c r="G37" s="55">
        <v>55</v>
      </c>
      <c r="H37" s="56">
        <f t="shared" si="1"/>
        <v>22808</v>
      </c>
      <c r="I37" s="97" t="s">
        <v>133</v>
      </c>
      <c r="J37" s="102"/>
    </row>
    <row r="38" spans="1:10" ht="11.25" customHeight="1">
      <c r="A38" s="58" t="s">
        <v>80</v>
      </c>
      <c r="B38" s="54">
        <v>173</v>
      </c>
      <c r="C38" s="55">
        <v>214</v>
      </c>
      <c r="D38" s="55">
        <v>3</v>
      </c>
      <c r="E38" s="55">
        <v>8607</v>
      </c>
      <c r="F38" s="55">
        <v>7663</v>
      </c>
      <c r="G38" s="55">
        <v>29</v>
      </c>
      <c r="H38" s="56">
        <f t="shared" si="1"/>
        <v>16689</v>
      </c>
      <c r="I38" s="97" t="s">
        <v>134</v>
      </c>
      <c r="J38" s="102"/>
    </row>
    <row r="39" spans="1:10" ht="11.25" customHeight="1">
      <c r="A39" s="58" t="s">
        <v>81</v>
      </c>
      <c r="B39" s="54">
        <v>150</v>
      </c>
      <c r="C39" s="55">
        <v>174</v>
      </c>
      <c r="D39" s="55">
        <v>5</v>
      </c>
      <c r="E39" s="55">
        <v>6834</v>
      </c>
      <c r="F39" s="55">
        <v>6292</v>
      </c>
      <c r="G39" s="55">
        <v>28</v>
      </c>
      <c r="H39" s="56">
        <f t="shared" si="1"/>
        <v>13483</v>
      </c>
      <c r="I39" s="97" t="s">
        <v>135</v>
      </c>
      <c r="J39" s="102"/>
    </row>
    <row r="40" spans="1:10" ht="11.25" customHeight="1">
      <c r="A40" s="58" t="s">
        <v>82</v>
      </c>
      <c r="B40" s="54">
        <v>36</v>
      </c>
      <c r="C40" s="55">
        <v>43</v>
      </c>
      <c r="D40" s="55">
        <v>2</v>
      </c>
      <c r="E40" s="55">
        <v>1040</v>
      </c>
      <c r="F40" s="55">
        <v>763</v>
      </c>
      <c r="G40" s="55">
        <v>3</v>
      </c>
      <c r="H40" s="56">
        <f t="shared" si="1"/>
        <v>1887</v>
      </c>
      <c r="I40" s="97" t="s">
        <v>136</v>
      </c>
      <c r="J40" s="102"/>
    </row>
    <row r="41" spans="1:10" ht="11.25" customHeight="1">
      <c r="A41" s="58" t="s">
        <v>83</v>
      </c>
      <c r="B41" s="54">
        <v>81</v>
      </c>
      <c r="C41" s="55">
        <v>80</v>
      </c>
      <c r="D41" s="55">
        <v>7</v>
      </c>
      <c r="E41" s="55">
        <v>2823</v>
      </c>
      <c r="F41" s="55">
        <v>2673</v>
      </c>
      <c r="G41" s="55">
        <v>13</v>
      </c>
      <c r="H41" s="56">
        <f t="shared" si="1"/>
        <v>5677</v>
      </c>
      <c r="I41" s="97" t="s">
        <v>137</v>
      </c>
      <c r="J41" s="102"/>
    </row>
    <row r="42" spans="1:10" ht="11.25" customHeight="1">
      <c r="A42" s="58" t="s">
        <v>84</v>
      </c>
      <c r="B42" s="54">
        <v>76</v>
      </c>
      <c r="C42" s="55">
        <v>167</v>
      </c>
      <c r="D42" s="55">
        <v>6</v>
      </c>
      <c r="E42" s="55">
        <v>4759</v>
      </c>
      <c r="F42" s="55">
        <v>3978</v>
      </c>
      <c r="G42" s="55">
        <v>18</v>
      </c>
      <c r="H42" s="56">
        <f t="shared" si="1"/>
        <v>9004</v>
      </c>
      <c r="I42" s="97" t="s">
        <v>138</v>
      </c>
      <c r="J42" s="102"/>
    </row>
    <row r="43" spans="1:10" ht="11.25" customHeight="1">
      <c r="A43" s="58" t="s">
        <v>85</v>
      </c>
      <c r="B43" s="54">
        <v>282</v>
      </c>
      <c r="C43" s="55">
        <v>445</v>
      </c>
      <c r="D43" s="55">
        <v>25</v>
      </c>
      <c r="E43" s="55">
        <v>12358</v>
      </c>
      <c r="F43" s="55">
        <v>10489</v>
      </c>
      <c r="G43" s="55">
        <v>58</v>
      </c>
      <c r="H43" s="56">
        <f t="shared" si="1"/>
        <v>23657</v>
      </c>
      <c r="I43" s="97" t="s">
        <v>139</v>
      </c>
      <c r="J43" s="102"/>
    </row>
    <row r="44" spans="1:10" ht="11.25" customHeight="1">
      <c r="A44" s="58" t="s">
        <v>86</v>
      </c>
      <c r="B44" s="54">
        <v>115</v>
      </c>
      <c r="C44" s="55">
        <v>116</v>
      </c>
      <c r="D44" s="55">
        <v>6</v>
      </c>
      <c r="E44" s="55">
        <v>3629</v>
      </c>
      <c r="F44" s="55">
        <v>3317</v>
      </c>
      <c r="G44" s="55">
        <v>8</v>
      </c>
      <c r="H44" s="56">
        <f t="shared" si="1"/>
        <v>7191</v>
      </c>
      <c r="I44" s="97" t="s">
        <v>140</v>
      </c>
      <c r="J44" s="102"/>
    </row>
    <row r="45" spans="1:10" ht="11.25" customHeight="1">
      <c r="A45" s="58" t="s">
        <v>87</v>
      </c>
      <c r="B45" s="54">
        <v>45</v>
      </c>
      <c r="C45" s="55">
        <v>58</v>
      </c>
      <c r="D45" s="55">
        <v>3</v>
      </c>
      <c r="E45" s="55">
        <v>1621</v>
      </c>
      <c r="F45" s="55">
        <v>1112</v>
      </c>
      <c r="G45" s="55">
        <v>5</v>
      </c>
      <c r="H45" s="56">
        <f t="shared" si="1"/>
        <v>2844</v>
      </c>
      <c r="I45" s="97" t="s">
        <v>141</v>
      </c>
      <c r="J45" s="102"/>
    </row>
    <row r="46" spans="1:10" ht="11.25" customHeight="1">
      <c r="A46" s="58" t="s">
        <v>88</v>
      </c>
      <c r="B46" s="54">
        <v>49</v>
      </c>
      <c r="C46" s="55">
        <v>58</v>
      </c>
      <c r="D46" s="55">
        <v>1</v>
      </c>
      <c r="E46" s="55">
        <v>1187</v>
      </c>
      <c r="F46" s="55">
        <v>826</v>
      </c>
      <c r="G46" s="55" t="s">
        <v>115</v>
      </c>
      <c r="H46" s="56">
        <f>B46+C46+D46+E46+F46</f>
        <v>2121</v>
      </c>
      <c r="I46" s="97" t="s">
        <v>142</v>
      </c>
      <c r="J46" s="102"/>
    </row>
    <row r="47" spans="1:10" ht="11.25" customHeight="1">
      <c r="A47" s="58" t="s">
        <v>89</v>
      </c>
      <c r="B47" s="54">
        <v>84</v>
      </c>
      <c r="C47" s="55">
        <v>108</v>
      </c>
      <c r="D47" s="55">
        <v>2</v>
      </c>
      <c r="E47" s="55">
        <v>3574</v>
      </c>
      <c r="F47" s="55">
        <v>2891</v>
      </c>
      <c r="G47" s="55">
        <v>14</v>
      </c>
      <c r="H47" s="56">
        <f>B47+C47+D47+E47+F47+G47</f>
        <v>6673</v>
      </c>
      <c r="I47" s="97" t="s">
        <v>143</v>
      </c>
      <c r="J47" s="102"/>
    </row>
    <row r="48" spans="1:10" ht="11.25" customHeight="1">
      <c r="A48" s="58" t="s">
        <v>90</v>
      </c>
      <c r="B48" s="54">
        <v>179</v>
      </c>
      <c r="C48" s="55">
        <v>168</v>
      </c>
      <c r="D48" s="55">
        <v>7</v>
      </c>
      <c r="E48" s="55">
        <v>6618</v>
      </c>
      <c r="F48" s="55">
        <v>5438</v>
      </c>
      <c r="G48" s="55">
        <v>18</v>
      </c>
      <c r="H48" s="56">
        <f>B48+C48+D48+E48+F48+G48</f>
        <v>12428</v>
      </c>
      <c r="I48" s="97" t="s">
        <v>144</v>
      </c>
      <c r="J48" s="102"/>
    </row>
    <row r="49" spans="1:10" ht="11.25" customHeight="1">
      <c r="A49" s="58" t="s">
        <v>91</v>
      </c>
      <c r="B49" s="54">
        <v>121</v>
      </c>
      <c r="C49" s="55">
        <v>138</v>
      </c>
      <c r="D49" s="55">
        <v>1</v>
      </c>
      <c r="E49" s="55">
        <v>4606</v>
      </c>
      <c r="F49" s="55">
        <v>4004</v>
      </c>
      <c r="G49" s="55">
        <v>11</v>
      </c>
      <c r="H49" s="56">
        <f>B49+C49+D49+E49+F49+G49</f>
        <v>8881</v>
      </c>
      <c r="I49" s="97" t="s">
        <v>145</v>
      </c>
      <c r="J49" s="102"/>
    </row>
    <row r="50" spans="1:10" ht="11.25" customHeight="1">
      <c r="A50" s="58" t="s">
        <v>92</v>
      </c>
      <c r="B50" s="54">
        <v>33</v>
      </c>
      <c r="C50" s="55">
        <v>22</v>
      </c>
      <c r="D50" s="55" t="s">
        <v>111</v>
      </c>
      <c r="E50" s="55">
        <v>1083</v>
      </c>
      <c r="F50" s="55">
        <v>686</v>
      </c>
      <c r="G50" s="55" t="s">
        <v>111</v>
      </c>
      <c r="H50" s="56">
        <f>B50+C50+E50+F50</f>
        <v>1824</v>
      </c>
      <c r="I50" s="97" t="s">
        <v>146</v>
      </c>
      <c r="J50" s="102"/>
    </row>
    <row r="51" spans="1:10" s="5" customFormat="1" ht="11.25">
      <c r="A51" s="70" t="s">
        <v>93</v>
      </c>
      <c r="B51" s="71">
        <v>1842</v>
      </c>
      <c r="C51" s="72">
        <v>2930</v>
      </c>
      <c r="D51" s="72">
        <v>102</v>
      </c>
      <c r="E51" s="72">
        <v>84030</v>
      </c>
      <c r="F51" s="72">
        <v>73805</v>
      </c>
      <c r="G51" s="72">
        <v>347</v>
      </c>
      <c r="H51" s="73">
        <f>B51+C51+D51+E51+F51+G51</f>
        <v>163056</v>
      </c>
      <c r="I51" s="98" t="str">
        <f>IF(A51="","",A51)</f>
        <v>広島県計</v>
      </c>
      <c r="J51" s="102"/>
    </row>
    <row r="52" spans="1:10" ht="11.25">
      <c r="A52" s="79"/>
      <c r="B52" s="95"/>
      <c r="C52" s="95"/>
      <c r="D52" s="95"/>
      <c r="E52" s="95"/>
      <c r="F52" s="95"/>
      <c r="G52" s="95"/>
      <c r="H52" s="95"/>
      <c r="I52" s="89"/>
      <c r="J52" s="102"/>
    </row>
    <row r="53" spans="1:10" ht="11.25" customHeight="1">
      <c r="A53" s="57" t="s">
        <v>94</v>
      </c>
      <c r="B53" s="51">
        <v>268</v>
      </c>
      <c r="C53" s="52">
        <v>349</v>
      </c>
      <c r="D53" s="52">
        <v>18</v>
      </c>
      <c r="E53" s="52">
        <v>7666</v>
      </c>
      <c r="F53" s="52">
        <v>6933</v>
      </c>
      <c r="G53" s="52">
        <v>12</v>
      </c>
      <c r="H53" s="53">
        <f>B53+C53+D53+E53+F53+G53</f>
        <v>15246</v>
      </c>
      <c r="I53" s="96" t="s">
        <v>147</v>
      </c>
      <c r="J53" s="102"/>
    </row>
    <row r="54" spans="1:10" ht="11.25" customHeight="1">
      <c r="A54" s="58" t="s">
        <v>95</v>
      </c>
      <c r="B54" s="54">
        <v>107</v>
      </c>
      <c r="C54" s="55">
        <v>231</v>
      </c>
      <c r="D54" s="55">
        <v>9</v>
      </c>
      <c r="E54" s="55">
        <v>4420</v>
      </c>
      <c r="F54" s="55">
        <v>3990</v>
      </c>
      <c r="G54" s="55">
        <v>10</v>
      </c>
      <c r="H54" s="56">
        <f>B54+C54+D54+E54+F54+G54</f>
        <v>8767</v>
      </c>
      <c r="I54" s="97" t="s">
        <v>148</v>
      </c>
      <c r="J54" s="102"/>
    </row>
    <row r="55" spans="1:10" ht="11.25" customHeight="1">
      <c r="A55" s="58" t="s">
        <v>96</v>
      </c>
      <c r="B55" s="54">
        <v>162</v>
      </c>
      <c r="C55" s="55">
        <v>173</v>
      </c>
      <c r="D55" s="55">
        <v>10</v>
      </c>
      <c r="E55" s="55">
        <v>4750</v>
      </c>
      <c r="F55" s="55">
        <v>3726</v>
      </c>
      <c r="G55" s="55">
        <v>13</v>
      </c>
      <c r="H55" s="56">
        <f>B55+C55+D55+E55+F55+G55</f>
        <v>8834</v>
      </c>
      <c r="I55" s="97" t="s">
        <v>149</v>
      </c>
      <c r="J55" s="102"/>
    </row>
    <row r="56" spans="1:10" ht="11.25" customHeight="1">
      <c r="A56" s="58" t="s">
        <v>97</v>
      </c>
      <c r="B56" s="54">
        <v>67</v>
      </c>
      <c r="C56" s="55">
        <v>28</v>
      </c>
      <c r="D56" s="55">
        <v>3</v>
      </c>
      <c r="E56" s="55">
        <v>1900</v>
      </c>
      <c r="F56" s="55">
        <v>1249</v>
      </c>
      <c r="G56" s="55" t="s">
        <v>150</v>
      </c>
      <c r="H56" s="56">
        <f>B56+C56+D56+E56+F56</f>
        <v>3247</v>
      </c>
      <c r="I56" s="97" t="s">
        <v>151</v>
      </c>
      <c r="J56" s="102"/>
    </row>
    <row r="57" spans="1:10" ht="11.25" customHeight="1">
      <c r="A57" s="58" t="s">
        <v>98</v>
      </c>
      <c r="B57" s="54">
        <v>110</v>
      </c>
      <c r="C57" s="55">
        <v>244</v>
      </c>
      <c r="D57" s="55">
        <v>11</v>
      </c>
      <c r="E57" s="55">
        <v>5687</v>
      </c>
      <c r="F57" s="55">
        <v>4535</v>
      </c>
      <c r="G57" s="55">
        <v>23</v>
      </c>
      <c r="H57" s="56">
        <f aca="true" t="shared" si="2" ref="H57:H64">B57+C57+D57+E57+F57+G57</f>
        <v>10610</v>
      </c>
      <c r="I57" s="97" t="s">
        <v>152</v>
      </c>
      <c r="J57" s="102"/>
    </row>
    <row r="58" spans="1:10" ht="11.25" customHeight="1">
      <c r="A58" s="58" t="s">
        <v>99</v>
      </c>
      <c r="B58" s="54">
        <v>80</v>
      </c>
      <c r="C58" s="55">
        <v>108</v>
      </c>
      <c r="D58" s="55">
        <v>6</v>
      </c>
      <c r="E58" s="55">
        <v>2831</v>
      </c>
      <c r="F58" s="55">
        <v>1936</v>
      </c>
      <c r="G58" s="55">
        <v>4</v>
      </c>
      <c r="H58" s="56">
        <f t="shared" si="2"/>
        <v>4965</v>
      </c>
      <c r="I58" s="97" t="s">
        <v>153</v>
      </c>
      <c r="J58" s="102"/>
    </row>
    <row r="59" spans="1:10" ht="11.25" customHeight="1">
      <c r="A59" s="58" t="s">
        <v>100</v>
      </c>
      <c r="B59" s="54">
        <v>140</v>
      </c>
      <c r="C59" s="55">
        <v>106</v>
      </c>
      <c r="D59" s="55">
        <v>7</v>
      </c>
      <c r="E59" s="55">
        <v>4080</v>
      </c>
      <c r="F59" s="55">
        <v>3005</v>
      </c>
      <c r="G59" s="55">
        <v>32</v>
      </c>
      <c r="H59" s="56">
        <f t="shared" si="2"/>
        <v>7370</v>
      </c>
      <c r="I59" s="97" t="s">
        <v>154</v>
      </c>
      <c r="J59" s="102"/>
    </row>
    <row r="60" spans="1:10" ht="11.25" customHeight="1">
      <c r="A60" s="58" t="s">
        <v>101</v>
      </c>
      <c r="B60" s="54">
        <v>61</v>
      </c>
      <c r="C60" s="55">
        <v>47</v>
      </c>
      <c r="D60" s="55">
        <v>4</v>
      </c>
      <c r="E60" s="55">
        <v>2115</v>
      </c>
      <c r="F60" s="55">
        <v>1467</v>
      </c>
      <c r="G60" s="55">
        <v>7</v>
      </c>
      <c r="H60" s="56">
        <f t="shared" si="2"/>
        <v>3701</v>
      </c>
      <c r="I60" s="97" t="s">
        <v>155</v>
      </c>
      <c r="J60" s="102"/>
    </row>
    <row r="61" spans="1:10" ht="11.25" customHeight="1">
      <c r="A61" s="58" t="s">
        <v>102</v>
      </c>
      <c r="B61" s="54">
        <v>28</v>
      </c>
      <c r="C61" s="55">
        <v>39</v>
      </c>
      <c r="D61" s="55">
        <v>4</v>
      </c>
      <c r="E61" s="55">
        <v>1261</v>
      </c>
      <c r="F61" s="55">
        <v>898</v>
      </c>
      <c r="G61" s="55">
        <v>2</v>
      </c>
      <c r="H61" s="56">
        <f t="shared" si="2"/>
        <v>2232</v>
      </c>
      <c r="I61" s="97" t="s">
        <v>156</v>
      </c>
      <c r="J61" s="102"/>
    </row>
    <row r="62" spans="1:10" ht="11.25" customHeight="1">
      <c r="A62" s="58" t="s">
        <v>103</v>
      </c>
      <c r="B62" s="54">
        <v>83</v>
      </c>
      <c r="C62" s="55">
        <v>45</v>
      </c>
      <c r="D62" s="55">
        <v>6</v>
      </c>
      <c r="E62" s="55">
        <v>1535</v>
      </c>
      <c r="F62" s="55">
        <v>966</v>
      </c>
      <c r="G62" s="55">
        <v>6</v>
      </c>
      <c r="H62" s="56">
        <f t="shared" si="2"/>
        <v>2641</v>
      </c>
      <c r="I62" s="97" t="s">
        <v>157</v>
      </c>
      <c r="J62" s="102"/>
    </row>
    <row r="63" spans="1:10" ht="11.25" customHeight="1">
      <c r="A63" s="66" t="s">
        <v>104</v>
      </c>
      <c r="B63" s="67">
        <v>96</v>
      </c>
      <c r="C63" s="68">
        <v>49</v>
      </c>
      <c r="D63" s="68">
        <v>2</v>
      </c>
      <c r="E63" s="68">
        <v>1935</v>
      </c>
      <c r="F63" s="68">
        <v>1509</v>
      </c>
      <c r="G63" s="68">
        <v>5</v>
      </c>
      <c r="H63" s="69">
        <f t="shared" si="2"/>
        <v>3596</v>
      </c>
      <c r="I63" s="101" t="s">
        <v>158</v>
      </c>
      <c r="J63" s="102"/>
    </row>
    <row r="64" spans="1:10" s="5" customFormat="1" ht="11.25">
      <c r="A64" s="70" t="s">
        <v>105</v>
      </c>
      <c r="B64" s="71">
        <v>1202</v>
      </c>
      <c r="C64" s="72">
        <v>1419</v>
      </c>
      <c r="D64" s="72">
        <v>80</v>
      </c>
      <c r="E64" s="72">
        <v>38180</v>
      </c>
      <c r="F64" s="72">
        <v>30214</v>
      </c>
      <c r="G64" s="72">
        <v>114</v>
      </c>
      <c r="H64" s="73">
        <f t="shared" si="2"/>
        <v>71209</v>
      </c>
      <c r="I64" s="98" t="str">
        <f>IF(A64="","",A64)</f>
        <v>山口県計</v>
      </c>
      <c r="J64" s="102"/>
    </row>
    <row r="65" spans="1:9" ht="11.25">
      <c r="A65" s="59"/>
      <c r="B65" s="6"/>
      <c r="C65" s="6"/>
      <c r="D65" s="6"/>
      <c r="E65" s="6"/>
      <c r="F65" s="6"/>
      <c r="G65" s="6"/>
      <c r="H65" s="6"/>
      <c r="I65" s="28"/>
    </row>
    <row r="66" spans="1:9" ht="12" thickBot="1">
      <c r="A66" s="60"/>
      <c r="B66" s="27"/>
      <c r="C66" s="27"/>
      <c r="D66" s="27"/>
      <c r="E66" s="27"/>
      <c r="F66" s="27"/>
      <c r="G66" s="27"/>
      <c r="H66" s="27"/>
      <c r="I66" s="29"/>
    </row>
    <row r="67" spans="1:10" s="5" customFormat="1" ht="24.75" customHeight="1" thickBot="1" thickTop="1">
      <c r="A67" s="61" t="s">
        <v>30</v>
      </c>
      <c r="B67" s="36">
        <v>5524</v>
      </c>
      <c r="C67" s="26">
        <v>7476</v>
      </c>
      <c r="D67" s="26">
        <v>351</v>
      </c>
      <c r="E67" s="26">
        <v>210644</v>
      </c>
      <c r="F67" s="26">
        <v>181383</v>
      </c>
      <c r="G67" s="26">
        <v>690</v>
      </c>
      <c r="H67" s="26">
        <v>406068</v>
      </c>
      <c r="I67" s="23" t="s">
        <v>40</v>
      </c>
      <c r="J67" s="103"/>
    </row>
    <row r="68" spans="1:8" ht="11.25">
      <c r="A68" s="4" t="s">
        <v>42</v>
      </c>
      <c r="B68" s="4"/>
      <c r="C68" s="4"/>
      <c r="D68" s="4"/>
      <c r="E68" s="4"/>
      <c r="F68" s="4"/>
      <c r="G68" s="4"/>
      <c r="H68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&amp;R&amp;10広島国税局
源泉所得税３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9" t="s">
        <v>22</v>
      </c>
      <c r="B2" s="120"/>
      <c r="C2" s="120" t="s">
        <v>5</v>
      </c>
      <c r="D2" s="120"/>
      <c r="E2" s="120"/>
      <c r="F2" s="120"/>
      <c r="G2" s="120"/>
      <c r="H2" s="120"/>
      <c r="I2" s="120" t="s">
        <v>20</v>
      </c>
      <c r="J2" s="120"/>
      <c r="K2" s="120"/>
      <c r="L2" s="120"/>
      <c r="M2" s="120"/>
      <c r="N2" s="120"/>
      <c r="O2" s="120" t="s">
        <v>0</v>
      </c>
      <c r="P2" s="120"/>
      <c r="Q2" s="120"/>
      <c r="R2" s="120"/>
      <c r="S2" s="120"/>
      <c r="T2" s="120"/>
      <c r="U2" s="129"/>
    </row>
    <row r="3" spans="1:21" s="3" customFormat="1" ht="11.25">
      <c r="A3" s="121"/>
      <c r="B3" s="122"/>
      <c r="C3" s="19"/>
      <c r="D3" s="19"/>
      <c r="E3" s="125" t="s">
        <v>24</v>
      </c>
      <c r="F3" s="126"/>
      <c r="G3" s="125" t="s">
        <v>17</v>
      </c>
      <c r="H3" s="126"/>
      <c r="I3" s="125" t="s">
        <v>23</v>
      </c>
      <c r="J3" s="126"/>
      <c r="K3" s="125" t="s">
        <v>24</v>
      </c>
      <c r="L3" s="126"/>
      <c r="M3" s="125" t="s">
        <v>17</v>
      </c>
      <c r="N3" s="126"/>
      <c r="O3" s="125" t="s">
        <v>23</v>
      </c>
      <c r="P3" s="126"/>
      <c r="Q3" s="125" t="s">
        <v>16</v>
      </c>
      <c r="R3" s="126"/>
      <c r="S3" s="125" t="s">
        <v>17</v>
      </c>
      <c r="T3" s="126"/>
      <c r="U3" s="20"/>
    </row>
    <row r="4" spans="1:21" s="3" customFormat="1" ht="11.25">
      <c r="A4" s="123"/>
      <c r="B4" s="124"/>
      <c r="C4" s="124" t="s">
        <v>23</v>
      </c>
      <c r="D4" s="124"/>
      <c r="E4" s="127"/>
      <c r="F4" s="128"/>
      <c r="G4" s="127"/>
      <c r="H4" s="128"/>
      <c r="I4" s="127"/>
      <c r="J4" s="128"/>
      <c r="K4" s="127"/>
      <c r="L4" s="128"/>
      <c r="M4" s="127"/>
      <c r="N4" s="128"/>
      <c r="O4" s="127"/>
      <c r="P4" s="128"/>
      <c r="Q4" s="127"/>
      <c r="R4" s="128"/>
      <c r="S4" s="127"/>
      <c r="T4" s="12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17" t="s">
        <v>9</v>
      </c>
      <c r="B9" s="11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18" t="s">
        <v>10</v>
      </c>
      <c r="B10" s="118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2007-06-21T07:19:28Z</cp:lastPrinted>
  <dcterms:created xsi:type="dcterms:W3CDTF">2003-07-09T01:05:10Z</dcterms:created>
  <dcterms:modified xsi:type="dcterms:W3CDTF">2007-06-26T04:30:36Z</dcterms:modified>
  <cp:category/>
  <cp:version/>
  <cp:contentType/>
  <cp:contentStatus/>
</cp:coreProperties>
</file>