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715" activeTab="0"/>
  </bookViews>
  <sheets>
    <sheet name="1(1)徴収状況" sheetId="1" r:id="rId1"/>
    <sheet name="1(2)徴収状況の累年比較" sheetId="2" r:id="rId2"/>
    <sheet name="1(3)税務署別徴収状況-1" sheetId="3" r:id="rId3"/>
    <sheet name="1(3)税務署別徴収状況-2" sheetId="4" r:id="rId4"/>
    <sheet name="1(3)税務署別徴収状況-3" sheetId="5" r:id="rId5"/>
    <sheet name="2(1)物納状況" sheetId="6" r:id="rId6"/>
    <sheet name="2(2)物納財産の内訳" sheetId="7" r:id="rId7"/>
    <sheet name="2(3)物納状況の累年比較" sheetId="8" r:id="rId8"/>
    <sheet name="2(4)年賦延納状況" sheetId="9" r:id="rId9"/>
  </sheets>
  <definedNames>
    <definedName name="_xlnm.Print_Area" localSheetId="0">'1(1)徴収状況'!$A$1:$P$36</definedName>
    <definedName name="_xlnm.Print_Area" localSheetId="1">'1(2)徴収状況の累年比較'!$A$1:$N$9</definedName>
    <definedName name="_xlnm.Print_Area" localSheetId="2">'1(3)税務署別徴収状況-1'!$A$1:$N$67</definedName>
    <definedName name="_xlnm.Print_Area" localSheetId="3">'1(3)税務署別徴収状況-2'!$A$1:$N$66</definedName>
    <definedName name="_xlnm.Print_Area" localSheetId="4">'1(3)税務署別徴収状況-3'!$A$1:$K$66</definedName>
    <definedName name="_xlnm.Print_Area" localSheetId="5">'2(1)物納状況'!$A$1:$F$33</definedName>
    <definedName name="_xlnm.Print_Area" localSheetId="7">'2(3)物納状況の累年比較'!$A$1:$K$10</definedName>
    <definedName name="_xlnm.Print_Area" localSheetId="8">'2(4)年賦延納状況'!$A$1:$K$20</definedName>
    <definedName name="_xlnm.Print_Titles" localSheetId="2">'1(3)税務署別徴収状況-1'!$1:$3</definedName>
    <definedName name="_xlnm.Print_Titles" localSheetId="3">'1(3)税務署別徴収状況-2'!$1:$3</definedName>
    <definedName name="_xlnm.Print_Titles" localSheetId="4">'1(3)税務署別徴収状況-3'!$1:$3</definedName>
  </definedNames>
  <calcPr calcMode="manual" fullCalcOnLoad="1"/>
</workbook>
</file>

<file path=xl/sharedStrings.xml><?xml version="1.0" encoding="utf-8"?>
<sst xmlns="http://schemas.openxmlformats.org/spreadsheetml/2006/main" count="1180" uniqueCount="231">
  <si>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</si>
  <si>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</si>
  <si>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</si>
  <si>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</si>
  <si>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</si>
  <si>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</si>
  <si>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</si>
  <si>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</si>
  <si>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</si>
  <si>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</si>
  <si>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</si>
  <si>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</si>
  <si>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</si>
  <si>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</si>
  <si>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</si>
  <si>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取引所税</t>
  </si>
  <si>
    <t>有価証券取引税</t>
  </si>
  <si>
    <t>日本銀行券発行税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</si>
  <si>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</si>
  <si>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</si>
  <si>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</si>
  <si>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</si>
  <si>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</si>
  <si>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</si>
  <si>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</si>
  <si>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</si>
  <si>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</si>
  <si>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</si>
  <si>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</si>
  <si>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</si>
  <si>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</si>
  <si>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</si>
  <si>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</si>
  <si>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</si>
  <si>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計</t>
  </si>
  <si>
    <t>合            計</t>
  </si>
  <si>
    <t>合            計</t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</si>
  <si>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</si>
  <si>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</si>
  <si>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</si>
  <si>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</si>
  <si>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徴収決定済額</t>
  </si>
  <si>
    <t>収納済額</t>
  </si>
  <si>
    <t>不納欠損額</t>
  </si>
  <si>
    <t>収納未済額</t>
  </si>
  <si>
    <t>年度</t>
  </si>
  <si>
    <t>繰越分</t>
  </si>
  <si>
    <t>繰　越　分</t>
  </si>
  <si>
    <t>税務署名</t>
  </si>
  <si>
    <t>源泉所得税</t>
  </si>
  <si>
    <t>申告所得税</t>
  </si>
  <si>
    <t>法人税</t>
  </si>
  <si>
    <t>相続税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</si>
  <si>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</si>
  <si>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</si>
  <si>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</si>
  <si>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</si>
  <si>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</si>
  <si>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消費税</t>
  </si>
  <si>
    <t>酒税</t>
  </si>
  <si>
    <t>その他</t>
  </si>
  <si>
    <t>総　　　計</t>
  </si>
  <si>
    <t>平成14年度</t>
  </si>
  <si>
    <t>平成15年度</t>
  </si>
  <si>
    <t>平成16年度</t>
  </si>
  <si>
    <t>(1)　徴収状況</t>
  </si>
  <si>
    <t>(2)　徴収状況の累年比較</t>
  </si>
  <si>
    <t>(3)　税務署別徴収状況</t>
  </si>
  <si>
    <t>(3)　税務署別徴収状況（続）</t>
  </si>
  <si>
    <t>16－１　国税徴収状況</t>
  </si>
  <si>
    <t>調査期間：平成17年４月１日から平成18年３月31日</t>
  </si>
  <si>
    <t>平成13年度</t>
  </si>
  <si>
    <t>平成17年度</t>
  </si>
  <si>
    <t>所　得　税</t>
  </si>
  <si>
    <t>所　得　税</t>
  </si>
  <si>
    <t>総計</t>
  </si>
  <si>
    <t>税務署名</t>
  </si>
  <si>
    <t>-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</si>
  <si>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</si>
  <si>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</si>
  <si>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</si>
  <si>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</si>
  <si>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</si>
  <si>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</si>
  <si>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</si>
  <si>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</si>
  <si>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</si>
  <si>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</si>
  <si>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</si>
  <si>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</si>
  <si>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>岡山東</t>
  </si>
  <si>
    <t>岡山西</t>
  </si>
  <si>
    <t>西大寺</t>
  </si>
  <si>
    <t>瀬戸</t>
  </si>
  <si>
    <t>児島</t>
  </si>
  <si>
    <t>玉島</t>
  </si>
  <si>
    <t>倉敷</t>
  </si>
  <si>
    <t>津山</t>
  </si>
  <si>
    <t>玉野</t>
  </si>
  <si>
    <t>笠岡</t>
  </si>
  <si>
    <t>高梁</t>
  </si>
  <si>
    <t>新見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</si>
  <si>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</si>
  <si>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</si>
  <si>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</si>
  <si>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</si>
  <si>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</si>
  <si>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</si>
  <si>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</si>
  <si>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</si>
  <si>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</si>
  <si>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</si>
  <si>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</si>
  <si>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</si>
  <si>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</si>
  <si>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</si>
  <si>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</si>
  <si>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</si>
  <si>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</si>
  <si>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</si>
  <si>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</si>
  <si>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</si>
  <si>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</si>
  <si>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</si>
  <si>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</si>
  <si>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</si>
  <si>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</si>
  <si>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</si>
  <si>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</si>
  <si>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</si>
  <si>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</si>
  <si>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</si>
  <si>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 xml:space="preserve">- </t>
  </si>
  <si>
    <t>総計</t>
  </si>
  <si>
    <t>-</t>
  </si>
  <si>
    <t>平成14年度</t>
  </si>
  <si>
    <t>平成15年度</t>
  </si>
  <si>
    <t>平成16年度</t>
  </si>
  <si>
    <t>平成17年度</t>
  </si>
  <si>
    <t>16－２　物納及び年賦延納</t>
  </si>
  <si>
    <t>(1)　物　納　状　況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</si>
  <si>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</si>
  <si>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</si>
  <si>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</si>
  <si>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</si>
  <si>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</si>
  <si>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</si>
  <si>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</si>
  <si>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</si>
  <si>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</si>
  <si>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</si>
  <si>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</si>
  <si>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</si>
  <si>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</si>
  <si>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</si>
  <si>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</si>
  <si>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</si>
  <si>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</si>
  <si>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</si>
  <si>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</si>
  <si>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</si>
  <si>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</si>
  <si>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</si>
  <si>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</si>
  <si>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</si>
  <si>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区　　　　　　　　　　分</t>
  </si>
  <si>
    <t>金額</t>
  </si>
  <si>
    <t>処　理</t>
  </si>
  <si>
    <t>-</t>
  </si>
  <si>
    <t>-</t>
  </si>
  <si>
    <t>-</t>
  </si>
  <si>
    <t>調査対象等：</t>
  </si>
  <si>
    <t>平成17年４月１日から平成18年３月31日までの間に相続税の物納について申請、許可、収納等のあったものを示した。</t>
  </si>
  <si>
    <t>（注）　１</t>
  </si>
  <si>
    <t>「収納」欄は、国に完全に所有権が移転された物納財産の件数及び金額であり、外書は過誤納額である。</t>
  </si>
  <si>
    <t>２</t>
  </si>
  <si>
    <t>「引継」欄は、収納した物納財産を財務局へ引き渡した件数及び金額である。</t>
  </si>
  <si>
    <t>(2)　物納財産の内訳</t>
  </si>
  <si>
    <t>人</t>
  </si>
  <si>
    <t>千円</t>
  </si>
  <si>
    <t>土　　　　　　　地</t>
  </si>
  <si>
    <t>建　　　　　　　物</t>
  </si>
  <si>
    <t>有　価　証　券</t>
  </si>
  <si>
    <t>そ　　の　　他</t>
  </si>
  <si>
    <t>－</t>
  </si>
  <si>
    <t>実</t>
  </si>
  <si>
    <t>　（注）　「人員」欄の「実」は、実人員を示す。</t>
  </si>
  <si>
    <t>区　　　　　　分</t>
  </si>
  <si>
    <t>物　　　納　　　許　　　可</t>
  </si>
  <si>
    <t>人　　　　　員</t>
  </si>
  <si>
    <t>金　　　　　額</t>
  </si>
  <si>
    <t>物納財産の種類</t>
  </si>
  <si>
    <t>-</t>
  </si>
  <si>
    <t>本年度申請額</t>
  </si>
  <si>
    <t>許可額</t>
  </si>
  <si>
    <t>外</t>
  </si>
  <si>
    <t>　（注）　「収納済額」欄の外書は、過誤納額である。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</si>
  <si>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</si>
  <si>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</si>
  <si>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</si>
  <si>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</si>
  <si>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</si>
  <si>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</si>
  <si>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</si>
  <si>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</si>
  <si>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平成13年度</t>
  </si>
  <si>
    <t>-</t>
  </si>
  <si>
    <t>平成17年度</t>
  </si>
  <si>
    <t>計</t>
  </si>
  <si>
    <t>件　数</t>
  </si>
  <si>
    <t>件　数</t>
  </si>
  <si>
    <t>金　額</t>
  </si>
  <si>
    <t>（外）</t>
  </si>
  <si>
    <t>本年度許可分</t>
  </si>
  <si>
    <t>　（注）　「前年度許可末済」及び「本年度申請」欄の外書は、他署管内からの転入者分、「更正減等」欄の外書は、
          他署管内への転出者分である。</t>
  </si>
  <si>
    <t>区　　　　　　　分</t>
  </si>
  <si>
    <t>相　続　税</t>
  </si>
  <si>
    <t>贈　与　税</t>
  </si>
  <si>
    <t>所　得　税</t>
  </si>
  <si>
    <t>金　額</t>
  </si>
  <si>
    <t>徴収状況</t>
  </si>
  <si>
    <t>徴収
決定</t>
  </si>
  <si>
    <t>前年度以前
許可分</t>
  </si>
  <si>
    <t>延　　納　　現　　在　　額
（徴収決定未済）</t>
  </si>
  <si>
    <t>　調査対象等：平成17年４月１日から平成18年３月31日までの間に相続税及び贈与税の年賦延納並びに所得税法
              第132条の規定による所得税の延納について、申請、許可、収納等のあったものを示した。</t>
  </si>
  <si>
    <t>(4)　年賦延納状況</t>
  </si>
  <si>
    <t>(3)　物納状況の累年比較</t>
  </si>
  <si>
    <t>宇部</t>
  </si>
  <si>
    <t>X</t>
  </si>
  <si>
    <t>X</t>
  </si>
  <si>
    <t>X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</si>
</sst>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 △&quot;* #,##0"/>
    <numFmt numFmtId="178" formatCode="#,##0,;&quot; △&quot;* #,##0,;* &quot;- 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91">
    <border>
      <left/>
      <right/>
      <top/>
      <bottom/>
      <diagonal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>
        <color indexed="55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>
        <color indexed="55"/>
      </top>
      <bottom style="double"/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hair">
        <color indexed="55"/>
      </top>
      <bottom>
        <color indexed="63"/>
      </bottom>
    </border>
    <border>
      <left style="medium"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 diagonalUp="1">
      <left style="thin"/>
      <right style="thin"/>
      <top style="thin">
        <color indexed="55"/>
      </top>
      <bottom style="hair">
        <color indexed="55"/>
      </bottom>
      <diagonal style="hair"/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thin"/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 style="medium"/>
      <top>
        <color indexed="63"/>
      </top>
      <bottom style="medium"/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medium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2" fillId="2" borderId="14" xfId="0" applyNumberFormat="1" applyFont="1" applyFill="1" applyBorder="1" applyAlignment="1">
      <alignment horizontal="right" vertical="center"/>
    </xf>
    <xf numFmtId="176" fontId="6" fillId="2" borderId="15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6" fillId="2" borderId="19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176" fontId="6" fillId="2" borderId="21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3" fontId="2" fillId="2" borderId="26" xfId="0" applyNumberFormat="1" applyFont="1" applyFill="1" applyBorder="1" applyAlignment="1">
      <alignment horizontal="right" vertical="center"/>
    </xf>
    <xf numFmtId="3" fontId="2" fillId="2" borderId="27" xfId="0" applyNumberFormat="1" applyFont="1" applyFill="1" applyBorder="1" applyAlignment="1">
      <alignment horizontal="right" vertical="center"/>
    </xf>
    <xf numFmtId="3" fontId="2" fillId="2" borderId="28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176" fontId="6" fillId="2" borderId="30" xfId="0" applyNumberFormat="1" applyFont="1" applyFill="1" applyBorder="1" applyAlignment="1">
      <alignment horizontal="right" vertical="center"/>
    </xf>
    <xf numFmtId="176" fontId="6" fillId="2" borderId="31" xfId="0" applyNumberFormat="1" applyFont="1" applyFill="1" applyBorder="1" applyAlignment="1">
      <alignment horizontal="right" vertical="center"/>
    </xf>
    <xf numFmtId="176" fontId="6" fillId="2" borderId="32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distributed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6" fillId="2" borderId="33" xfId="0" applyNumberFormat="1" applyFont="1" applyFill="1" applyBorder="1" applyAlignment="1">
      <alignment horizontal="right" vertical="center"/>
    </xf>
    <xf numFmtId="176" fontId="6" fillId="2" borderId="34" xfId="0" applyNumberFormat="1" applyFont="1" applyFill="1" applyBorder="1" applyAlignment="1">
      <alignment horizontal="right" vertical="center"/>
    </xf>
    <xf numFmtId="176" fontId="6" fillId="2" borderId="35" xfId="0" applyNumberFormat="1" applyFont="1" applyFill="1" applyBorder="1" applyAlignment="1">
      <alignment horizontal="right" vertical="center"/>
    </xf>
    <xf numFmtId="176" fontId="6" fillId="2" borderId="36" xfId="0" applyNumberFormat="1" applyFont="1" applyFill="1" applyBorder="1" applyAlignment="1">
      <alignment horizontal="right" vertical="center"/>
    </xf>
    <xf numFmtId="176" fontId="6" fillId="2" borderId="37" xfId="0" applyNumberFormat="1" applyFont="1" applyFill="1" applyBorder="1" applyAlignment="1">
      <alignment horizontal="right" vertical="center"/>
    </xf>
    <xf numFmtId="176" fontId="6" fillId="2" borderId="38" xfId="0" applyNumberFormat="1" applyFont="1" applyFill="1" applyBorder="1" applyAlignment="1">
      <alignment horizontal="right" vertical="center"/>
    </xf>
    <xf numFmtId="176" fontId="6" fillId="2" borderId="39" xfId="0" applyNumberFormat="1" applyFont="1" applyFill="1" applyBorder="1" applyAlignment="1">
      <alignment horizontal="right" vertical="center"/>
    </xf>
    <xf numFmtId="176" fontId="6" fillId="2" borderId="20" xfId="0" applyNumberFormat="1" applyFont="1" applyFill="1" applyBorder="1" applyAlignment="1">
      <alignment horizontal="right" vertical="center"/>
    </xf>
    <xf numFmtId="176" fontId="6" fillId="2" borderId="40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2" fillId="0" borderId="34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43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/>
    </xf>
    <xf numFmtId="176" fontId="2" fillId="2" borderId="45" xfId="0" applyNumberFormat="1" applyFont="1" applyFill="1" applyBorder="1" applyAlignment="1">
      <alignment horizontal="right" vertical="center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distributed" vertical="center"/>
    </xf>
    <xf numFmtId="176" fontId="2" fillId="2" borderId="49" xfId="0" applyNumberFormat="1" applyFont="1" applyFill="1" applyBorder="1" applyAlignment="1">
      <alignment horizontal="right" vertical="center"/>
    </xf>
    <xf numFmtId="176" fontId="2" fillId="2" borderId="50" xfId="0" applyNumberFormat="1" applyFont="1" applyFill="1" applyBorder="1" applyAlignment="1">
      <alignment horizontal="right" vertical="center"/>
    </xf>
    <xf numFmtId="176" fontId="2" fillId="2" borderId="51" xfId="0" applyNumberFormat="1" applyFont="1" applyFill="1" applyBorder="1" applyAlignment="1">
      <alignment horizontal="right" vertical="center"/>
    </xf>
    <xf numFmtId="0" fontId="6" fillId="0" borderId="52" xfId="0" applyFont="1" applyBorder="1" applyAlignment="1">
      <alignment horizontal="distributed" vertical="center"/>
    </xf>
    <xf numFmtId="176" fontId="6" fillId="2" borderId="53" xfId="0" applyNumberFormat="1" applyFont="1" applyFill="1" applyBorder="1" applyAlignment="1">
      <alignment horizontal="right" vertical="center"/>
    </xf>
    <xf numFmtId="176" fontId="6" fillId="2" borderId="54" xfId="0" applyNumberFormat="1" applyFont="1" applyFill="1" applyBorder="1" applyAlignment="1">
      <alignment horizontal="right" vertical="center"/>
    </xf>
    <xf numFmtId="176" fontId="6" fillId="2" borderId="55" xfId="0" applyNumberFormat="1" applyFont="1" applyFill="1" applyBorder="1" applyAlignment="1">
      <alignment horizontal="right" vertical="center"/>
    </xf>
    <xf numFmtId="0" fontId="2" fillId="0" borderId="56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6" fillId="0" borderId="58" xfId="0" applyFont="1" applyBorder="1" applyAlignment="1">
      <alignment horizontal="distributed" vertical="center"/>
    </xf>
    <xf numFmtId="0" fontId="2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distributed" vertical="center"/>
    </xf>
    <xf numFmtId="0" fontId="7" fillId="0" borderId="61" xfId="0" applyFont="1" applyBorder="1" applyAlignment="1">
      <alignment horizontal="distributed" vertical="center"/>
    </xf>
    <xf numFmtId="0" fontId="7" fillId="2" borderId="9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distributed" vertical="center"/>
    </xf>
    <xf numFmtId="0" fontId="7" fillId="3" borderId="41" xfId="0" applyFont="1" applyFill="1" applyBorder="1" applyAlignment="1">
      <alignment horizontal="distributed" vertical="center"/>
    </xf>
    <xf numFmtId="176" fontId="2" fillId="2" borderId="62" xfId="0" applyNumberFormat="1" applyFont="1" applyFill="1" applyBorder="1" applyAlignment="1">
      <alignment horizontal="right" vertical="center"/>
    </xf>
    <xf numFmtId="176" fontId="2" fillId="2" borderId="44" xfId="0" applyNumberFormat="1" applyFont="1" applyFill="1" applyBorder="1" applyAlignment="1">
      <alignment horizontal="right" vertical="center"/>
    </xf>
    <xf numFmtId="0" fontId="2" fillId="0" borderId="63" xfId="0" applyFont="1" applyBorder="1" applyAlignment="1">
      <alignment horizontal="center" vertical="center"/>
    </xf>
    <xf numFmtId="176" fontId="2" fillId="2" borderId="64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0" fontId="2" fillId="0" borderId="65" xfId="0" applyFont="1" applyBorder="1" applyAlignment="1">
      <alignment horizontal="center" vertical="center"/>
    </xf>
    <xf numFmtId="0" fontId="6" fillId="4" borderId="66" xfId="0" applyFont="1" applyFill="1" applyBorder="1" applyAlignment="1">
      <alignment horizontal="distributed" vertical="center"/>
    </xf>
    <xf numFmtId="176" fontId="6" fillId="2" borderId="67" xfId="0" applyNumberFormat="1" applyFont="1" applyFill="1" applyBorder="1" applyAlignment="1">
      <alignment horizontal="right" vertical="center"/>
    </xf>
    <xf numFmtId="176" fontId="6" fillId="2" borderId="52" xfId="0" applyNumberFormat="1" applyFont="1" applyFill="1" applyBorder="1" applyAlignment="1">
      <alignment horizontal="right" vertical="center"/>
    </xf>
    <xf numFmtId="0" fontId="6" fillId="0" borderId="68" xfId="0" applyFont="1" applyBorder="1" applyAlignment="1">
      <alignment horizontal="center" vertical="center"/>
    </xf>
    <xf numFmtId="176" fontId="2" fillId="2" borderId="69" xfId="0" applyNumberFormat="1" applyFont="1" applyFill="1" applyBorder="1" applyAlignment="1">
      <alignment horizontal="right" vertical="center"/>
    </xf>
    <xf numFmtId="176" fontId="2" fillId="2" borderId="70" xfId="0" applyNumberFormat="1" applyFont="1" applyFill="1" applyBorder="1" applyAlignment="1">
      <alignment horizontal="right" vertical="center"/>
    </xf>
    <xf numFmtId="176" fontId="2" fillId="2" borderId="71" xfId="0" applyNumberFormat="1" applyFont="1" applyFill="1" applyBorder="1" applyAlignment="1">
      <alignment horizontal="right" vertical="center"/>
    </xf>
    <xf numFmtId="0" fontId="2" fillId="0" borderId="72" xfId="0" applyFont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distributed" vertical="center"/>
    </xf>
    <xf numFmtId="0" fontId="2" fillId="4" borderId="75" xfId="0" applyFont="1" applyFill="1" applyBorder="1" applyAlignment="1">
      <alignment horizontal="distributed" vertical="center"/>
    </xf>
    <xf numFmtId="0" fontId="2" fillId="4" borderId="76" xfId="0" applyFont="1" applyFill="1" applyBorder="1" applyAlignment="1">
      <alignment horizontal="distributed" vertical="center"/>
    </xf>
    <xf numFmtId="0" fontId="2" fillId="4" borderId="77" xfId="0" applyFont="1" applyFill="1" applyBorder="1" applyAlignment="1">
      <alignment horizontal="distributed" vertical="center"/>
    </xf>
    <xf numFmtId="0" fontId="6" fillId="0" borderId="78" xfId="0" applyFont="1" applyBorder="1" applyAlignment="1">
      <alignment horizontal="distributed" vertical="center"/>
    </xf>
    <xf numFmtId="0" fontId="6" fillId="0" borderId="79" xfId="0" applyFont="1" applyBorder="1" applyAlignment="1">
      <alignment horizontal="distributed" vertical="center"/>
    </xf>
    <xf numFmtId="0" fontId="6" fillId="0" borderId="80" xfId="0" applyFont="1" applyBorder="1" applyAlignment="1">
      <alignment horizontal="distributed" vertical="center" indent="1"/>
    </xf>
    <xf numFmtId="0" fontId="6" fillId="0" borderId="81" xfId="0" applyFont="1" applyBorder="1" applyAlignment="1">
      <alignment horizontal="distributed" vertical="center" indent="1"/>
    </xf>
    <xf numFmtId="0" fontId="6" fillId="0" borderId="82" xfId="0" applyFont="1" applyBorder="1" applyAlignment="1">
      <alignment horizontal="distributed" vertical="center"/>
    </xf>
    <xf numFmtId="0" fontId="6" fillId="0" borderId="78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distributed" vertical="center" indent="1"/>
    </xf>
    <xf numFmtId="0" fontId="6" fillId="0" borderId="84" xfId="0" applyFont="1" applyBorder="1" applyAlignment="1">
      <alignment horizontal="distributed" vertical="center"/>
    </xf>
    <xf numFmtId="0" fontId="2" fillId="0" borderId="85" xfId="0" applyFont="1" applyFill="1" applyBorder="1" applyAlignment="1">
      <alignment horizontal="distributed" vertical="center"/>
    </xf>
    <xf numFmtId="0" fontId="6" fillId="4" borderId="86" xfId="0" applyFont="1" applyFill="1" applyBorder="1" applyAlignment="1">
      <alignment horizontal="distributed" vertical="center"/>
    </xf>
    <xf numFmtId="176" fontId="6" fillId="2" borderId="64" xfId="0" applyNumberFormat="1" applyFont="1" applyFill="1" applyBorder="1" applyAlignment="1">
      <alignment horizontal="right" vertical="center"/>
    </xf>
    <xf numFmtId="176" fontId="6" fillId="2" borderId="50" xfId="0" applyNumberFormat="1" applyFont="1" applyFill="1" applyBorder="1" applyAlignment="1">
      <alignment horizontal="right" vertical="center"/>
    </xf>
    <xf numFmtId="176" fontId="6" fillId="2" borderId="48" xfId="0" applyNumberFormat="1" applyFont="1" applyFill="1" applyBorder="1" applyAlignment="1">
      <alignment horizontal="right" vertical="center"/>
    </xf>
    <xf numFmtId="0" fontId="6" fillId="4" borderId="87" xfId="0" applyFont="1" applyFill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0" fontId="7" fillId="0" borderId="43" xfId="0" applyFont="1" applyBorder="1" applyAlignment="1">
      <alignment horizontal="center" vertical="center"/>
    </xf>
    <xf numFmtId="0" fontId="7" fillId="5" borderId="12" xfId="0" applyFont="1" applyFill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2" borderId="59" xfId="0" applyFont="1" applyFill="1" applyBorder="1" applyAlignment="1">
      <alignment horizontal="right"/>
    </xf>
    <xf numFmtId="38" fontId="2" fillId="5" borderId="90" xfId="17" applyFont="1" applyFill="1" applyBorder="1" applyAlignment="1">
      <alignment horizontal="right" vertical="center"/>
    </xf>
    <xf numFmtId="38" fontId="2" fillId="0" borderId="91" xfId="17" applyFont="1" applyBorder="1" applyAlignment="1">
      <alignment horizontal="right" vertical="center"/>
    </xf>
    <xf numFmtId="38" fontId="2" fillId="2" borderId="92" xfId="17" applyFont="1" applyFill="1" applyBorder="1" applyAlignment="1">
      <alignment horizontal="right" vertical="center"/>
    </xf>
    <xf numFmtId="38" fontId="2" fillId="5" borderId="93" xfId="17" applyFont="1" applyFill="1" applyBorder="1" applyAlignment="1">
      <alignment horizontal="right" vertical="center"/>
    </xf>
    <xf numFmtId="38" fontId="2" fillId="0" borderId="94" xfId="17" applyFont="1" applyBorder="1" applyAlignment="1">
      <alignment horizontal="right" vertical="center"/>
    </xf>
    <xf numFmtId="38" fontId="2" fillId="2" borderId="95" xfId="17" applyFont="1" applyFill="1" applyBorder="1" applyAlignment="1">
      <alignment horizontal="right" vertical="center"/>
    </xf>
    <xf numFmtId="38" fontId="2" fillId="0" borderId="96" xfId="17" applyFont="1" applyFill="1" applyBorder="1" applyAlignment="1">
      <alignment horizontal="right" vertical="center"/>
    </xf>
    <xf numFmtId="38" fontId="7" fillId="0" borderId="97" xfId="17" applyFont="1" applyBorder="1" applyAlignment="1">
      <alignment horizontal="right" vertical="center"/>
    </xf>
    <xf numFmtId="38" fontId="2" fillId="2" borderId="98" xfId="17" applyFont="1" applyFill="1" applyBorder="1" applyAlignment="1">
      <alignment horizontal="right" vertical="center"/>
    </xf>
    <xf numFmtId="38" fontId="7" fillId="0" borderId="91" xfId="17" applyFont="1" applyBorder="1" applyAlignment="1">
      <alignment horizontal="right" vertical="center"/>
    </xf>
    <xf numFmtId="0" fontId="6" fillId="0" borderId="88" xfId="0" applyFont="1" applyBorder="1" applyAlignment="1">
      <alignment horizontal="distributed" vertical="center"/>
    </xf>
    <xf numFmtId="38" fontId="6" fillId="5" borderId="93" xfId="17" applyFont="1" applyFill="1" applyBorder="1" applyAlignment="1">
      <alignment horizontal="right" vertical="center"/>
    </xf>
    <xf numFmtId="38" fontId="6" fillId="2" borderId="95" xfId="17" applyFont="1" applyFill="1" applyBorder="1" applyAlignment="1">
      <alignment horizontal="right" vertical="center"/>
    </xf>
    <xf numFmtId="38" fontId="2" fillId="5" borderId="99" xfId="17" applyFont="1" applyFill="1" applyBorder="1" applyAlignment="1">
      <alignment horizontal="right" vertical="center"/>
    </xf>
    <xf numFmtId="38" fontId="2" fillId="0" borderId="100" xfId="17" applyFont="1" applyBorder="1" applyAlignment="1">
      <alignment horizontal="right" vertical="center"/>
    </xf>
    <xf numFmtId="38" fontId="2" fillId="2" borderId="101" xfId="17" applyFont="1" applyFill="1" applyBorder="1" applyAlignment="1">
      <alignment horizontal="right" vertical="center"/>
    </xf>
    <xf numFmtId="38" fontId="2" fillId="5" borderId="102" xfId="17" applyFont="1" applyFill="1" applyBorder="1" applyAlignment="1">
      <alignment horizontal="right" vertical="center"/>
    </xf>
    <xf numFmtId="38" fontId="2" fillId="0" borderId="103" xfId="17" applyFont="1" applyBorder="1" applyAlignment="1">
      <alignment horizontal="right" vertical="center"/>
    </xf>
    <xf numFmtId="38" fontId="2" fillId="2" borderId="104" xfId="17" applyFont="1" applyFill="1" applyBorder="1" applyAlignment="1">
      <alignment horizontal="right" vertical="center"/>
    </xf>
    <xf numFmtId="38" fontId="2" fillId="5" borderId="105" xfId="17" applyFont="1" applyFill="1" applyBorder="1" applyAlignment="1">
      <alignment horizontal="right" vertical="center"/>
    </xf>
    <xf numFmtId="38" fontId="2" fillId="0" borderId="106" xfId="17" applyFont="1" applyBorder="1" applyAlignment="1">
      <alignment horizontal="right" vertical="center"/>
    </xf>
    <xf numFmtId="38" fontId="2" fillId="2" borderId="107" xfId="17" applyFont="1" applyFill="1" applyBorder="1" applyAlignment="1">
      <alignment horizontal="right" vertical="center"/>
    </xf>
    <xf numFmtId="38" fontId="2" fillId="5" borderId="108" xfId="17" applyFont="1" applyFill="1" applyBorder="1" applyAlignment="1">
      <alignment horizontal="right" vertical="center"/>
    </xf>
    <xf numFmtId="38" fontId="2" fillId="0" borderId="109" xfId="17" applyFont="1" applyBorder="1" applyAlignment="1">
      <alignment horizontal="right" vertical="center"/>
    </xf>
    <xf numFmtId="38" fontId="2" fillId="2" borderId="110" xfId="17" applyFont="1" applyFill="1" applyBorder="1" applyAlignment="1">
      <alignment horizontal="right" vertical="center"/>
    </xf>
    <xf numFmtId="0" fontId="2" fillId="0" borderId="111" xfId="0" applyFont="1" applyFill="1" applyBorder="1" applyAlignment="1">
      <alignment horizontal="center" vertical="distributed" textRotation="255" indent="2"/>
    </xf>
    <xf numFmtId="0" fontId="2" fillId="0" borderId="111" xfId="0" applyFont="1" applyFill="1" applyBorder="1" applyAlignment="1">
      <alignment horizontal="distributed" vertical="center"/>
    </xf>
    <xf numFmtId="38" fontId="2" fillId="0" borderId="111" xfId="17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5" borderId="43" xfId="0" applyFont="1" applyFill="1" applyBorder="1" applyAlignment="1">
      <alignment horizontal="right"/>
    </xf>
    <xf numFmtId="0" fontId="7" fillId="2" borderId="61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113" xfId="0" applyFont="1" applyBorder="1" applyAlignment="1">
      <alignment horizontal="center" vertical="center"/>
    </xf>
    <xf numFmtId="0" fontId="2" fillId="0" borderId="91" xfId="0" applyFont="1" applyBorder="1" applyAlignment="1">
      <alignment horizontal="right" vertical="center" indent="1"/>
    </xf>
    <xf numFmtId="38" fontId="2" fillId="5" borderId="113" xfId="17" applyFont="1" applyFill="1" applyBorder="1" applyAlignment="1">
      <alignment horizontal="right" vertical="center" indent="1"/>
    </xf>
    <xf numFmtId="38" fontId="2" fillId="2" borderId="29" xfId="17" applyFont="1" applyFill="1" applyBorder="1" applyAlignment="1">
      <alignment horizontal="right" vertical="center" indent="1"/>
    </xf>
    <xf numFmtId="0" fontId="2" fillId="0" borderId="17" xfId="0" applyFont="1" applyBorder="1" applyAlignment="1">
      <alignment horizontal="center" vertical="center"/>
    </xf>
    <xf numFmtId="0" fontId="2" fillId="0" borderId="94" xfId="0" applyFont="1" applyBorder="1" applyAlignment="1">
      <alignment horizontal="right" vertical="center" indent="1"/>
    </xf>
    <xf numFmtId="38" fontId="2" fillId="5" borderId="17" xfId="17" applyFont="1" applyFill="1" applyBorder="1" applyAlignment="1">
      <alignment horizontal="right" vertical="center" indent="1"/>
    </xf>
    <xf numFmtId="38" fontId="2" fillId="2" borderId="24" xfId="17" applyFont="1" applyFill="1" applyBorder="1" applyAlignment="1">
      <alignment horizontal="right" vertical="center" indent="1"/>
    </xf>
    <xf numFmtId="0" fontId="6" fillId="0" borderId="114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38" fontId="6" fillId="5" borderId="114" xfId="17" applyFont="1" applyFill="1" applyBorder="1" applyAlignment="1">
      <alignment horizontal="right" vertical="center" indent="1"/>
    </xf>
    <xf numFmtId="38" fontId="6" fillId="2" borderId="25" xfId="17" applyFont="1" applyFill="1" applyBorder="1" applyAlignment="1">
      <alignment horizontal="right" vertical="center" indent="1"/>
    </xf>
    <xf numFmtId="0" fontId="7" fillId="0" borderId="60" xfId="0" applyFont="1" applyBorder="1" applyAlignment="1">
      <alignment horizontal="center" vertical="center"/>
    </xf>
    <xf numFmtId="0" fontId="7" fillId="5" borderId="9" xfId="0" applyFont="1" applyFill="1" applyBorder="1" applyAlignment="1">
      <alignment horizontal="right" vertical="center"/>
    </xf>
    <xf numFmtId="0" fontId="7" fillId="2" borderId="89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2" borderId="115" xfId="0" applyFont="1" applyFill="1" applyBorder="1" applyAlignment="1">
      <alignment horizontal="right" vertical="center"/>
    </xf>
    <xf numFmtId="0" fontId="7" fillId="2" borderId="116" xfId="0" applyFont="1" applyFill="1" applyBorder="1" applyAlignment="1">
      <alignment horizontal="right" vertical="center"/>
    </xf>
    <xf numFmtId="176" fontId="2" fillId="5" borderId="26" xfId="0" applyNumberFormat="1" applyFont="1" applyFill="1" applyBorder="1" applyAlignment="1">
      <alignment horizontal="right" vertical="center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90" xfId="0" applyNumberFormat="1" applyFont="1" applyFill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176" fontId="2" fillId="2" borderId="117" xfId="0" applyNumberFormat="1" applyFont="1" applyFill="1" applyBorder="1" applyAlignment="1">
      <alignment horizontal="right" vertical="center"/>
    </xf>
    <xf numFmtId="176" fontId="2" fillId="2" borderId="11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85" xfId="0" applyFont="1" applyBorder="1" applyAlignment="1">
      <alignment horizontal="distributed" vertical="center"/>
    </xf>
    <xf numFmtId="176" fontId="2" fillId="5" borderId="1" xfId="0" applyNumberFormat="1" applyFont="1" applyFill="1" applyBorder="1" applyAlignment="1">
      <alignment horizontal="right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93" xfId="0" applyNumberFormat="1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2" fillId="2" borderId="119" xfId="0" applyNumberFormat="1" applyFont="1" applyFill="1" applyBorder="1" applyAlignment="1">
      <alignment horizontal="right" vertical="center"/>
    </xf>
    <xf numFmtId="176" fontId="2" fillId="2" borderId="120" xfId="0" applyNumberFormat="1" applyFont="1" applyFill="1" applyBorder="1" applyAlignment="1">
      <alignment horizontal="right" vertical="center"/>
    </xf>
    <xf numFmtId="176" fontId="2" fillId="5" borderId="4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108" xfId="0" applyNumberFormat="1" applyFont="1" applyFill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176" fontId="2" fillId="2" borderId="121" xfId="0" applyNumberFormat="1" applyFont="1" applyFill="1" applyBorder="1" applyAlignment="1">
      <alignment horizontal="right" vertical="center"/>
    </xf>
    <xf numFmtId="176" fontId="2" fillId="2" borderId="122" xfId="0" applyNumberFormat="1" applyFont="1" applyFill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right"/>
    </xf>
    <xf numFmtId="38" fontId="2" fillId="5" borderId="124" xfId="17" applyFont="1" applyFill="1" applyBorder="1" applyAlignment="1">
      <alignment horizontal="right" vertical="center"/>
    </xf>
    <xf numFmtId="38" fontId="2" fillId="2" borderId="125" xfId="17" applyFont="1" applyFill="1" applyBorder="1" applyAlignment="1">
      <alignment horizontal="right" vertical="center"/>
    </xf>
    <xf numFmtId="38" fontId="2" fillId="2" borderId="126" xfId="17" applyFont="1" applyFill="1" applyBorder="1" applyAlignment="1">
      <alignment horizontal="right" vertical="center"/>
    </xf>
    <xf numFmtId="38" fontId="2" fillId="5" borderId="26" xfId="17" applyFont="1" applyFill="1" applyBorder="1" applyAlignment="1">
      <alignment horizontal="right" vertical="center"/>
    </xf>
    <xf numFmtId="38" fontId="2" fillId="2" borderId="28" xfId="17" applyFont="1" applyFill="1" applyBorder="1" applyAlignment="1">
      <alignment horizontal="right" vertical="center"/>
    </xf>
    <xf numFmtId="38" fontId="2" fillId="5" borderId="127" xfId="17" applyFont="1" applyFill="1" applyBorder="1" applyAlignment="1">
      <alignment horizontal="right" vertical="center"/>
    </xf>
    <xf numFmtId="38" fontId="2" fillId="2" borderId="128" xfId="17" applyFont="1" applyFill="1" applyBorder="1" applyAlignment="1">
      <alignment horizontal="right" vertical="center"/>
    </xf>
    <xf numFmtId="38" fontId="2" fillId="2" borderId="129" xfId="17" applyFont="1" applyFill="1" applyBorder="1" applyAlignment="1">
      <alignment horizontal="right" vertical="center"/>
    </xf>
    <xf numFmtId="0" fontId="2" fillId="0" borderId="130" xfId="0" applyFont="1" applyBorder="1" applyAlignment="1">
      <alignment horizontal="distributed" vertical="center"/>
    </xf>
    <xf numFmtId="38" fontId="2" fillId="5" borderId="131" xfId="17" applyFont="1" applyFill="1" applyBorder="1" applyAlignment="1">
      <alignment horizontal="right" vertical="center"/>
    </xf>
    <xf numFmtId="38" fontId="2" fillId="2" borderId="132" xfId="17" applyFont="1" applyFill="1" applyBorder="1" applyAlignment="1">
      <alignment horizontal="right" vertical="center"/>
    </xf>
    <xf numFmtId="38" fontId="2" fillId="2" borderId="133" xfId="17" applyFont="1" applyFill="1" applyBorder="1" applyAlignment="1">
      <alignment horizontal="right" vertical="center"/>
    </xf>
    <xf numFmtId="0" fontId="2" fillId="0" borderId="134" xfId="0" applyFont="1" applyBorder="1" applyAlignment="1">
      <alignment horizontal="distributed" vertical="center"/>
    </xf>
    <xf numFmtId="38" fontId="2" fillId="5" borderId="67" xfId="17" applyFont="1" applyFill="1" applyBorder="1" applyAlignment="1">
      <alignment horizontal="right" vertical="center"/>
    </xf>
    <xf numFmtId="38" fontId="2" fillId="2" borderId="52" xfId="17" applyFont="1" applyFill="1" applyBorder="1" applyAlignment="1">
      <alignment horizontal="right" vertical="center"/>
    </xf>
    <xf numFmtId="38" fontId="2" fillId="2" borderId="135" xfId="17" applyFont="1" applyFill="1" applyBorder="1" applyAlignment="1">
      <alignment horizontal="right" vertical="center"/>
    </xf>
    <xf numFmtId="38" fontId="2" fillId="5" borderId="136" xfId="17" applyFont="1" applyFill="1" applyBorder="1" applyAlignment="1">
      <alignment horizontal="right" vertical="center"/>
    </xf>
    <xf numFmtId="38" fontId="2" fillId="2" borderId="137" xfId="17" applyFont="1" applyFill="1" applyBorder="1" applyAlignment="1">
      <alignment horizontal="right" vertical="center"/>
    </xf>
    <xf numFmtId="38" fontId="2" fillId="5" borderId="30" xfId="17" applyFont="1" applyFill="1" applyBorder="1" applyAlignment="1">
      <alignment horizontal="right" vertical="center"/>
    </xf>
    <xf numFmtId="38" fontId="2" fillId="2" borderId="31" xfId="17" applyFont="1" applyFill="1" applyBorder="1" applyAlignment="1">
      <alignment horizontal="right" vertical="center"/>
    </xf>
    <xf numFmtId="38" fontId="2" fillId="2" borderId="138" xfId="17" applyFont="1" applyFill="1" applyBorder="1" applyAlignment="1">
      <alignment horizontal="right" vertical="center"/>
    </xf>
    <xf numFmtId="0" fontId="2" fillId="0" borderId="139" xfId="0" applyFont="1" applyBorder="1" applyAlignment="1">
      <alignment horizontal="distributed" vertical="center"/>
    </xf>
    <xf numFmtId="0" fontId="2" fillId="0" borderId="140" xfId="0" applyFont="1" applyBorder="1" applyAlignment="1">
      <alignment horizontal="distributed" vertical="center"/>
    </xf>
    <xf numFmtId="0" fontId="2" fillId="0" borderId="141" xfId="0" applyFont="1" applyBorder="1" applyAlignment="1">
      <alignment horizontal="distributed" vertical="center"/>
    </xf>
    <xf numFmtId="0" fontId="2" fillId="0" borderId="142" xfId="0" applyFont="1" applyBorder="1" applyAlignment="1">
      <alignment horizontal="distributed" vertical="center"/>
    </xf>
    <xf numFmtId="0" fontId="2" fillId="0" borderId="143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6" xfId="0" applyFont="1" applyBorder="1" applyAlignment="1">
      <alignment horizontal="distributed" vertical="center"/>
    </xf>
    <xf numFmtId="0" fontId="2" fillId="0" borderId="147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6" fillId="0" borderId="3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50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155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158" xfId="0" applyFont="1" applyBorder="1" applyAlignment="1">
      <alignment horizontal="distributed" vertical="center"/>
    </xf>
    <xf numFmtId="0" fontId="2" fillId="0" borderId="159" xfId="0" applyFont="1" applyBorder="1" applyAlignment="1">
      <alignment horizontal="distributed" vertical="center"/>
    </xf>
    <xf numFmtId="0" fontId="2" fillId="0" borderId="160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0" fontId="2" fillId="0" borderId="143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105" xfId="0" applyFont="1" applyBorder="1" applyAlignment="1">
      <alignment horizontal="distributed" vertical="center"/>
    </xf>
    <xf numFmtId="0" fontId="2" fillId="0" borderId="100" xfId="0" applyFont="1" applyBorder="1" applyAlignment="1">
      <alignment horizontal="distributed" vertical="center"/>
    </xf>
    <xf numFmtId="0" fontId="2" fillId="0" borderId="161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2" fillId="0" borderId="113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162" xfId="0" applyFont="1" applyBorder="1" applyAlignment="1">
      <alignment horizontal="center" vertical="distributed" textRotation="255" indent="2"/>
    </xf>
    <xf numFmtId="0" fontId="2" fillId="0" borderId="163" xfId="0" applyFont="1" applyBorder="1" applyAlignment="1">
      <alignment horizontal="center" vertical="distributed" textRotation="255" indent="2"/>
    </xf>
    <xf numFmtId="0" fontId="2" fillId="0" borderId="164" xfId="0" applyFont="1" applyBorder="1" applyAlignment="1">
      <alignment horizontal="center" vertical="distributed" textRotation="255" indent="2"/>
    </xf>
    <xf numFmtId="0" fontId="2" fillId="0" borderId="90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2" fillId="0" borderId="108" xfId="0" applyFont="1" applyBorder="1" applyAlignment="1">
      <alignment horizontal="distributed" vertical="center"/>
    </xf>
    <xf numFmtId="0" fontId="2" fillId="0" borderId="94" xfId="0" applyFont="1" applyBorder="1" applyAlignment="1">
      <alignment horizontal="center" vertical="center" textRotation="255" wrapText="1"/>
    </xf>
    <xf numFmtId="0" fontId="2" fillId="0" borderId="94" xfId="0" applyFont="1" applyBorder="1" applyAlignment="1">
      <alignment horizontal="center" vertical="center" textRotation="255"/>
    </xf>
    <xf numFmtId="0" fontId="2" fillId="0" borderId="136" xfId="0" applyFont="1" applyBorder="1" applyAlignment="1">
      <alignment horizontal="distributed" vertical="center"/>
    </xf>
    <xf numFmtId="0" fontId="2" fillId="0" borderId="137" xfId="0" applyFont="1" applyBorder="1" applyAlignment="1">
      <alignment horizontal="distributed" vertical="center"/>
    </xf>
    <xf numFmtId="0" fontId="2" fillId="0" borderId="165" xfId="0" applyFont="1" applyBorder="1" applyAlignment="1">
      <alignment horizontal="distributed" vertical="center"/>
    </xf>
    <xf numFmtId="0" fontId="2" fillId="0" borderId="166" xfId="0" applyFont="1" applyBorder="1" applyAlignment="1">
      <alignment horizontal="distributed" vertical="center"/>
    </xf>
    <xf numFmtId="0" fontId="2" fillId="0" borderId="167" xfId="0" applyFont="1" applyBorder="1" applyAlignment="1">
      <alignment horizontal="center" vertical="distributed" textRotation="255" indent="2"/>
    </xf>
    <xf numFmtId="0" fontId="2" fillId="0" borderId="168" xfId="0" applyFont="1" applyBorder="1" applyAlignment="1">
      <alignment horizontal="center" vertical="distributed" textRotation="255" indent="2"/>
    </xf>
    <xf numFmtId="0" fontId="2" fillId="0" borderId="10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116" xfId="0" applyBorder="1" applyAlignment="1">
      <alignment horizontal="distributed" vertical="center"/>
    </xf>
    <xf numFmtId="0" fontId="2" fillId="0" borderId="169" xfId="0" applyFont="1" applyBorder="1" applyAlignment="1">
      <alignment horizontal="left" vertical="center"/>
    </xf>
    <xf numFmtId="0" fontId="2" fillId="0" borderId="140" xfId="0" applyFont="1" applyBorder="1" applyAlignment="1">
      <alignment horizontal="distributed" vertical="center" indent="2"/>
    </xf>
    <xf numFmtId="0" fontId="2" fillId="0" borderId="141" xfId="0" applyFont="1" applyBorder="1" applyAlignment="1">
      <alignment horizontal="distributed" vertical="center" indent="2"/>
    </xf>
    <xf numFmtId="0" fontId="2" fillId="0" borderId="170" xfId="0" applyFont="1" applyBorder="1" applyAlignment="1">
      <alignment horizontal="distributed" vertical="center" indent="2"/>
    </xf>
    <xf numFmtId="0" fontId="2" fillId="0" borderId="1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distributed" textRotation="255" indent="2"/>
    </xf>
    <xf numFmtId="0" fontId="2" fillId="0" borderId="172" xfId="0" applyFont="1" applyBorder="1" applyAlignment="1">
      <alignment horizontal="center" vertical="distributed" textRotation="255" indent="2"/>
    </xf>
    <xf numFmtId="0" fontId="2" fillId="0" borderId="173" xfId="0" applyFont="1" applyBorder="1" applyAlignment="1">
      <alignment horizontal="center" vertical="distributed" textRotation="255" indent="2"/>
    </xf>
    <xf numFmtId="0" fontId="2" fillId="0" borderId="26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4" xfId="0" applyFont="1" applyBorder="1" applyAlignment="1">
      <alignment horizontal="center" vertical="center" textRotation="255"/>
    </xf>
    <xf numFmtId="0" fontId="2" fillId="0" borderId="147" xfId="0" applyFont="1" applyBorder="1" applyAlignment="1">
      <alignment horizontal="center" vertical="center" textRotation="255"/>
    </xf>
    <xf numFmtId="0" fontId="2" fillId="0" borderId="175" xfId="0" applyFont="1" applyBorder="1" applyAlignment="1">
      <alignment horizontal="center" vertical="center" textRotation="255"/>
    </xf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170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2" fillId="0" borderId="176" xfId="0" applyFont="1" applyBorder="1" applyAlignment="1">
      <alignment horizontal="center" vertical="center" wrapText="1"/>
    </xf>
    <xf numFmtId="0" fontId="2" fillId="0" borderId="177" xfId="0" applyFont="1" applyBorder="1" applyAlignment="1">
      <alignment horizontal="center" vertical="center" wrapText="1"/>
    </xf>
    <xf numFmtId="0" fontId="2" fillId="0" borderId="152" xfId="0" applyFont="1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53" xfId="0" applyBorder="1" applyAlignment="1">
      <alignment horizontal="distributed" vertical="center"/>
    </xf>
    <xf numFmtId="0" fontId="0" fillId="0" borderId="15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0" borderId="178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178" xfId="0" applyFont="1" applyBorder="1" applyAlignment="1">
      <alignment horizontal="distributed" vertical="center"/>
    </xf>
    <xf numFmtId="0" fontId="2" fillId="0" borderId="179" xfId="0" applyFont="1" applyBorder="1" applyAlignment="1">
      <alignment horizontal="distributed" vertical="center"/>
    </xf>
    <xf numFmtId="0" fontId="2" fillId="0" borderId="180" xfId="0" applyFont="1" applyBorder="1" applyAlignment="1">
      <alignment horizontal="distributed" vertical="center"/>
    </xf>
    <xf numFmtId="0" fontId="2" fillId="0" borderId="111" xfId="0" applyFont="1" applyBorder="1" applyAlignment="1">
      <alignment horizontal="left" vertical="center" wrapText="1"/>
    </xf>
    <xf numFmtId="0" fontId="10" fillId="0" borderId="141" xfId="0" applyFont="1" applyBorder="1" applyAlignment="1">
      <alignment horizontal="center" vertical="center"/>
    </xf>
    <xf numFmtId="0" fontId="10" fillId="0" borderId="170" xfId="0" applyFont="1" applyBorder="1" applyAlignment="1">
      <alignment horizontal="center" vertical="center"/>
    </xf>
    <xf numFmtId="0" fontId="2" fillId="0" borderId="181" xfId="0" applyFont="1" applyBorder="1" applyAlignment="1">
      <alignment horizontal="center" vertical="center" textRotation="255"/>
    </xf>
    <xf numFmtId="0" fontId="2" fillId="0" borderId="182" xfId="0" applyFont="1" applyBorder="1" applyAlignment="1">
      <alignment horizontal="center" vertical="center" textRotation="255"/>
    </xf>
    <xf numFmtId="0" fontId="2" fillId="0" borderId="183" xfId="0" applyFont="1" applyBorder="1" applyAlignment="1">
      <alignment horizontal="distributed" vertical="center" wrapText="1"/>
    </xf>
    <xf numFmtId="0" fontId="0" fillId="0" borderId="184" xfId="0" applyBorder="1" applyAlignment="1">
      <alignment horizontal="distributed" vertical="center" wrapText="1"/>
    </xf>
    <xf numFmtId="0" fontId="2" fillId="0" borderId="185" xfId="0" applyFont="1" applyBorder="1" applyAlignment="1">
      <alignment horizontal="distributed" vertical="center"/>
    </xf>
    <xf numFmtId="0" fontId="2" fillId="0" borderId="186" xfId="0" applyFont="1" applyBorder="1" applyAlignment="1">
      <alignment horizontal="distributed" vertical="center"/>
    </xf>
    <xf numFmtId="0" fontId="2" fillId="0" borderId="78" xfId="0" applyFont="1" applyBorder="1" applyAlignment="1">
      <alignment horizontal="distributed" vertical="center"/>
    </xf>
    <xf numFmtId="0" fontId="2" fillId="0" borderId="169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8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188" xfId="0" applyFont="1" applyBorder="1" applyAlignment="1">
      <alignment horizontal="right" vertical="center"/>
    </xf>
    <xf numFmtId="0" fontId="11" fillId="0" borderId="189" xfId="0" applyFont="1" applyBorder="1" applyAlignment="1">
      <alignment vertical="center"/>
    </xf>
    <xf numFmtId="0" fontId="7" fillId="0" borderId="190" xfId="0" applyFont="1" applyBorder="1" applyAlignment="1">
      <alignment horizontal="right" vertical="center"/>
    </xf>
    <xf numFmtId="0" fontId="11" fillId="0" borderId="165" xfId="0" applyFont="1" applyBorder="1" applyAlignment="1">
      <alignment vertical="center"/>
    </xf>
    <xf numFmtId="0" fontId="2" fillId="0" borderId="184" xfId="0" applyFont="1" applyBorder="1" applyAlignment="1">
      <alignment horizontal="distributed" vertical="center"/>
    </xf>
    <xf numFmtId="0" fontId="0" fillId="0" borderId="166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0</xdr:row>
      <xdr:rowOff>0</xdr:rowOff>
    </xdr:from>
    <xdr:to>
      <xdr:col>0</xdr:col>
      <xdr:colOff>904875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6775" y="0"/>
          <a:ext cx="381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468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0</xdr:rowOff>
    </xdr:from>
    <xdr:to>
      <xdr:col>1</xdr:col>
      <xdr:colOff>457200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09700" y="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2925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2925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33400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workbookViewId="0" topLeftCell="A1">
      <selection activeCell="A1" sqref="A1:P1"/>
    </sheetView>
  </sheetViews>
  <sheetFormatPr defaultColWidth="9.00390625" defaultRowHeight="13.5"/>
  <cols>
    <col min="1" max="1" width="10.625" style="2" customWidth="1"/>
    <col min="2" max="2" width="9.00390625" style="2" bestFit="1" customWidth="1"/>
    <col min="3" max="3" width="14.25390625" style="2" bestFit="1" customWidth="1"/>
    <col min="4" max="4" width="13.375" style="2" bestFit="1" customWidth="1"/>
    <col min="5" max="5" width="14.25390625" style="2" bestFit="1" customWidth="1"/>
    <col min="6" max="6" width="11.375" style="2" bestFit="1" customWidth="1"/>
    <col min="7" max="7" width="10.50390625" style="2" bestFit="1" customWidth="1"/>
    <col min="8" max="8" width="11.375" style="2" bestFit="1" customWidth="1"/>
    <col min="9" max="9" width="11.125" style="2" customWidth="1"/>
    <col min="10" max="11" width="13.375" style="2" bestFit="1" customWidth="1"/>
    <col min="12" max="12" width="10.50390625" style="2" bestFit="1" customWidth="1"/>
    <col min="13" max="14" width="11.125" style="2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15">
      <c r="A1" s="248" t="s">
        <v>69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ht="12" thickBot="1">
      <c r="A2" s="2" t="s">
        <v>65</v>
      </c>
    </row>
    <row r="3" spans="1:16" ht="19.5" customHeight="1">
      <c r="A3" s="244" t="s">
        <v>26</v>
      </c>
      <c r="B3" s="245"/>
      <c r="C3" s="241" t="s">
        <v>27</v>
      </c>
      <c r="D3" s="242"/>
      <c r="E3" s="243"/>
      <c r="F3" s="241" t="s">
        <v>28</v>
      </c>
      <c r="G3" s="242"/>
      <c r="H3" s="243"/>
      <c r="I3" s="241" t="s">
        <v>29</v>
      </c>
      <c r="J3" s="242"/>
      <c r="K3" s="243"/>
      <c r="L3" s="241" t="s">
        <v>30</v>
      </c>
      <c r="M3" s="242"/>
      <c r="N3" s="243"/>
      <c r="O3" s="260" t="s">
        <v>31</v>
      </c>
      <c r="P3" s="261"/>
    </row>
    <row r="4" spans="1:16" ht="15" customHeight="1">
      <c r="A4" s="246"/>
      <c r="B4" s="247"/>
      <c r="C4" s="23" t="s">
        <v>0</v>
      </c>
      <c r="D4" s="20" t="s">
        <v>32</v>
      </c>
      <c r="E4" s="27" t="s">
        <v>1</v>
      </c>
      <c r="F4" s="23" t="s">
        <v>0</v>
      </c>
      <c r="G4" s="20" t="s">
        <v>32</v>
      </c>
      <c r="H4" s="27" t="s">
        <v>1</v>
      </c>
      <c r="I4" s="23" t="s">
        <v>0</v>
      </c>
      <c r="J4" s="20" t="s">
        <v>32</v>
      </c>
      <c r="K4" s="27" t="s">
        <v>1</v>
      </c>
      <c r="L4" s="23" t="s">
        <v>0</v>
      </c>
      <c r="M4" s="20" t="s">
        <v>32</v>
      </c>
      <c r="N4" s="27" t="s">
        <v>1</v>
      </c>
      <c r="O4" s="262"/>
      <c r="P4" s="263"/>
    </row>
    <row r="5" spans="1:16" ht="11.25">
      <c r="A5" s="64"/>
      <c r="B5" s="69"/>
      <c r="C5" s="66" t="s">
        <v>2</v>
      </c>
      <c r="D5" s="67" t="s">
        <v>2</v>
      </c>
      <c r="E5" s="68" t="s">
        <v>2</v>
      </c>
      <c r="F5" s="66" t="s">
        <v>2</v>
      </c>
      <c r="G5" s="67" t="s">
        <v>2</v>
      </c>
      <c r="H5" s="68" t="s">
        <v>2</v>
      </c>
      <c r="I5" s="66" t="s">
        <v>2</v>
      </c>
      <c r="J5" s="67" t="s">
        <v>2</v>
      </c>
      <c r="K5" s="68" t="s">
        <v>2</v>
      </c>
      <c r="L5" s="66" t="s">
        <v>2</v>
      </c>
      <c r="M5" s="67" t="s">
        <v>2</v>
      </c>
      <c r="N5" s="68" t="s">
        <v>2</v>
      </c>
      <c r="O5" s="65"/>
      <c r="P5" s="85"/>
    </row>
    <row r="6" spans="1:16" ht="27" customHeight="1">
      <c r="A6" s="266" t="s">
        <v>73</v>
      </c>
      <c r="B6" s="70" t="s">
        <v>3</v>
      </c>
      <c r="C6" s="71">
        <v>543987331</v>
      </c>
      <c r="D6" s="72">
        <v>7753683</v>
      </c>
      <c r="E6" s="73">
        <v>551741014</v>
      </c>
      <c r="F6" s="71">
        <v>540951228</v>
      </c>
      <c r="G6" s="72">
        <v>2438591</v>
      </c>
      <c r="H6" s="73">
        <v>543389818</v>
      </c>
      <c r="I6" s="71">
        <v>53023</v>
      </c>
      <c r="J6" s="72">
        <v>1086983</v>
      </c>
      <c r="K6" s="73">
        <v>1140007</v>
      </c>
      <c r="L6" s="71">
        <v>2983080</v>
      </c>
      <c r="M6" s="72">
        <v>4228109</v>
      </c>
      <c r="N6" s="73">
        <v>7211189</v>
      </c>
      <c r="O6" s="82" t="s">
        <v>3</v>
      </c>
      <c r="P6" s="264" t="s">
        <v>74</v>
      </c>
    </row>
    <row r="7" spans="1:16" ht="27" customHeight="1">
      <c r="A7" s="266"/>
      <c r="B7" s="74" t="s">
        <v>33</v>
      </c>
      <c r="C7" s="75">
        <v>120740274</v>
      </c>
      <c r="D7" s="76">
        <v>17158304</v>
      </c>
      <c r="E7" s="77">
        <v>137898578</v>
      </c>
      <c r="F7" s="75">
        <v>116958526</v>
      </c>
      <c r="G7" s="76">
        <v>3789649</v>
      </c>
      <c r="H7" s="77">
        <v>120748175</v>
      </c>
      <c r="I7" s="75">
        <v>0</v>
      </c>
      <c r="J7" s="76">
        <v>1567510</v>
      </c>
      <c r="K7" s="77">
        <v>1567510</v>
      </c>
      <c r="L7" s="75">
        <v>3781748</v>
      </c>
      <c r="M7" s="76">
        <v>1180145</v>
      </c>
      <c r="N7" s="77">
        <v>15582893</v>
      </c>
      <c r="O7" s="83" t="s">
        <v>33</v>
      </c>
      <c r="P7" s="264"/>
    </row>
    <row r="8" spans="1:16" s="3" customFormat="1" ht="27" customHeight="1">
      <c r="A8" s="267"/>
      <c r="B8" s="78" t="s">
        <v>4</v>
      </c>
      <c r="C8" s="79">
        <v>664727605</v>
      </c>
      <c r="D8" s="80">
        <v>24911987</v>
      </c>
      <c r="E8" s="81">
        <v>689639592</v>
      </c>
      <c r="F8" s="79">
        <v>657909754</v>
      </c>
      <c r="G8" s="80">
        <v>6228240</v>
      </c>
      <c r="H8" s="81">
        <v>664137993</v>
      </c>
      <c r="I8" s="79">
        <v>53023</v>
      </c>
      <c r="J8" s="80">
        <v>2645494</v>
      </c>
      <c r="K8" s="81">
        <v>2707517</v>
      </c>
      <c r="L8" s="79">
        <v>6764828</v>
      </c>
      <c r="M8" s="80">
        <v>16029254</v>
      </c>
      <c r="N8" s="81">
        <v>22794082</v>
      </c>
      <c r="O8" s="84" t="s">
        <v>34</v>
      </c>
      <c r="P8" s="265"/>
    </row>
    <row r="9" spans="1:16" ht="27" customHeight="1">
      <c r="A9" s="250" t="s">
        <v>5</v>
      </c>
      <c r="B9" s="251"/>
      <c r="C9" s="24">
        <v>432731948</v>
      </c>
      <c r="D9" s="15">
        <v>6713343</v>
      </c>
      <c r="E9" s="28">
        <v>439445291</v>
      </c>
      <c r="F9" s="24">
        <v>430153513</v>
      </c>
      <c r="G9" s="15">
        <v>2225672</v>
      </c>
      <c r="H9" s="28">
        <v>432379185</v>
      </c>
      <c r="I9" s="24">
        <v>170187</v>
      </c>
      <c r="J9" s="15">
        <v>1602904</v>
      </c>
      <c r="K9" s="28">
        <v>1773091</v>
      </c>
      <c r="L9" s="24">
        <v>2408249</v>
      </c>
      <c r="M9" s="15">
        <v>2884766</v>
      </c>
      <c r="N9" s="28">
        <v>5293015</v>
      </c>
      <c r="O9" s="249" t="s">
        <v>5</v>
      </c>
      <c r="P9" s="240"/>
    </row>
    <row r="10" spans="1:16" ht="27" customHeight="1">
      <c r="A10" s="250" t="s">
        <v>6</v>
      </c>
      <c r="B10" s="251"/>
      <c r="C10" s="24">
        <v>46371971</v>
      </c>
      <c r="D10" s="15">
        <v>3279853</v>
      </c>
      <c r="E10" s="28">
        <v>49651824</v>
      </c>
      <c r="F10" s="24">
        <v>43486093</v>
      </c>
      <c r="G10" s="15">
        <v>1009767</v>
      </c>
      <c r="H10" s="28">
        <v>44495860</v>
      </c>
      <c r="I10" s="24">
        <v>30</v>
      </c>
      <c r="J10" s="15">
        <v>111237</v>
      </c>
      <c r="K10" s="28">
        <v>111267</v>
      </c>
      <c r="L10" s="24">
        <v>2885848</v>
      </c>
      <c r="M10" s="15">
        <v>2158849</v>
      </c>
      <c r="N10" s="28">
        <v>5044698</v>
      </c>
      <c r="O10" s="249" t="s">
        <v>6</v>
      </c>
      <c r="P10" s="240"/>
    </row>
    <row r="11" spans="1:16" ht="27" customHeight="1">
      <c r="A11" s="250" t="s">
        <v>7</v>
      </c>
      <c r="B11" s="251"/>
      <c r="C11" s="24" t="s">
        <v>77</v>
      </c>
      <c r="D11" s="15">
        <v>538</v>
      </c>
      <c r="E11" s="28">
        <v>538</v>
      </c>
      <c r="F11" s="24" t="s">
        <v>77</v>
      </c>
      <c r="G11" s="15">
        <v>490</v>
      </c>
      <c r="H11" s="28">
        <v>490</v>
      </c>
      <c r="I11" s="24" t="s">
        <v>77</v>
      </c>
      <c r="J11" s="15">
        <v>48</v>
      </c>
      <c r="K11" s="28">
        <v>48</v>
      </c>
      <c r="L11" s="24" t="s">
        <v>77</v>
      </c>
      <c r="M11" s="15" t="s">
        <v>77</v>
      </c>
      <c r="N11" s="28" t="s">
        <v>77</v>
      </c>
      <c r="O11" s="249" t="s">
        <v>7</v>
      </c>
      <c r="P11" s="240"/>
    </row>
    <row r="12" spans="1:16" ht="27" customHeight="1">
      <c r="A12" s="250" t="s">
        <v>8</v>
      </c>
      <c r="B12" s="251"/>
      <c r="C12" s="24" t="s">
        <v>77</v>
      </c>
      <c r="D12" s="15">
        <v>461177</v>
      </c>
      <c r="E12" s="28">
        <v>461177</v>
      </c>
      <c r="F12" s="24" t="s">
        <v>77</v>
      </c>
      <c r="G12" s="15">
        <v>31658</v>
      </c>
      <c r="H12" s="28">
        <v>31658</v>
      </c>
      <c r="I12" s="24" t="s">
        <v>77</v>
      </c>
      <c r="J12" s="15">
        <v>135782</v>
      </c>
      <c r="K12" s="28">
        <v>135782</v>
      </c>
      <c r="L12" s="24" t="s">
        <v>77</v>
      </c>
      <c r="M12" s="15">
        <v>293737</v>
      </c>
      <c r="N12" s="28">
        <v>293737</v>
      </c>
      <c r="O12" s="249" t="s">
        <v>8</v>
      </c>
      <c r="P12" s="240"/>
    </row>
    <row r="13" spans="1:16" ht="27" customHeight="1">
      <c r="A13" s="250" t="s">
        <v>9</v>
      </c>
      <c r="B13" s="251"/>
      <c r="C13" s="24">
        <v>528818914</v>
      </c>
      <c r="D13" s="15">
        <v>16929681</v>
      </c>
      <c r="E13" s="28">
        <v>545748595</v>
      </c>
      <c r="F13" s="24">
        <v>517429939</v>
      </c>
      <c r="G13" s="15">
        <v>9952448</v>
      </c>
      <c r="H13" s="28">
        <v>527382387</v>
      </c>
      <c r="I13" s="24">
        <v>104068</v>
      </c>
      <c r="J13" s="15">
        <v>1365251</v>
      </c>
      <c r="K13" s="28">
        <v>1469319</v>
      </c>
      <c r="L13" s="24">
        <v>11284906</v>
      </c>
      <c r="M13" s="15">
        <v>5611983</v>
      </c>
      <c r="N13" s="28">
        <v>16896889</v>
      </c>
      <c r="O13" s="249" t="s">
        <v>9</v>
      </c>
      <c r="P13" s="240"/>
    </row>
    <row r="14" spans="1:16" ht="27" customHeight="1">
      <c r="A14" s="250" t="s">
        <v>10</v>
      </c>
      <c r="B14" s="251"/>
      <c r="C14" s="24">
        <v>52669768</v>
      </c>
      <c r="D14" s="15">
        <v>9586</v>
      </c>
      <c r="E14" s="28">
        <v>52679354</v>
      </c>
      <c r="F14" s="24">
        <v>52667850</v>
      </c>
      <c r="G14" s="15">
        <v>9286</v>
      </c>
      <c r="H14" s="28">
        <v>52677136</v>
      </c>
      <c r="I14" s="24" t="s">
        <v>77</v>
      </c>
      <c r="J14" s="15">
        <v>49</v>
      </c>
      <c r="K14" s="28">
        <v>49</v>
      </c>
      <c r="L14" s="24">
        <v>1918</v>
      </c>
      <c r="M14" s="15">
        <v>252</v>
      </c>
      <c r="N14" s="28">
        <v>2169</v>
      </c>
      <c r="O14" s="249" t="s">
        <v>10</v>
      </c>
      <c r="P14" s="240"/>
    </row>
    <row r="15" spans="1:16" ht="27" customHeight="1">
      <c r="A15" s="250" t="s">
        <v>11</v>
      </c>
      <c r="B15" s="251"/>
      <c r="C15" s="24">
        <v>40</v>
      </c>
      <c r="D15" s="15">
        <v>47</v>
      </c>
      <c r="E15" s="28">
        <v>87</v>
      </c>
      <c r="F15" s="24">
        <v>40</v>
      </c>
      <c r="G15" s="15">
        <v>27</v>
      </c>
      <c r="H15" s="28">
        <v>67</v>
      </c>
      <c r="I15" s="24" t="s">
        <v>77</v>
      </c>
      <c r="J15" s="15" t="s">
        <v>77</v>
      </c>
      <c r="K15" s="28" t="s">
        <v>77</v>
      </c>
      <c r="L15" s="24" t="s">
        <v>77</v>
      </c>
      <c r="M15" s="15">
        <v>19</v>
      </c>
      <c r="N15" s="28">
        <v>19</v>
      </c>
      <c r="O15" s="249" t="s">
        <v>11</v>
      </c>
      <c r="P15" s="240"/>
    </row>
    <row r="16" spans="1:16" ht="27" customHeight="1">
      <c r="A16" s="250" t="s">
        <v>12</v>
      </c>
      <c r="B16" s="251"/>
      <c r="C16" s="24">
        <v>41955969</v>
      </c>
      <c r="D16" s="15" t="s">
        <v>77</v>
      </c>
      <c r="E16" s="28">
        <v>41955969</v>
      </c>
      <c r="F16" s="24">
        <v>41955969</v>
      </c>
      <c r="G16" s="15" t="s">
        <v>77</v>
      </c>
      <c r="H16" s="28">
        <v>41955969</v>
      </c>
      <c r="I16" s="24" t="s">
        <v>77</v>
      </c>
      <c r="J16" s="15" t="s">
        <v>77</v>
      </c>
      <c r="K16" s="28" t="s">
        <v>77</v>
      </c>
      <c r="L16" s="24" t="s">
        <v>77</v>
      </c>
      <c r="M16" s="15" t="s">
        <v>77</v>
      </c>
      <c r="N16" s="28" t="s">
        <v>77</v>
      </c>
      <c r="O16" s="249" t="s">
        <v>12</v>
      </c>
      <c r="P16" s="240"/>
    </row>
    <row r="17" spans="1:16" ht="27" customHeight="1">
      <c r="A17" s="250" t="s">
        <v>13</v>
      </c>
      <c r="B17" s="251"/>
      <c r="C17" s="24">
        <v>3812</v>
      </c>
      <c r="D17" s="15" t="s">
        <v>77</v>
      </c>
      <c r="E17" s="28">
        <v>3812</v>
      </c>
      <c r="F17" s="24">
        <v>3812</v>
      </c>
      <c r="G17" s="15" t="s">
        <v>77</v>
      </c>
      <c r="H17" s="28">
        <v>3812</v>
      </c>
      <c r="I17" s="24" t="s">
        <v>77</v>
      </c>
      <c r="J17" s="15" t="s">
        <v>77</v>
      </c>
      <c r="K17" s="28" t="s">
        <v>77</v>
      </c>
      <c r="L17" s="24" t="s">
        <v>77</v>
      </c>
      <c r="M17" s="15" t="s">
        <v>77</v>
      </c>
      <c r="N17" s="28" t="s">
        <v>77</v>
      </c>
      <c r="O17" s="249" t="s">
        <v>13</v>
      </c>
      <c r="P17" s="240"/>
    </row>
    <row r="18" spans="1:16" ht="27" customHeight="1">
      <c r="A18" s="250" t="s">
        <v>14</v>
      </c>
      <c r="B18" s="251"/>
      <c r="C18" s="24">
        <v>1250</v>
      </c>
      <c r="D18" s="15" t="s">
        <v>77</v>
      </c>
      <c r="E18" s="28">
        <v>1250</v>
      </c>
      <c r="F18" s="24">
        <v>1250</v>
      </c>
      <c r="G18" s="15" t="s">
        <v>77</v>
      </c>
      <c r="H18" s="28">
        <v>1250</v>
      </c>
      <c r="I18" s="24" t="s">
        <v>77</v>
      </c>
      <c r="J18" s="15" t="s">
        <v>77</v>
      </c>
      <c r="K18" s="28" t="s">
        <v>77</v>
      </c>
      <c r="L18" s="24" t="s">
        <v>77</v>
      </c>
      <c r="M18" s="15" t="s">
        <v>77</v>
      </c>
      <c r="N18" s="28" t="s">
        <v>77</v>
      </c>
      <c r="O18" s="249" t="s">
        <v>14</v>
      </c>
      <c r="P18" s="240"/>
    </row>
    <row r="19" spans="1:16" ht="27" customHeight="1">
      <c r="A19" s="250" t="s">
        <v>15</v>
      </c>
      <c r="B19" s="251"/>
      <c r="C19" s="24" t="s">
        <v>77</v>
      </c>
      <c r="D19" s="15" t="s">
        <v>77</v>
      </c>
      <c r="E19" s="28" t="s">
        <v>77</v>
      </c>
      <c r="F19" s="24" t="s">
        <v>77</v>
      </c>
      <c r="G19" s="15" t="s">
        <v>77</v>
      </c>
      <c r="H19" s="28" t="s">
        <v>77</v>
      </c>
      <c r="I19" s="24" t="s">
        <v>77</v>
      </c>
      <c r="J19" s="15" t="s">
        <v>77</v>
      </c>
      <c r="K19" s="28" t="s">
        <v>77</v>
      </c>
      <c r="L19" s="24" t="s">
        <v>77</v>
      </c>
      <c r="M19" s="15" t="s">
        <v>77</v>
      </c>
      <c r="N19" s="28" t="s">
        <v>77</v>
      </c>
      <c r="O19" s="249" t="s">
        <v>15</v>
      </c>
      <c r="P19" s="240"/>
    </row>
    <row r="20" spans="1:16" ht="27" customHeight="1">
      <c r="A20" s="250" t="s">
        <v>16</v>
      </c>
      <c r="B20" s="251"/>
      <c r="C20" s="24" t="s">
        <v>77</v>
      </c>
      <c r="D20" s="15" t="s">
        <v>77</v>
      </c>
      <c r="E20" s="28" t="s">
        <v>77</v>
      </c>
      <c r="F20" s="24" t="s">
        <v>77</v>
      </c>
      <c r="G20" s="15" t="s">
        <v>77</v>
      </c>
      <c r="H20" s="28" t="s">
        <v>77</v>
      </c>
      <c r="I20" s="24" t="s">
        <v>77</v>
      </c>
      <c r="J20" s="15" t="s">
        <v>77</v>
      </c>
      <c r="K20" s="28" t="s">
        <v>77</v>
      </c>
      <c r="L20" s="24" t="s">
        <v>77</v>
      </c>
      <c r="M20" s="15" t="s">
        <v>77</v>
      </c>
      <c r="N20" s="28" t="s">
        <v>77</v>
      </c>
      <c r="O20" s="249" t="s">
        <v>16</v>
      </c>
      <c r="P20" s="240"/>
    </row>
    <row r="21" spans="1:16" ht="27" customHeight="1">
      <c r="A21" s="250" t="s">
        <v>17</v>
      </c>
      <c r="B21" s="251"/>
      <c r="C21" s="24" t="s">
        <v>77</v>
      </c>
      <c r="D21" s="15" t="s">
        <v>77</v>
      </c>
      <c r="E21" s="28" t="s">
        <v>77</v>
      </c>
      <c r="F21" s="24" t="s">
        <v>77</v>
      </c>
      <c r="G21" s="15" t="s">
        <v>77</v>
      </c>
      <c r="H21" s="28" t="s">
        <v>77</v>
      </c>
      <c r="I21" s="24" t="s">
        <v>77</v>
      </c>
      <c r="J21" s="15" t="s">
        <v>77</v>
      </c>
      <c r="K21" s="28" t="s">
        <v>77</v>
      </c>
      <c r="L21" s="24" t="s">
        <v>77</v>
      </c>
      <c r="M21" s="15" t="s">
        <v>77</v>
      </c>
      <c r="N21" s="28" t="s">
        <v>77</v>
      </c>
      <c r="O21" s="249" t="s">
        <v>17</v>
      </c>
      <c r="P21" s="240"/>
    </row>
    <row r="22" spans="1:16" ht="27" customHeight="1">
      <c r="A22" s="250" t="s">
        <v>18</v>
      </c>
      <c r="B22" s="251"/>
      <c r="C22" s="24" t="s">
        <v>77</v>
      </c>
      <c r="D22" s="15">
        <v>6478</v>
      </c>
      <c r="E22" s="28">
        <v>6478</v>
      </c>
      <c r="F22" s="24" t="s">
        <v>77</v>
      </c>
      <c r="G22" s="15">
        <v>910</v>
      </c>
      <c r="H22" s="28">
        <v>910</v>
      </c>
      <c r="I22" s="24" t="s">
        <v>77</v>
      </c>
      <c r="J22" s="15">
        <v>15</v>
      </c>
      <c r="K22" s="28">
        <v>15</v>
      </c>
      <c r="L22" s="24" t="s">
        <v>77</v>
      </c>
      <c r="M22" s="15">
        <v>5553</v>
      </c>
      <c r="N22" s="28">
        <v>5553</v>
      </c>
      <c r="O22" s="249" t="s">
        <v>18</v>
      </c>
      <c r="P22" s="240"/>
    </row>
    <row r="23" spans="1:16" ht="27" customHeight="1">
      <c r="A23" s="250" t="s">
        <v>19</v>
      </c>
      <c r="B23" s="251"/>
      <c r="C23" s="24">
        <v>24938318</v>
      </c>
      <c r="D23" s="15" t="s">
        <v>77</v>
      </c>
      <c r="E23" s="28">
        <v>24938318</v>
      </c>
      <c r="F23" s="24">
        <v>24938318</v>
      </c>
      <c r="G23" s="15" t="s">
        <v>77</v>
      </c>
      <c r="H23" s="28">
        <v>24938318</v>
      </c>
      <c r="I23" s="24" t="s">
        <v>77</v>
      </c>
      <c r="J23" s="15" t="s">
        <v>77</v>
      </c>
      <c r="K23" s="28" t="s">
        <v>77</v>
      </c>
      <c r="L23" s="24" t="s">
        <v>77</v>
      </c>
      <c r="M23" s="15" t="s">
        <v>77</v>
      </c>
      <c r="N23" s="28" t="s">
        <v>77</v>
      </c>
      <c r="O23" s="249" t="s">
        <v>19</v>
      </c>
      <c r="P23" s="240"/>
    </row>
    <row r="24" spans="1:16" ht="27" customHeight="1">
      <c r="A24" s="250" t="s">
        <v>20</v>
      </c>
      <c r="B24" s="251"/>
      <c r="C24" s="24">
        <v>473861799</v>
      </c>
      <c r="D24" s="15">
        <v>39965130</v>
      </c>
      <c r="E24" s="28">
        <v>513826929</v>
      </c>
      <c r="F24" s="24">
        <v>430422066</v>
      </c>
      <c r="G24" s="15">
        <v>39965130</v>
      </c>
      <c r="H24" s="28">
        <v>470387195</v>
      </c>
      <c r="I24" s="24" t="s">
        <v>77</v>
      </c>
      <c r="J24" s="15" t="s">
        <v>77</v>
      </c>
      <c r="K24" s="28" t="s">
        <v>77</v>
      </c>
      <c r="L24" s="24">
        <v>43439734</v>
      </c>
      <c r="M24" s="15" t="s">
        <v>77</v>
      </c>
      <c r="N24" s="28">
        <v>43439734</v>
      </c>
      <c r="O24" s="249" t="s">
        <v>20</v>
      </c>
      <c r="P24" s="240"/>
    </row>
    <row r="25" spans="1:16" ht="27" customHeight="1">
      <c r="A25" s="250" t="s">
        <v>21</v>
      </c>
      <c r="B25" s="251"/>
      <c r="C25" s="24">
        <v>1457998</v>
      </c>
      <c r="D25" s="15">
        <v>4428</v>
      </c>
      <c r="E25" s="28">
        <v>1462425</v>
      </c>
      <c r="F25" s="24">
        <v>1457254</v>
      </c>
      <c r="G25" s="15">
        <v>4428</v>
      </c>
      <c r="H25" s="28">
        <v>1461681</v>
      </c>
      <c r="I25" s="24" t="s">
        <v>77</v>
      </c>
      <c r="J25" s="15" t="s">
        <v>77</v>
      </c>
      <c r="K25" s="28" t="s">
        <v>77</v>
      </c>
      <c r="L25" s="24">
        <v>744</v>
      </c>
      <c r="M25" s="15" t="s">
        <v>77</v>
      </c>
      <c r="N25" s="28">
        <v>744</v>
      </c>
      <c r="O25" s="249" t="s">
        <v>21</v>
      </c>
      <c r="P25" s="240"/>
    </row>
    <row r="26" spans="1:16" ht="27" customHeight="1">
      <c r="A26" s="250" t="s">
        <v>22</v>
      </c>
      <c r="B26" s="251"/>
      <c r="C26" s="24">
        <v>9070</v>
      </c>
      <c r="D26" s="15">
        <v>13</v>
      </c>
      <c r="E26" s="28">
        <v>9082</v>
      </c>
      <c r="F26" s="24">
        <v>9070</v>
      </c>
      <c r="G26" s="15" t="s">
        <v>77</v>
      </c>
      <c r="H26" s="28">
        <v>9070</v>
      </c>
      <c r="I26" s="24" t="s">
        <v>77</v>
      </c>
      <c r="J26" s="15" t="s">
        <v>77</v>
      </c>
      <c r="K26" s="28" t="s">
        <v>77</v>
      </c>
      <c r="L26" s="24" t="s">
        <v>77</v>
      </c>
      <c r="M26" s="15">
        <v>13</v>
      </c>
      <c r="N26" s="28">
        <v>13</v>
      </c>
      <c r="O26" s="249" t="s">
        <v>22</v>
      </c>
      <c r="P26" s="240"/>
    </row>
    <row r="27" spans="1:16" ht="27" customHeight="1">
      <c r="A27" s="250" t="s">
        <v>23</v>
      </c>
      <c r="B27" s="251"/>
      <c r="C27" s="24">
        <v>1052502</v>
      </c>
      <c r="D27" s="15">
        <v>96</v>
      </c>
      <c r="E27" s="28">
        <v>1052597</v>
      </c>
      <c r="F27" s="24">
        <v>1052440</v>
      </c>
      <c r="G27" s="15" t="s">
        <v>77</v>
      </c>
      <c r="H27" s="28">
        <v>1052440</v>
      </c>
      <c r="I27" s="24" t="s">
        <v>77</v>
      </c>
      <c r="J27" s="15" t="s">
        <v>77</v>
      </c>
      <c r="K27" s="28" t="s">
        <v>77</v>
      </c>
      <c r="L27" s="24">
        <v>62</v>
      </c>
      <c r="M27" s="15">
        <v>96</v>
      </c>
      <c r="N27" s="28">
        <v>157</v>
      </c>
      <c r="O27" s="249" t="s">
        <v>23</v>
      </c>
      <c r="P27" s="240"/>
    </row>
    <row r="28" spans="1:16" ht="27" customHeight="1">
      <c r="A28" s="250" t="s">
        <v>24</v>
      </c>
      <c r="B28" s="251"/>
      <c r="C28" s="24">
        <v>7866089</v>
      </c>
      <c r="D28" s="15">
        <v>19593</v>
      </c>
      <c r="E28" s="28">
        <v>7885682</v>
      </c>
      <c r="F28" s="24">
        <v>7847937</v>
      </c>
      <c r="G28" s="15">
        <v>10283</v>
      </c>
      <c r="H28" s="28">
        <v>7858220</v>
      </c>
      <c r="I28" s="24" t="s">
        <v>77</v>
      </c>
      <c r="J28" s="15">
        <v>1029</v>
      </c>
      <c r="K28" s="28">
        <v>1029</v>
      </c>
      <c r="L28" s="24">
        <v>18152</v>
      </c>
      <c r="M28" s="15">
        <v>8282</v>
      </c>
      <c r="N28" s="28">
        <v>26434</v>
      </c>
      <c r="O28" s="249" t="s">
        <v>24</v>
      </c>
      <c r="P28" s="240"/>
    </row>
    <row r="29" spans="1:16" ht="27" customHeight="1" thickBot="1">
      <c r="A29" s="254"/>
      <c r="B29" s="255"/>
      <c r="C29" s="25"/>
      <c r="D29" s="31"/>
      <c r="E29" s="29"/>
      <c r="F29" s="25"/>
      <c r="G29" s="31"/>
      <c r="H29" s="29"/>
      <c r="I29" s="25"/>
      <c r="J29" s="31"/>
      <c r="K29" s="29"/>
      <c r="L29" s="25"/>
      <c r="M29" s="31"/>
      <c r="N29" s="29"/>
      <c r="O29" s="258"/>
      <c r="P29" s="259"/>
    </row>
    <row r="30" spans="1:16" s="3" customFormat="1" ht="27" customHeight="1" thickBot="1" thickTop="1">
      <c r="A30" s="256" t="s">
        <v>35</v>
      </c>
      <c r="B30" s="257"/>
      <c r="C30" s="26">
        <v>2276467053</v>
      </c>
      <c r="D30" s="32">
        <v>92301948</v>
      </c>
      <c r="E30" s="30">
        <v>2368769001</v>
      </c>
      <c r="F30" s="26">
        <v>2209335305</v>
      </c>
      <c r="G30" s="32">
        <v>59438337</v>
      </c>
      <c r="H30" s="30">
        <v>2268773642</v>
      </c>
      <c r="I30" s="26">
        <v>327308</v>
      </c>
      <c r="J30" s="32">
        <v>5870808</v>
      </c>
      <c r="K30" s="30">
        <v>6198116</v>
      </c>
      <c r="L30" s="26">
        <v>66804440</v>
      </c>
      <c r="M30" s="32">
        <v>26992803</v>
      </c>
      <c r="N30" s="30">
        <v>93797243</v>
      </c>
      <c r="O30" s="252" t="s">
        <v>36</v>
      </c>
      <c r="P30" s="253"/>
    </row>
    <row r="31" ht="11.25">
      <c r="A31" s="1" t="s">
        <v>70</v>
      </c>
    </row>
    <row r="32" ht="11.25">
      <c r="A32" s="1" t="s">
        <v>38</v>
      </c>
    </row>
    <row r="33" spans="1:2" ht="11.25">
      <c r="A33" s="1" t="s">
        <v>39</v>
      </c>
      <c r="B33" s="4"/>
    </row>
    <row r="34" ht="11.25">
      <c r="A34" s="1" t="s">
        <v>37</v>
      </c>
    </row>
    <row r="35" ht="11.25">
      <c r="A35" s="1" t="s">
        <v>40</v>
      </c>
    </row>
    <row r="36" ht="11.25">
      <c r="A36" s="1" t="s">
        <v>25</v>
      </c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1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1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1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</sheetData>
  <mergeCells count="53">
    <mergeCell ref="A26:B26"/>
    <mergeCell ref="O26:P26"/>
    <mergeCell ref="O25:P25"/>
    <mergeCell ref="O23:P23"/>
    <mergeCell ref="O24:P24"/>
    <mergeCell ref="A25:B25"/>
    <mergeCell ref="A24:B24"/>
    <mergeCell ref="O3:P4"/>
    <mergeCell ref="P6:P8"/>
    <mergeCell ref="A6:A8"/>
    <mergeCell ref="A18:B18"/>
    <mergeCell ref="A17:B17"/>
    <mergeCell ref="O17:P17"/>
    <mergeCell ref="O18:P18"/>
    <mergeCell ref="O15:P15"/>
    <mergeCell ref="A16:B16"/>
    <mergeCell ref="O16:P16"/>
    <mergeCell ref="O30:P30"/>
    <mergeCell ref="A27:B27"/>
    <mergeCell ref="O27:P27"/>
    <mergeCell ref="A28:B28"/>
    <mergeCell ref="O28:P28"/>
    <mergeCell ref="A29:B29"/>
    <mergeCell ref="A30:B30"/>
    <mergeCell ref="O29:P29"/>
    <mergeCell ref="O22:P22"/>
    <mergeCell ref="A23:B23"/>
    <mergeCell ref="O19:P19"/>
    <mergeCell ref="A20:B20"/>
    <mergeCell ref="O20:P20"/>
    <mergeCell ref="O21:P21"/>
    <mergeCell ref="A22:B22"/>
    <mergeCell ref="A21:B21"/>
    <mergeCell ref="A19:B19"/>
    <mergeCell ref="A15:B15"/>
    <mergeCell ref="A13:B13"/>
    <mergeCell ref="O13:P13"/>
    <mergeCell ref="A14:B14"/>
    <mergeCell ref="O14:P14"/>
    <mergeCell ref="A1:P1"/>
    <mergeCell ref="O11:P11"/>
    <mergeCell ref="A12:B12"/>
    <mergeCell ref="O12:P12"/>
    <mergeCell ref="A9:B9"/>
    <mergeCell ref="O9:P9"/>
    <mergeCell ref="A10:B10"/>
    <mergeCell ref="O10:P10"/>
    <mergeCell ref="A11:B11"/>
    <mergeCell ref="L3:N3"/>
    <mergeCell ref="I3:K3"/>
    <mergeCell ref="F3:H3"/>
    <mergeCell ref="C3:E3"/>
    <mergeCell ref="A3:B4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scale="66" r:id="rId1"/>
  <headerFooter alignWithMargins="0">
    <oddFooter>&amp;R&amp;10広島国税局
徴収関係１
（H17)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C28" sqref="C28"/>
    </sheetView>
  </sheetViews>
  <sheetFormatPr defaultColWidth="9.00390625" defaultRowHeight="13.5"/>
  <cols>
    <col min="1" max="16384" width="12.625" style="2" customWidth="1"/>
  </cols>
  <sheetData>
    <row r="1" ht="12" thickBot="1">
      <c r="A1" s="2" t="s">
        <v>66</v>
      </c>
    </row>
    <row r="2" spans="1:14" ht="15" customHeight="1">
      <c r="A2" s="268" t="s">
        <v>45</v>
      </c>
      <c r="B2" s="241" t="s">
        <v>41</v>
      </c>
      <c r="C2" s="242"/>
      <c r="D2" s="243"/>
      <c r="E2" s="241" t="s">
        <v>42</v>
      </c>
      <c r="F2" s="242"/>
      <c r="G2" s="243"/>
      <c r="H2" s="241" t="s">
        <v>43</v>
      </c>
      <c r="I2" s="242"/>
      <c r="J2" s="243"/>
      <c r="K2" s="241" t="s">
        <v>44</v>
      </c>
      <c r="L2" s="242"/>
      <c r="M2" s="242"/>
      <c r="N2" s="270" t="s">
        <v>45</v>
      </c>
    </row>
    <row r="3" spans="1:14" ht="18" customHeight="1">
      <c r="A3" s="269"/>
      <c r="B3" s="19" t="s">
        <v>0</v>
      </c>
      <c r="C3" s="20" t="s">
        <v>46</v>
      </c>
      <c r="D3" s="22" t="s">
        <v>1</v>
      </c>
      <c r="E3" s="19" t="s">
        <v>0</v>
      </c>
      <c r="F3" s="21" t="s">
        <v>47</v>
      </c>
      <c r="G3" s="22" t="s">
        <v>1</v>
      </c>
      <c r="H3" s="19" t="s">
        <v>0</v>
      </c>
      <c r="I3" s="21" t="s">
        <v>47</v>
      </c>
      <c r="J3" s="22" t="s">
        <v>1</v>
      </c>
      <c r="K3" s="19" t="s">
        <v>0</v>
      </c>
      <c r="L3" s="21" t="s">
        <v>47</v>
      </c>
      <c r="M3" s="22" t="s">
        <v>1</v>
      </c>
      <c r="N3" s="271"/>
    </row>
    <row r="4" spans="1:14" s="41" customFormat="1" ht="11.25">
      <c r="A4" s="86"/>
      <c r="B4" s="88" t="s">
        <v>2</v>
      </c>
      <c r="C4" s="89" t="s">
        <v>2</v>
      </c>
      <c r="D4" s="90" t="s">
        <v>2</v>
      </c>
      <c r="E4" s="88" t="s">
        <v>2</v>
      </c>
      <c r="F4" s="89" t="s">
        <v>2</v>
      </c>
      <c r="G4" s="90" t="s">
        <v>2</v>
      </c>
      <c r="H4" s="88" t="s">
        <v>2</v>
      </c>
      <c r="I4" s="89" t="s">
        <v>2</v>
      </c>
      <c r="J4" s="90" t="s">
        <v>2</v>
      </c>
      <c r="K4" s="88" t="s">
        <v>2</v>
      </c>
      <c r="L4" s="89" t="s">
        <v>2</v>
      </c>
      <c r="M4" s="90" t="s">
        <v>2</v>
      </c>
      <c r="N4" s="87"/>
    </row>
    <row r="5" spans="1:14" ht="30" customHeight="1">
      <c r="A5" s="33" t="s">
        <v>71</v>
      </c>
      <c r="B5" s="37">
        <v>2443944246</v>
      </c>
      <c r="C5" s="38">
        <v>102111975</v>
      </c>
      <c r="D5" s="39">
        <v>2546056221</v>
      </c>
      <c r="E5" s="37">
        <v>2372635041</v>
      </c>
      <c r="F5" s="38">
        <v>59062556</v>
      </c>
      <c r="G5" s="39">
        <v>2431697597</v>
      </c>
      <c r="H5" s="37">
        <v>258771</v>
      </c>
      <c r="I5" s="38">
        <v>4734809</v>
      </c>
      <c r="J5" s="39">
        <v>4993580</v>
      </c>
      <c r="K5" s="37">
        <v>71050434</v>
      </c>
      <c r="L5" s="38">
        <v>38314611</v>
      </c>
      <c r="M5" s="39">
        <v>109365044</v>
      </c>
      <c r="N5" s="40" t="s">
        <v>71</v>
      </c>
    </row>
    <row r="6" spans="1:14" ht="30" customHeight="1">
      <c r="A6" s="33" t="s">
        <v>62</v>
      </c>
      <c r="B6" s="6">
        <v>2229475576</v>
      </c>
      <c r="C6" s="7">
        <v>102628776</v>
      </c>
      <c r="D6" s="8">
        <v>2332104352</v>
      </c>
      <c r="E6" s="6">
        <v>2150639368</v>
      </c>
      <c r="F6" s="7">
        <v>62294986</v>
      </c>
      <c r="G6" s="8">
        <v>2212934354</v>
      </c>
      <c r="H6" s="6">
        <v>264209</v>
      </c>
      <c r="I6" s="7">
        <v>5868007</v>
      </c>
      <c r="J6" s="8">
        <v>6132215</v>
      </c>
      <c r="K6" s="6">
        <v>78571999</v>
      </c>
      <c r="L6" s="7">
        <v>34465784</v>
      </c>
      <c r="M6" s="8">
        <v>113037783</v>
      </c>
      <c r="N6" s="35" t="s">
        <v>135</v>
      </c>
    </row>
    <row r="7" spans="1:14" ht="30" customHeight="1">
      <c r="A7" s="33" t="s">
        <v>63</v>
      </c>
      <c r="B7" s="6">
        <v>2146277075</v>
      </c>
      <c r="C7" s="7">
        <v>102056854</v>
      </c>
      <c r="D7" s="8">
        <v>2248333929</v>
      </c>
      <c r="E7" s="6">
        <v>2078381355</v>
      </c>
      <c r="F7" s="7">
        <v>66141047</v>
      </c>
      <c r="G7" s="8">
        <v>2144522401</v>
      </c>
      <c r="H7" s="6">
        <v>331911</v>
      </c>
      <c r="I7" s="7">
        <v>3095457</v>
      </c>
      <c r="J7" s="8">
        <v>3427368</v>
      </c>
      <c r="K7" s="6">
        <v>67563809</v>
      </c>
      <c r="L7" s="7">
        <v>32820351</v>
      </c>
      <c r="M7" s="8">
        <v>100384160</v>
      </c>
      <c r="N7" s="35" t="s">
        <v>136</v>
      </c>
    </row>
    <row r="8" spans="1:14" ht="30" customHeight="1">
      <c r="A8" s="33" t="s">
        <v>64</v>
      </c>
      <c r="B8" s="6">
        <v>2210433809</v>
      </c>
      <c r="C8" s="7">
        <v>97864747</v>
      </c>
      <c r="D8" s="8">
        <v>2308298556</v>
      </c>
      <c r="E8" s="6">
        <v>2147344721</v>
      </c>
      <c r="F8" s="7">
        <v>62901920</v>
      </c>
      <c r="G8" s="8">
        <v>2210246341</v>
      </c>
      <c r="H8" s="6">
        <v>143228</v>
      </c>
      <c r="I8" s="7">
        <v>4482837</v>
      </c>
      <c r="J8" s="8">
        <v>4626065</v>
      </c>
      <c r="K8" s="6">
        <v>62945860</v>
      </c>
      <c r="L8" s="7">
        <v>30480290</v>
      </c>
      <c r="M8" s="8">
        <v>93426149</v>
      </c>
      <c r="N8" s="35" t="s">
        <v>137</v>
      </c>
    </row>
    <row r="9" spans="1:14" ht="30" customHeight="1" thickBot="1">
      <c r="A9" s="34" t="s">
        <v>72</v>
      </c>
      <c r="B9" s="9">
        <v>2276467053</v>
      </c>
      <c r="C9" s="10">
        <v>92301948</v>
      </c>
      <c r="D9" s="11">
        <v>2368769001</v>
      </c>
      <c r="E9" s="9">
        <v>2209335305</v>
      </c>
      <c r="F9" s="10">
        <v>59438337</v>
      </c>
      <c r="G9" s="11">
        <v>2268773642</v>
      </c>
      <c r="H9" s="9">
        <v>327308</v>
      </c>
      <c r="I9" s="10">
        <v>5870808</v>
      </c>
      <c r="J9" s="11">
        <v>6198116</v>
      </c>
      <c r="K9" s="9">
        <v>66804440</v>
      </c>
      <c r="L9" s="10">
        <v>26992803</v>
      </c>
      <c r="M9" s="11">
        <v>93797243</v>
      </c>
      <c r="N9" s="36" t="s">
        <v>138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mergeCells count="6">
    <mergeCell ref="A2:A3"/>
    <mergeCell ref="N2:N3"/>
    <mergeCell ref="K2:M2"/>
    <mergeCell ref="B2:D2"/>
    <mergeCell ref="E2:G2"/>
    <mergeCell ref="H2:J2"/>
  </mergeCells>
  <printOptions/>
  <pageMargins left="0.7874015748031497" right="0.7874015748031497" top="0.984251968503937" bottom="0.5905511811023623" header="0.5118110236220472" footer="0.5118110236220472"/>
  <pageSetup fitToHeight="1" fitToWidth="1" horizontalDpi="1200" verticalDpi="1200" orientation="landscape" paperSize="9" scale="74" r:id="rId2"/>
  <headerFooter alignWithMargins="0">
    <oddFooter>&amp;R&amp;10広島国税局
徴収関係１
（H17)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showGridLines="0" workbookViewId="0" topLeftCell="A1">
      <selection activeCell="C28" sqref="C28"/>
    </sheetView>
  </sheetViews>
  <sheetFormatPr defaultColWidth="9.00390625" defaultRowHeight="13.5"/>
  <cols>
    <col min="1" max="1" width="10.625" style="2" customWidth="1"/>
    <col min="2" max="2" width="12.25390625" style="2" bestFit="1" customWidth="1"/>
    <col min="3" max="3" width="11.375" style="2" bestFit="1" customWidth="1"/>
    <col min="4" max="4" width="12.25390625" style="2" bestFit="1" customWidth="1"/>
    <col min="5" max="5" width="10.50390625" style="2" bestFit="1" customWidth="1"/>
    <col min="6" max="6" width="9.75390625" style="2" bestFit="1" customWidth="1"/>
    <col min="7" max="7" width="9.00390625" style="2" bestFit="1" customWidth="1"/>
    <col min="8" max="8" width="10.50390625" style="2" bestFit="1" customWidth="1"/>
    <col min="9" max="10" width="11.375" style="2" bestFit="1" customWidth="1"/>
    <col min="11" max="11" width="10.50390625" style="2" bestFit="1" customWidth="1"/>
    <col min="12" max="13" width="9.75390625" style="2" bestFit="1" customWidth="1"/>
    <col min="14" max="14" width="9.00390625" style="5" bestFit="1" customWidth="1"/>
    <col min="15" max="16384" width="5.875" style="2" customWidth="1"/>
  </cols>
  <sheetData>
    <row r="1" ht="12" thickBot="1">
      <c r="A1" s="2" t="s">
        <v>67</v>
      </c>
    </row>
    <row r="2" spans="1:14" s="5" customFormat="1" ht="14.25" customHeight="1">
      <c r="A2" s="272" t="s">
        <v>48</v>
      </c>
      <c r="B2" s="241" t="s">
        <v>49</v>
      </c>
      <c r="C2" s="242"/>
      <c r="D2" s="243"/>
      <c r="E2" s="241" t="s">
        <v>50</v>
      </c>
      <c r="F2" s="242"/>
      <c r="G2" s="243"/>
      <c r="H2" s="241" t="s">
        <v>51</v>
      </c>
      <c r="I2" s="242"/>
      <c r="J2" s="243"/>
      <c r="K2" s="241" t="s">
        <v>52</v>
      </c>
      <c r="L2" s="242"/>
      <c r="M2" s="243"/>
      <c r="N2" s="270" t="s">
        <v>76</v>
      </c>
    </row>
    <row r="3" spans="1:14" s="5" customFormat="1" ht="18" customHeight="1">
      <c r="A3" s="273"/>
      <c r="B3" s="42" t="s">
        <v>53</v>
      </c>
      <c r="C3" s="20" t="s">
        <v>42</v>
      </c>
      <c r="D3" s="22" t="s">
        <v>54</v>
      </c>
      <c r="E3" s="42" t="s">
        <v>53</v>
      </c>
      <c r="F3" s="20" t="s">
        <v>42</v>
      </c>
      <c r="G3" s="22" t="s">
        <v>54</v>
      </c>
      <c r="H3" s="42" t="s">
        <v>53</v>
      </c>
      <c r="I3" s="20" t="s">
        <v>42</v>
      </c>
      <c r="J3" s="22" t="s">
        <v>54</v>
      </c>
      <c r="K3" s="42" t="s">
        <v>53</v>
      </c>
      <c r="L3" s="20" t="s">
        <v>42</v>
      </c>
      <c r="M3" s="22" t="s">
        <v>54</v>
      </c>
      <c r="N3" s="271"/>
    </row>
    <row r="4" spans="1:14" ht="11.25">
      <c r="A4" s="94"/>
      <c r="B4" s="91" t="s">
        <v>2</v>
      </c>
      <c r="C4" s="67" t="s">
        <v>2</v>
      </c>
      <c r="D4" s="92" t="s">
        <v>2</v>
      </c>
      <c r="E4" s="91" t="s">
        <v>2</v>
      </c>
      <c r="F4" s="67" t="s">
        <v>2</v>
      </c>
      <c r="G4" s="92" t="s">
        <v>2</v>
      </c>
      <c r="H4" s="91" t="s">
        <v>2</v>
      </c>
      <c r="I4" s="67" t="s">
        <v>2</v>
      </c>
      <c r="J4" s="92" t="s">
        <v>2</v>
      </c>
      <c r="K4" s="91" t="s">
        <v>2</v>
      </c>
      <c r="L4" s="67" t="s">
        <v>2</v>
      </c>
      <c r="M4" s="92" t="s">
        <v>2</v>
      </c>
      <c r="N4" s="93"/>
    </row>
    <row r="5" spans="1:14" ht="18" customHeight="1">
      <c r="A5" s="116" t="s">
        <v>78</v>
      </c>
      <c r="B5" s="95">
        <v>15731338</v>
      </c>
      <c r="C5" s="72">
        <v>15585733</v>
      </c>
      <c r="D5" s="96">
        <v>140288</v>
      </c>
      <c r="E5" s="95">
        <v>3014525</v>
      </c>
      <c r="F5" s="72">
        <v>2715476</v>
      </c>
      <c r="G5" s="96">
        <v>289358</v>
      </c>
      <c r="H5" s="95">
        <v>8094174</v>
      </c>
      <c r="I5" s="72">
        <v>8025851</v>
      </c>
      <c r="J5" s="96">
        <v>68210</v>
      </c>
      <c r="K5" s="95">
        <v>1147360</v>
      </c>
      <c r="L5" s="72">
        <v>1058786</v>
      </c>
      <c r="M5" s="96">
        <v>88575</v>
      </c>
      <c r="N5" s="97" t="str">
        <f>IF(A5="","",A5)</f>
        <v>鳥取</v>
      </c>
    </row>
    <row r="6" spans="1:14" ht="18" customHeight="1">
      <c r="A6" s="114" t="s">
        <v>79</v>
      </c>
      <c r="B6" s="98">
        <v>10716480</v>
      </c>
      <c r="C6" s="76">
        <v>10569990</v>
      </c>
      <c r="D6" s="99">
        <v>140700</v>
      </c>
      <c r="E6" s="98">
        <v>2910158</v>
      </c>
      <c r="F6" s="76">
        <v>2657606</v>
      </c>
      <c r="G6" s="99">
        <v>241813</v>
      </c>
      <c r="H6" s="98">
        <v>6287112</v>
      </c>
      <c r="I6" s="76">
        <v>6239137</v>
      </c>
      <c r="J6" s="99">
        <v>45830</v>
      </c>
      <c r="K6" s="98">
        <v>576960</v>
      </c>
      <c r="L6" s="76">
        <v>523614</v>
      </c>
      <c r="M6" s="99">
        <v>53346</v>
      </c>
      <c r="N6" s="100" t="str">
        <f>IF(A6="","",A6)</f>
        <v>米子</v>
      </c>
    </row>
    <row r="7" spans="1:14" ht="18" customHeight="1">
      <c r="A7" s="114" t="s">
        <v>80</v>
      </c>
      <c r="B7" s="98">
        <v>3970158</v>
      </c>
      <c r="C7" s="76">
        <v>3927816</v>
      </c>
      <c r="D7" s="99">
        <v>41040</v>
      </c>
      <c r="E7" s="98">
        <v>1176545</v>
      </c>
      <c r="F7" s="76">
        <v>1102330</v>
      </c>
      <c r="G7" s="99">
        <v>74170</v>
      </c>
      <c r="H7" s="98">
        <v>1632418</v>
      </c>
      <c r="I7" s="76">
        <v>1619094</v>
      </c>
      <c r="J7" s="99">
        <v>7484</v>
      </c>
      <c r="K7" s="98">
        <v>180464</v>
      </c>
      <c r="L7" s="76">
        <v>173385</v>
      </c>
      <c r="M7" s="99">
        <v>7050</v>
      </c>
      <c r="N7" s="100" t="str">
        <f>IF(A7="","",A7)</f>
        <v>倉吉</v>
      </c>
    </row>
    <row r="8" spans="1:14" s="3" customFormat="1" ht="18" customHeight="1">
      <c r="A8" s="101" t="s">
        <v>81</v>
      </c>
      <c r="B8" s="102">
        <v>30417977</v>
      </c>
      <c r="C8" s="80">
        <v>30083538</v>
      </c>
      <c r="D8" s="103">
        <v>322029</v>
      </c>
      <c r="E8" s="102">
        <v>7101228</v>
      </c>
      <c r="F8" s="80">
        <v>6475412</v>
      </c>
      <c r="G8" s="103">
        <v>605341</v>
      </c>
      <c r="H8" s="102">
        <v>16013704</v>
      </c>
      <c r="I8" s="80">
        <v>15884082</v>
      </c>
      <c r="J8" s="103">
        <v>121524</v>
      </c>
      <c r="K8" s="102">
        <v>1904785</v>
      </c>
      <c r="L8" s="80">
        <v>1755785</v>
      </c>
      <c r="M8" s="103">
        <v>148971</v>
      </c>
      <c r="N8" s="104" t="str">
        <f>IF(A8="","",A8)</f>
        <v>鳥取県計</v>
      </c>
    </row>
    <row r="9" spans="1:14" s="12" customFormat="1" ht="18" customHeight="1">
      <c r="A9" s="13"/>
      <c r="B9" s="16"/>
      <c r="C9" s="17"/>
      <c r="D9" s="18"/>
      <c r="E9" s="16"/>
      <c r="F9" s="17"/>
      <c r="G9" s="18"/>
      <c r="H9" s="16"/>
      <c r="I9" s="17"/>
      <c r="J9" s="18"/>
      <c r="K9" s="16"/>
      <c r="L9" s="17"/>
      <c r="M9" s="18"/>
      <c r="N9" s="14"/>
    </row>
    <row r="10" spans="1:14" ht="18" customHeight="1">
      <c r="A10" s="115" t="s">
        <v>82</v>
      </c>
      <c r="B10" s="105">
        <v>19987559</v>
      </c>
      <c r="C10" s="106">
        <v>19871211</v>
      </c>
      <c r="D10" s="107">
        <v>108035</v>
      </c>
      <c r="E10" s="105">
        <v>3532075</v>
      </c>
      <c r="F10" s="106">
        <v>3329656</v>
      </c>
      <c r="G10" s="107">
        <v>183556</v>
      </c>
      <c r="H10" s="105">
        <v>10481478</v>
      </c>
      <c r="I10" s="106">
        <v>10386300</v>
      </c>
      <c r="J10" s="107">
        <v>87328</v>
      </c>
      <c r="K10" s="105">
        <v>1464055</v>
      </c>
      <c r="L10" s="106">
        <v>1375852</v>
      </c>
      <c r="M10" s="107">
        <v>88203</v>
      </c>
      <c r="N10" s="108" t="str">
        <f>IF(A10="","",A10)</f>
        <v>松江</v>
      </c>
    </row>
    <row r="11" spans="1:14" ht="18" customHeight="1">
      <c r="A11" s="114" t="s">
        <v>83</v>
      </c>
      <c r="B11" s="98">
        <v>3960924</v>
      </c>
      <c r="C11" s="76">
        <v>3940288</v>
      </c>
      <c r="D11" s="99">
        <v>18666</v>
      </c>
      <c r="E11" s="98">
        <v>1197168</v>
      </c>
      <c r="F11" s="76">
        <v>1140753</v>
      </c>
      <c r="G11" s="99">
        <v>50759</v>
      </c>
      <c r="H11" s="98">
        <v>1608811</v>
      </c>
      <c r="I11" s="76">
        <v>1598194</v>
      </c>
      <c r="J11" s="99">
        <v>10617</v>
      </c>
      <c r="K11" s="98">
        <v>358287</v>
      </c>
      <c r="L11" s="76">
        <v>351353</v>
      </c>
      <c r="M11" s="99">
        <v>6934</v>
      </c>
      <c r="N11" s="100" t="str">
        <f aca="true" t="shared" si="0" ref="N11:N16">IF(A11="","",A11)</f>
        <v>浜田</v>
      </c>
    </row>
    <row r="12" spans="1:14" ht="18" customHeight="1">
      <c r="A12" s="114" t="s">
        <v>84</v>
      </c>
      <c r="B12" s="98">
        <v>7338918</v>
      </c>
      <c r="C12" s="76">
        <v>7318965</v>
      </c>
      <c r="D12" s="99">
        <v>18853</v>
      </c>
      <c r="E12" s="98">
        <v>2542789</v>
      </c>
      <c r="F12" s="76">
        <v>2484139</v>
      </c>
      <c r="G12" s="99">
        <v>50835</v>
      </c>
      <c r="H12" s="98">
        <v>4847823</v>
      </c>
      <c r="I12" s="76">
        <v>4819659</v>
      </c>
      <c r="J12" s="99">
        <v>28165</v>
      </c>
      <c r="K12" s="98">
        <v>851212</v>
      </c>
      <c r="L12" s="76">
        <v>795425</v>
      </c>
      <c r="M12" s="99">
        <v>55787</v>
      </c>
      <c r="N12" s="100" t="str">
        <f t="shared" si="0"/>
        <v>出雲</v>
      </c>
    </row>
    <row r="13" spans="1:14" ht="18" customHeight="1">
      <c r="A13" s="114" t="s">
        <v>85</v>
      </c>
      <c r="B13" s="98">
        <v>2559558</v>
      </c>
      <c r="C13" s="76">
        <v>2544118</v>
      </c>
      <c r="D13" s="99">
        <v>15108</v>
      </c>
      <c r="E13" s="98">
        <v>886536</v>
      </c>
      <c r="F13" s="76">
        <v>855485</v>
      </c>
      <c r="G13" s="99">
        <v>29825</v>
      </c>
      <c r="H13" s="98">
        <v>1240630</v>
      </c>
      <c r="I13" s="76">
        <v>1233260</v>
      </c>
      <c r="J13" s="99">
        <v>7371</v>
      </c>
      <c r="K13" s="98">
        <v>194763</v>
      </c>
      <c r="L13" s="76">
        <v>188209</v>
      </c>
      <c r="M13" s="99">
        <v>6554</v>
      </c>
      <c r="N13" s="100" t="str">
        <f t="shared" si="0"/>
        <v>益田</v>
      </c>
    </row>
    <row r="14" spans="1:14" ht="18" customHeight="1">
      <c r="A14" s="114" t="s">
        <v>86</v>
      </c>
      <c r="B14" s="98">
        <v>1327274</v>
      </c>
      <c r="C14" s="76">
        <v>1323170</v>
      </c>
      <c r="D14" s="99">
        <v>4104</v>
      </c>
      <c r="E14" s="98">
        <v>408191</v>
      </c>
      <c r="F14" s="76">
        <v>397519</v>
      </c>
      <c r="G14" s="99">
        <v>10672</v>
      </c>
      <c r="H14" s="98">
        <v>432535</v>
      </c>
      <c r="I14" s="76">
        <v>430564</v>
      </c>
      <c r="J14" s="99">
        <v>1971</v>
      </c>
      <c r="K14" s="98">
        <v>327850</v>
      </c>
      <c r="L14" s="76">
        <v>215271</v>
      </c>
      <c r="M14" s="99">
        <v>112578</v>
      </c>
      <c r="N14" s="100" t="str">
        <f t="shared" si="0"/>
        <v>石見大田</v>
      </c>
    </row>
    <row r="15" spans="1:14" ht="18" customHeight="1">
      <c r="A15" s="114" t="s">
        <v>87</v>
      </c>
      <c r="B15" s="98">
        <v>1921891</v>
      </c>
      <c r="C15" s="76">
        <v>1918954</v>
      </c>
      <c r="D15" s="99">
        <v>1879</v>
      </c>
      <c r="E15" s="98">
        <v>583362</v>
      </c>
      <c r="F15" s="76">
        <v>565670</v>
      </c>
      <c r="G15" s="99">
        <v>17408</v>
      </c>
      <c r="H15" s="98">
        <v>1157351</v>
      </c>
      <c r="I15" s="76">
        <v>1155866</v>
      </c>
      <c r="J15" s="99">
        <v>1485</v>
      </c>
      <c r="K15" s="98">
        <v>153700</v>
      </c>
      <c r="L15" s="76">
        <v>153652</v>
      </c>
      <c r="M15" s="99">
        <v>48</v>
      </c>
      <c r="N15" s="100" t="str">
        <f t="shared" si="0"/>
        <v>大東</v>
      </c>
    </row>
    <row r="16" spans="1:14" ht="18" customHeight="1">
      <c r="A16" s="114" t="s">
        <v>88</v>
      </c>
      <c r="B16" s="98">
        <v>867218</v>
      </c>
      <c r="C16" s="76">
        <v>865160</v>
      </c>
      <c r="D16" s="99">
        <v>2059</v>
      </c>
      <c r="E16" s="98">
        <v>184569</v>
      </c>
      <c r="F16" s="76">
        <v>178812</v>
      </c>
      <c r="G16" s="99">
        <v>5756</v>
      </c>
      <c r="H16" s="98">
        <v>284061</v>
      </c>
      <c r="I16" s="76">
        <v>284054</v>
      </c>
      <c r="J16" s="99">
        <v>7</v>
      </c>
      <c r="K16" s="98">
        <v>88471</v>
      </c>
      <c r="L16" s="76">
        <v>68955</v>
      </c>
      <c r="M16" s="99">
        <v>19516</v>
      </c>
      <c r="N16" s="100" t="str">
        <f t="shared" si="0"/>
        <v>西郷</v>
      </c>
    </row>
    <row r="17" spans="1:14" s="3" customFormat="1" ht="18" customHeight="1">
      <c r="A17" s="101" t="s">
        <v>89</v>
      </c>
      <c r="B17" s="102">
        <v>37963342</v>
      </c>
      <c r="C17" s="80">
        <v>37781866</v>
      </c>
      <c r="D17" s="103">
        <v>168705</v>
      </c>
      <c r="E17" s="102">
        <v>9334689</v>
      </c>
      <c r="F17" s="80">
        <v>8952035</v>
      </c>
      <c r="G17" s="103">
        <v>348812</v>
      </c>
      <c r="H17" s="102">
        <v>20052689</v>
      </c>
      <c r="I17" s="80">
        <v>19907896</v>
      </c>
      <c r="J17" s="103">
        <v>136944</v>
      </c>
      <c r="K17" s="102">
        <v>3438337</v>
      </c>
      <c r="L17" s="80">
        <v>3148717</v>
      </c>
      <c r="M17" s="103">
        <v>289620</v>
      </c>
      <c r="N17" s="104" t="str">
        <f>IF(A17="","",A17)</f>
        <v>島根県計</v>
      </c>
    </row>
    <row r="18" spans="1:14" s="12" customFormat="1" ht="18" customHeight="1">
      <c r="A18" s="13"/>
      <c r="B18" s="16"/>
      <c r="C18" s="17"/>
      <c r="D18" s="18"/>
      <c r="E18" s="16"/>
      <c r="F18" s="17"/>
      <c r="G18" s="18"/>
      <c r="H18" s="16"/>
      <c r="I18" s="17"/>
      <c r="J18" s="18"/>
      <c r="K18" s="16"/>
      <c r="L18" s="17"/>
      <c r="M18" s="18"/>
      <c r="N18" s="14"/>
    </row>
    <row r="19" spans="1:14" ht="18" customHeight="1">
      <c r="A19" s="115" t="s">
        <v>90</v>
      </c>
      <c r="B19" s="105">
        <v>38886172</v>
      </c>
      <c r="C19" s="106">
        <v>38607753</v>
      </c>
      <c r="D19" s="107">
        <v>260487</v>
      </c>
      <c r="E19" s="105">
        <v>6290235</v>
      </c>
      <c r="F19" s="106">
        <v>5757874</v>
      </c>
      <c r="G19" s="107">
        <v>482106</v>
      </c>
      <c r="H19" s="105">
        <v>34991453</v>
      </c>
      <c r="I19" s="106">
        <v>34826578</v>
      </c>
      <c r="J19" s="107">
        <v>159731</v>
      </c>
      <c r="K19" s="105">
        <v>2065499</v>
      </c>
      <c r="L19" s="106">
        <v>2014953</v>
      </c>
      <c r="M19" s="107">
        <v>50546</v>
      </c>
      <c r="N19" s="108" t="str">
        <f>IF(A19="","",A19)</f>
        <v>岡山東</v>
      </c>
    </row>
    <row r="20" spans="1:14" ht="18" customHeight="1">
      <c r="A20" s="114" t="s">
        <v>91</v>
      </c>
      <c r="B20" s="98">
        <v>26147876</v>
      </c>
      <c r="C20" s="76">
        <v>25926142</v>
      </c>
      <c r="D20" s="99">
        <v>205572</v>
      </c>
      <c r="E20" s="98">
        <v>7066154</v>
      </c>
      <c r="F20" s="76">
        <v>6635353</v>
      </c>
      <c r="G20" s="99">
        <v>404710</v>
      </c>
      <c r="H20" s="98">
        <v>17702028</v>
      </c>
      <c r="I20" s="76">
        <v>17595779</v>
      </c>
      <c r="J20" s="99">
        <v>102379</v>
      </c>
      <c r="K20" s="98">
        <v>2291499</v>
      </c>
      <c r="L20" s="76">
        <v>2149851</v>
      </c>
      <c r="M20" s="99">
        <v>140400</v>
      </c>
      <c r="N20" s="100" t="str">
        <f aca="true" t="shared" si="1" ref="N20:N32">IF(A20="","",A20)</f>
        <v>岡山西</v>
      </c>
    </row>
    <row r="21" spans="1:14" ht="18" customHeight="1">
      <c r="A21" s="114" t="s">
        <v>92</v>
      </c>
      <c r="B21" s="98">
        <v>4272166</v>
      </c>
      <c r="C21" s="76">
        <v>4235877</v>
      </c>
      <c r="D21" s="99">
        <v>36080</v>
      </c>
      <c r="E21" s="98">
        <v>1289336</v>
      </c>
      <c r="F21" s="76">
        <v>1212845</v>
      </c>
      <c r="G21" s="99">
        <v>68390</v>
      </c>
      <c r="H21" s="98">
        <v>2783941</v>
      </c>
      <c r="I21" s="76">
        <v>2776639</v>
      </c>
      <c r="J21" s="99">
        <v>7303</v>
      </c>
      <c r="K21" s="98">
        <v>473623</v>
      </c>
      <c r="L21" s="76">
        <v>471503</v>
      </c>
      <c r="M21" s="99">
        <v>2121</v>
      </c>
      <c r="N21" s="100" t="str">
        <f t="shared" si="1"/>
        <v>西大寺</v>
      </c>
    </row>
    <row r="22" spans="1:14" ht="18" customHeight="1">
      <c r="A22" s="114" t="s">
        <v>93</v>
      </c>
      <c r="B22" s="98">
        <v>4897045</v>
      </c>
      <c r="C22" s="76">
        <v>4859096</v>
      </c>
      <c r="D22" s="99">
        <v>37950</v>
      </c>
      <c r="E22" s="98">
        <v>1055521</v>
      </c>
      <c r="F22" s="76">
        <v>1011451</v>
      </c>
      <c r="G22" s="99">
        <v>37037</v>
      </c>
      <c r="H22" s="98">
        <v>3030550</v>
      </c>
      <c r="I22" s="76">
        <v>3017774</v>
      </c>
      <c r="J22" s="99">
        <v>12776</v>
      </c>
      <c r="K22" s="98">
        <v>130744</v>
      </c>
      <c r="L22" s="76">
        <v>129988</v>
      </c>
      <c r="M22" s="99">
        <v>258</v>
      </c>
      <c r="N22" s="100" t="str">
        <f>IF(A22="","",A22)</f>
        <v>瀬戸</v>
      </c>
    </row>
    <row r="23" spans="1:14" ht="18" customHeight="1">
      <c r="A23" s="114" t="s">
        <v>94</v>
      </c>
      <c r="B23" s="98">
        <v>3734385</v>
      </c>
      <c r="C23" s="76">
        <v>3711192</v>
      </c>
      <c r="D23" s="99">
        <v>22800</v>
      </c>
      <c r="E23" s="98">
        <v>1173983</v>
      </c>
      <c r="F23" s="76">
        <v>1112431</v>
      </c>
      <c r="G23" s="99">
        <v>57551</v>
      </c>
      <c r="H23" s="98">
        <v>2747352</v>
      </c>
      <c r="I23" s="76">
        <v>2734102</v>
      </c>
      <c r="J23" s="99">
        <v>13250</v>
      </c>
      <c r="K23" s="98">
        <v>579655</v>
      </c>
      <c r="L23" s="76">
        <v>578662</v>
      </c>
      <c r="M23" s="99">
        <v>994</v>
      </c>
      <c r="N23" s="100" t="str">
        <f t="shared" si="1"/>
        <v>児島</v>
      </c>
    </row>
    <row r="24" spans="1:14" ht="18" customHeight="1">
      <c r="A24" s="114" t="s">
        <v>96</v>
      </c>
      <c r="B24" s="98">
        <v>23506581</v>
      </c>
      <c r="C24" s="76">
        <v>23298294</v>
      </c>
      <c r="D24" s="99">
        <v>195934</v>
      </c>
      <c r="E24" s="98">
        <v>6443132</v>
      </c>
      <c r="F24" s="76">
        <v>5941195</v>
      </c>
      <c r="G24" s="99">
        <v>453606</v>
      </c>
      <c r="H24" s="98">
        <v>17413808</v>
      </c>
      <c r="I24" s="76">
        <v>17329101</v>
      </c>
      <c r="J24" s="99">
        <v>80522</v>
      </c>
      <c r="K24" s="98">
        <v>2323786</v>
      </c>
      <c r="L24" s="76">
        <v>1910166</v>
      </c>
      <c r="M24" s="99">
        <v>413224</v>
      </c>
      <c r="N24" s="100" t="str">
        <f t="shared" si="1"/>
        <v>倉敷</v>
      </c>
    </row>
    <row r="25" spans="1:14" ht="18" customHeight="1">
      <c r="A25" s="114" t="s">
        <v>95</v>
      </c>
      <c r="B25" s="98">
        <v>4259524</v>
      </c>
      <c r="C25" s="76">
        <v>4243970</v>
      </c>
      <c r="D25" s="99">
        <v>15270</v>
      </c>
      <c r="E25" s="98">
        <v>1521917</v>
      </c>
      <c r="F25" s="76">
        <v>1465654</v>
      </c>
      <c r="G25" s="99">
        <v>50249</v>
      </c>
      <c r="H25" s="98">
        <v>3493703</v>
      </c>
      <c r="I25" s="76">
        <v>3484931</v>
      </c>
      <c r="J25" s="99">
        <v>8773</v>
      </c>
      <c r="K25" s="98">
        <v>587575</v>
      </c>
      <c r="L25" s="76">
        <v>571131</v>
      </c>
      <c r="M25" s="99">
        <v>16444</v>
      </c>
      <c r="N25" s="100" t="str">
        <f t="shared" si="1"/>
        <v>玉島</v>
      </c>
    </row>
    <row r="26" spans="1:14" ht="18" customHeight="1">
      <c r="A26" s="114" t="s">
        <v>97</v>
      </c>
      <c r="B26" s="98">
        <v>8493533</v>
      </c>
      <c r="C26" s="76">
        <v>8462416</v>
      </c>
      <c r="D26" s="99">
        <v>27924</v>
      </c>
      <c r="E26" s="98">
        <v>2178121</v>
      </c>
      <c r="F26" s="76">
        <v>2097240</v>
      </c>
      <c r="G26" s="99">
        <v>79548</v>
      </c>
      <c r="H26" s="98">
        <v>6965636</v>
      </c>
      <c r="I26" s="76">
        <v>6925067</v>
      </c>
      <c r="J26" s="99">
        <v>39924</v>
      </c>
      <c r="K26" s="98">
        <v>744506</v>
      </c>
      <c r="L26" s="76">
        <v>664079</v>
      </c>
      <c r="M26" s="99">
        <v>76346</v>
      </c>
      <c r="N26" s="100" t="str">
        <f t="shared" si="1"/>
        <v>津山</v>
      </c>
    </row>
    <row r="27" spans="1:14" ht="18" customHeight="1">
      <c r="A27" s="114" t="s">
        <v>98</v>
      </c>
      <c r="B27" s="98">
        <v>3346609</v>
      </c>
      <c r="C27" s="76">
        <v>3333906</v>
      </c>
      <c r="D27" s="99">
        <v>11759</v>
      </c>
      <c r="E27" s="98">
        <v>766653</v>
      </c>
      <c r="F27" s="76">
        <v>728416</v>
      </c>
      <c r="G27" s="99">
        <v>36377</v>
      </c>
      <c r="H27" s="98">
        <v>1897565</v>
      </c>
      <c r="I27" s="76">
        <v>1881977</v>
      </c>
      <c r="J27" s="99">
        <v>15588</v>
      </c>
      <c r="K27" s="98">
        <v>364540</v>
      </c>
      <c r="L27" s="76">
        <v>363026</v>
      </c>
      <c r="M27" s="99">
        <v>1515</v>
      </c>
      <c r="N27" s="100" t="str">
        <f t="shared" si="1"/>
        <v>玉野</v>
      </c>
    </row>
    <row r="28" spans="1:14" ht="18" customHeight="1">
      <c r="A28" s="114" t="s">
        <v>99</v>
      </c>
      <c r="B28" s="98">
        <v>6290283</v>
      </c>
      <c r="C28" s="76">
        <v>6259165</v>
      </c>
      <c r="D28" s="99">
        <v>25223</v>
      </c>
      <c r="E28" s="98">
        <v>1237375</v>
      </c>
      <c r="F28" s="76">
        <v>1173721</v>
      </c>
      <c r="G28" s="99">
        <v>63112</v>
      </c>
      <c r="H28" s="98">
        <v>5529702</v>
      </c>
      <c r="I28" s="76">
        <v>5521693</v>
      </c>
      <c r="J28" s="99">
        <v>7320</v>
      </c>
      <c r="K28" s="98">
        <v>357836</v>
      </c>
      <c r="L28" s="76">
        <v>354522</v>
      </c>
      <c r="M28" s="99">
        <v>3253</v>
      </c>
      <c r="N28" s="100" t="str">
        <f t="shared" si="1"/>
        <v>笠岡</v>
      </c>
    </row>
    <row r="29" spans="1:14" ht="18" customHeight="1">
      <c r="A29" s="114" t="s">
        <v>100</v>
      </c>
      <c r="B29" s="98">
        <v>2023021</v>
      </c>
      <c r="C29" s="76">
        <v>2022147</v>
      </c>
      <c r="D29" s="99">
        <v>834</v>
      </c>
      <c r="E29" s="98">
        <v>348968</v>
      </c>
      <c r="F29" s="76">
        <v>347765</v>
      </c>
      <c r="G29" s="99">
        <v>909</v>
      </c>
      <c r="H29" s="98">
        <v>922490</v>
      </c>
      <c r="I29" s="76">
        <v>922231</v>
      </c>
      <c r="J29" s="99">
        <v>259</v>
      </c>
      <c r="K29" s="98">
        <v>74047</v>
      </c>
      <c r="L29" s="76">
        <v>74047</v>
      </c>
      <c r="M29" s="99" t="s">
        <v>132</v>
      </c>
      <c r="N29" s="100" t="str">
        <f>IF(A29="","",A29)</f>
        <v>高梁</v>
      </c>
    </row>
    <row r="30" spans="1:14" ht="18" customHeight="1">
      <c r="A30" s="114" t="s">
        <v>101</v>
      </c>
      <c r="B30" s="98">
        <v>1220675</v>
      </c>
      <c r="C30" s="76">
        <v>1211260</v>
      </c>
      <c r="D30" s="99">
        <v>8913</v>
      </c>
      <c r="E30" s="98">
        <v>276878</v>
      </c>
      <c r="F30" s="76">
        <v>272808</v>
      </c>
      <c r="G30" s="99">
        <v>3641</v>
      </c>
      <c r="H30" s="98">
        <v>628595</v>
      </c>
      <c r="I30" s="76">
        <v>626997</v>
      </c>
      <c r="J30" s="99">
        <v>1598</v>
      </c>
      <c r="K30" s="98">
        <v>42736</v>
      </c>
      <c r="L30" s="76">
        <v>42632</v>
      </c>
      <c r="M30" s="99">
        <v>105</v>
      </c>
      <c r="N30" s="100" t="str">
        <f>IF(A30="","",A30)</f>
        <v>新見</v>
      </c>
    </row>
    <row r="31" spans="1:14" ht="18" customHeight="1">
      <c r="A31" s="114" t="s">
        <v>102</v>
      </c>
      <c r="B31" s="98">
        <v>2117285</v>
      </c>
      <c r="C31" s="76">
        <v>2109011</v>
      </c>
      <c r="D31" s="99">
        <v>7782</v>
      </c>
      <c r="E31" s="98">
        <v>460594</v>
      </c>
      <c r="F31" s="76">
        <v>434757</v>
      </c>
      <c r="G31" s="99">
        <v>22207</v>
      </c>
      <c r="H31" s="98">
        <v>955312</v>
      </c>
      <c r="I31" s="76">
        <v>953421</v>
      </c>
      <c r="J31" s="99">
        <v>1891</v>
      </c>
      <c r="K31" s="98">
        <v>108228</v>
      </c>
      <c r="L31" s="76">
        <v>108155</v>
      </c>
      <c r="M31" s="99">
        <v>73</v>
      </c>
      <c r="N31" s="100" t="str">
        <f>IF(A31="","",A31)</f>
        <v>久世</v>
      </c>
    </row>
    <row r="32" spans="1:14" s="3" customFormat="1" ht="18" customHeight="1">
      <c r="A32" s="101" t="s">
        <v>103</v>
      </c>
      <c r="B32" s="102">
        <v>129195156</v>
      </c>
      <c r="C32" s="80">
        <v>128280228</v>
      </c>
      <c r="D32" s="103">
        <v>856527</v>
      </c>
      <c r="E32" s="102">
        <v>30108869</v>
      </c>
      <c r="F32" s="80">
        <v>28191511</v>
      </c>
      <c r="G32" s="103">
        <v>1759444</v>
      </c>
      <c r="H32" s="102">
        <v>99062135</v>
      </c>
      <c r="I32" s="80">
        <v>98596289</v>
      </c>
      <c r="J32" s="103">
        <v>451314</v>
      </c>
      <c r="K32" s="102">
        <v>10144274</v>
      </c>
      <c r="L32" s="80">
        <v>9432714</v>
      </c>
      <c r="M32" s="103">
        <v>705277</v>
      </c>
      <c r="N32" s="104" t="str">
        <f t="shared" si="1"/>
        <v>岡山県計</v>
      </c>
    </row>
    <row r="33" spans="1:14" s="12" customFormat="1" ht="18" customHeight="1">
      <c r="A33" s="13"/>
      <c r="B33" s="16"/>
      <c r="C33" s="17"/>
      <c r="D33" s="18"/>
      <c r="E33" s="16"/>
      <c r="F33" s="17"/>
      <c r="G33" s="18"/>
      <c r="H33" s="16"/>
      <c r="I33" s="17"/>
      <c r="J33" s="18"/>
      <c r="K33" s="16"/>
      <c r="L33" s="17"/>
      <c r="M33" s="18"/>
      <c r="N33" s="14"/>
    </row>
    <row r="34" spans="1:14" ht="18" customHeight="1">
      <c r="A34" s="115" t="s">
        <v>104</v>
      </c>
      <c r="B34" s="105">
        <v>77862719</v>
      </c>
      <c r="C34" s="106">
        <v>77410078</v>
      </c>
      <c r="D34" s="107">
        <v>421556</v>
      </c>
      <c r="E34" s="105">
        <v>6540558</v>
      </c>
      <c r="F34" s="106">
        <v>6117156</v>
      </c>
      <c r="G34" s="107">
        <v>396533</v>
      </c>
      <c r="H34" s="105">
        <v>53519312</v>
      </c>
      <c r="I34" s="106">
        <v>53401233</v>
      </c>
      <c r="J34" s="107">
        <v>115647</v>
      </c>
      <c r="K34" s="105">
        <v>2027799</v>
      </c>
      <c r="L34" s="106">
        <v>1835734</v>
      </c>
      <c r="M34" s="107">
        <v>192065</v>
      </c>
      <c r="N34" s="108" t="str">
        <f>IF(A34="","",A34)</f>
        <v>広島東</v>
      </c>
    </row>
    <row r="35" spans="1:14" ht="18" customHeight="1">
      <c r="A35" s="114" t="s">
        <v>105</v>
      </c>
      <c r="B35" s="98">
        <v>14202225</v>
      </c>
      <c r="C35" s="76">
        <v>14103842</v>
      </c>
      <c r="D35" s="99">
        <v>97186</v>
      </c>
      <c r="E35" s="98">
        <v>3734041</v>
      </c>
      <c r="F35" s="76">
        <v>3608755</v>
      </c>
      <c r="G35" s="99">
        <v>116287</v>
      </c>
      <c r="H35" s="98">
        <v>15194998</v>
      </c>
      <c r="I35" s="76">
        <v>15143627</v>
      </c>
      <c r="J35" s="99">
        <v>49556</v>
      </c>
      <c r="K35" s="98">
        <v>1519812</v>
      </c>
      <c r="L35" s="76">
        <v>1497698</v>
      </c>
      <c r="M35" s="99">
        <v>22114</v>
      </c>
      <c r="N35" s="100" t="str">
        <f aca="true" t="shared" si="2" ref="N35:N50">IF(A35="","",A35)</f>
        <v>広島南</v>
      </c>
    </row>
    <row r="36" spans="1:14" ht="18" customHeight="1">
      <c r="A36" s="114" t="s">
        <v>106</v>
      </c>
      <c r="B36" s="98">
        <v>38833675</v>
      </c>
      <c r="C36" s="76">
        <v>38481948</v>
      </c>
      <c r="D36" s="99">
        <v>315246</v>
      </c>
      <c r="E36" s="98">
        <v>8481843</v>
      </c>
      <c r="F36" s="76">
        <v>7771389</v>
      </c>
      <c r="G36" s="99">
        <v>674187</v>
      </c>
      <c r="H36" s="98">
        <v>38782944</v>
      </c>
      <c r="I36" s="76">
        <v>38622658</v>
      </c>
      <c r="J36" s="99">
        <v>150761</v>
      </c>
      <c r="K36" s="98">
        <v>3742653</v>
      </c>
      <c r="L36" s="76">
        <v>3509381</v>
      </c>
      <c r="M36" s="99">
        <v>233272</v>
      </c>
      <c r="N36" s="100" t="str">
        <f t="shared" si="2"/>
        <v>広島西</v>
      </c>
    </row>
    <row r="37" spans="1:14" ht="18" customHeight="1">
      <c r="A37" s="114" t="s">
        <v>107</v>
      </c>
      <c r="B37" s="98">
        <v>13153870</v>
      </c>
      <c r="C37" s="76">
        <v>12941775</v>
      </c>
      <c r="D37" s="99">
        <v>176442</v>
      </c>
      <c r="E37" s="98">
        <v>7623303</v>
      </c>
      <c r="F37" s="76">
        <v>7137229</v>
      </c>
      <c r="G37" s="99">
        <v>458947</v>
      </c>
      <c r="H37" s="98">
        <v>9187003</v>
      </c>
      <c r="I37" s="76">
        <v>9124938</v>
      </c>
      <c r="J37" s="99">
        <v>58175</v>
      </c>
      <c r="K37" s="98">
        <v>2897526</v>
      </c>
      <c r="L37" s="76">
        <v>2691229</v>
      </c>
      <c r="M37" s="99">
        <v>206167</v>
      </c>
      <c r="N37" s="100" t="str">
        <f t="shared" si="2"/>
        <v>広島北</v>
      </c>
    </row>
    <row r="38" spans="1:14" ht="18" customHeight="1">
      <c r="A38" s="114" t="s">
        <v>108</v>
      </c>
      <c r="B38" s="98">
        <v>15916309</v>
      </c>
      <c r="C38" s="76">
        <v>15826222</v>
      </c>
      <c r="D38" s="99">
        <v>79621</v>
      </c>
      <c r="E38" s="98">
        <v>4590231</v>
      </c>
      <c r="F38" s="76">
        <v>4366949</v>
      </c>
      <c r="G38" s="99">
        <v>194800</v>
      </c>
      <c r="H38" s="98">
        <v>6711075</v>
      </c>
      <c r="I38" s="76">
        <v>6652511</v>
      </c>
      <c r="J38" s="99">
        <v>57905</v>
      </c>
      <c r="K38" s="98">
        <v>1630493</v>
      </c>
      <c r="L38" s="76">
        <v>1356629</v>
      </c>
      <c r="M38" s="99">
        <v>273864</v>
      </c>
      <c r="N38" s="100" t="str">
        <f t="shared" si="2"/>
        <v>呉</v>
      </c>
    </row>
    <row r="39" spans="1:14" ht="18" customHeight="1">
      <c r="A39" s="114" t="s">
        <v>109</v>
      </c>
      <c r="B39" s="98">
        <v>1972829</v>
      </c>
      <c r="C39" s="76">
        <v>1951260</v>
      </c>
      <c r="D39" s="99">
        <v>20335</v>
      </c>
      <c r="E39" s="98">
        <v>455957</v>
      </c>
      <c r="F39" s="76">
        <v>425064</v>
      </c>
      <c r="G39" s="99">
        <v>30497</v>
      </c>
      <c r="H39" s="98">
        <v>1120225</v>
      </c>
      <c r="I39" s="76">
        <v>1112250</v>
      </c>
      <c r="J39" s="99">
        <v>3326</v>
      </c>
      <c r="K39" s="98">
        <v>89169</v>
      </c>
      <c r="L39" s="76">
        <v>88464</v>
      </c>
      <c r="M39" s="99">
        <v>705</v>
      </c>
      <c r="N39" s="100" t="str">
        <f t="shared" si="2"/>
        <v>竹原</v>
      </c>
    </row>
    <row r="40" spans="1:14" ht="18" customHeight="1">
      <c r="A40" s="114" t="s">
        <v>110</v>
      </c>
      <c r="B40" s="98">
        <v>5429780</v>
      </c>
      <c r="C40" s="76">
        <v>5358440</v>
      </c>
      <c r="D40" s="99">
        <v>69044</v>
      </c>
      <c r="E40" s="98">
        <v>1505057</v>
      </c>
      <c r="F40" s="76">
        <v>1405268</v>
      </c>
      <c r="G40" s="99">
        <v>91670</v>
      </c>
      <c r="H40" s="98">
        <v>3037765</v>
      </c>
      <c r="I40" s="76">
        <v>3025621</v>
      </c>
      <c r="J40" s="99">
        <v>11710</v>
      </c>
      <c r="K40" s="98">
        <v>726540</v>
      </c>
      <c r="L40" s="76">
        <v>725212</v>
      </c>
      <c r="M40" s="99">
        <v>1328</v>
      </c>
      <c r="N40" s="100" t="str">
        <f t="shared" si="2"/>
        <v>三原</v>
      </c>
    </row>
    <row r="41" spans="1:14" ht="18" customHeight="1">
      <c r="A41" s="114" t="s">
        <v>111</v>
      </c>
      <c r="B41" s="98">
        <v>7963425</v>
      </c>
      <c r="C41" s="76">
        <v>7898186</v>
      </c>
      <c r="D41" s="99">
        <v>59944</v>
      </c>
      <c r="E41" s="98">
        <v>2581318</v>
      </c>
      <c r="F41" s="76">
        <v>2438357</v>
      </c>
      <c r="G41" s="99">
        <v>135250</v>
      </c>
      <c r="H41" s="98">
        <v>5813597</v>
      </c>
      <c r="I41" s="76">
        <v>5765719</v>
      </c>
      <c r="J41" s="99">
        <v>47717</v>
      </c>
      <c r="K41" s="98">
        <v>1485468</v>
      </c>
      <c r="L41" s="76">
        <v>1362847</v>
      </c>
      <c r="M41" s="99">
        <v>122621</v>
      </c>
      <c r="N41" s="100" t="str">
        <f t="shared" si="2"/>
        <v>尾道</v>
      </c>
    </row>
    <row r="42" spans="1:14" ht="18" customHeight="1">
      <c r="A42" s="114" t="s">
        <v>112</v>
      </c>
      <c r="B42" s="98">
        <v>31578026</v>
      </c>
      <c r="C42" s="76">
        <v>31324940</v>
      </c>
      <c r="D42" s="99">
        <v>241636</v>
      </c>
      <c r="E42" s="98">
        <v>7741175</v>
      </c>
      <c r="F42" s="76">
        <v>7247354</v>
      </c>
      <c r="G42" s="99">
        <v>411491</v>
      </c>
      <c r="H42" s="98">
        <v>34702136</v>
      </c>
      <c r="I42" s="76">
        <v>34611104</v>
      </c>
      <c r="J42" s="99">
        <v>90103</v>
      </c>
      <c r="K42" s="98">
        <v>5951882</v>
      </c>
      <c r="L42" s="76">
        <v>5773152</v>
      </c>
      <c r="M42" s="99">
        <v>178730</v>
      </c>
      <c r="N42" s="100" t="str">
        <f t="shared" si="2"/>
        <v>福山</v>
      </c>
    </row>
    <row r="43" spans="1:14" ht="18" customHeight="1">
      <c r="A43" s="114" t="s">
        <v>113</v>
      </c>
      <c r="B43" s="98">
        <v>6757817</v>
      </c>
      <c r="C43" s="76">
        <v>6711096</v>
      </c>
      <c r="D43" s="99">
        <v>44648</v>
      </c>
      <c r="E43" s="98">
        <v>1676082</v>
      </c>
      <c r="F43" s="76">
        <v>1580805</v>
      </c>
      <c r="G43" s="99">
        <v>86411</v>
      </c>
      <c r="H43" s="98">
        <v>7248661</v>
      </c>
      <c r="I43" s="76">
        <v>7234866</v>
      </c>
      <c r="J43" s="99">
        <v>13791</v>
      </c>
      <c r="K43" s="98">
        <v>672663</v>
      </c>
      <c r="L43" s="76">
        <v>657293</v>
      </c>
      <c r="M43" s="99">
        <v>15292</v>
      </c>
      <c r="N43" s="100" t="str">
        <f t="shared" si="2"/>
        <v>府中</v>
      </c>
    </row>
    <row r="44" spans="1:14" ht="18" customHeight="1">
      <c r="A44" s="114" t="s">
        <v>114</v>
      </c>
      <c r="B44" s="98">
        <v>2683361</v>
      </c>
      <c r="C44" s="76">
        <v>2658226</v>
      </c>
      <c r="D44" s="99">
        <v>23224</v>
      </c>
      <c r="E44" s="98">
        <v>872712</v>
      </c>
      <c r="F44" s="76">
        <v>833859</v>
      </c>
      <c r="G44" s="99">
        <v>35845</v>
      </c>
      <c r="H44" s="98">
        <v>1292583</v>
      </c>
      <c r="I44" s="76">
        <v>1283643</v>
      </c>
      <c r="J44" s="99">
        <v>8850</v>
      </c>
      <c r="K44" s="98">
        <v>239965</v>
      </c>
      <c r="L44" s="76">
        <v>200094</v>
      </c>
      <c r="M44" s="99">
        <v>39871</v>
      </c>
      <c r="N44" s="100" t="str">
        <f t="shared" si="2"/>
        <v>三次</v>
      </c>
    </row>
    <row r="45" spans="1:14" ht="18" customHeight="1">
      <c r="A45" s="114" t="s">
        <v>115</v>
      </c>
      <c r="B45" s="98">
        <v>1624288</v>
      </c>
      <c r="C45" s="76">
        <v>1621173</v>
      </c>
      <c r="D45" s="99">
        <v>3114</v>
      </c>
      <c r="E45" s="98">
        <v>426023</v>
      </c>
      <c r="F45" s="76">
        <v>402789</v>
      </c>
      <c r="G45" s="99">
        <v>22994</v>
      </c>
      <c r="H45" s="98">
        <v>1129622</v>
      </c>
      <c r="I45" s="76">
        <v>1124477</v>
      </c>
      <c r="J45" s="99">
        <v>5145</v>
      </c>
      <c r="K45" s="98">
        <v>38654</v>
      </c>
      <c r="L45" s="76">
        <v>38438</v>
      </c>
      <c r="M45" s="99">
        <v>215</v>
      </c>
      <c r="N45" s="100" t="str">
        <f t="shared" si="2"/>
        <v>庄原</v>
      </c>
    </row>
    <row r="46" spans="1:14" ht="18" customHeight="1">
      <c r="A46" s="114" t="s">
        <v>116</v>
      </c>
      <c r="B46" s="98">
        <v>10090597</v>
      </c>
      <c r="C46" s="76">
        <v>9956996</v>
      </c>
      <c r="D46" s="99">
        <v>129720</v>
      </c>
      <c r="E46" s="98">
        <v>2852017</v>
      </c>
      <c r="F46" s="76">
        <v>2638166</v>
      </c>
      <c r="G46" s="99">
        <v>200166</v>
      </c>
      <c r="H46" s="98">
        <v>14149386</v>
      </c>
      <c r="I46" s="76">
        <v>14120682</v>
      </c>
      <c r="J46" s="99">
        <v>28220</v>
      </c>
      <c r="K46" s="98">
        <v>928107</v>
      </c>
      <c r="L46" s="76">
        <v>852059</v>
      </c>
      <c r="M46" s="99">
        <v>76048</v>
      </c>
      <c r="N46" s="100" t="str">
        <f t="shared" si="2"/>
        <v>西条</v>
      </c>
    </row>
    <row r="47" spans="1:14" ht="18" customHeight="1">
      <c r="A47" s="114" t="s">
        <v>117</v>
      </c>
      <c r="B47" s="98">
        <v>11309737</v>
      </c>
      <c r="C47" s="76">
        <v>11120205</v>
      </c>
      <c r="D47" s="99">
        <v>173025</v>
      </c>
      <c r="E47" s="98">
        <v>5344399</v>
      </c>
      <c r="F47" s="76">
        <v>4986555</v>
      </c>
      <c r="G47" s="99">
        <v>321618</v>
      </c>
      <c r="H47" s="98">
        <v>5566718</v>
      </c>
      <c r="I47" s="76">
        <v>5505581</v>
      </c>
      <c r="J47" s="99">
        <v>59617</v>
      </c>
      <c r="K47" s="98">
        <v>2165283</v>
      </c>
      <c r="L47" s="76">
        <v>1809136</v>
      </c>
      <c r="M47" s="99">
        <v>344281</v>
      </c>
      <c r="N47" s="100" t="str">
        <f t="shared" si="2"/>
        <v>廿日市</v>
      </c>
    </row>
    <row r="48" spans="1:14" ht="18" customHeight="1">
      <c r="A48" s="114" t="s">
        <v>118</v>
      </c>
      <c r="B48" s="98">
        <v>17861989</v>
      </c>
      <c r="C48" s="76">
        <v>17762635</v>
      </c>
      <c r="D48" s="99">
        <v>95104</v>
      </c>
      <c r="E48" s="98">
        <v>4097043</v>
      </c>
      <c r="F48" s="76">
        <v>3930607</v>
      </c>
      <c r="G48" s="99">
        <v>140510</v>
      </c>
      <c r="H48" s="98">
        <v>17992883</v>
      </c>
      <c r="I48" s="76">
        <v>17880319</v>
      </c>
      <c r="J48" s="99">
        <v>111942</v>
      </c>
      <c r="K48" s="98">
        <v>1530768</v>
      </c>
      <c r="L48" s="76">
        <v>1487774</v>
      </c>
      <c r="M48" s="99">
        <v>39411</v>
      </c>
      <c r="N48" s="100" t="str">
        <f t="shared" si="2"/>
        <v>海田</v>
      </c>
    </row>
    <row r="49" spans="1:14" ht="18" customHeight="1">
      <c r="A49" s="114" t="s">
        <v>119</v>
      </c>
      <c r="B49" s="98">
        <v>1377473</v>
      </c>
      <c r="C49" s="76">
        <v>1368823</v>
      </c>
      <c r="D49" s="99">
        <v>6293</v>
      </c>
      <c r="E49" s="98">
        <v>474885</v>
      </c>
      <c r="F49" s="76">
        <v>449320</v>
      </c>
      <c r="G49" s="99">
        <v>25565</v>
      </c>
      <c r="H49" s="98">
        <v>1184906</v>
      </c>
      <c r="I49" s="76">
        <v>1178802</v>
      </c>
      <c r="J49" s="99">
        <v>6104</v>
      </c>
      <c r="K49" s="98">
        <v>67730</v>
      </c>
      <c r="L49" s="76">
        <v>67730</v>
      </c>
      <c r="M49" s="99" t="s">
        <v>132</v>
      </c>
      <c r="N49" s="100" t="str">
        <f t="shared" si="2"/>
        <v>吉田</v>
      </c>
    </row>
    <row r="50" spans="1:14" ht="18" customHeight="1">
      <c r="A50" s="126" t="s">
        <v>120</v>
      </c>
      <c r="B50" s="127">
        <v>258618118</v>
      </c>
      <c r="C50" s="128">
        <v>256495846</v>
      </c>
      <c r="D50" s="129">
        <v>1956138</v>
      </c>
      <c r="E50" s="127">
        <v>58996645</v>
      </c>
      <c r="F50" s="128">
        <v>55339623</v>
      </c>
      <c r="G50" s="129">
        <v>3342772</v>
      </c>
      <c r="H50" s="127">
        <v>216633815</v>
      </c>
      <c r="I50" s="128">
        <v>215788030</v>
      </c>
      <c r="J50" s="129">
        <v>818569</v>
      </c>
      <c r="K50" s="127">
        <v>25714511</v>
      </c>
      <c r="L50" s="128">
        <v>23952870</v>
      </c>
      <c r="M50" s="129">
        <v>1745983</v>
      </c>
      <c r="N50" s="104" t="str">
        <f t="shared" si="2"/>
        <v>広島県計</v>
      </c>
    </row>
    <row r="51" spans="1:14" s="12" customFormat="1" ht="18" customHeight="1">
      <c r="A51" s="125"/>
      <c r="B51" s="16"/>
      <c r="C51" s="17"/>
      <c r="D51" s="18"/>
      <c r="E51" s="16"/>
      <c r="F51" s="17"/>
      <c r="G51" s="18"/>
      <c r="H51" s="16"/>
      <c r="I51" s="17"/>
      <c r="J51" s="18"/>
      <c r="K51" s="16"/>
      <c r="L51" s="17"/>
      <c r="M51" s="18"/>
      <c r="N51" s="14"/>
    </row>
    <row r="52" spans="1:14" ht="18" customHeight="1">
      <c r="A52" s="115" t="s">
        <v>121</v>
      </c>
      <c r="B52" s="105">
        <v>17140949</v>
      </c>
      <c r="C52" s="106">
        <v>16954614</v>
      </c>
      <c r="D52" s="107">
        <v>176515</v>
      </c>
      <c r="E52" s="105">
        <v>4634636</v>
      </c>
      <c r="F52" s="106">
        <v>4129886</v>
      </c>
      <c r="G52" s="107">
        <v>470176</v>
      </c>
      <c r="H52" s="105">
        <v>15835654</v>
      </c>
      <c r="I52" s="106">
        <v>15775502</v>
      </c>
      <c r="J52" s="107">
        <v>57271</v>
      </c>
      <c r="K52" s="105">
        <v>1602336</v>
      </c>
      <c r="L52" s="106">
        <v>1316180</v>
      </c>
      <c r="M52" s="107">
        <v>286156</v>
      </c>
      <c r="N52" s="108" t="str">
        <f>IF(A52="","",A52)</f>
        <v>下関</v>
      </c>
    </row>
    <row r="53" spans="1:14" ht="18" customHeight="1">
      <c r="A53" s="114" t="s">
        <v>227</v>
      </c>
      <c r="B53" s="98">
        <v>11596647</v>
      </c>
      <c r="C53" s="76">
        <v>11545438</v>
      </c>
      <c r="D53" s="99">
        <v>49571</v>
      </c>
      <c r="E53" s="98">
        <v>2990024</v>
      </c>
      <c r="F53" s="76">
        <v>2857745</v>
      </c>
      <c r="G53" s="99">
        <v>121797</v>
      </c>
      <c r="H53" s="98">
        <v>12595396</v>
      </c>
      <c r="I53" s="76">
        <v>12556818</v>
      </c>
      <c r="J53" s="99">
        <v>38578</v>
      </c>
      <c r="K53" s="98">
        <v>844608</v>
      </c>
      <c r="L53" s="76">
        <v>843369</v>
      </c>
      <c r="M53" s="99">
        <v>1239</v>
      </c>
      <c r="N53" s="100" t="str">
        <f aca="true" t="shared" si="3" ref="N53:N63">IF(A53="","",A53)</f>
        <v>宇部</v>
      </c>
    </row>
    <row r="54" spans="1:14" ht="18" customHeight="1">
      <c r="A54" s="114" t="s">
        <v>122</v>
      </c>
      <c r="B54" s="98">
        <v>21769821</v>
      </c>
      <c r="C54" s="76">
        <v>21704573</v>
      </c>
      <c r="D54" s="99">
        <v>61559</v>
      </c>
      <c r="E54" s="98">
        <v>2775287</v>
      </c>
      <c r="F54" s="76">
        <v>2574113</v>
      </c>
      <c r="G54" s="99">
        <v>190544</v>
      </c>
      <c r="H54" s="98">
        <v>19205102</v>
      </c>
      <c r="I54" s="76">
        <v>19178790</v>
      </c>
      <c r="J54" s="99">
        <v>26242</v>
      </c>
      <c r="K54" s="98">
        <v>672825</v>
      </c>
      <c r="L54" s="76">
        <v>651301</v>
      </c>
      <c r="M54" s="99">
        <v>21517</v>
      </c>
      <c r="N54" s="100" t="str">
        <f t="shared" si="3"/>
        <v>山口</v>
      </c>
    </row>
    <row r="55" spans="1:14" ht="18" customHeight="1">
      <c r="A55" s="114" t="s">
        <v>123</v>
      </c>
      <c r="B55" s="98">
        <v>2165015</v>
      </c>
      <c r="C55" s="76">
        <v>2146003</v>
      </c>
      <c r="D55" s="99">
        <v>17117</v>
      </c>
      <c r="E55" s="98">
        <v>841857</v>
      </c>
      <c r="F55" s="76">
        <v>796949</v>
      </c>
      <c r="G55" s="99">
        <v>43141</v>
      </c>
      <c r="H55" s="98">
        <v>1104266</v>
      </c>
      <c r="I55" s="76">
        <v>1095157</v>
      </c>
      <c r="J55" s="99">
        <v>8397</v>
      </c>
      <c r="K55" s="98">
        <v>306378</v>
      </c>
      <c r="L55" s="76">
        <v>298600</v>
      </c>
      <c r="M55" s="99">
        <v>7778</v>
      </c>
      <c r="N55" s="100" t="str">
        <f t="shared" si="3"/>
        <v>萩</v>
      </c>
    </row>
    <row r="56" spans="1:14" ht="18" customHeight="1">
      <c r="A56" s="114" t="s">
        <v>124</v>
      </c>
      <c r="B56" s="98">
        <v>13413322</v>
      </c>
      <c r="C56" s="76">
        <v>13300348</v>
      </c>
      <c r="D56" s="99">
        <v>106777</v>
      </c>
      <c r="E56" s="98">
        <v>3589745</v>
      </c>
      <c r="F56" s="76">
        <v>3283083</v>
      </c>
      <c r="G56" s="99">
        <v>290264</v>
      </c>
      <c r="H56" s="98">
        <v>19861734</v>
      </c>
      <c r="I56" s="76">
        <v>19805415</v>
      </c>
      <c r="J56" s="99">
        <v>56196</v>
      </c>
      <c r="K56" s="98">
        <v>959121</v>
      </c>
      <c r="L56" s="76">
        <v>894258</v>
      </c>
      <c r="M56" s="99">
        <v>64863</v>
      </c>
      <c r="N56" s="100" t="str">
        <f t="shared" si="3"/>
        <v>徳山</v>
      </c>
    </row>
    <row r="57" spans="1:14" ht="18" customHeight="1">
      <c r="A57" s="114" t="s">
        <v>125</v>
      </c>
      <c r="B57" s="98">
        <v>4942358</v>
      </c>
      <c r="C57" s="76">
        <v>4901506</v>
      </c>
      <c r="D57" s="99">
        <v>38623</v>
      </c>
      <c r="E57" s="98">
        <v>1827184</v>
      </c>
      <c r="F57" s="76">
        <v>1680230</v>
      </c>
      <c r="G57" s="99">
        <v>134333</v>
      </c>
      <c r="H57" s="98">
        <v>3316144</v>
      </c>
      <c r="I57" s="76">
        <v>3296173</v>
      </c>
      <c r="J57" s="99">
        <v>19970</v>
      </c>
      <c r="K57" s="98">
        <v>531455</v>
      </c>
      <c r="L57" s="76">
        <v>480578</v>
      </c>
      <c r="M57" s="99">
        <v>50876</v>
      </c>
      <c r="N57" s="100" t="str">
        <f t="shared" si="3"/>
        <v>防府</v>
      </c>
    </row>
    <row r="58" spans="1:14" ht="18" customHeight="1">
      <c r="A58" s="114" t="s">
        <v>126</v>
      </c>
      <c r="B58" s="98">
        <v>7831965</v>
      </c>
      <c r="C58" s="76">
        <v>7736870</v>
      </c>
      <c r="D58" s="99">
        <v>94854</v>
      </c>
      <c r="E58" s="98">
        <v>2621981</v>
      </c>
      <c r="F58" s="76">
        <v>2432362</v>
      </c>
      <c r="G58" s="99">
        <v>180103</v>
      </c>
      <c r="H58" s="98">
        <v>4110554</v>
      </c>
      <c r="I58" s="76">
        <v>4076491</v>
      </c>
      <c r="J58" s="99">
        <v>33080</v>
      </c>
      <c r="K58" s="98">
        <v>791449</v>
      </c>
      <c r="L58" s="76">
        <v>731458</v>
      </c>
      <c r="M58" s="99">
        <v>59990</v>
      </c>
      <c r="N58" s="100" t="str">
        <f t="shared" si="3"/>
        <v>岩国</v>
      </c>
    </row>
    <row r="59" spans="1:14" ht="18" customHeight="1">
      <c r="A59" s="114" t="s">
        <v>127</v>
      </c>
      <c r="B59" s="98">
        <v>4058466</v>
      </c>
      <c r="C59" s="76">
        <v>4041169</v>
      </c>
      <c r="D59" s="99">
        <v>17284</v>
      </c>
      <c r="E59" s="98">
        <v>1132633</v>
      </c>
      <c r="F59" s="76">
        <v>1081790</v>
      </c>
      <c r="G59" s="99">
        <v>47624</v>
      </c>
      <c r="H59" s="98">
        <v>1795399</v>
      </c>
      <c r="I59" s="76">
        <v>1788574</v>
      </c>
      <c r="J59" s="99">
        <v>6721</v>
      </c>
      <c r="K59" s="98">
        <v>200901</v>
      </c>
      <c r="L59" s="76">
        <v>199507</v>
      </c>
      <c r="M59" s="99">
        <v>1394</v>
      </c>
      <c r="N59" s="100" t="str">
        <f t="shared" si="3"/>
        <v>光</v>
      </c>
    </row>
    <row r="60" spans="1:14" ht="18" customHeight="1">
      <c r="A60" s="114" t="s">
        <v>128</v>
      </c>
      <c r="B60" s="98">
        <v>1578199</v>
      </c>
      <c r="C60" s="76">
        <v>1572061</v>
      </c>
      <c r="D60" s="99">
        <v>5468</v>
      </c>
      <c r="E60" s="98">
        <v>548331</v>
      </c>
      <c r="F60" s="76">
        <v>514490</v>
      </c>
      <c r="G60" s="99">
        <v>33747</v>
      </c>
      <c r="H60" s="98">
        <v>669867</v>
      </c>
      <c r="I60" s="76">
        <v>669120</v>
      </c>
      <c r="J60" s="99">
        <v>748</v>
      </c>
      <c r="K60" s="98">
        <v>147788</v>
      </c>
      <c r="L60" s="76">
        <v>147224</v>
      </c>
      <c r="M60" s="99">
        <v>564</v>
      </c>
      <c r="N60" s="100" t="str">
        <f t="shared" si="3"/>
        <v>長門</v>
      </c>
    </row>
    <row r="61" spans="1:14" ht="18" customHeight="1">
      <c r="A61" s="114" t="s">
        <v>129</v>
      </c>
      <c r="B61" s="98">
        <v>2352747</v>
      </c>
      <c r="C61" s="76">
        <v>2339322</v>
      </c>
      <c r="D61" s="99">
        <v>13379</v>
      </c>
      <c r="E61" s="98">
        <v>847047</v>
      </c>
      <c r="F61" s="76">
        <v>807309</v>
      </c>
      <c r="G61" s="99">
        <v>35502</v>
      </c>
      <c r="H61" s="98">
        <v>967651</v>
      </c>
      <c r="I61" s="76">
        <v>964094</v>
      </c>
      <c r="J61" s="99">
        <v>3073</v>
      </c>
      <c r="K61" s="98">
        <v>230402</v>
      </c>
      <c r="L61" s="76">
        <v>227281</v>
      </c>
      <c r="M61" s="99">
        <v>3011</v>
      </c>
      <c r="N61" s="100" t="str">
        <f t="shared" si="3"/>
        <v>柳井</v>
      </c>
    </row>
    <row r="62" spans="1:14" ht="18" customHeight="1">
      <c r="A62" s="114" t="s">
        <v>130</v>
      </c>
      <c r="B62" s="98">
        <v>3703816</v>
      </c>
      <c r="C62" s="76">
        <v>3676692</v>
      </c>
      <c r="D62" s="99">
        <v>25733</v>
      </c>
      <c r="E62" s="98">
        <v>854615</v>
      </c>
      <c r="F62" s="76">
        <v>781400</v>
      </c>
      <c r="G62" s="99">
        <v>71098</v>
      </c>
      <c r="H62" s="98">
        <v>1797842</v>
      </c>
      <c r="I62" s="76">
        <v>1767973</v>
      </c>
      <c r="J62" s="99">
        <v>29869</v>
      </c>
      <c r="K62" s="98">
        <v>103036</v>
      </c>
      <c r="L62" s="76">
        <v>102128</v>
      </c>
      <c r="M62" s="99">
        <v>908</v>
      </c>
      <c r="N62" s="100" t="str">
        <f t="shared" si="3"/>
        <v>厚狭</v>
      </c>
    </row>
    <row r="63" spans="1:14" s="3" customFormat="1" ht="18" customHeight="1">
      <c r="A63" s="101" t="s">
        <v>131</v>
      </c>
      <c r="B63" s="102">
        <v>90553305</v>
      </c>
      <c r="C63" s="80">
        <v>89918597</v>
      </c>
      <c r="D63" s="103">
        <v>606880</v>
      </c>
      <c r="E63" s="102">
        <v>22663340</v>
      </c>
      <c r="F63" s="80">
        <v>20939357</v>
      </c>
      <c r="G63" s="103">
        <v>1618329</v>
      </c>
      <c r="H63" s="102">
        <v>81259608</v>
      </c>
      <c r="I63" s="80">
        <v>80974107</v>
      </c>
      <c r="J63" s="103">
        <v>280143</v>
      </c>
      <c r="K63" s="102">
        <v>6390296</v>
      </c>
      <c r="L63" s="80">
        <v>5891883</v>
      </c>
      <c r="M63" s="103">
        <v>498296</v>
      </c>
      <c r="N63" s="104" t="str">
        <f t="shared" si="3"/>
        <v>山口県計</v>
      </c>
    </row>
    <row r="64" spans="1:14" s="51" customFormat="1" ht="18" customHeight="1">
      <c r="A64" s="46"/>
      <c r="B64" s="47"/>
      <c r="C64" s="48"/>
      <c r="D64" s="49"/>
      <c r="E64" s="47"/>
      <c r="F64" s="48"/>
      <c r="G64" s="49"/>
      <c r="H64" s="47"/>
      <c r="I64" s="48"/>
      <c r="J64" s="49"/>
      <c r="K64" s="47"/>
      <c r="L64" s="48"/>
      <c r="M64" s="49"/>
      <c r="N64" s="50"/>
    </row>
    <row r="65" spans="1:14" s="3" customFormat="1" ht="18" customHeight="1" thickBot="1">
      <c r="A65" s="113" t="s">
        <v>55</v>
      </c>
      <c r="B65" s="52">
        <v>4993116</v>
      </c>
      <c r="C65" s="53">
        <v>829743</v>
      </c>
      <c r="D65" s="54">
        <v>3300911</v>
      </c>
      <c r="E65" s="52">
        <v>9693807</v>
      </c>
      <c r="F65" s="53">
        <v>850236</v>
      </c>
      <c r="G65" s="54">
        <v>7908196</v>
      </c>
      <c r="H65" s="52">
        <v>6423340</v>
      </c>
      <c r="I65" s="53">
        <v>1228781</v>
      </c>
      <c r="J65" s="54">
        <v>3484522</v>
      </c>
      <c r="K65" s="52">
        <v>2059621</v>
      </c>
      <c r="L65" s="53">
        <v>313890</v>
      </c>
      <c r="M65" s="54">
        <v>1656552</v>
      </c>
      <c r="N65" s="118" t="s">
        <v>55</v>
      </c>
    </row>
    <row r="66" spans="1:14" s="3" customFormat="1" ht="24.75" customHeight="1" thickBot="1" thickTop="1">
      <c r="A66" s="119" t="s">
        <v>75</v>
      </c>
      <c r="B66" s="55">
        <v>551741014</v>
      </c>
      <c r="C66" s="56">
        <v>543389818</v>
      </c>
      <c r="D66" s="57">
        <v>7211189</v>
      </c>
      <c r="E66" s="55">
        <v>137898578</v>
      </c>
      <c r="F66" s="56">
        <v>120748175</v>
      </c>
      <c r="G66" s="57">
        <v>15582893</v>
      </c>
      <c r="H66" s="55">
        <v>439445291</v>
      </c>
      <c r="I66" s="56">
        <v>432379185</v>
      </c>
      <c r="J66" s="57">
        <v>5293015</v>
      </c>
      <c r="K66" s="55">
        <v>49651824</v>
      </c>
      <c r="L66" s="56">
        <v>44495860</v>
      </c>
      <c r="M66" s="57">
        <v>5044698</v>
      </c>
      <c r="N66" s="120" t="s">
        <v>56</v>
      </c>
    </row>
    <row r="67" ht="11.25">
      <c r="A67" s="2" t="s">
        <v>57</v>
      </c>
    </row>
  </sheetData>
  <mergeCells count="6">
    <mergeCell ref="A2:A3"/>
    <mergeCell ref="N2:N3"/>
    <mergeCell ref="H2:J2"/>
    <mergeCell ref="B2:D2"/>
    <mergeCell ref="E2:G2"/>
    <mergeCell ref="K2:M2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scale="83" r:id="rId1"/>
  <headerFooter alignWithMargins="0">
    <oddFooter>&amp;R&amp;10広島国税局
徴収関係１
（H17)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showGridLines="0" workbookViewId="0" topLeftCell="A1">
      <selection activeCell="C28" sqref="C28"/>
    </sheetView>
  </sheetViews>
  <sheetFormatPr defaultColWidth="9.00390625" defaultRowHeight="13.5"/>
  <cols>
    <col min="1" max="1" width="12.00390625" style="2" customWidth="1"/>
    <col min="2" max="2" width="12.25390625" style="2" bestFit="1" customWidth="1"/>
    <col min="3" max="3" width="11.375" style="2" bestFit="1" customWidth="1"/>
    <col min="4" max="4" width="12.25390625" style="2" bestFit="1" customWidth="1"/>
    <col min="5" max="5" width="10.50390625" style="2" bestFit="1" customWidth="1"/>
    <col min="6" max="6" width="11.75390625" style="2" bestFit="1" customWidth="1"/>
    <col min="7" max="7" width="9.125" style="2" bestFit="1" customWidth="1"/>
    <col min="8" max="8" width="10.50390625" style="2" bestFit="1" customWidth="1"/>
    <col min="9" max="10" width="11.375" style="2" bestFit="1" customWidth="1"/>
    <col min="11" max="11" width="10.50390625" style="2" bestFit="1" customWidth="1"/>
    <col min="12" max="13" width="9.75390625" style="2" bestFit="1" customWidth="1"/>
    <col min="14" max="14" width="9.00390625" style="5" bestFit="1" customWidth="1"/>
    <col min="15" max="16384" width="10.625" style="2" customWidth="1"/>
  </cols>
  <sheetData>
    <row r="1" ht="12" thickBot="1">
      <c r="A1" s="2" t="s">
        <v>68</v>
      </c>
    </row>
    <row r="2" spans="1:14" s="5" customFormat="1" ht="15.75" customHeight="1">
      <c r="A2" s="272" t="s">
        <v>48</v>
      </c>
      <c r="B2" s="241" t="s">
        <v>58</v>
      </c>
      <c r="C2" s="242"/>
      <c r="D2" s="243"/>
      <c r="E2" s="241" t="s">
        <v>9</v>
      </c>
      <c r="F2" s="242"/>
      <c r="G2" s="243"/>
      <c r="H2" s="241" t="s">
        <v>59</v>
      </c>
      <c r="I2" s="242"/>
      <c r="J2" s="243"/>
      <c r="K2" s="241" t="s">
        <v>12</v>
      </c>
      <c r="L2" s="242"/>
      <c r="M2" s="243"/>
      <c r="N2" s="270" t="s">
        <v>76</v>
      </c>
    </row>
    <row r="3" spans="1:14" s="5" customFormat="1" ht="16.5" customHeight="1">
      <c r="A3" s="273"/>
      <c r="B3" s="42" t="s">
        <v>53</v>
      </c>
      <c r="C3" s="20" t="s">
        <v>42</v>
      </c>
      <c r="D3" s="22" t="s">
        <v>54</v>
      </c>
      <c r="E3" s="42" t="s">
        <v>53</v>
      </c>
      <c r="F3" s="20" t="s">
        <v>42</v>
      </c>
      <c r="G3" s="22" t="s">
        <v>54</v>
      </c>
      <c r="H3" s="42" t="s">
        <v>53</v>
      </c>
      <c r="I3" s="20" t="s">
        <v>42</v>
      </c>
      <c r="J3" s="22" t="s">
        <v>54</v>
      </c>
      <c r="K3" s="42" t="s">
        <v>53</v>
      </c>
      <c r="L3" s="20" t="s">
        <v>42</v>
      </c>
      <c r="M3" s="22" t="s">
        <v>54</v>
      </c>
      <c r="N3" s="271"/>
    </row>
    <row r="4" spans="1:14" s="41" customFormat="1" ht="11.25">
      <c r="A4" s="94"/>
      <c r="B4" s="88" t="s">
        <v>2</v>
      </c>
      <c r="C4" s="89" t="s">
        <v>2</v>
      </c>
      <c r="D4" s="90" t="s">
        <v>2</v>
      </c>
      <c r="E4" s="88" t="s">
        <v>2</v>
      </c>
      <c r="F4" s="89" t="s">
        <v>2</v>
      </c>
      <c r="G4" s="90" t="s">
        <v>2</v>
      </c>
      <c r="H4" s="88" t="s">
        <v>2</v>
      </c>
      <c r="I4" s="89" t="s">
        <v>2</v>
      </c>
      <c r="J4" s="90" t="s">
        <v>2</v>
      </c>
      <c r="K4" s="88" t="s">
        <v>2</v>
      </c>
      <c r="L4" s="89" t="s">
        <v>2</v>
      </c>
      <c r="M4" s="90" t="s">
        <v>2</v>
      </c>
      <c r="N4" s="93"/>
    </row>
    <row r="5" spans="1:14" ht="18" customHeight="1">
      <c r="A5" s="116" t="s">
        <v>78</v>
      </c>
      <c r="B5" s="95">
        <v>7045</v>
      </c>
      <c r="C5" s="72" t="s">
        <v>132</v>
      </c>
      <c r="D5" s="96">
        <v>7045</v>
      </c>
      <c r="E5" s="95">
        <v>13829776</v>
      </c>
      <c r="F5" s="72">
        <v>13147949</v>
      </c>
      <c r="G5" s="96">
        <v>655615</v>
      </c>
      <c r="H5" s="95">
        <v>75521</v>
      </c>
      <c r="I5" s="72">
        <v>75496</v>
      </c>
      <c r="J5" s="96">
        <v>25</v>
      </c>
      <c r="K5" s="95" t="s">
        <v>132</v>
      </c>
      <c r="L5" s="72" t="s">
        <v>132</v>
      </c>
      <c r="M5" s="96" t="s">
        <v>132</v>
      </c>
      <c r="N5" s="97" t="str">
        <f>IF(A5="","",A5)</f>
        <v>鳥取</v>
      </c>
    </row>
    <row r="6" spans="1:14" ht="18" customHeight="1">
      <c r="A6" s="114" t="s">
        <v>79</v>
      </c>
      <c r="B6" s="98">
        <v>1775</v>
      </c>
      <c r="C6" s="76">
        <v>135</v>
      </c>
      <c r="D6" s="99">
        <v>994</v>
      </c>
      <c r="E6" s="98">
        <v>13129382</v>
      </c>
      <c r="F6" s="76">
        <v>12597413</v>
      </c>
      <c r="G6" s="99">
        <v>515034</v>
      </c>
      <c r="H6" s="98">
        <v>75474</v>
      </c>
      <c r="I6" s="76">
        <v>75474</v>
      </c>
      <c r="J6" s="99" t="s">
        <v>132</v>
      </c>
      <c r="K6" s="98">
        <v>6534327</v>
      </c>
      <c r="L6" s="76">
        <v>6534327</v>
      </c>
      <c r="M6" s="99" t="s">
        <v>132</v>
      </c>
      <c r="N6" s="100" t="str">
        <f>IF(A6="","",A6)</f>
        <v>米子</v>
      </c>
    </row>
    <row r="7" spans="1:14" ht="18" customHeight="1">
      <c r="A7" s="114" t="s">
        <v>80</v>
      </c>
      <c r="B7" s="98" t="s">
        <v>132</v>
      </c>
      <c r="C7" s="76" t="s">
        <v>132</v>
      </c>
      <c r="D7" s="99" t="s">
        <v>132</v>
      </c>
      <c r="E7" s="98">
        <v>5318790</v>
      </c>
      <c r="F7" s="76">
        <v>5086712</v>
      </c>
      <c r="G7" s="99">
        <v>227751</v>
      </c>
      <c r="H7" s="98">
        <v>85405</v>
      </c>
      <c r="I7" s="76">
        <v>85405</v>
      </c>
      <c r="J7" s="99" t="s">
        <v>132</v>
      </c>
      <c r="K7" s="98" t="s">
        <v>132</v>
      </c>
      <c r="L7" s="76" t="s">
        <v>132</v>
      </c>
      <c r="M7" s="99" t="s">
        <v>132</v>
      </c>
      <c r="N7" s="100" t="str">
        <f>IF(A7="","",A7)</f>
        <v>倉吉</v>
      </c>
    </row>
    <row r="8" spans="1:14" s="3" customFormat="1" ht="18" customHeight="1">
      <c r="A8" s="101" t="s">
        <v>81</v>
      </c>
      <c r="B8" s="102">
        <v>8820</v>
      </c>
      <c r="C8" s="80">
        <v>135</v>
      </c>
      <c r="D8" s="103">
        <v>8039</v>
      </c>
      <c r="E8" s="102">
        <v>32277948</v>
      </c>
      <c r="F8" s="80">
        <v>30832074</v>
      </c>
      <c r="G8" s="103">
        <v>1398401</v>
      </c>
      <c r="H8" s="102">
        <v>236400</v>
      </c>
      <c r="I8" s="80">
        <v>236375</v>
      </c>
      <c r="J8" s="103">
        <v>25</v>
      </c>
      <c r="K8" s="102">
        <v>6534327</v>
      </c>
      <c r="L8" s="80">
        <v>6534327</v>
      </c>
      <c r="M8" s="103" t="s">
        <v>132</v>
      </c>
      <c r="N8" s="104" t="str">
        <f>IF(A8="","",A8)</f>
        <v>鳥取県計</v>
      </c>
    </row>
    <row r="9" spans="1:14" s="12" customFormat="1" ht="18" customHeight="1">
      <c r="A9" s="13"/>
      <c r="B9" s="16"/>
      <c r="C9" s="17"/>
      <c r="D9" s="18"/>
      <c r="E9" s="16"/>
      <c r="F9" s="17"/>
      <c r="G9" s="18"/>
      <c r="H9" s="16"/>
      <c r="I9" s="17"/>
      <c r="J9" s="18"/>
      <c r="K9" s="16"/>
      <c r="L9" s="17"/>
      <c r="M9" s="18"/>
      <c r="N9" s="14"/>
    </row>
    <row r="10" spans="1:14" ht="18" customHeight="1">
      <c r="A10" s="115" t="s">
        <v>82</v>
      </c>
      <c r="B10" s="105">
        <v>500</v>
      </c>
      <c r="C10" s="106" t="s">
        <v>132</v>
      </c>
      <c r="D10" s="107">
        <v>500</v>
      </c>
      <c r="E10" s="105">
        <v>15702798</v>
      </c>
      <c r="F10" s="106">
        <v>15281618</v>
      </c>
      <c r="G10" s="107">
        <v>395690</v>
      </c>
      <c r="H10" s="105">
        <v>129647</v>
      </c>
      <c r="I10" s="106">
        <v>129647</v>
      </c>
      <c r="J10" s="107" t="s">
        <v>132</v>
      </c>
      <c r="K10" s="105" t="s">
        <v>132</v>
      </c>
      <c r="L10" s="106" t="s">
        <v>132</v>
      </c>
      <c r="M10" s="107" t="s">
        <v>132</v>
      </c>
      <c r="N10" s="108" t="str">
        <f>IF(A10="","",A10)</f>
        <v>松江</v>
      </c>
    </row>
    <row r="11" spans="1:14" ht="18" customHeight="1">
      <c r="A11" s="114" t="s">
        <v>83</v>
      </c>
      <c r="B11" s="98" t="s">
        <v>132</v>
      </c>
      <c r="C11" s="76" t="s">
        <v>132</v>
      </c>
      <c r="D11" s="99" t="s">
        <v>132</v>
      </c>
      <c r="E11" s="98">
        <v>4867006</v>
      </c>
      <c r="F11" s="76">
        <v>4719608</v>
      </c>
      <c r="G11" s="99">
        <v>137567</v>
      </c>
      <c r="H11" s="98">
        <v>50432</v>
      </c>
      <c r="I11" s="76">
        <v>50432</v>
      </c>
      <c r="J11" s="99" t="s">
        <v>132</v>
      </c>
      <c r="K11" s="98" t="s">
        <v>132</v>
      </c>
      <c r="L11" s="76" t="s">
        <v>132</v>
      </c>
      <c r="M11" s="99" t="s">
        <v>132</v>
      </c>
      <c r="N11" s="100" t="str">
        <f aca="true" t="shared" si="0" ref="N11:N16">IF(A11="","",A11)</f>
        <v>浜田</v>
      </c>
    </row>
    <row r="12" spans="1:14" ht="18" customHeight="1">
      <c r="A12" s="114" t="s">
        <v>84</v>
      </c>
      <c r="B12" s="98" t="s">
        <v>132</v>
      </c>
      <c r="C12" s="76" t="s">
        <v>132</v>
      </c>
      <c r="D12" s="99" t="s">
        <v>132</v>
      </c>
      <c r="E12" s="98">
        <v>10290237</v>
      </c>
      <c r="F12" s="76">
        <v>10160073</v>
      </c>
      <c r="G12" s="99">
        <v>127110</v>
      </c>
      <c r="H12" s="98">
        <v>135689</v>
      </c>
      <c r="I12" s="76">
        <v>135689</v>
      </c>
      <c r="J12" s="99" t="s">
        <v>132</v>
      </c>
      <c r="K12" s="98" t="s">
        <v>132</v>
      </c>
      <c r="L12" s="76" t="s">
        <v>132</v>
      </c>
      <c r="M12" s="99" t="s">
        <v>132</v>
      </c>
      <c r="N12" s="100" t="str">
        <f t="shared" si="0"/>
        <v>出雲</v>
      </c>
    </row>
    <row r="13" spans="1:14" ht="18" customHeight="1">
      <c r="A13" s="114" t="s">
        <v>85</v>
      </c>
      <c r="B13" s="98" t="s">
        <v>132</v>
      </c>
      <c r="C13" s="76" t="s">
        <v>132</v>
      </c>
      <c r="D13" s="99" t="s">
        <v>132</v>
      </c>
      <c r="E13" s="98">
        <v>3193176</v>
      </c>
      <c r="F13" s="76">
        <v>3101913</v>
      </c>
      <c r="G13" s="99">
        <v>90746</v>
      </c>
      <c r="H13" s="98">
        <v>31625</v>
      </c>
      <c r="I13" s="76">
        <v>31625</v>
      </c>
      <c r="J13" s="99" t="s">
        <v>132</v>
      </c>
      <c r="K13" s="98" t="s">
        <v>132</v>
      </c>
      <c r="L13" s="76" t="s">
        <v>132</v>
      </c>
      <c r="M13" s="99" t="s">
        <v>132</v>
      </c>
      <c r="N13" s="100" t="str">
        <f t="shared" si="0"/>
        <v>益田</v>
      </c>
    </row>
    <row r="14" spans="1:14" ht="18" customHeight="1">
      <c r="A14" s="114" t="s">
        <v>86</v>
      </c>
      <c r="B14" s="98" t="s">
        <v>132</v>
      </c>
      <c r="C14" s="76" t="s">
        <v>132</v>
      </c>
      <c r="D14" s="99" t="s">
        <v>132</v>
      </c>
      <c r="E14" s="98">
        <v>1693647</v>
      </c>
      <c r="F14" s="76">
        <v>1648235</v>
      </c>
      <c r="G14" s="99">
        <v>45412</v>
      </c>
      <c r="H14" s="98" t="s">
        <v>228</v>
      </c>
      <c r="I14" s="76" t="s">
        <v>228</v>
      </c>
      <c r="J14" s="99" t="s">
        <v>228</v>
      </c>
      <c r="K14" s="98" t="s">
        <v>132</v>
      </c>
      <c r="L14" s="76" t="s">
        <v>132</v>
      </c>
      <c r="M14" s="99" t="s">
        <v>132</v>
      </c>
      <c r="N14" s="100" t="str">
        <f t="shared" si="0"/>
        <v>石見大田</v>
      </c>
    </row>
    <row r="15" spans="1:14" ht="18" customHeight="1">
      <c r="A15" s="114" t="s">
        <v>87</v>
      </c>
      <c r="B15" s="98" t="s">
        <v>132</v>
      </c>
      <c r="C15" s="76" t="s">
        <v>132</v>
      </c>
      <c r="D15" s="99" t="s">
        <v>132</v>
      </c>
      <c r="E15" s="98">
        <v>2446678</v>
      </c>
      <c r="F15" s="76">
        <v>2406585</v>
      </c>
      <c r="G15" s="99">
        <v>37690</v>
      </c>
      <c r="H15" s="98">
        <v>50138</v>
      </c>
      <c r="I15" s="76">
        <v>50137</v>
      </c>
      <c r="J15" s="99">
        <v>1</v>
      </c>
      <c r="K15" s="98" t="s">
        <v>132</v>
      </c>
      <c r="L15" s="76" t="s">
        <v>132</v>
      </c>
      <c r="M15" s="99" t="s">
        <v>132</v>
      </c>
      <c r="N15" s="100" t="str">
        <f t="shared" si="0"/>
        <v>大東</v>
      </c>
    </row>
    <row r="16" spans="1:14" ht="18" customHeight="1">
      <c r="A16" s="114" t="s">
        <v>88</v>
      </c>
      <c r="B16" s="98" t="s">
        <v>132</v>
      </c>
      <c r="C16" s="76" t="s">
        <v>132</v>
      </c>
      <c r="D16" s="99" t="s">
        <v>132</v>
      </c>
      <c r="E16" s="98">
        <v>1036044</v>
      </c>
      <c r="F16" s="76">
        <v>1017001</v>
      </c>
      <c r="G16" s="99">
        <v>18754</v>
      </c>
      <c r="H16" s="98" t="s">
        <v>228</v>
      </c>
      <c r="I16" s="76" t="s">
        <v>228</v>
      </c>
      <c r="J16" s="99" t="s">
        <v>228</v>
      </c>
      <c r="K16" s="98" t="s">
        <v>132</v>
      </c>
      <c r="L16" s="76" t="s">
        <v>132</v>
      </c>
      <c r="M16" s="99" t="s">
        <v>132</v>
      </c>
      <c r="N16" s="100" t="str">
        <f t="shared" si="0"/>
        <v>西郷</v>
      </c>
    </row>
    <row r="17" spans="1:14" s="3" customFormat="1" ht="18" customHeight="1">
      <c r="A17" s="101" t="s">
        <v>89</v>
      </c>
      <c r="B17" s="102">
        <v>500</v>
      </c>
      <c r="C17" s="80" t="s">
        <v>132</v>
      </c>
      <c r="D17" s="103">
        <v>500</v>
      </c>
      <c r="E17" s="102">
        <v>39229586</v>
      </c>
      <c r="F17" s="80">
        <v>38335034</v>
      </c>
      <c r="G17" s="103">
        <v>852969</v>
      </c>
      <c r="H17" s="102">
        <v>461602</v>
      </c>
      <c r="I17" s="80">
        <v>461601</v>
      </c>
      <c r="J17" s="103">
        <v>1</v>
      </c>
      <c r="K17" s="102" t="s">
        <v>132</v>
      </c>
      <c r="L17" s="80" t="s">
        <v>132</v>
      </c>
      <c r="M17" s="103" t="s">
        <v>132</v>
      </c>
      <c r="N17" s="104" t="str">
        <f>IF(A17="","",A17)</f>
        <v>島根県計</v>
      </c>
    </row>
    <row r="18" spans="1:14" s="12" customFormat="1" ht="18" customHeight="1">
      <c r="A18" s="13"/>
      <c r="B18" s="16"/>
      <c r="C18" s="17"/>
      <c r="D18" s="18"/>
      <c r="E18" s="16"/>
      <c r="F18" s="17"/>
      <c r="G18" s="18"/>
      <c r="H18" s="16"/>
      <c r="I18" s="17"/>
      <c r="J18" s="18"/>
      <c r="K18" s="16"/>
      <c r="L18" s="17"/>
      <c r="M18" s="18"/>
      <c r="N18" s="14"/>
    </row>
    <row r="19" spans="1:14" ht="18" customHeight="1">
      <c r="A19" s="115" t="s">
        <v>90</v>
      </c>
      <c r="B19" s="105">
        <v>4529</v>
      </c>
      <c r="C19" s="106">
        <v>535</v>
      </c>
      <c r="D19" s="107">
        <v>3494</v>
      </c>
      <c r="E19" s="105">
        <v>34788191</v>
      </c>
      <c r="F19" s="106">
        <v>34125537</v>
      </c>
      <c r="G19" s="107">
        <v>639007</v>
      </c>
      <c r="H19" s="105">
        <v>57051</v>
      </c>
      <c r="I19" s="106">
        <v>57051</v>
      </c>
      <c r="J19" s="107" t="s">
        <v>132</v>
      </c>
      <c r="K19" s="105">
        <v>10633768</v>
      </c>
      <c r="L19" s="106">
        <v>10633768</v>
      </c>
      <c r="M19" s="107" t="s">
        <v>132</v>
      </c>
      <c r="N19" s="108" t="str">
        <f>IF(A19="","",A19)</f>
        <v>岡山東</v>
      </c>
    </row>
    <row r="20" spans="1:14" ht="18" customHeight="1">
      <c r="A20" s="114" t="s">
        <v>91</v>
      </c>
      <c r="B20" s="98">
        <v>3034</v>
      </c>
      <c r="C20" s="76">
        <v>69</v>
      </c>
      <c r="D20" s="99">
        <v>2546</v>
      </c>
      <c r="E20" s="98">
        <v>27403320</v>
      </c>
      <c r="F20" s="76">
        <v>26735472</v>
      </c>
      <c r="G20" s="99">
        <v>652259</v>
      </c>
      <c r="H20" s="98">
        <v>4778</v>
      </c>
      <c r="I20" s="76">
        <v>4778</v>
      </c>
      <c r="J20" s="99" t="s">
        <v>132</v>
      </c>
      <c r="K20" s="98" t="s">
        <v>132</v>
      </c>
      <c r="L20" s="76" t="s">
        <v>132</v>
      </c>
      <c r="M20" s="99" t="s">
        <v>132</v>
      </c>
      <c r="N20" s="100" t="str">
        <f aca="true" t="shared" si="1" ref="N20:N32">IF(A20="","",A20)</f>
        <v>岡山西</v>
      </c>
    </row>
    <row r="21" spans="1:14" ht="18" customHeight="1">
      <c r="A21" s="114" t="s">
        <v>92</v>
      </c>
      <c r="B21" s="98" t="s">
        <v>132</v>
      </c>
      <c r="C21" s="76" t="s">
        <v>132</v>
      </c>
      <c r="D21" s="99" t="s">
        <v>132</v>
      </c>
      <c r="E21" s="98">
        <v>5779859</v>
      </c>
      <c r="F21" s="76">
        <v>5631184</v>
      </c>
      <c r="G21" s="99">
        <v>145558</v>
      </c>
      <c r="H21" s="98">
        <v>7626</v>
      </c>
      <c r="I21" s="76">
        <v>7404</v>
      </c>
      <c r="J21" s="99">
        <v>221</v>
      </c>
      <c r="K21" s="98" t="s">
        <v>132</v>
      </c>
      <c r="L21" s="76" t="s">
        <v>132</v>
      </c>
      <c r="M21" s="99" t="s">
        <v>132</v>
      </c>
      <c r="N21" s="100" t="str">
        <f t="shared" si="1"/>
        <v>西大寺</v>
      </c>
    </row>
    <row r="22" spans="1:14" ht="18" customHeight="1">
      <c r="A22" s="114" t="s">
        <v>93</v>
      </c>
      <c r="B22" s="98" t="s">
        <v>132</v>
      </c>
      <c r="C22" s="76" t="s">
        <v>132</v>
      </c>
      <c r="D22" s="99" t="s">
        <v>132</v>
      </c>
      <c r="E22" s="98">
        <v>5492210</v>
      </c>
      <c r="F22" s="76">
        <v>5378604</v>
      </c>
      <c r="G22" s="99">
        <v>110354</v>
      </c>
      <c r="H22" s="98">
        <v>42747068</v>
      </c>
      <c r="I22" s="76">
        <v>42746826</v>
      </c>
      <c r="J22" s="99">
        <v>243</v>
      </c>
      <c r="K22" s="98" t="s">
        <v>132</v>
      </c>
      <c r="L22" s="76" t="s">
        <v>132</v>
      </c>
      <c r="M22" s="99" t="s">
        <v>132</v>
      </c>
      <c r="N22" s="100" t="str">
        <f>IF(A22="","",A22)</f>
        <v>瀬戸</v>
      </c>
    </row>
    <row r="23" spans="1:14" ht="18" customHeight="1">
      <c r="A23" s="114" t="s">
        <v>94</v>
      </c>
      <c r="B23" s="98" t="s">
        <v>132</v>
      </c>
      <c r="C23" s="76" t="s">
        <v>132</v>
      </c>
      <c r="D23" s="99" t="s">
        <v>132</v>
      </c>
      <c r="E23" s="98">
        <v>4964742</v>
      </c>
      <c r="F23" s="76">
        <v>4877938</v>
      </c>
      <c r="G23" s="99">
        <v>86012</v>
      </c>
      <c r="H23" s="98">
        <v>18163</v>
      </c>
      <c r="I23" s="76">
        <v>18163</v>
      </c>
      <c r="J23" s="99" t="s">
        <v>132</v>
      </c>
      <c r="K23" s="98" t="s">
        <v>132</v>
      </c>
      <c r="L23" s="76" t="s">
        <v>132</v>
      </c>
      <c r="M23" s="99" t="s">
        <v>132</v>
      </c>
      <c r="N23" s="100" t="str">
        <f t="shared" si="1"/>
        <v>児島</v>
      </c>
    </row>
    <row r="24" spans="1:14" ht="18" customHeight="1">
      <c r="A24" s="114" t="s">
        <v>96</v>
      </c>
      <c r="B24" s="98">
        <v>5095</v>
      </c>
      <c r="C24" s="76">
        <v>392</v>
      </c>
      <c r="D24" s="99">
        <v>3514</v>
      </c>
      <c r="E24" s="98">
        <v>22456491</v>
      </c>
      <c r="F24" s="76">
        <v>21896159</v>
      </c>
      <c r="G24" s="99">
        <v>538102</v>
      </c>
      <c r="H24" s="98">
        <v>37179</v>
      </c>
      <c r="I24" s="76">
        <v>36954</v>
      </c>
      <c r="J24" s="99">
        <v>225</v>
      </c>
      <c r="K24" s="98" t="s">
        <v>132</v>
      </c>
      <c r="L24" s="76" t="s">
        <v>132</v>
      </c>
      <c r="M24" s="99" t="s">
        <v>132</v>
      </c>
      <c r="N24" s="100" t="str">
        <f t="shared" si="1"/>
        <v>倉敷</v>
      </c>
    </row>
    <row r="25" spans="1:14" ht="18" customHeight="1">
      <c r="A25" s="114" t="s">
        <v>95</v>
      </c>
      <c r="B25" s="98" t="s">
        <v>132</v>
      </c>
      <c r="C25" s="76" t="s">
        <v>132</v>
      </c>
      <c r="D25" s="99" t="s">
        <v>132</v>
      </c>
      <c r="E25" s="98">
        <v>4996554</v>
      </c>
      <c r="F25" s="76">
        <v>4925800</v>
      </c>
      <c r="G25" s="99">
        <v>69707</v>
      </c>
      <c r="H25" s="98">
        <v>430916</v>
      </c>
      <c r="I25" s="76">
        <v>430916</v>
      </c>
      <c r="J25" s="99" t="s">
        <v>132</v>
      </c>
      <c r="K25" s="98" t="s">
        <v>132</v>
      </c>
      <c r="L25" s="76" t="s">
        <v>132</v>
      </c>
      <c r="M25" s="99" t="s">
        <v>132</v>
      </c>
      <c r="N25" s="100" t="str">
        <f t="shared" si="1"/>
        <v>玉島</v>
      </c>
    </row>
    <row r="26" spans="1:14" ht="18" customHeight="1">
      <c r="A26" s="114" t="s">
        <v>97</v>
      </c>
      <c r="B26" s="98">
        <v>941</v>
      </c>
      <c r="C26" s="76" t="s">
        <v>132</v>
      </c>
      <c r="D26" s="99">
        <v>332</v>
      </c>
      <c r="E26" s="98">
        <v>10585562</v>
      </c>
      <c r="F26" s="76">
        <v>10416611</v>
      </c>
      <c r="G26" s="99">
        <v>155139</v>
      </c>
      <c r="H26" s="98">
        <v>45841</v>
      </c>
      <c r="I26" s="76">
        <v>45742</v>
      </c>
      <c r="J26" s="99">
        <v>99</v>
      </c>
      <c r="K26" s="98" t="s">
        <v>132</v>
      </c>
      <c r="L26" s="76" t="s">
        <v>132</v>
      </c>
      <c r="M26" s="99" t="s">
        <v>132</v>
      </c>
      <c r="N26" s="100" t="str">
        <f t="shared" si="1"/>
        <v>津山</v>
      </c>
    </row>
    <row r="27" spans="1:14" ht="18" customHeight="1">
      <c r="A27" s="114" t="s">
        <v>98</v>
      </c>
      <c r="B27" s="98" t="s">
        <v>132</v>
      </c>
      <c r="C27" s="76" t="s">
        <v>132</v>
      </c>
      <c r="D27" s="99" t="s">
        <v>132</v>
      </c>
      <c r="E27" s="98">
        <v>3403737</v>
      </c>
      <c r="F27" s="76">
        <v>3344852</v>
      </c>
      <c r="G27" s="99">
        <v>55940</v>
      </c>
      <c r="H27" s="98" t="s">
        <v>228</v>
      </c>
      <c r="I27" s="76" t="s">
        <v>228</v>
      </c>
      <c r="J27" s="99" t="s">
        <v>228</v>
      </c>
      <c r="K27" s="98" t="s">
        <v>132</v>
      </c>
      <c r="L27" s="76" t="s">
        <v>132</v>
      </c>
      <c r="M27" s="99" t="s">
        <v>132</v>
      </c>
      <c r="N27" s="100" t="str">
        <f t="shared" si="1"/>
        <v>玉野</v>
      </c>
    </row>
    <row r="28" spans="1:14" ht="18" customHeight="1">
      <c r="A28" s="114" t="s">
        <v>99</v>
      </c>
      <c r="B28" s="98">
        <v>882</v>
      </c>
      <c r="C28" s="76">
        <v>224</v>
      </c>
      <c r="D28" s="99">
        <v>659</v>
      </c>
      <c r="E28" s="98">
        <v>6403820</v>
      </c>
      <c r="F28" s="76">
        <v>6271013</v>
      </c>
      <c r="G28" s="99">
        <v>117205</v>
      </c>
      <c r="H28" s="98">
        <v>4963</v>
      </c>
      <c r="I28" s="76">
        <v>4963</v>
      </c>
      <c r="J28" s="99" t="s">
        <v>132</v>
      </c>
      <c r="K28" s="98" t="s">
        <v>132</v>
      </c>
      <c r="L28" s="76" t="s">
        <v>132</v>
      </c>
      <c r="M28" s="99" t="s">
        <v>132</v>
      </c>
      <c r="N28" s="100" t="str">
        <f t="shared" si="1"/>
        <v>笠岡</v>
      </c>
    </row>
    <row r="29" spans="1:14" ht="18" customHeight="1">
      <c r="A29" s="114" t="s">
        <v>100</v>
      </c>
      <c r="B29" s="98" t="s">
        <v>132</v>
      </c>
      <c r="C29" s="76" t="s">
        <v>132</v>
      </c>
      <c r="D29" s="99" t="s">
        <v>132</v>
      </c>
      <c r="E29" s="98">
        <v>1886933</v>
      </c>
      <c r="F29" s="76">
        <v>1879775</v>
      </c>
      <c r="G29" s="99">
        <v>7159</v>
      </c>
      <c r="H29" s="98">
        <v>19954</v>
      </c>
      <c r="I29" s="76">
        <v>19954</v>
      </c>
      <c r="J29" s="99" t="s">
        <v>132</v>
      </c>
      <c r="K29" s="98" t="s">
        <v>132</v>
      </c>
      <c r="L29" s="76" t="s">
        <v>132</v>
      </c>
      <c r="M29" s="99" t="s">
        <v>132</v>
      </c>
      <c r="N29" s="100" t="str">
        <f>IF(A29="","",A29)</f>
        <v>高梁</v>
      </c>
    </row>
    <row r="30" spans="1:14" ht="18" customHeight="1">
      <c r="A30" s="114" t="s">
        <v>101</v>
      </c>
      <c r="B30" s="98" t="s">
        <v>132</v>
      </c>
      <c r="C30" s="76" t="s">
        <v>132</v>
      </c>
      <c r="D30" s="99" t="s">
        <v>132</v>
      </c>
      <c r="E30" s="98">
        <v>2406112</v>
      </c>
      <c r="F30" s="76">
        <v>2371871</v>
      </c>
      <c r="G30" s="99">
        <v>32355</v>
      </c>
      <c r="H30" s="98" t="s">
        <v>229</v>
      </c>
      <c r="I30" s="76" t="s">
        <v>228</v>
      </c>
      <c r="J30" s="99" t="s">
        <v>228</v>
      </c>
      <c r="K30" s="98" t="s">
        <v>132</v>
      </c>
      <c r="L30" s="76" t="s">
        <v>132</v>
      </c>
      <c r="M30" s="99" t="s">
        <v>132</v>
      </c>
      <c r="N30" s="100" t="str">
        <f>IF(A30="","",A30)</f>
        <v>新見</v>
      </c>
    </row>
    <row r="31" spans="1:14" ht="18" customHeight="1">
      <c r="A31" s="114" t="s">
        <v>102</v>
      </c>
      <c r="B31" s="98" t="s">
        <v>132</v>
      </c>
      <c r="C31" s="76" t="s">
        <v>132</v>
      </c>
      <c r="D31" s="99" t="s">
        <v>132</v>
      </c>
      <c r="E31" s="98">
        <v>2399653</v>
      </c>
      <c r="F31" s="76">
        <v>2342351</v>
      </c>
      <c r="G31" s="99">
        <v>54547</v>
      </c>
      <c r="H31" s="98">
        <v>52352</v>
      </c>
      <c r="I31" s="76">
        <v>52352</v>
      </c>
      <c r="J31" s="99" t="s">
        <v>132</v>
      </c>
      <c r="K31" s="98" t="s">
        <v>132</v>
      </c>
      <c r="L31" s="76" t="s">
        <v>132</v>
      </c>
      <c r="M31" s="99" t="s">
        <v>132</v>
      </c>
      <c r="N31" s="100" t="str">
        <f>IF(A31="","",A31)</f>
        <v>久世</v>
      </c>
    </row>
    <row r="32" spans="1:14" s="3" customFormat="1" ht="18" customHeight="1">
      <c r="A32" s="101" t="s">
        <v>103</v>
      </c>
      <c r="B32" s="102">
        <v>14482</v>
      </c>
      <c r="C32" s="80">
        <v>1220</v>
      </c>
      <c r="D32" s="103">
        <v>10544</v>
      </c>
      <c r="E32" s="102">
        <v>132967185</v>
      </c>
      <c r="F32" s="80">
        <v>130197166</v>
      </c>
      <c r="G32" s="103">
        <v>2663342</v>
      </c>
      <c r="H32" s="102">
        <v>43454175</v>
      </c>
      <c r="I32" s="80">
        <v>43453387</v>
      </c>
      <c r="J32" s="103">
        <v>787</v>
      </c>
      <c r="K32" s="102">
        <v>10633768</v>
      </c>
      <c r="L32" s="80">
        <v>10633768</v>
      </c>
      <c r="M32" s="103" t="s">
        <v>132</v>
      </c>
      <c r="N32" s="104" t="str">
        <f t="shared" si="1"/>
        <v>岡山県計</v>
      </c>
    </row>
    <row r="33" spans="1:14" s="12" customFormat="1" ht="18" customHeight="1">
      <c r="A33" s="13"/>
      <c r="B33" s="16"/>
      <c r="C33" s="17"/>
      <c r="D33" s="18"/>
      <c r="E33" s="16"/>
      <c r="F33" s="17"/>
      <c r="G33" s="18"/>
      <c r="H33" s="16"/>
      <c r="I33" s="17"/>
      <c r="J33" s="18"/>
      <c r="K33" s="16"/>
      <c r="L33" s="17"/>
      <c r="M33" s="18"/>
      <c r="N33" s="14"/>
    </row>
    <row r="34" spans="1:14" ht="18" customHeight="1">
      <c r="A34" s="115" t="s">
        <v>104</v>
      </c>
      <c r="B34" s="105">
        <v>11217</v>
      </c>
      <c r="C34" s="106">
        <v>474</v>
      </c>
      <c r="D34" s="107">
        <v>10055</v>
      </c>
      <c r="E34" s="105">
        <v>51395189</v>
      </c>
      <c r="F34" s="106">
        <v>50682816</v>
      </c>
      <c r="G34" s="107">
        <v>686845</v>
      </c>
      <c r="H34" s="105" t="s">
        <v>228</v>
      </c>
      <c r="I34" s="106" t="s">
        <v>228</v>
      </c>
      <c r="J34" s="107" t="s">
        <v>228</v>
      </c>
      <c r="K34" s="105" t="s">
        <v>132</v>
      </c>
      <c r="L34" s="106" t="s">
        <v>132</v>
      </c>
      <c r="M34" s="107" t="s">
        <v>132</v>
      </c>
      <c r="N34" s="108" t="str">
        <f>IF(A34="","",A34)</f>
        <v>広島東</v>
      </c>
    </row>
    <row r="35" spans="1:14" ht="18" customHeight="1">
      <c r="A35" s="114" t="s">
        <v>105</v>
      </c>
      <c r="B35" s="98">
        <v>293</v>
      </c>
      <c r="C35" s="76">
        <v>65</v>
      </c>
      <c r="D35" s="99">
        <v>228</v>
      </c>
      <c r="E35" s="98">
        <v>17799525</v>
      </c>
      <c r="F35" s="76">
        <v>17552854</v>
      </c>
      <c r="G35" s="99">
        <v>244964</v>
      </c>
      <c r="H35" s="98">
        <v>1747</v>
      </c>
      <c r="I35" s="76">
        <v>1747</v>
      </c>
      <c r="J35" s="99" t="s">
        <v>132</v>
      </c>
      <c r="K35" s="98" t="s">
        <v>132</v>
      </c>
      <c r="L35" s="76" t="s">
        <v>132</v>
      </c>
      <c r="M35" s="99" t="s">
        <v>132</v>
      </c>
      <c r="N35" s="100" t="str">
        <f aca="true" t="shared" si="2" ref="N35:N50">IF(A35="","",A35)</f>
        <v>広島南</v>
      </c>
    </row>
    <row r="36" spans="1:14" ht="18" customHeight="1">
      <c r="A36" s="114" t="s">
        <v>106</v>
      </c>
      <c r="B36" s="98">
        <v>11913</v>
      </c>
      <c r="C36" s="76">
        <v>1193</v>
      </c>
      <c r="D36" s="99">
        <v>6875</v>
      </c>
      <c r="E36" s="98">
        <v>43219470</v>
      </c>
      <c r="F36" s="76">
        <v>42385076</v>
      </c>
      <c r="G36" s="99">
        <v>785139</v>
      </c>
      <c r="H36" s="98" t="s">
        <v>228</v>
      </c>
      <c r="I36" s="76" t="s">
        <v>228</v>
      </c>
      <c r="J36" s="99" t="s">
        <v>228</v>
      </c>
      <c r="K36" s="98" t="s">
        <v>132</v>
      </c>
      <c r="L36" s="76" t="s">
        <v>132</v>
      </c>
      <c r="M36" s="99" t="s">
        <v>132</v>
      </c>
      <c r="N36" s="100" t="str">
        <f t="shared" si="2"/>
        <v>広島西</v>
      </c>
    </row>
    <row r="37" spans="1:14" ht="18" customHeight="1">
      <c r="A37" s="114" t="s">
        <v>107</v>
      </c>
      <c r="B37" s="98">
        <v>2214</v>
      </c>
      <c r="C37" s="76">
        <v>159</v>
      </c>
      <c r="D37" s="99">
        <v>699</v>
      </c>
      <c r="E37" s="98">
        <v>14723079</v>
      </c>
      <c r="F37" s="76">
        <v>14120464</v>
      </c>
      <c r="G37" s="99">
        <v>552113</v>
      </c>
      <c r="H37" s="98">
        <v>31485</v>
      </c>
      <c r="I37" s="76">
        <v>31485</v>
      </c>
      <c r="J37" s="99" t="s">
        <v>132</v>
      </c>
      <c r="K37" s="98" t="s">
        <v>132</v>
      </c>
      <c r="L37" s="76" t="s">
        <v>132</v>
      </c>
      <c r="M37" s="99" t="s">
        <v>132</v>
      </c>
      <c r="N37" s="100" t="str">
        <f t="shared" si="2"/>
        <v>広島北</v>
      </c>
    </row>
    <row r="38" spans="1:14" ht="18" customHeight="1">
      <c r="A38" s="114" t="s">
        <v>108</v>
      </c>
      <c r="B38" s="98">
        <v>599</v>
      </c>
      <c r="C38" s="76" t="s">
        <v>132</v>
      </c>
      <c r="D38" s="99">
        <v>599</v>
      </c>
      <c r="E38" s="98">
        <v>15538800</v>
      </c>
      <c r="F38" s="76">
        <v>15178988</v>
      </c>
      <c r="G38" s="99">
        <v>334891</v>
      </c>
      <c r="H38" s="98">
        <v>564047</v>
      </c>
      <c r="I38" s="76">
        <v>564021</v>
      </c>
      <c r="J38" s="99">
        <v>26</v>
      </c>
      <c r="K38" s="98" t="s">
        <v>132</v>
      </c>
      <c r="L38" s="76" t="s">
        <v>132</v>
      </c>
      <c r="M38" s="99" t="s">
        <v>132</v>
      </c>
      <c r="N38" s="100" t="str">
        <f t="shared" si="2"/>
        <v>呉</v>
      </c>
    </row>
    <row r="39" spans="1:14" ht="18" customHeight="1">
      <c r="A39" s="114" t="s">
        <v>109</v>
      </c>
      <c r="B39" s="98" t="s">
        <v>132</v>
      </c>
      <c r="C39" s="76" t="s">
        <v>132</v>
      </c>
      <c r="D39" s="99" t="s">
        <v>132</v>
      </c>
      <c r="E39" s="98">
        <v>2071527</v>
      </c>
      <c r="F39" s="76">
        <v>2012083</v>
      </c>
      <c r="G39" s="99">
        <v>53850</v>
      </c>
      <c r="H39" s="98">
        <v>104768</v>
      </c>
      <c r="I39" s="76">
        <v>104768</v>
      </c>
      <c r="J39" s="99" t="s">
        <v>132</v>
      </c>
      <c r="K39" s="98" t="s">
        <v>132</v>
      </c>
      <c r="L39" s="76" t="s">
        <v>132</v>
      </c>
      <c r="M39" s="99" t="s">
        <v>132</v>
      </c>
      <c r="N39" s="100" t="str">
        <f t="shared" si="2"/>
        <v>竹原</v>
      </c>
    </row>
    <row r="40" spans="1:14" ht="18" customHeight="1">
      <c r="A40" s="114" t="s">
        <v>110</v>
      </c>
      <c r="B40" s="98">
        <v>596</v>
      </c>
      <c r="C40" s="76" t="s">
        <v>132</v>
      </c>
      <c r="D40" s="99">
        <v>90</v>
      </c>
      <c r="E40" s="98">
        <v>6074022</v>
      </c>
      <c r="F40" s="76">
        <v>5925062</v>
      </c>
      <c r="G40" s="99">
        <v>143429</v>
      </c>
      <c r="H40" s="98">
        <v>190537</v>
      </c>
      <c r="I40" s="76">
        <v>190537</v>
      </c>
      <c r="J40" s="99" t="s">
        <v>132</v>
      </c>
      <c r="K40" s="98" t="s">
        <v>132</v>
      </c>
      <c r="L40" s="76" t="s">
        <v>132</v>
      </c>
      <c r="M40" s="99" t="s">
        <v>132</v>
      </c>
      <c r="N40" s="100" t="str">
        <f t="shared" si="2"/>
        <v>三原</v>
      </c>
    </row>
    <row r="41" spans="1:14" ht="18" customHeight="1">
      <c r="A41" s="114" t="s">
        <v>111</v>
      </c>
      <c r="B41" s="98">
        <v>1251</v>
      </c>
      <c r="C41" s="76">
        <v>300</v>
      </c>
      <c r="D41" s="99">
        <v>516</v>
      </c>
      <c r="E41" s="98">
        <v>9121173</v>
      </c>
      <c r="F41" s="76">
        <v>8830005</v>
      </c>
      <c r="G41" s="99">
        <v>280580</v>
      </c>
      <c r="H41" s="98">
        <v>1295</v>
      </c>
      <c r="I41" s="76">
        <v>1295</v>
      </c>
      <c r="J41" s="99" t="s">
        <v>132</v>
      </c>
      <c r="K41" s="98" t="s">
        <v>132</v>
      </c>
      <c r="L41" s="76" t="s">
        <v>132</v>
      </c>
      <c r="M41" s="99" t="s">
        <v>132</v>
      </c>
      <c r="N41" s="100" t="str">
        <f t="shared" si="2"/>
        <v>尾道</v>
      </c>
    </row>
    <row r="42" spans="1:14" ht="18" customHeight="1">
      <c r="A42" s="114" t="s">
        <v>112</v>
      </c>
      <c r="B42" s="98">
        <v>18540</v>
      </c>
      <c r="C42" s="76">
        <v>2582</v>
      </c>
      <c r="D42" s="99">
        <v>14055</v>
      </c>
      <c r="E42" s="98">
        <v>34919079</v>
      </c>
      <c r="F42" s="76">
        <v>34060675</v>
      </c>
      <c r="G42" s="99">
        <v>816493</v>
      </c>
      <c r="H42" s="98">
        <v>39955</v>
      </c>
      <c r="I42" s="76">
        <v>39955</v>
      </c>
      <c r="J42" s="99" t="s">
        <v>132</v>
      </c>
      <c r="K42" s="98" t="s">
        <v>132</v>
      </c>
      <c r="L42" s="76" t="s">
        <v>132</v>
      </c>
      <c r="M42" s="99" t="s">
        <v>132</v>
      </c>
      <c r="N42" s="100" t="str">
        <f t="shared" si="2"/>
        <v>福山</v>
      </c>
    </row>
    <row r="43" spans="1:14" ht="18" customHeight="1">
      <c r="A43" s="114" t="s">
        <v>113</v>
      </c>
      <c r="B43" s="98">
        <v>47</v>
      </c>
      <c r="C43" s="76" t="s">
        <v>132</v>
      </c>
      <c r="D43" s="99">
        <v>47</v>
      </c>
      <c r="E43" s="98">
        <v>6921807</v>
      </c>
      <c r="F43" s="76">
        <v>6760777</v>
      </c>
      <c r="G43" s="99">
        <v>153033</v>
      </c>
      <c r="H43" s="98">
        <v>5823</v>
      </c>
      <c r="I43" s="76">
        <v>5823</v>
      </c>
      <c r="J43" s="99" t="s">
        <v>132</v>
      </c>
      <c r="K43" s="98" t="s">
        <v>132</v>
      </c>
      <c r="L43" s="76" t="s">
        <v>132</v>
      </c>
      <c r="M43" s="99" t="s">
        <v>132</v>
      </c>
      <c r="N43" s="100" t="str">
        <f t="shared" si="2"/>
        <v>府中</v>
      </c>
    </row>
    <row r="44" spans="1:14" ht="18" customHeight="1">
      <c r="A44" s="114" t="s">
        <v>114</v>
      </c>
      <c r="B44" s="98" t="s">
        <v>132</v>
      </c>
      <c r="C44" s="76" t="s">
        <v>132</v>
      </c>
      <c r="D44" s="99" t="s">
        <v>132</v>
      </c>
      <c r="E44" s="98">
        <v>3150073</v>
      </c>
      <c r="F44" s="76">
        <v>3046737</v>
      </c>
      <c r="G44" s="99">
        <v>99153</v>
      </c>
      <c r="H44" s="98">
        <v>55255</v>
      </c>
      <c r="I44" s="76">
        <v>55255</v>
      </c>
      <c r="J44" s="99" t="s">
        <v>132</v>
      </c>
      <c r="K44" s="98" t="s">
        <v>132</v>
      </c>
      <c r="L44" s="76" t="s">
        <v>132</v>
      </c>
      <c r="M44" s="99" t="s">
        <v>132</v>
      </c>
      <c r="N44" s="100" t="str">
        <f t="shared" si="2"/>
        <v>三次</v>
      </c>
    </row>
    <row r="45" spans="1:14" ht="18" customHeight="1">
      <c r="A45" s="114" t="s">
        <v>115</v>
      </c>
      <c r="B45" s="98" t="s">
        <v>132</v>
      </c>
      <c r="C45" s="76" t="s">
        <v>132</v>
      </c>
      <c r="D45" s="99" t="s">
        <v>132</v>
      </c>
      <c r="E45" s="98">
        <v>2234838</v>
      </c>
      <c r="F45" s="76">
        <v>2172305</v>
      </c>
      <c r="G45" s="99">
        <v>61003</v>
      </c>
      <c r="H45" s="98">
        <v>26758</v>
      </c>
      <c r="I45" s="76">
        <v>26758</v>
      </c>
      <c r="J45" s="99" t="s">
        <v>132</v>
      </c>
      <c r="K45" s="98" t="s">
        <v>132</v>
      </c>
      <c r="L45" s="76" t="s">
        <v>132</v>
      </c>
      <c r="M45" s="99" t="s">
        <v>132</v>
      </c>
      <c r="N45" s="100" t="str">
        <f t="shared" si="2"/>
        <v>庄原</v>
      </c>
    </row>
    <row r="46" spans="1:14" ht="18" customHeight="1">
      <c r="A46" s="114" t="s">
        <v>116</v>
      </c>
      <c r="B46" s="98">
        <v>4375</v>
      </c>
      <c r="C46" s="76">
        <v>301</v>
      </c>
      <c r="D46" s="99">
        <v>4075</v>
      </c>
      <c r="E46" s="98">
        <v>10401075</v>
      </c>
      <c r="F46" s="76">
        <v>10041327</v>
      </c>
      <c r="G46" s="99">
        <v>352527</v>
      </c>
      <c r="H46" s="98">
        <v>1740458</v>
      </c>
      <c r="I46" s="76">
        <v>1740332</v>
      </c>
      <c r="J46" s="99">
        <v>126</v>
      </c>
      <c r="K46" s="98" t="s">
        <v>132</v>
      </c>
      <c r="L46" s="76" t="s">
        <v>132</v>
      </c>
      <c r="M46" s="99" t="s">
        <v>132</v>
      </c>
      <c r="N46" s="100" t="str">
        <f t="shared" si="2"/>
        <v>西条</v>
      </c>
    </row>
    <row r="47" spans="1:14" ht="18" customHeight="1">
      <c r="A47" s="114" t="s">
        <v>117</v>
      </c>
      <c r="B47" s="98">
        <v>219</v>
      </c>
      <c r="C47" s="76">
        <v>158</v>
      </c>
      <c r="D47" s="99" t="s">
        <v>132</v>
      </c>
      <c r="E47" s="98">
        <v>11155597</v>
      </c>
      <c r="F47" s="76">
        <v>10679861</v>
      </c>
      <c r="G47" s="99">
        <v>455207</v>
      </c>
      <c r="H47" s="98">
        <v>1186548</v>
      </c>
      <c r="I47" s="76">
        <v>1186548</v>
      </c>
      <c r="J47" s="99" t="s">
        <v>132</v>
      </c>
      <c r="K47" s="98" t="s">
        <v>132</v>
      </c>
      <c r="L47" s="76" t="s">
        <v>132</v>
      </c>
      <c r="M47" s="99" t="s">
        <v>132</v>
      </c>
      <c r="N47" s="100" t="str">
        <f t="shared" si="2"/>
        <v>廿日市</v>
      </c>
    </row>
    <row r="48" spans="1:14" ht="18" customHeight="1">
      <c r="A48" s="114" t="s">
        <v>118</v>
      </c>
      <c r="B48" s="98">
        <v>157</v>
      </c>
      <c r="C48" s="76" t="s">
        <v>132</v>
      </c>
      <c r="D48" s="99">
        <v>155</v>
      </c>
      <c r="E48" s="98">
        <v>12251199</v>
      </c>
      <c r="F48" s="76">
        <v>11966008</v>
      </c>
      <c r="G48" s="99">
        <v>276897</v>
      </c>
      <c r="H48" s="98">
        <v>478821</v>
      </c>
      <c r="I48" s="76">
        <v>478821</v>
      </c>
      <c r="J48" s="99" t="s">
        <v>132</v>
      </c>
      <c r="K48" s="98">
        <v>20591942</v>
      </c>
      <c r="L48" s="76">
        <v>20591942</v>
      </c>
      <c r="M48" s="99" t="s">
        <v>132</v>
      </c>
      <c r="N48" s="100" t="str">
        <f t="shared" si="2"/>
        <v>海田</v>
      </c>
    </row>
    <row r="49" spans="1:14" ht="18" customHeight="1">
      <c r="A49" s="114" t="s">
        <v>119</v>
      </c>
      <c r="B49" s="98">
        <v>100</v>
      </c>
      <c r="C49" s="76" t="s">
        <v>132</v>
      </c>
      <c r="D49" s="99">
        <v>100</v>
      </c>
      <c r="E49" s="98">
        <v>1670839</v>
      </c>
      <c r="F49" s="76">
        <v>1591276</v>
      </c>
      <c r="G49" s="99">
        <v>72349</v>
      </c>
      <c r="H49" s="98">
        <v>6430</v>
      </c>
      <c r="I49" s="76">
        <v>6430</v>
      </c>
      <c r="J49" s="99" t="s">
        <v>132</v>
      </c>
      <c r="K49" s="98" t="s">
        <v>132</v>
      </c>
      <c r="L49" s="76" t="s">
        <v>132</v>
      </c>
      <c r="M49" s="99" t="s">
        <v>132</v>
      </c>
      <c r="N49" s="100" t="str">
        <f t="shared" si="2"/>
        <v>吉田</v>
      </c>
    </row>
    <row r="50" spans="1:14" s="3" customFormat="1" ht="18" customHeight="1">
      <c r="A50" s="130" t="s">
        <v>120</v>
      </c>
      <c r="B50" s="127">
        <v>51519</v>
      </c>
      <c r="C50" s="128">
        <v>5233</v>
      </c>
      <c r="D50" s="129">
        <v>37494</v>
      </c>
      <c r="E50" s="127">
        <v>242647293</v>
      </c>
      <c r="F50" s="128">
        <v>237006316</v>
      </c>
      <c r="G50" s="129">
        <v>5368473</v>
      </c>
      <c r="H50" s="127">
        <v>8184364</v>
      </c>
      <c r="I50" s="128">
        <v>8184212</v>
      </c>
      <c r="J50" s="129">
        <v>152</v>
      </c>
      <c r="K50" s="127">
        <v>20591942</v>
      </c>
      <c r="L50" s="128">
        <v>20591942</v>
      </c>
      <c r="M50" s="129" t="s">
        <v>132</v>
      </c>
      <c r="N50" s="104" t="str">
        <f t="shared" si="2"/>
        <v>広島県計</v>
      </c>
    </row>
    <row r="51" spans="1:14" s="12" customFormat="1" ht="18" customHeight="1">
      <c r="A51" s="13"/>
      <c r="B51" s="16"/>
      <c r="C51" s="17"/>
      <c r="D51" s="18"/>
      <c r="E51" s="16"/>
      <c r="F51" s="17"/>
      <c r="G51" s="18"/>
      <c r="H51" s="16"/>
      <c r="I51" s="17"/>
      <c r="J51" s="18"/>
      <c r="K51" s="16"/>
      <c r="L51" s="17"/>
      <c r="M51" s="18"/>
      <c r="N51" s="14"/>
    </row>
    <row r="52" spans="1:14" ht="18" customHeight="1">
      <c r="A52" s="115" t="s">
        <v>121</v>
      </c>
      <c r="B52" s="105">
        <v>11620</v>
      </c>
      <c r="C52" s="106">
        <v>2457</v>
      </c>
      <c r="D52" s="107">
        <v>8424</v>
      </c>
      <c r="E52" s="105">
        <v>18579312</v>
      </c>
      <c r="F52" s="106">
        <v>17859001</v>
      </c>
      <c r="G52" s="107">
        <v>691178</v>
      </c>
      <c r="H52" s="105">
        <v>63335</v>
      </c>
      <c r="I52" s="106">
        <v>63286</v>
      </c>
      <c r="J52" s="107" t="s">
        <v>132</v>
      </c>
      <c r="K52" s="105" t="s">
        <v>132</v>
      </c>
      <c r="L52" s="106" t="s">
        <v>132</v>
      </c>
      <c r="M52" s="107" t="s">
        <v>132</v>
      </c>
      <c r="N52" s="108" t="str">
        <f>IF(A52="","",A52)</f>
        <v>下関</v>
      </c>
    </row>
    <row r="53" spans="1:14" ht="18" customHeight="1">
      <c r="A53" s="114" t="s">
        <v>227</v>
      </c>
      <c r="B53" s="98">
        <v>613</v>
      </c>
      <c r="C53" s="76">
        <v>364</v>
      </c>
      <c r="D53" s="99">
        <v>249</v>
      </c>
      <c r="E53" s="98">
        <v>14642028</v>
      </c>
      <c r="F53" s="76">
        <v>14376965</v>
      </c>
      <c r="G53" s="99">
        <v>258022</v>
      </c>
      <c r="H53" s="98">
        <v>9437</v>
      </c>
      <c r="I53" s="76">
        <v>9431</v>
      </c>
      <c r="J53" s="99">
        <v>7</v>
      </c>
      <c r="K53" s="98" t="s">
        <v>132</v>
      </c>
      <c r="L53" s="76" t="s">
        <v>132</v>
      </c>
      <c r="M53" s="99" t="s">
        <v>132</v>
      </c>
      <c r="N53" s="100" t="str">
        <f aca="true" t="shared" si="3" ref="N53:N63">IF(A53="","",A53)</f>
        <v>宇部</v>
      </c>
    </row>
    <row r="54" spans="1:14" ht="18" customHeight="1">
      <c r="A54" s="114" t="s">
        <v>122</v>
      </c>
      <c r="B54" s="98">
        <v>1052</v>
      </c>
      <c r="C54" s="76" t="s">
        <v>132</v>
      </c>
      <c r="D54" s="99">
        <v>573</v>
      </c>
      <c r="E54" s="98">
        <v>14859478</v>
      </c>
      <c r="F54" s="76">
        <v>14590575</v>
      </c>
      <c r="G54" s="99">
        <v>261402</v>
      </c>
      <c r="H54" s="98">
        <v>23160</v>
      </c>
      <c r="I54" s="76">
        <v>23160</v>
      </c>
      <c r="J54" s="99" t="s">
        <v>132</v>
      </c>
      <c r="K54" s="98" t="s">
        <v>132</v>
      </c>
      <c r="L54" s="76" t="s">
        <v>132</v>
      </c>
      <c r="M54" s="99" t="s">
        <v>132</v>
      </c>
      <c r="N54" s="100" t="str">
        <f t="shared" si="3"/>
        <v>山口</v>
      </c>
    </row>
    <row r="55" spans="1:14" ht="18" customHeight="1">
      <c r="A55" s="114" t="s">
        <v>123</v>
      </c>
      <c r="B55" s="98" t="s">
        <v>132</v>
      </c>
      <c r="C55" s="76" t="s">
        <v>132</v>
      </c>
      <c r="D55" s="99" t="s">
        <v>132</v>
      </c>
      <c r="E55" s="98">
        <v>2294898</v>
      </c>
      <c r="F55" s="76">
        <v>2217215</v>
      </c>
      <c r="G55" s="99">
        <v>75092</v>
      </c>
      <c r="H55" s="98">
        <v>49058</v>
      </c>
      <c r="I55" s="76">
        <v>48583</v>
      </c>
      <c r="J55" s="99">
        <v>475</v>
      </c>
      <c r="K55" s="98" t="s">
        <v>132</v>
      </c>
      <c r="L55" s="76" t="s">
        <v>132</v>
      </c>
      <c r="M55" s="99" t="s">
        <v>132</v>
      </c>
      <c r="N55" s="100" t="str">
        <f t="shared" si="3"/>
        <v>萩</v>
      </c>
    </row>
    <row r="56" spans="1:14" ht="18" customHeight="1">
      <c r="A56" s="114" t="s">
        <v>124</v>
      </c>
      <c r="B56" s="98">
        <v>4696</v>
      </c>
      <c r="C56" s="76">
        <v>167</v>
      </c>
      <c r="D56" s="99">
        <v>3808</v>
      </c>
      <c r="E56" s="98">
        <v>17129229</v>
      </c>
      <c r="F56" s="76">
        <v>16723958</v>
      </c>
      <c r="G56" s="99">
        <v>390785</v>
      </c>
      <c r="H56" s="98">
        <v>26995</v>
      </c>
      <c r="I56" s="76">
        <v>26970</v>
      </c>
      <c r="J56" s="99">
        <v>25</v>
      </c>
      <c r="K56" s="98" t="s">
        <v>132</v>
      </c>
      <c r="L56" s="76" t="s">
        <v>132</v>
      </c>
      <c r="M56" s="99" t="s">
        <v>132</v>
      </c>
      <c r="N56" s="100" t="str">
        <f t="shared" si="3"/>
        <v>徳山</v>
      </c>
    </row>
    <row r="57" spans="1:14" ht="18" customHeight="1">
      <c r="A57" s="114" t="s">
        <v>125</v>
      </c>
      <c r="B57" s="98">
        <v>1163</v>
      </c>
      <c r="C57" s="76">
        <v>247</v>
      </c>
      <c r="D57" s="99">
        <v>116</v>
      </c>
      <c r="E57" s="98">
        <v>5149746</v>
      </c>
      <c r="F57" s="76">
        <v>4958293</v>
      </c>
      <c r="G57" s="99">
        <v>189284</v>
      </c>
      <c r="H57" s="98" t="s">
        <v>230</v>
      </c>
      <c r="I57" s="76" t="s">
        <v>228</v>
      </c>
      <c r="J57" s="99" t="s">
        <v>228</v>
      </c>
      <c r="K57" s="98">
        <v>4195931</v>
      </c>
      <c r="L57" s="76">
        <v>4195931</v>
      </c>
      <c r="M57" s="99" t="s">
        <v>132</v>
      </c>
      <c r="N57" s="100" t="str">
        <f t="shared" si="3"/>
        <v>防府</v>
      </c>
    </row>
    <row r="58" spans="1:14" ht="18" customHeight="1">
      <c r="A58" s="114" t="s">
        <v>126</v>
      </c>
      <c r="B58" s="98">
        <v>1729</v>
      </c>
      <c r="C58" s="76">
        <v>100</v>
      </c>
      <c r="D58" s="99">
        <v>1629</v>
      </c>
      <c r="E58" s="98">
        <v>7765385</v>
      </c>
      <c r="F58" s="76">
        <v>7435758</v>
      </c>
      <c r="G58" s="99">
        <v>326403</v>
      </c>
      <c r="H58" s="98">
        <v>128135</v>
      </c>
      <c r="I58" s="76">
        <v>127438</v>
      </c>
      <c r="J58" s="99">
        <v>697</v>
      </c>
      <c r="K58" s="98" t="s">
        <v>132</v>
      </c>
      <c r="L58" s="76" t="s">
        <v>132</v>
      </c>
      <c r="M58" s="99" t="s">
        <v>132</v>
      </c>
      <c r="N58" s="100" t="str">
        <f t="shared" si="3"/>
        <v>岩国</v>
      </c>
    </row>
    <row r="59" spans="1:14" ht="18" customHeight="1">
      <c r="A59" s="114" t="s">
        <v>127</v>
      </c>
      <c r="B59" s="98">
        <v>863</v>
      </c>
      <c r="C59" s="76">
        <v>111</v>
      </c>
      <c r="D59" s="99">
        <v>753</v>
      </c>
      <c r="E59" s="98">
        <v>3000842</v>
      </c>
      <c r="F59" s="76">
        <v>2918936</v>
      </c>
      <c r="G59" s="99">
        <v>76463</v>
      </c>
      <c r="H59" s="98" t="s">
        <v>230</v>
      </c>
      <c r="I59" s="76" t="s">
        <v>228</v>
      </c>
      <c r="J59" s="99" t="s">
        <v>228</v>
      </c>
      <c r="K59" s="98" t="s">
        <v>132</v>
      </c>
      <c r="L59" s="76" t="s">
        <v>132</v>
      </c>
      <c r="M59" s="99" t="s">
        <v>132</v>
      </c>
      <c r="N59" s="100" t="str">
        <f t="shared" si="3"/>
        <v>光</v>
      </c>
    </row>
    <row r="60" spans="1:14" ht="18" customHeight="1">
      <c r="A60" s="114" t="s">
        <v>128</v>
      </c>
      <c r="B60" s="98" t="s">
        <v>132</v>
      </c>
      <c r="C60" s="76" t="s">
        <v>132</v>
      </c>
      <c r="D60" s="99" t="s">
        <v>132</v>
      </c>
      <c r="E60" s="98">
        <v>1753605</v>
      </c>
      <c r="F60" s="76">
        <v>1705136</v>
      </c>
      <c r="G60" s="99">
        <v>48317</v>
      </c>
      <c r="H60" s="98" t="s">
        <v>230</v>
      </c>
      <c r="I60" s="76" t="s">
        <v>228</v>
      </c>
      <c r="J60" s="99" t="s">
        <v>228</v>
      </c>
      <c r="K60" s="98" t="s">
        <v>132</v>
      </c>
      <c r="L60" s="76" t="s">
        <v>132</v>
      </c>
      <c r="M60" s="99" t="s">
        <v>132</v>
      </c>
      <c r="N60" s="100" t="str">
        <f t="shared" si="3"/>
        <v>長門</v>
      </c>
    </row>
    <row r="61" spans="1:14" ht="18" customHeight="1">
      <c r="A61" s="114" t="s">
        <v>129</v>
      </c>
      <c r="B61" s="98">
        <v>49</v>
      </c>
      <c r="C61" s="76">
        <v>49</v>
      </c>
      <c r="D61" s="99" t="s">
        <v>132</v>
      </c>
      <c r="E61" s="98">
        <v>2383150</v>
      </c>
      <c r="F61" s="76">
        <v>2316490</v>
      </c>
      <c r="G61" s="99">
        <v>65048</v>
      </c>
      <c r="H61" s="98">
        <v>9217</v>
      </c>
      <c r="I61" s="76">
        <v>9217</v>
      </c>
      <c r="J61" s="99" t="s">
        <v>132</v>
      </c>
      <c r="K61" s="98" t="s">
        <v>132</v>
      </c>
      <c r="L61" s="76" t="s">
        <v>132</v>
      </c>
      <c r="M61" s="99" t="s">
        <v>132</v>
      </c>
      <c r="N61" s="100" t="str">
        <f t="shared" si="3"/>
        <v>柳井</v>
      </c>
    </row>
    <row r="62" spans="1:14" ht="18" customHeight="1">
      <c r="A62" s="114" t="s">
        <v>130</v>
      </c>
      <c r="B62" s="98">
        <v>436</v>
      </c>
      <c r="C62" s="76" t="s">
        <v>132</v>
      </c>
      <c r="D62" s="99">
        <v>182</v>
      </c>
      <c r="E62" s="98">
        <v>4035309</v>
      </c>
      <c r="F62" s="76">
        <v>3862459</v>
      </c>
      <c r="G62" s="99">
        <v>169739</v>
      </c>
      <c r="H62" s="98">
        <v>25247</v>
      </c>
      <c r="I62" s="76">
        <v>25247</v>
      </c>
      <c r="J62" s="99" t="s">
        <v>132</v>
      </c>
      <c r="K62" s="98" t="s">
        <v>132</v>
      </c>
      <c r="L62" s="76" t="s">
        <v>132</v>
      </c>
      <c r="M62" s="99" t="s">
        <v>132</v>
      </c>
      <c r="N62" s="100" t="str">
        <f t="shared" si="3"/>
        <v>厚狭</v>
      </c>
    </row>
    <row r="63" spans="1:14" s="3" customFormat="1" ht="18" customHeight="1">
      <c r="A63" s="101" t="s">
        <v>131</v>
      </c>
      <c r="B63" s="102">
        <v>22221</v>
      </c>
      <c r="C63" s="80">
        <v>3494</v>
      </c>
      <c r="D63" s="103">
        <v>15734</v>
      </c>
      <c r="E63" s="102">
        <v>91592981</v>
      </c>
      <c r="F63" s="80">
        <v>88964785</v>
      </c>
      <c r="G63" s="103">
        <v>2551734</v>
      </c>
      <c r="H63" s="102">
        <v>342814</v>
      </c>
      <c r="I63" s="80">
        <v>341561</v>
      </c>
      <c r="J63" s="103">
        <v>1205</v>
      </c>
      <c r="K63" s="102">
        <v>4195931</v>
      </c>
      <c r="L63" s="80">
        <v>4195931</v>
      </c>
      <c r="M63" s="103" t="s">
        <v>132</v>
      </c>
      <c r="N63" s="104" t="str">
        <f t="shared" si="3"/>
        <v>山口県計</v>
      </c>
    </row>
    <row r="64" spans="1:14" s="12" customFormat="1" ht="18" customHeight="1">
      <c r="A64" s="13"/>
      <c r="B64" s="109"/>
      <c r="C64" s="110"/>
      <c r="D64" s="111"/>
      <c r="E64" s="109"/>
      <c r="F64" s="110"/>
      <c r="G64" s="111"/>
      <c r="H64" s="109"/>
      <c r="I64" s="110"/>
      <c r="J64" s="111"/>
      <c r="K64" s="109"/>
      <c r="L64" s="110"/>
      <c r="M64" s="111"/>
      <c r="N64" s="112"/>
    </row>
    <row r="65" spans="1:14" s="3" customFormat="1" ht="18" customHeight="1" thickBot="1">
      <c r="A65" s="113" t="s">
        <v>55</v>
      </c>
      <c r="B65" s="58">
        <v>363635</v>
      </c>
      <c r="C65" s="59">
        <v>21576</v>
      </c>
      <c r="D65" s="60">
        <v>221425</v>
      </c>
      <c r="E65" s="58">
        <v>7033602</v>
      </c>
      <c r="F65" s="59">
        <v>2047012</v>
      </c>
      <c r="G65" s="60">
        <v>4061971</v>
      </c>
      <c r="H65" s="58" t="s">
        <v>132</v>
      </c>
      <c r="I65" s="59" t="s">
        <v>132</v>
      </c>
      <c r="J65" s="60" t="s">
        <v>132</v>
      </c>
      <c r="K65" s="58" t="s">
        <v>132</v>
      </c>
      <c r="L65" s="59" t="s">
        <v>132</v>
      </c>
      <c r="M65" s="60" t="s">
        <v>132</v>
      </c>
      <c r="N65" s="121" t="s">
        <v>55</v>
      </c>
    </row>
    <row r="66" spans="1:14" s="3" customFormat="1" ht="24.75" customHeight="1" thickBot="1" thickTop="1">
      <c r="A66" s="122" t="s">
        <v>75</v>
      </c>
      <c r="B66" s="43">
        <v>461177</v>
      </c>
      <c r="C66" s="32">
        <v>31658</v>
      </c>
      <c r="D66" s="44">
        <v>293737</v>
      </c>
      <c r="E66" s="43">
        <v>545748595</v>
      </c>
      <c r="F66" s="32">
        <v>527382387</v>
      </c>
      <c r="G66" s="44">
        <v>16896889</v>
      </c>
      <c r="H66" s="43">
        <v>52679354</v>
      </c>
      <c r="I66" s="32">
        <v>52677136</v>
      </c>
      <c r="J66" s="44">
        <v>2169</v>
      </c>
      <c r="K66" s="45">
        <v>41955969</v>
      </c>
      <c r="L66" s="32">
        <v>41955969</v>
      </c>
      <c r="M66" s="30" t="s">
        <v>134</v>
      </c>
      <c r="N66" s="123" t="s">
        <v>133</v>
      </c>
    </row>
  </sheetData>
  <mergeCells count="6">
    <mergeCell ref="B2:D2"/>
    <mergeCell ref="A2:A3"/>
    <mergeCell ref="N2:N3"/>
    <mergeCell ref="E2:G2"/>
    <mergeCell ref="H2:J2"/>
    <mergeCell ref="K2:M2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scale="80" r:id="rId1"/>
  <headerFooter alignWithMargins="0">
    <oddFooter>&amp;R&amp;10広島国税局
徴収関係１
（H17)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showGridLines="0" workbookViewId="0" topLeftCell="A1">
      <selection activeCell="C28" sqref="C28"/>
    </sheetView>
  </sheetViews>
  <sheetFormatPr defaultColWidth="9.00390625" defaultRowHeight="13.5"/>
  <cols>
    <col min="1" max="1" width="12.00390625" style="2" customWidth="1"/>
    <col min="2" max="2" width="12.25390625" style="2" bestFit="1" customWidth="1"/>
    <col min="3" max="3" width="11.375" style="2" bestFit="1" customWidth="1"/>
    <col min="4" max="4" width="12.25390625" style="2" bestFit="1" customWidth="1"/>
    <col min="5" max="10" width="13.875" style="2" customWidth="1"/>
    <col min="11" max="11" width="9.00390625" style="5" bestFit="1" customWidth="1"/>
    <col min="12" max="13" width="8.25390625" style="2" bestFit="1" customWidth="1"/>
    <col min="14" max="16384" width="5.875" style="2" customWidth="1"/>
  </cols>
  <sheetData>
    <row r="1" ht="12" thickBot="1">
      <c r="A1" s="2" t="s">
        <v>68</v>
      </c>
    </row>
    <row r="2" spans="1:11" s="5" customFormat="1" ht="15" customHeight="1">
      <c r="A2" s="272" t="s">
        <v>48</v>
      </c>
      <c r="B2" s="241" t="s">
        <v>20</v>
      </c>
      <c r="C2" s="242"/>
      <c r="D2" s="243"/>
      <c r="E2" s="241" t="s">
        <v>60</v>
      </c>
      <c r="F2" s="242"/>
      <c r="G2" s="243"/>
      <c r="H2" s="241" t="s">
        <v>61</v>
      </c>
      <c r="I2" s="242"/>
      <c r="J2" s="243"/>
      <c r="K2" s="270" t="s">
        <v>76</v>
      </c>
    </row>
    <row r="3" spans="1:11" s="5" customFormat="1" ht="16.5" customHeight="1">
      <c r="A3" s="273"/>
      <c r="B3" s="42" t="s">
        <v>53</v>
      </c>
      <c r="C3" s="20" t="s">
        <v>42</v>
      </c>
      <c r="D3" s="22" t="s">
        <v>54</v>
      </c>
      <c r="E3" s="42" t="s">
        <v>53</v>
      </c>
      <c r="F3" s="20" t="s">
        <v>42</v>
      </c>
      <c r="G3" s="22" t="s">
        <v>54</v>
      </c>
      <c r="H3" s="42" t="s">
        <v>53</v>
      </c>
      <c r="I3" s="20" t="s">
        <v>42</v>
      </c>
      <c r="J3" s="22" t="s">
        <v>54</v>
      </c>
      <c r="K3" s="271"/>
    </row>
    <row r="4" spans="1:11" ht="11.25">
      <c r="A4" s="94"/>
      <c r="B4" s="91" t="s">
        <v>2</v>
      </c>
      <c r="C4" s="67" t="s">
        <v>2</v>
      </c>
      <c r="D4" s="92" t="s">
        <v>2</v>
      </c>
      <c r="E4" s="91" t="s">
        <v>2</v>
      </c>
      <c r="F4" s="67" t="s">
        <v>2</v>
      </c>
      <c r="G4" s="92" t="s">
        <v>2</v>
      </c>
      <c r="H4" s="91" t="s">
        <v>2</v>
      </c>
      <c r="I4" s="67" t="s">
        <v>2</v>
      </c>
      <c r="J4" s="92" t="s">
        <v>2</v>
      </c>
      <c r="K4" s="93"/>
    </row>
    <row r="5" spans="1:11" ht="18" customHeight="1">
      <c r="A5" s="116" t="s">
        <v>78</v>
      </c>
      <c r="B5" s="95" t="s">
        <v>132</v>
      </c>
      <c r="C5" s="72" t="s">
        <v>132</v>
      </c>
      <c r="D5" s="96" t="s">
        <v>132</v>
      </c>
      <c r="E5" s="95">
        <v>226455</v>
      </c>
      <c r="F5" s="72">
        <v>225281</v>
      </c>
      <c r="G5" s="96">
        <v>1175</v>
      </c>
      <c r="H5" s="95">
        <v>42126195</v>
      </c>
      <c r="I5" s="72">
        <v>40834571</v>
      </c>
      <c r="J5" s="96">
        <v>1250291</v>
      </c>
      <c r="K5" s="97" t="str">
        <f>IF(A5="","",A5)</f>
        <v>鳥取</v>
      </c>
    </row>
    <row r="6" spans="1:11" ht="18" customHeight="1">
      <c r="A6" s="114" t="s">
        <v>79</v>
      </c>
      <c r="B6" s="98" t="s">
        <v>132</v>
      </c>
      <c r="C6" s="76" t="s">
        <v>132</v>
      </c>
      <c r="D6" s="99" t="s">
        <v>132</v>
      </c>
      <c r="E6" s="98">
        <v>83780</v>
      </c>
      <c r="F6" s="76">
        <v>83677</v>
      </c>
      <c r="G6" s="99">
        <v>103</v>
      </c>
      <c r="H6" s="98">
        <v>40315448</v>
      </c>
      <c r="I6" s="76">
        <v>39281372</v>
      </c>
      <c r="J6" s="99">
        <v>997821</v>
      </c>
      <c r="K6" s="100" t="str">
        <f>IF(A6="","",A6)</f>
        <v>米子</v>
      </c>
    </row>
    <row r="7" spans="1:11" ht="18" customHeight="1">
      <c r="A7" s="114" t="s">
        <v>80</v>
      </c>
      <c r="B7" s="98" t="s">
        <v>132</v>
      </c>
      <c r="C7" s="76" t="s">
        <v>132</v>
      </c>
      <c r="D7" s="99" t="s">
        <v>132</v>
      </c>
      <c r="E7" s="98">
        <v>20520</v>
      </c>
      <c r="F7" s="76">
        <v>20420</v>
      </c>
      <c r="G7" s="99">
        <v>100</v>
      </c>
      <c r="H7" s="98">
        <v>12384301</v>
      </c>
      <c r="I7" s="76">
        <v>12015162</v>
      </c>
      <c r="J7" s="99">
        <v>357594</v>
      </c>
      <c r="K7" s="100" t="str">
        <f>IF(A7="","",A7)</f>
        <v>倉吉</v>
      </c>
    </row>
    <row r="8" spans="1:11" s="3" customFormat="1" ht="18" customHeight="1">
      <c r="A8" s="101" t="s">
        <v>81</v>
      </c>
      <c r="B8" s="102" t="s">
        <v>132</v>
      </c>
      <c r="C8" s="80" t="s">
        <v>132</v>
      </c>
      <c r="D8" s="103" t="s">
        <v>132</v>
      </c>
      <c r="E8" s="102">
        <v>330756</v>
      </c>
      <c r="F8" s="80">
        <v>329378</v>
      </c>
      <c r="G8" s="103">
        <v>1378</v>
      </c>
      <c r="H8" s="102">
        <v>94825944</v>
      </c>
      <c r="I8" s="80">
        <v>92131105</v>
      </c>
      <c r="J8" s="103">
        <v>2605707</v>
      </c>
      <c r="K8" s="104" t="str">
        <f>IF(A8="","",A8)</f>
        <v>鳥取県計</v>
      </c>
    </row>
    <row r="9" spans="1:11" s="12" customFormat="1" ht="18" customHeight="1">
      <c r="A9" s="13"/>
      <c r="B9" s="16"/>
      <c r="C9" s="17"/>
      <c r="D9" s="18"/>
      <c r="E9" s="16"/>
      <c r="F9" s="17"/>
      <c r="G9" s="18"/>
      <c r="H9" s="16"/>
      <c r="I9" s="17"/>
      <c r="J9" s="18"/>
      <c r="K9" s="14"/>
    </row>
    <row r="10" spans="1:11" ht="18" customHeight="1">
      <c r="A10" s="115" t="s">
        <v>82</v>
      </c>
      <c r="B10" s="105" t="s">
        <v>132</v>
      </c>
      <c r="C10" s="106" t="s">
        <v>132</v>
      </c>
      <c r="D10" s="107" t="s">
        <v>132</v>
      </c>
      <c r="E10" s="105">
        <v>690027</v>
      </c>
      <c r="F10" s="106">
        <v>689712</v>
      </c>
      <c r="G10" s="107">
        <v>315</v>
      </c>
      <c r="H10" s="105">
        <v>51988139</v>
      </c>
      <c r="I10" s="106">
        <v>51063997</v>
      </c>
      <c r="J10" s="107">
        <v>863628</v>
      </c>
      <c r="K10" s="108" t="str">
        <f>IF(A10="","",A10)</f>
        <v>松江</v>
      </c>
    </row>
    <row r="11" spans="1:11" ht="18" customHeight="1">
      <c r="A11" s="114" t="s">
        <v>83</v>
      </c>
      <c r="B11" s="98" t="s">
        <v>132</v>
      </c>
      <c r="C11" s="76" t="s">
        <v>132</v>
      </c>
      <c r="D11" s="99" t="s">
        <v>132</v>
      </c>
      <c r="E11" s="98">
        <v>24558</v>
      </c>
      <c r="F11" s="76">
        <v>23819</v>
      </c>
      <c r="G11" s="99">
        <v>739</v>
      </c>
      <c r="H11" s="98">
        <v>12067185</v>
      </c>
      <c r="I11" s="76">
        <v>11824447</v>
      </c>
      <c r="J11" s="99">
        <v>225283</v>
      </c>
      <c r="K11" s="100" t="str">
        <f aca="true" t="shared" si="0" ref="K11:K16">IF(A11="","",A11)</f>
        <v>浜田</v>
      </c>
    </row>
    <row r="12" spans="1:11" ht="18" customHeight="1">
      <c r="A12" s="114" t="s">
        <v>84</v>
      </c>
      <c r="B12" s="98" t="s">
        <v>132</v>
      </c>
      <c r="C12" s="76" t="s">
        <v>132</v>
      </c>
      <c r="D12" s="99" t="s">
        <v>132</v>
      </c>
      <c r="E12" s="98">
        <v>258045</v>
      </c>
      <c r="F12" s="76">
        <v>257977</v>
      </c>
      <c r="G12" s="99">
        <v>68</v>
      </c>
      <c r="H12" s="98">
        <v>26264712</v>
      </c>
      <c r="I12" s="76">
        <v>25971927</v>
      </c>
      <c r="J12" s="99">
        <v>280818</v>
      </c>
      <c r="K12" s="100" t="str">
        <f t="shared" si="0"/>
        <v>出雲</v>
      </c>
    </row>
    <row r="13" spans="1:11" ht="18" customHeight="1">
      <c r="A13" s="114" t="s">
        <v>85</v>
      </c>
      <c r="B13" s="98" t="s">
        <v>132</v>
      </c>
      <c r="C13" s="76" t="s">
        <v>132</v>
      </c>
      <c r="D13" s="99" t="s">
        <v>132</v>
      </c>
      <c r="E13" s="98">
        <v>24284</v>
      </c>
      <c r="F13" s="76">
        <v>24272</v>
      </c>
      <c r="G13" s="99">
        <v>12</v>
      </c>
      <c r="H13" s="98">
        <v>8130573</v>
      </c>
      <c r="I13" s="76">
        <v>7978882</v>
      </c>
      <c r="J13" s="99">
        <v>149616</v>
      </c>
      <c r="K13" s="100" t="str">
        <f t="shared" si="0"/>
        <v>益田</v>
      </c>
    </row>
    <row r="14" spans="1:11" ht="18" customHeight="1">
      <c r="A14" s="114" t="s">
        <v>86</v>
      </c>
      <c r="B14" s="98" t="s">
        <v>132</v>
      </c>
      <c r="C14" s="76" t="s">
        <v>132</v>
      </c>
      <c r="D14" s="99" t="s">
        <v>132</v>
      </c>
      <c r="E14" s="98" t="s">
        <v>228</v>
      </c>
      <c r="F14" s="76" t="s">
        <v>228</v>
      </c>
      <c r="G14" s="99" t="s">
        <v>228</v>
      </c>
      <c r="H14" s="98">
        <v>4216117</v>
      </c>
      <c r="I14" s="76">
        <v>4041380</v>
      </c>
      <c r="J14" s="99">
        <v>174737</v>
      </c>
      <c r="K14" s="100" t="str">
        <f t="shared" si="0"/>
        <v>石見大田</v>
      </c>
    </row>
    <row r="15" spans="1:11" ht="18" customHeight="1">
      <c r="A15" s="114" t="s">
        <v>87</v>
      </c>
      <c r="B15" s="98" t="s">
        <v>132</v>
      </c>
      <c r="C15" s="76" t="s">
        <v>132</v>
      </c>
      <c r="D15" s="99" t="s">
        <v>132</v>
      </c>
      <c r="E15" s="98">
        <v>18148</v>
      </c>
      <c r="F15" s="76">
        <v>18148</v>
      </c>
      <c r="G15" s="99" t="s">
        <v>77</v>
      </c>
      <c r="H15" s="98">
        <v>6331268</v>
      </c>
      <c r="I15" s="76">
        <v>6269013</v>
      </c>
      <c r="J15" s="99">
        <v>58511</v>
      </c>
      <c r="K15" s="100" t="str">
        <f t="shared" si="0"/>
        <v>大東</v>
      </c>
    </row>
    <row r="16" spans="1:11" ht="18" customHeight="1">
      <c r="A16" s="114" t="s">
        <v>88</v>
      </c>
      <c r="B16" s="98" t="s">
        <v>132</v>
      </c>
      <c r="C16" s="76" t="s">
        <v>132</v>
      </c>
      <c r="D16" s="99" t="s">
        <v>132</v>
      </c>
      <c r="E16" s="98" t="s">
        <v>228</v>
      </c>
      <c r="F16" s="76" t="s">
        <v>228</v>
      </c>
      <c r="G16" s="99" t="s">
        <v>228</v>
      </c>
      <c r="H16" s="98">
        <v>2512265</v>
      </c>
      <c r="I16" s="76">
        <v>2465883</v>
      </c>
      <c r="J16" s="99">
        <v>46092</v>
      </c>
      <c r="K16" s="100" t="str">
        <f t="shared" si="0"/>
        <v>西郷</v>
      </c>
    </row>
    <row r="17" spans="1:11" s="3" customFormat="1" ht="18" customHeight="1">
      <c r="A17" s="101" t="s">
        <v>89</v>
      </c>
      <c r="B17" s="102" t="s">
        <v>132</v>
      </c>
      <c r="C17" s="80" t="s">
        <v>132</v>
      </c>
      <c r="D17" s="103" t="s">
        <v>132</v>
      </c>
      <c r="E17" s="102">
        <v>1029514</v>
      </c>
      <c r="F17" s="80">
        <v>1028380</v>
      </c>
      <c r="G17" s="103">
        <v>1134</v>
      </c>
      <c r="H17" s="102">
        <v>111510260</v>
      </c>
      <c r="I17" s="80">
        <v>109615529</v>
      </c>
      <c r="J17" s="103">
        <v>1798685</v>
      </c>
      <c r="K17" s="104" t="str">
        <f>IF(A17="","",A17)</f>
        <v>島根県計</v>
      </c>
    </row>
    <row r="18" spans="1:11" s="12" customFormat="1" ht="18" customHeight="1">
      <c r="A18" s="13"/>
      <c r="B18" s="16"/>
      <c r="C18" s="17"/>
      <c r="D18" s="18"/>
      <c r="E18" s="16"/>
      <c r="F18" s="17"/>
      <c r="G18" s="18"/>
      <c r="H18" s="16"/>
      <c r="I18" s="17"/>
      <c r="J18" s="18"/>
      <c r="K18" s="14"/>
    </row>
    <row r="19" spans="1:11" ht="18" customHeight="1">
      <c r="A19" s="115" t="s">
        <v>90</v>
      </c>
      <c r="B19" s="105">
        <v>50</v>
      </c>
      <c r="C19" s="106">
        <v>50</v>
      </c>
      <c r="D19" s="107" t="s">
        <v>132</v>
      </c>
      <c r="E19" s="105">
        <v>1364242</v>
      </c>
      <c r="F19" s="106">
        <v>1362233</v>
      </c>
      <c r="G19" s="107">
        <v>2010</v>
      </c>
      <c r="H19" s="105">
        <v>129081191</v>
      </c>
      <c r="I19" s="106">
        <v>127386332</v>
      </c>
      <c r="J19" s="107">
        <v>1597380</v>
      </c>
      <c r="K19" s="108" t="str">
        <f>IF(A19="","",A19)</f>
        <v>岡山東</v>
      </c>
    </row>
    <row r="20" spans="1:11" ht="18" customHeight="1">
      <c r="A20" s="114" t="s">
        <v>91</v>
      </c>
      <c r="B20" s="98" t="s">
        <v>132</v>
      </c>
      <c r="C20" s="76" t="s">
        <v>132</v>
      </c>
      <c r="D20" s="99" t="s">
        <v>132</v>
      </c>
      <c r="E20" s="98">
        <v>413695</v>
      </c>
      <c r="F20" s="76">
        <v>411856</v>
      </c>
      <c r="G20" s="99">
        <v>1839</v>
      </c>
      <c r="H20" s="98">
        <v>81032385</v>
      </c>
      <c r="I20" s="76">
        <v>79459298</v>
      </c>
      <c r="J20" s="99">
        <v>1509705</v>
      </c>
      <c r="K20" s="100" t="str">
        <f aca="true" t="shared" si="1" ref="K20:K32">IF(A20="","",A20)</f>
        <v>岡山西</v>
      </c>
    </row>
    <row r="21" spans="1:11" ht="18" customHeight="1">
      <c r="A21" s="114" t="s">
        <v>92</v>
      </c>
      <c r="B21" s="98" t="s">
        <v>132</v>
      </c>
      <c r="C21" s="76" t="s">
        <v>132</v>
      </c>
      <c r="D21" s="99" t="s">
        <v>132</v>
      </c>
      <c r="E21" s="98">
        <v>15877</v>
      </c>
      <c r="F21" s="76">
        <v>15857</v>
      </c>
      <c r="G21" s="99">
        <v>2</v>
      </c>
      <c r="H21" s="98">
        <v>14622427</v>
      </c>
      <c r="I21" s="76">
        <v>14351308</v>
      </c>
      <c r="J21" s="99">
        <v>259692</v>
      </c>
      <c r="K21" s="100" t="str">
        <f t="shared" si="1"/>
        <v>西大寺</v>
      </c>
    </row>
    <row r="22" spans="1:11" ht="18" customHeight="1">
      <c r="A22" s="114" t="s">
        <v>93</v>
      </c>
      <c r="B22" s="98">
        <v>1120</v>
      </c>
      <c r="C22" s="76">
        <v>250</v>
      </c>
      <c r="D22" s="99">
        <v>870</v>
      </c>
      <c r="E22" s="98">
        <v>19776</v>
      </c>
      <c r="F22" s="76">
        <v>19776</v>
      </c>
      <c r="G22" s="99" t="s">
        <v>77</v>
      </c>
      <c r="H22" s="98">
        <v>57374035</v>
      </c>
      <c r="I22" s="76">
        <v>57163764</v>
      </c>
      <c r="J22" s="99">
        <v>199488</v>
      </c>
      <c r="K22" s="100" t="str">
        <f>IF(A22="","",A22)</f>
        <v>瀬戸</v>
      </c>
    </row>
    <row r="23" spans="1:11" ht="18" customHeight="1">
      <c r="A23" s="114" t="s">
        <v>94</v>
      </c>
      <c r="B23" s="98" t="s">
        <v>132</v>
      </c>
      <c r="C23" s="76" t="s">
        <v>132</v>
      </c>
      <c r="D23" s="99" t="s">
        <v>132</v>
      </c>
      <c r="E23" s="98">
        <v>18903</v>
      </c>
      <c r="F23" s="76">
        <v>18615</v>
      </c>
      <c r="G23" s="99">
        <v>288</v>
      </c>
      <c r="H23" s="98">
        <v>13237185</v>
      </c>
      <c r="I23" s="76">
        <v>13051103</v>
      </c>
      <c r="J23" s="99">
        <v>180894</v>
      </c>
      <c r="K23" s="100" t="str">
        <f t="shared" si="1"/>
        <v>児島</v>
      </c>
    </row>
    <row r="24" spans="1:11" ht="18" customHeight="1">
      <c r="A24" s="114" t="s">
        <v>96</v>
      </c>
      <c r="B24" s="98">
        <v>238370225</v>
      </c>
      <c r="C24" s="76">
        <v>219348426</v>
      </c>
      <c r="D24" s="99">
        <v>19021799</v>
      </c>
      <c r="E24" s="98">
        <v>259646</v>
      </c>
      <c r="F24" s="76">
        <v>259633</v>
      </c>
      <c r="G24" s="99">
        <v>13</v>
      </c>
      <c r="H24" s="98">
        <v>310815944</v>
      </c>
      <c r="I24" s="76">
        <v>290020321</v>
      </c>
      <c r="J24" s="99">
        <v>20706940</v>
      </c>
      <c r="K24" s="100" t="str">
        <f t="shared" si="1"/>
        <v>倉敷</v>
      </c>
    </row>
    <row r="25" spans="1:11" ht="18" customHeight="1">
      <c r="A25" s="114" t="s">
        <v>95</v>
      </c>
      <c r="B25" s="98">
        <v>29215</v>
      </c>
      <c r="C25" s="76">
        <v>29215</v>
      </c>
      <c r="D25" s="99" t="s">
        <v>132</v>
      </c>
      <c r="E25" s="98">
        <v>45605</v>
      </c>
      <c r="F25" s="76">
        <v>45588</v>
      </c>
      <c r="G25" s="99">
        <v>17</v>
      </c>
      <c r="H25" s="98">
        <v>15365009</v>
      </c>
      <c r="I25" s="76">
        <v>15197205</v>
      </c>
      <c r="J25" s="99">
        <v>160459</v>
      </c>
      <c r="K25" s="100" t="str">
        <f t="shared" si="1"/>
        <v>玉島</v>
      </c>
    </row>
    <row r="26" spans="1:11" ht="18" customHeight="1">
      <c r="A26" s="114" t="s">
        <v>97</v>
      </c>
      <c r="B26" s="98" t="s">
        <v>132</v>
      </c>
      <c r="C26" s="76" t="s">
        <v>132</v>
      </c>
      <c r="D26" s="99" t="s">
        <v>132</v>
      </c>
      <c r="E26" s="98">
        <v>65095</v>
      </c>
      <c r="F26" s="76">
        <v>65090</v>
      </c>
      <c r="G26" s="99">
        <v>5</v>
      </c>
      <c r="H26" s="98">
        <v>29079236</v>
      </c>
      <c r="I26" s="76">
        <v>28676246</v>
      </c>
      <c r="J26" s="99">
        <v>379316</v>
      </c>
      <c r="K26" s="100" t="str">
        <f t="shared" si="1"/>
        <v>津山</v>
      </c>
    </row>
    <row r="27" spans="1:11" ht="18" customHeight="1">
      <c r="A27" s="114" t="s">
        <v>98</v>
      </c>
      <c r="B27" s="98" t="s">
        <v>132</v>
      </c>
      <c r="C27" s="76" t="s">
        <v>132</v>
      </c>
      <c r="D27" s="99" t="s">
        <v>132</v>
      </c>
      <c r="E27" s="98" t="s">
        <v>228</v>
      </c>
      <c r="F27" s="76" t="s">
        <v>228</v>
      </c>
      <c r="G27" s="99" t="s">
        <v>228</v>
      </c>
      <c r="H27" s="98">
        <v>9787434</v>
      </c>
      <c r="I27" s="76">
        <v>9660507</v>
      </c>
      <c r="J27" s="99">
        <v>121178</v>
      </c>
      <c r="K27" s="100" t="str">
        <f t="shared" si="1"/>
        <v>玉野</v>
      </c>
    </row>
    <row r="28" spans="1:11" ht="18" customHeight="1">
      <c r="A28" s="114" t="s">
        <v>99</v>
      </c>
      <c r="B28" s="98" t="s">
        <v>132</v>
      </c>
      <c r="C28" s="76" t="s">
        <v>132</v>
      </c>
      <c r="D28" s="99" t="s">
        <v>132</v>
      </c>
      <c r="E28" s="98">
        <v>36018</v>
      </c>
      <c r="F28" s="76">
        <v>36018</v>
      </c>
      <c r="G28" s="99" t="s">
        <v>77</v>
      </c>
      <c r="H28" s="98">
        <v>19860879</v>
      </c>
      <c r="I28" s="76">
        <v>19621319</v>
      </c>
      <c r="J28" s="99">
        <v>216772</v>
      </c>
      <c r="K28" s="100" t="str">
        <f t="shared" si="1"/>
        <v>笠岡</v>
      </c>
    </row>
    <row r="29" spans="1:11" ht="18" customHeight="1">
      <c r="A29" s="114" t="s">
        <v>100</v>
      </c>
      <c r="B29" s="98" t="s">
        <v>132</v>
      </c>
      <c r="C29" s="76" t="s">
        <v>132</v>
      </c>
      <c r="D29" s="99" t="s">
        <v>132</v>
      </c>
      <c r="E29" s="98">
        <v>13259</v>
      </c>
      <c r="F29" s="76">
        <v>13256</v>
      </c>
      <c r="G29" s="99">
        <v>2</v>
      </c>
      <c r="H29" s="98">
        <v>5288672</v>
      </c>
      <c r="I29" s="76">
        <v>5279175</v>
      </c>
      <c r="J29" s="99">
        <v>9163</v>
      </c>
      <c r="K29" s="100" t="str">
        <f>IF(A29="","",A29)</f>
        <v>高梁</v>
      </c>
    </row>
    <row r="30" spans="1:11" ht="18" customHeight="1">
      <c r="A30" s="114" t="s">
        <v>101</v>
      </c>
      <c r="B30" s="98" t="s">
        <v>132</v>
      </c>
      <c r="C30" s="76" t="s">
        <v>132</v>
      </c>
      <c r="D30" s="99" t="s">
        <v>132</v>
      </c>
      <c r="E30" s="98" t="s">
        <v>228</v>
      </c>
      <c r="F30" s="76" t="s">
        <v>228</v>
      </c>
      <c r="G30" s="99" t="s">
        <v>228</v>
      </c>
      <c r="H30" s="98">
        <v>4606206</v>
      </c>
      <c r="I30" s="76">
        <v>4556771</v>
      </c>
      <c r="J30" s="99">
        <v>46618</v>
      </c>
      <c r="K30" s="100" t="str">
        <f>IF(A30="","",A30)</f>
        <v>新見</v>
      </c>
    </row>
    <row r="31" spans="1:11" ht="18" customHeight="1">
      <c r="A31" s="114" t="s">
        <v>102</v>
      </c>
      <c r="B31" s="98" t="s">
        <v>132</v>
      </c>
      <c r="C31" s="76" t="s">
        <v>132</v>
      </c>
      <c r="D31" s="99" t="s">
        <v>132</v>
      </c>
      <c r="E31" s="98">
        <v>8297</v>
      </c>
      <c r="F31" s="76">
        <v>8226</v>
      </c>
      <c r="G31" s="99">
        <v>70</v>
      </c>
      <c r="H31" s="98">
        <v>6101721</v>
      </c>
      <c r="I31" s="76">
        <v>6008273</v>
      </c>
      <c r="J31" s="99">
        <v>86570</v>
      </c>
      <c r="K31" s="100" t="str">
        <f>IF(A31="","",A31)</f>
        <v>久世</v>
      </c>
    </row>
    <row r="32" spans="1:11" s="3" customFormat="1" ht="18" customHeight="1">
      <c r="A32" s="101" t="s">
        <v>103</v>
      </c>
      <c r="B32" s="102">
        <v>238400611</v>
      </c>
      <c r="C32" s="80">
        <v>219377941</v>
      </c>
      <c r="D32" s="103">
        <v>19022670</v>
      </c>
      <c r="E32" s="102">
        <v>2271668</v>
      </c>
      <c r="F32" s="80">
        <v>2267398</v>
      </c>
      <c r="G32" s="103">
        <v>4270</v>
      </c>
      <c r="H32" s="102">
        <v>696252324</v>
      </c>
      <c r="I32" s="80">
        <v>670431623</v>
      </c>
      <c r="J32" s="103">
        <v>25474174</v>
      </c>
      <c r="K32" s="104" t="str">
        <f t="shared" si="1"/>
        <v>岡山県計</v>
      </c>
    </row>
    <row r="33" spans="1:11" s="12" customFormat="1" ht="18" customHeight="1">
      <c r="A33" s="13"/>
      <c r="B33" s="16"/>
      <c r="C33" s="17"/>
      <c r="D33" s="18"/>
      <c r="E33" s="16"/>
      <c r="F33" s="17"/>
      <c r="G33" s="18"/>
      <c r="H33" s="16"/>
      <c r="I33" s="17"/>
      <c r="J33" s="18"/>
      <c r="K33" s="14"/>
    </row>
    <row r="34" spans="1:11" ht="18" customHeight="1">
      <c r="A34" s="115" t="s">
        <v>104</v>
      </c>
      <c r="B34" s="105" t="s">
        <v>132</v>
      </c>
      <c r="C34" s="106" t="s">
        <v>132</v>
      </c>
      <c r="D34" s="107" t="s">
        <v>132</v>
      </c>
      <c r="E34" s="105" t="s">
        <v>228</v>
      </c>
      <c r="F34" s="106" t="s">
        <v>228</v>
      </c>
      <c r="G34" s="107" t="s">
        <v>228</v>
      </c>
      <c r="H34" s="105">
        <v>222626511</v>
      </c>
      <c r="I34" s="106">
        <v>220717026</v>
      </c>
      <c r="J34" s="107">
        <v>1822884</v>
      </c>
      <c r="K34" s="108" t="str">
        <f>IF(A34="","",A34)</f>
        <v>広島東</v>
      </c>
    </row>
    <row r="35" spans="1:11" ht="18" customHeight="1">
      <c r="A35" s="114" t="s">
        <v>105</v>
      </c>
      <c r="B35" s="98" t="s">
        <v>132</v>
      </c>
      <c r="C35" s="76" t="s">
        <v>132</v>
      </c>
      <c r="D35" s="99" t="s">
        <v>132</v>
      </c>
      <c r="E35" s="98">
        <v>266503</v>
      </c>
      <c r="F35" s="76">
        <v>266415</v>
      </c>
      <c r="G35" s="99">
        <v>88</v>
      </c>
      <c r="H35" s="98">
        <v>52719144</v>
      </c>
      <c r="I35" s="76">
        <v>52175003</v>
      </c>
      <c r="J35" s="99">
        <v>530424</v>
      </c>
      <c r="K35" s="100" t="str">
        <f aca="true" t="shared" si="2" ref="K35:K50">IF(A35="","",A35)</f>
        <v>広島南</v>
      </c>
    </row>
    <row r="36" spans="1:11" ht="18" customHeight="1">
      <c r="A36" s="114" t="s">
        <v>106</v>
      </c>
      <c r="B36" s="98" t="s">
        <v>132</v>
      </c>
      <c r="C36" s="76" t="s">
        <v>132</v>
      </c>
      <c r="D36" s="99" t="s">
        <v>132</v>
      </c>
      <c r="E36" s="98" t="s">
        <v>228</v>
      </c>
      <c r="F36" s="76" t="s">
        <v>228</v>
      </c>
      <c r="G36" s="99" t="s">
        <v>228</v>
      </c>
      <c r="H36" s="98">
        <v>133687829</v>
      </c>
      <c r="I36" s="76">
        <v>131386224</v>
      </c>
      <c r="J36" s="99">
        <v>2166231</v>
      </c>
      <c r="K36" s="100" t="str">
        <f t="shared" si="2"/>
        <v>広島西</v>
      </c>
    </row>
    <row r="37" spans="1:11" ht="18" customHeight="1">
      <c r="A37" s="114" t="s">
        <v>107</v>
      </c>
      <c r="B37" s="98" t="s">
        <v>132</v>
      </c>
      <c r="C37" s="76" t="s">
        <v>132</v>
      </c>
      <c r="D37" s="99" t="s">
        <v>132</v>
      </c>
      <c r="E37" s="98">
        <v>103058</v>
      </c>
      <c r="F37" s="76">
        <v>102700</v>
      </c>
      <c r="G37" s="99">
        <v>342</v>
      </c>
      <c r="H37" s="98">
        <v>47721537</v>
      </c>
      <c r="I37" s="76">
        <v>46149979</v>
      </c>
      <c r="J37" s="99">
        <v>1452885</v>
      </c>
      <c r="K37" s="100" t="str">
        <f t="shared" si="2"/>
        <v>広島北</v>
      </c>
    </row>
    <row r="38" spans="1:11" ht="18" customHeight="1">
      <c r="A38" s="114" t="s">
        <v>108</v>
      </c>
      <c r="B38" s="98" t="s">
        <v>132</v>
      </c>
      <c r="C38" s="76" t="s">
        <v>132</v>
      </c>
      <c r="D38" s="99" t="s">
        <v>132</v>
      </c>
      <c r="E38" s="98">
        <v>189893</v>
      </c>
      <c r="F38" s="76">
        <v>189877</v>
      </c>
      <c r="G38" s="99">
        <v>16</v>
      </c>
      <c r="H38" s="98">
        <v>45141447</v>
      </c>
      <c r="I38" s="76">
        <v>44135198</v>
      </c>
      <c r="J38" s="99">
        <v>941723</v>
      </c>
      <c r="K38" s="100" t="str">
        <f t="shared" si="2"/>
        <v>呉</v>
      </c>
    </row>
    <row r="39" spans="1:11" ht="18" customHeight="1">
      <c r="A39" s="114" t="s">
        <v>109</v>
      </c>
      <c r="B39" s="98" t="s">
        <v>132</v>
      </c>
      <c r="C39" s="76" t="s">
        <v>132</v>
      </c>
      <c r="D39" s="99" t="s">
        <v>132</v>
      </c>
      <c r="E39" s="98">
        <v>7606</v>
      </c>
      <c r="F39" s="76">
        <v>7606</v>
      </c>
      <c r="G39" s="99" t="s">
        <v>77</v>
      </c>
      <c r="H39" s="98">
        <v>5822080</v>
      </c>
      <c r="I39" s="76">
        <v>5701495</v>
      </c>
      <c r="J39" s="99">
        <v>108713</v>
      </c>
      <c r="K39" s="100" t="str">
        <f t="shared" si="2"/>
        <v>竹原</v>
      </c>
    </row>
    <row r="40" spans="1:11" ht="18" customHeight="1">
      <c r="A40" s="114" t="s">
        <v>110</v>
      </c>
      <c r="B40" s="98" t="s">
        <v>132</v>
      </c>
      <c r="C40" s="76" t="s">
        <v>132</v>
      </c>
      <c r="D40" s="99" t="s">
        <v>132</v>
      </c>
      <c r="E40" s="98">
        <v>585068</v>
      </c>
      <c r="F40" s="76">
        <v>585068</v>
      </c>
      <c r="G40" s="99" t="s">
        <v>77</v>
      </c>
      <c r="H40" s="98">
        <v>17549365</v>
      </c>
      <c r="I40" s="76">
        <v>17215209</v>
      </c>
      <c r="J40" s="99">
        <v>317271</v>
      </c>
      <c r="K40" s="100" t="str">
        <f t="shared" si="2"/>
        <v>三原</v>
      </c>
    </row>
    <row r="41" spans="1:11" ht="18" customHeight="1">
      <c r="A41" s="114" t="s">
        <v>111</v>
      </c>
      <c r="B41" s="98" t="s">
        <v>132</v>
      </c>
      <c r="C41" s="76" t="s">
        <v>132</v>
      </c>
      <c r="D41" s="99" t="s">
        <v>132</v>
      </c>
      <c r="E41" s="98">
        <v>47359</v>
      </c>
      <c r="F41" s="76">
        <v>47359</v>
      </c>
      <c r="G41" s="99">
        <v>0</v>
      </c>
      <c r="H41" s="98">
        <v>27014887</v>
      </c>
      <c r="I41" s="76">
        <v>26344067</v>
      </c>
      <c r="J41" s="99">
        <v>646627</v>
      </c>
      <c r="K41" s="100" t="str">
        <f t="shared" si="2"/>
        <v>尾道</v>
      </c>
    </row>
    <row r="42" spans="1:11" ht="18" customHeight="1">
      <c r="A42" s="114" t="s">
        <v>112</v>
      </c>
      <c r="B42" s="98" t="s">
        <v>132</v>
      </c>
      <c r="C42" s="76" t="s">
        <v>132</v>
      </c>
      <c r="D42" s="99" t="s">
        <v>132</v>
      </c>
      <c r="E42" s="98">
        <v>260840</v>
      </c>
      <c r="F42" s="76">
        <v>258967</v>
      </c>
      <c r="G42" s="99">
        <v>1872</v>
      </c>
      <c r="H42" s="98">
        <v>115211633</v>
      </c>
      <c r="I42" s="76">
        <v>113318729</v>
      </c>
      <c r="J42" s="99">
        <v>1754381</v>
      </c>
      <c r="K42" s="100" t="str">
        <f t="shared" si="2"/>
        <v>福山</v>
      </c>
    </row>
    <row r="43" spans="1:11" ht="18" customHeight="1">
      <c r="A43" s="114" t="s">
        <v>113</v>
      </c>
      <c r="B43" s="98" t="s">
        <v>132</v>
      </c>
      <c r="C43" s="76" t="s">
        <v>132</v>
      </c>
      <c r="D43" s="99" t="s">
        <v>132</v>
      </c>
      <c r="E43" s="98">
        <v>43970</v>
      </c>
      <c r="F43" s="76">
        <v>43841</v>
      </c>
      <c r="G43" s="99">
        <v>129</v>
      </c>
      <c r="H43" s="98">
        <v>23326870</v>
      </c>
      <c r="I43" s="76">
        <v>22994501</v>
      </c>
      <c r="J43" s="99">
        <v>313350</v>
      </c>
      <c r="K43" s="100" t="str">
        <f t="shared" si="2"/>
        <v>府中</v>
      </c>
    </row>
    <row r="44" spans="1:11" ht="18" customHeight="1">
      <c r="A44" s="114" t="s">
        <v>114</v>
      </c>
      <c r="B44" s="98" t="s">
        <v>132</v>
      </c>
      <c r="C44" s="76" t="s">
        <v>132</v>
      </c>
      <c r="D44" s="99" t="s">
        <v>132</v>
      </c>
      <c r="E44" s="98">
        <v>22125</v>
      </c>
      <c r="F44" s="76">
        <v>22725</v>
      </c>
      <c r="G44" s="99" t="s">
        <v>77</v>
      </c>
      <c r="H44" s="98">
        <v>8316074</v>
      </c>
      <c r="I44" s="76">
        <v>8099940</v>
      </c>
      <c r="J44" s="99">
        <v>206943</v>
      </c>
      <c r="K44" s="100" t="str">
        <f t="shared" si="2"/>
        <v>三次</v>
      </c>
    </row>
    <row r="45" spans="1:11" ht="18" customHeight="1">
      <c r="A45" s="114" t="s">
        <v>115</v>
      </c>
      <c r="B45" s="98" t="s">
        <v>132</v>
      </c>
      <c r="C45" s="76" t="s">
        <v>132</v>
      </c>
      <c r="D45" s="99" t="s">
        <v>132</v>
      </c>
      <c r="E45" s="98">
        <v>12709</v>
      </c>
      <c r="F45" s="76">
        <v>12709</v>
      </c>
      <c r="G45" s="99" t="s">
        <v>77</v>
      </c>
      <c r="H45" s="98">
        <v>5492891</v>
      </c>
      <c r="I45" s="76">
        <v>5398650</v>
      </c>
      <c r="J45" s="99">
        <v>92472</v>
      </c>
      <c r="K45" s="100" t="str">
        <f t="shared" si="2"/>
        <v>庄原</v>
      </c>
    </row>
    <row r="46" spans="1:11" ht="18" customHeight="1">
      <c r="A46" s="114" t="s">
        <v>116</v>
      </c>
      <c r="B46" s="98" t="s">
        <v>132</v>
      </c>
      <c r="C46" s="76" t="s">
        <v>132</v>
      </c>
      <c r="D46" s="99" t="s">
        <v>132</v>
      </c>
      <c r="E46" s="98">
        <v>88297</v>
      </c>
      <c r="F46" s="76">
        <v>88018</v>
      </c>
      <c r="G46" s="99">
        <v>279</v>
      </c>
      <c r="H46" s="98">
        <v>40254612</v>
      </c>
      <c r="I46" s="76">
        <v>39438181</v>
      </c>
      <c r="J46" s="99">
        <v>791159</v>
      </c>
      <c r="K46" s="100" t="str">
        <f t="shared" si="2"/>
        <v>西条</v>
      </c>
    </row>
    <row r="47" spans="1:11" ht="18" customHeight="1">
      <c r="A47" s="114" t="s">
        <v>117</v>
      </c>
      <c r="B47" s="98" t="s">
        <v>132</v>
      </c>
      <c r="C47" s="76" t="s">
        <v>132</v>
      </c>
      <c r="D47" s="99" t="s">
        <v>132</v>
      </c>
      <c r="E47" s="98">
        <v>186717</v>
      </c>
      <c r="F47" s="76">
        <v>186591</v>
      </c>
      <c r="G47" s="99">
        <v>127</v>
      </c>
      <c r="H47" s="98">
        <v>36915217</v>
      </c>
      <c r="I47" s="76">
        <v>35474635</v>
      </c>
      <c r="J47" s="99">
        <v>1353874</v>
      </c>
      <c r="K47" s="100" t="str">
        <f t="shared" si="2"/>
        <v>廿日市</v>
      </c>
    </row>
    <row r="48" spans="1:11" ht="18" customHeight="1">
      <c r="A48" s="114" t="s">
        <v>118</v>
      </c>
      <c r="B48" s="98" t="s">
        <v>132</v>
      </c>
      <c r="C48" s="76" t="s">
        <v>132</v>
      </c>
      <c r="D48" s="99" t="s">
        <v>132</v>
      </c>
      <c r="E48" s="98">
        <v>96289</v>
      </c>
      <c r="F48" s="76">
        <v>96048</v>
      </c>
      <c r="G48" s="99">
        <v>242</v>
      </c>
      <c r="H48" s="98">
        <v>74901091</v>
      </c>
      <c r="I48" s="76">
        <v>74194153</v>
      </c>
      <c r="J48" s="99">
        <v>664261</v>
      </c>
      <c r="K48" s="100" t="str">
        <f t="shared" si="2"/>
        <v>海田</v>
      </c>
    </row>
    <row r="49" spans="1:11" ht="18" customHeight="1">
      <c r="A49" s="114" t="s">
        <v>119</v>
      </c>
      <c r="B49" s="98" t="s">
        <v>132</v>
      </c>
      <c r="C49" s="76" t="s">
        <v>132</v>
      </c>
      <c r="D49" s="99" t="s">
        <v>132</v>
      </c>
      <c r="E49" s="98">
        <v>7727</v>
      </c>
      <c r="F49" s="76">
        <v>7727</v>
      </c>
      <c r="G49" s="99" t="s">
        <v>77</v>
      </c>
      <c r="H49" s="98">
        <v>4790090</v>
      </c>
      <c r="I49" s="76">
        <v>4670108</v>
      </c>
      <c r="J49" s="99">
        <v>110411</v>
      </c>
      <c r="K49" s="100" t="str">
        <f t="shared" si="2"/>
        <v>吉田</v>
      </c>
    </row>
    <row r="50" spans="1:11" s="3" customFormat="1" ht="18" customHeight="1">
      <c r="A50" s="130" t="s">
        <v>120</v>
      </c>
      <c r="B50" s="127" t="s">
        <v>132</v>
      </c>
      <c r="C50" s="128" t="s">
        <v>132</v>
      </c>
      <c r="D50" s="129" t="s">
        <v>132</v>
      </c>
      <c r="E50" s="127">
        <v>30053072</v>
      </c>
      <c r="F50" s="128">
        <v>30049026</v>
      </c>
      <c r="G50" s="129">
        <v>4030</v>
      </c>
      <c r="H50" s="127">
        <v>861491278</v>
      </c>
      <c r="I50" s="128">
        <v>847413098</v>
      </c>
      <c r="J50" s="129">
        <v>13273610</v>
      </c>
      <c r="K50" s="104" t="str">
        <f t="shared" si="2"/>
        <v>広島県計</v>
      </c>
    </row>
    <row r="51" spans="1:11" s="12" customFormat="1" ht="18" customHeight="1">
      <c r="A51" s="13"/>
      <c r="B51" s="16"/>
      <c r="C51" s="17"/>
      <c r="D51" s="18"/>
      <c r="E51" s="16"/>
      <c r="F51" s="17"/>
      <c r="G51" s="18"/>
      <c r="H51" s="16"/>
      <c r="I51" s="17"/>
      <c r="J51" s="18"/>
      <c r="K51" s="14"/>
    </row>
    <row r="52" spans="1:11" ht="18" customHeight="1">
      <c r="A52" s="115" t="s">
        <v>121</v>
      </c>
      <c r="B52" s="105" t="s">
        <v>132</v>
      </c>
      <c r="C52" s="106" t="s">
        <v>132</v>
      </c>
      <c r="D52" s="107" t="s">
        <v>132</v>
      </c>
      <c r="E52" s="105">
        <v>731061</v>
      </c>
      <c r="F52" s="106">
        <v>730836</v>
      </c>
      <c r="G52" s="107">
        <v>225</v>
      </c>
      <c r="H52" s="105">
        <v>58598902</v>
      </c>
      <c r="I52" s="106">
        <v>56831761</v>
      </c>
      <c r="J52" s="107">
        <v>1689944</v>
      </c>
      <c r="K52" s="108" t="str">
        <f>IF(A52="","",A52)</f>
        <v>下関</v>
      </c>
    </row>
    <row r="53" spans="1:11" ht="18" customHeight="1">
      <c r="A53" s="114" t="s">
        <v>227</v>
      </c>
      <c r="B53" s="98">
        <v>15672809</v>
      </c>
      <c r="C53" s="76">
        <v>15672809</v>
      </c>
      <c r="D53" s="99" t="s">
        <v>132</v>
      </c>
      <c r="E53" s="98">
        <v>269612</v>
      </c>
      <c r="F53" s="76">
        <v>269612</v>
      </c>
      <c r="G53" s="99" t="s">
        <v>77</v>
      </c>
      <c r="H53" s="98">
        <v>58621175</v>
      </c>
      <c r="I53" s="76">
        <v>58132551</v>
      </c>
      <c r="J53" s="99">
        <v>469462</v>
      </c>
      <c r="K53" s="100" t="str">
        <f aca="true" t="shared" si="3" ref="K53:K63">IF(A53="","",A53)</f>
        <v>宇部</v>
      </c>
    </row>
    <row r="54" spans="1:11" ht="18" customHeight="1">
      <c r="A54" s="114" t="s">
        <v>122</v>
      </c>
      <c r="B54" s="98" t="s">
        <v>132</v>
      </c>
      <c r="C54" s="76" t="s">
        <v>132</v>
      </c>
      <c r="D54" s="99" t="s">
        <v>132</v>
      </c>
      <c r="E54" s="98">
        <v>121681</v>
      </c>
      <c r="F54" s="76">
        <v>121339</v>
      </c>
      <c r="G54" s="99">
        <v>342</v>
      </c>
      <c r="H54" s="98">
        <v>59428405</v>
      </c>
      <c r="I54" s="76">
        <v>58843850</v>
      </c>
      <c r="J54" s="99">
        <v>562179</v>
      </c>
      <c r="K54" s="100" t="str">
        <f t="shared" si="3"/>
        <v>山口</v>
      </c>
    </row>
    <row r="55" spans="1:11" ht="18" customHeight="1">
      <c r="A55" s="114" t="s">
        <v>123</v>
      </c>
      <c r="B55" s="98" t="s">
        <v>132</v>
      </c>
      <c r="C55" s="76" t="s">
        <v>132</v>
      </c>
      <c r="D55" s="99" t="s">
        <v>132</v>
      </c>
      <c r="E55" s="98">
        <v>26550</v>
      </c>
      <c r="F55" s="76">
        <v>26550</v>
      </c>
      <c r="G55" s="99" t="s">
        <v>77</v>
      </c>
      <c r="H55" s="98">
        <v>6788022</v>
      </c>
      <c r="I55" s="76">
        <v>6629057</v>
      </c>
      <c r="J55" s="99">
        <v>152001</v>
      </c>
      <c r="K55" s="100" t="str">
        <f t="shared" si="3"/>
        <v>萩</v>
      </c>
    </row>
    <row r="56" spans="1:11" ht="18" customHeight="1">
      <c r="A56" s="114" t="s">
        <v>124</v>
      </c>
      <c r="B56" s="98">
        <v>88097348</v>
      </c>
      <c r="C56" s="76">
        <v>80631231</v>
      </c>
      <c r="D56" s="99">
        <v>7466117</v>
      </c>
      <c r="E56" s="98">
        <v>313118</v>
      </c>
      <c r="F56" s="76">
        <v>312974</v>
      </c>
      <c r="G56" s="99">
        <v>144</v>
      </c>
      <c r="H56" s="98">
        <v>143395309</v>
      </c>
      <c r="I56" s="76">
        <v>134978405</v>
      </c>
      <c r="J56" s="99">
        <v>8378979</v>
      </c>
      <c r="K56" s="100" t="str">
        <f t="shared" si="3"/>
        <v>徳山</v>
      </c>
    </row>
    <row r="57" spans="1:11" ht="18" customHeight="1">
      <c r="A57" s="114" t="s">
        <v>125</v>
      </c>
      <c r="B57" s="98" t="s">
        <v>132</v>
      </c>
      <c r="C57" s="76" t="s">
        <v>132</v>
      </c>
      <c r="D57" s="99" t="s">
        <v>132</v>
      </c>
      <c r="E57" s="98" t="s">
        <v>228</v>
      </c>
      <c r="F57" s="76" t="s">
        <v>228</v>
      </c>
      <c r="G57" s="99" t="s">
        <v>228</v>
      </c>
      <c r="H57" s="98">
        <v>20033839</v>
      </c>
      <c r="I57" s="76">
        <v>19582818</v>
      </c>
      <c r="J57" s="99">
        <v>433203</v>
      </c>
      <c r="K57" s="100" t="str">
        <f t="shared" si="3"/>
        <v>防府</v>
      </c>
    </row>
    <row r="58" spans="1:11" ht="18" customHeight="1">
      <c r="A58" s="114" t="s">
        <v>126</v>
      </c>
      <c r="B58" s="98">
        <v>81839589</v>
      </c>
      <c r="C58" s="76">
        <v>74715922</v>
      </c>
      <c r="D58" s="99">
        <v>7123666</v>
      </c>
      <c r="E58" s="98">
        <v>50849</v>
      </c>
      <c r="F58" s="76">
        <v>49237</v>
      </c>
      <c r="G58" s="99">
        <v>1612</v>
      </c>
      <c r="H58" s="98">
        <v>105141635</v>
      </c>
      <c r="I58" s="76">
        <v>97305636</v>
      </c>
      <c r="J58" s="99">
        <v>7822035</v>
      </c>
      <c r="K58" s="100" t="str">
        <f t="shared" si="3"/>
        <v>岩国</v>
      </c>
    </row>
    <row r="59" spans="1:11" ht="18" customHeight="1">
      <c r="A59" s="114" t="s">
        <v>127</v>
      </c>
      <c r="B59" s="98" t="s">
        <v>132</v>
      </c>
      <c r="C59" s="76" t="s">
        <v>132</v>
      </c>
      <c r="D59" s="99" t="s">
        <v>132</v>
      </c>
      <c r="E59" s="98" t="s">
        <v>228</v>
      </c>
      <c r="F59" s="76" t="s">
        <v>228</v>
      </c>
      <c r="G59" s="99" t="s">
        <v>228</v>
      </c>
      <c r="H59" s="98">
        <v>10203890</v>
      </c>
      <c r="I59" s="76">
        <v>10044867</v>
      </c>
      <c r="J59" s="99">
        <v>150244</v>
      </c>
      <c r="K59" s="100" t="str">
        <f t="shared" si="3"/>
        <v>光</v>
      </c>
    </row>
    <row r="60" spans="1:11" ht="18" customHeight="1">
      <c r="A60" s="114" t="s">
        <v>128</v>
      </c>
      <c r="B60" s="98" t="s">
        <v>132</v>
      </c>
      <c r="C60" s="76" t="s">
        <v>132</v>
      </c>
      <c r="D60" s="99" t="s">
        <v>132</v>
      </c>
      <c r="E60" s="98" t="s">
        <v>228</v>
      </c>
      <c r="F60" s="76" t="s">
        <v>228</v>
      </c>
      <c r="G60" s="99" t="s">
        <v>228</v>
      </c>
      <c r="H60" s="98">
        <v>4709828</v>
      </c>
      <c r="I60" s="76">
        <v>4620068</v>
      </c>
      <c r="J60" s="99">
        <v>88844</v>
      </c>
      <c r="K60" s="100" t="str">
        <f t="shared" si="3"/>
        <v>長門</v>
      </c>
    </row>
    <row r="61" spans="1:11" ht="18" customHeight="1">
      <c r="A61" s="114" t="s">
        <v>129</v>
      </c>
      <c r="B61" s="98" t="s">
        <v>132</v>
      </c>
      <c r="C61" s="76" t="s">
        <v>132</v>
      </c>
      <c r="D61" s="99" t="s">
        <v>132</v>
      </c>
      <c r="E61" s="98">
        <v>27279</v>
      </c>
      <c r="F61" s="76">
        <v>27279</v>
      </c>
      <c r="G61" s="99" t="s">
        <v>77</v>
      </c>
      <c r="H61" s="98">
        <v>6817541</v>
      </c>
      <c r="I61" s="76">
        <v>6691041</v>
      </c>
      <c r="J61" s="99">
        <v>120013</v>
      </c>
      <c r="K61" s="100" t="str">
        <f t="shared" si="3"/>
        <v>柳井</v>
      </c>
    </row>
    <row r="62" spans="1:11" ht="18" customHeight="1">
      <c r="A62" s="114" t="s">
        <v>130</v>
      </c>
      <c r="B62" s="98">
        <v>89816572</v>
      </c>
      <c r="C62" s="76">
        <v>79989292</v>
      </c>
      <c r="D62" s="99">
        <v>9827280</v>
      </c>
      <c r="E62" s="98">
        <v>23271</v>
      </c>
      <c r="F62" s="76">
        <v>22052</v>
      </c>
      <c r="G62" s="99">
        <v>1219</v>
      </c>
      <c r="H62" s="98">
        <v>100360143</v>
      </c>
      <c r="I62" s="76">
        <v>90227242</v>
      </c>
      <c r="J62" s="99">
        <v>10126027</v>
      </c>
      <c r="K62" s="100" t="str">
        <f t="shared" si="3"/>
        <v>厚狭</v>
      </c>
    </row>
    <row r="63" spans="1:11" s="3" customFormat="1" ht="18" customHeight="1">
      <c r="A63" s="101" t="s">
        <v>131</v>
      </c>
      <c r="B63" s="102">
        <v>275426318</v>
      </c>
      <c r="C63" s="80">
        <v>251009254</v>
      </c>
      <c r="D63" s="103">
        <v>24417064</v>
      </c>
      <c r="E63" s="102">
        <v>1651874</v>
      </c>
      <c r="F63" s="80">
        <v>1648327</v>
      </c>
      <c r="G63" s="103">
        <v>3547</v>
      </c>
      <c r="H63" s="102">
        <v>574098689</v>
      </c>
      <c r="I63" s="80">
        <v>543887297</v>
      </c>
      <c r="J63" s="103">
        <v>29992931</v>
      </c>
      <c r="K63" s="104" t="str">
        <f t="shared" si="3"/>
        <v>山口県計</v>
      </c>
    </row>
    <row r="64" spans="1:11" s="12" customFormat="1" ht="18" customHeight="1">
      <c r="A64" s="13"/>
      <c r="B64" s="61"/>
      <c r="C64" s="62"/>
      <c r="D64" s="63"/>
      <c r="E64" s="61"/>
      <c r="F64" s="62"/>
      <c r="G64" s="63"/>
      <c r="H64" s="61"/>
      <c r="I64" s="62"/>
      <c r="J64" s="63"/>
      <c r="K64" s="14"/>
    </row>
    <row r="65" spans="1:11" s="3" customFormat="1" ht="18" customHeight="1" thickBot="1">
      <c r="A65" s="113" t="s">
        <v>55</v>
      </c>
      <c r="B65" s="58" t="s">
        <v>132</v>
      </c>
      <c r="C65" s="59" t="s">
        <v>132</v>
      </c>
      <c r="D65" s="60" t="s">
        <v>132</v>
      </c>
      <c r="E65" s="58">
        <v>23386</v>
      </c>
      <c r="F65" s="59">
        <v>3750</v>
      </c>
      <c r="G65" s="60">
        <v>18560</v>
      </c>
      <c r="H65" s="58">
        <v>30590507</v>
      </c>
      <c r="I65" s="59">
        <v>5294989</v>
      </c>
      <c r="J65" s="60">
        <v>20652137</v>
      </c>
      <c r="K65" s="124" t="str">
        <f>A65</f>
        <v>局引受分</v>
      </c>
    </row>
    <row r="66" spans="1:11" s="3" customFormat="1" ht="24.75" customHeight="1" thickBot="1" thickTop="1">
      <c r="A66" s="117" t="s">
        <v>75</v>
      </c>
      <c r="B66" s="43">
        <v>513826929</v>
      </c>
      <c r="C66" s="32">
        <v>470387195</v>
      </c>
      <c r="D66" s="44">
        <v>43439734</v>
      </c>
      <c r="E66" s="43">
        <v>35360315</v>
      </c>
      <c r="F66" s="32">
        <v>35326259</v>
      </c>
      <c r="G66" s="44">
        <v>32920</v>
      </c>
      <c r="H66" s="43">
        <v>2368769001</v>
      </c>
      <c r="I66" s="32">
        <v>2268773642</v>
      </c>
      <c r="J66" s="44">
        <v>93797243</v>
      </c>
      <c r="K66" s="123" t="str">
        <f>A66</f>
        <v>総計</v>
      </c>
    </row>
  </sheetData>
  <mergeCells count="5">
    <mergeCell ref="K2:K3"/>
    <mergeCell ref="A2:A3"/>
    <mergeCell ref="B2:D2"/>
    <mergeCell ref="E2:G2"/>
    <mergeCell ref="H2:J2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scale="83" r:id="rId1"/>
  <headerFooter alignWithMargins="0">
    <oddFooter>&amp;R&amp;10広島国税局
徴収関係１
（H17)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B28" sqref="B28:C28"/>
    </sheetView>
  </sheetViews>
  <sheetFormatPr defaultColWidth="9.00390625" defaultRowHeight="13.5"/>
  <cols>
    <col min="1" max="1" width="10.625" style="2" customWidth="1"/>
    <col min="2" max="2" width="6.625" style="2" customWidth="1"/>
    <col min="3" max="3" width="13.875" style="2" customWidth="1"/>
    <col min="4" max="4" width="14.25390625" style="2" customWidth="1"/>
    <col min="5" max="5" width="3.00390625" style="2" bestFit="1" customWidth="1"/>
    <col min="6" max="6" width="16.75390625" style="2" customWidth="1"/>
    <col min="7" max="16384" width="8.625" style="2" customWidth="1"/>
  </cols>
  <sheetData>
    <row r="1" spans="1:6" ht="15">
      <c r="A1" s="248" t="s">
        <v>139</v>
      </c>
      <c r="B1" s="248"/>
      <c r="C1" s="248"/>
      <c r="D1" s="248"/>
      <c r="E1" s="248"/>
      <c r="F1" s="248"/>
    </row>
    <row r="2" spans="1:6" ht="14.25" customHeight="1" thickBot="1">
      <c r="A2" s="298" t="s">
        <v>140</v>
      </c>
      <c r="B2" s="298"/>
      <c r="C2" s="298"/>
      <c r="D2" s="298"/>
      <c r="E2" s="298"/>
      <c r="F2" s="298"/>
    </row>
    <row r="3" spans="1:6" ht="18" customHeight="1">
      <c r="A3" s="244" t="s">
        <v>165</v>
      </c>
      <c r="B3" s="302"/>
      <c r="C3" s="245"/>
      <c r="D3" s="299" t="s">
        <v>141</v>
      </c>
      <c r="E3" s="300"/>
      <c r="F3" s="301"/>
    </row>
    <row r="4" spans="1:6" ht="15" customHeight="1">
      <c r="A4" s="246"/>
      <c r="B4" s="303"/>
      <c r="C4" s="247"/>
      <c r="D4" s="132" t="s">
        <v>142</v>
      </c>
      <c r="E4" s="296" t="s">
        <v>166</v>
      </c>
      <c r="F4" s="297"/>
    </row>
    <row r="5" spans="1:6" s="41" customFormat="1" ht="15" customHeight="1">
      <c r="A5" s="64"/>
      <c r="B5" s="65"/>
      <c r="C5" s="133"/>
      <c r="D5" s="134" t="s">
        <v>143</v>
      </c>
      <c r="E5" s="135"/>
      <c r="F5" s="136" t="s">
        <v>2</v>
      </c>
    </row>
    <row r="6" spans="1:6" ht="27" customHeight="1">
      <c r="A6" s="304" t="s">
        <v>144</v>
      </c>
      <c r="B6" s="307" t="s">
        <v>145</v>
      </c>
      <c r="C6" s="308"/>
      <c r="D6" s="137">
        <v>63</v>
      </c>
      <c r="E6" s="138"/>
      <c r="F6" s="139">
        <v>2643519</v>
      </c>
    </row>
    <row r="7" spans="1:6" ht="27" customHeight="1">
      <c r="A7" s="305"/>
      <c r="B7" s="309" t="s">
        <v>146</v>
      </c>
      <c r="C7" s="310"/>
      <c r="D7" s="140">
        <v>28</v>
      </c>
      <c r="E7" s="141"/>
      <c r="F7" s="142">
        <v>534773</v>
      </c>
    </row>
    <row r="8" spans="1:6" ht="27" customHeight="1">
      <c r="A8" s="305"/>
      <c r="B8" s="309" t="s">
        <v>147</v>
      </c>
      <c r="C8" s="310"/>
      <c r="D8" s="140">
        <v>1</v>
      </c>
      <c r="E8" s="141"/>
      <c r="F8" s="142">
        <v>18747</v>
      </c>
    </row>
    <row r="9" spans="1:6" ht="27" customHeight="1">
      <c r="A9" s="305"/>
      <c r="B9" s="287" t="s">
        <v>167</v>
      </c>
      <c r="C9" s="131" t="s">
        <v>148</v>
      </c>
      <c r="D9" s="140">
        <v>10</v>
      </c>
      <c r="E9" s="141"/>
      <c r="F9" s="142">
        <v>376964</v>
      </c>
    </row>
    <row r="10" spans="1:6" ht="27" customHeight="1">
      <c r="A10" s="305"/>
      <c r="B10" s="288"/>
      <c r="C10" s="131" t="s">
        <v>149</v>
      </c>
      <c r="D10" s="140" t="s">
        <v>168</v>
      </c>
      <c r="E10" s="141"/>
      <c r="F10" s="142" t="s">
        <v>168</v>
      </c>
    </row>
    <row r="11" spans="1:6" ht="27" customHeight="1">
      <c r="A11" s="305"/>
      <c r="B11" s="288"/>
      <c r="C11" s="291" t="s">
        <v>150</v>
      </c>
      <c r="D11" s="143"/>
      <c r="E11" s="144" t="s">
        <v>151</v>
      </c>
      <c r="F11" s="145" t="s">
        <v>169</v>
      </c>
    </row>
    <row r="12" spans="1:6" ht="27" customHeight="1">
      <c r="A12" s="305"/>
      <c r="B12" s="288"/>
      <c r="C12" s="292"/>
      <c r="D12" s="137">
        <v>38</v>
      </c>
      <c r="E12" s="146"/>
      <c r="F12" s="139">
        <v>1203321</v>
      </c>
    </row>
    <row r="13" spans="1:6" s="3" customFormat="1" ht="27" customHeight="1">
      <c r="A13" s="305"/>
      <c r="B13" s="288"/>
      <c r="C13" s="147" t="s">
        <v>1</v>
      </c>
      <c r="D13" s="148">
        <v>48</v>
      </c>
      <c r="E13" s="141"/>
      <c r="F13" s="149">
        <v>1580285</v>
      </c>
    </row>
    <row r="14" spans="1:6" ht="27" customHeight="1">
      <c r="A14" s="306"/>
      <c r="B14" s="289" t="s">
        <v>152</v>
      </c>
      <c r="C14" s="290"/>
      <c r="D14" s="150">
        <v>42</v>
      </c>
      <c r="E14" s="151"/>
      <c r="F14" s="152">
        <v>1579260</v>
      </c>
    </row>
    <row r="15" spans="1:6" ht="27" customHeight="1">
      <c r="A15" s="293" t="s">
        <v>153</v>
      </c>
      <c r="B15" s="295" t="s">
        <v>154</v>
      </c>
      <c r="C15" s="295"/>
      <c r="D15" s="153">
        <v>6</v>
      </c>
      <c r="E15" s="154"/>
      <c r="F15" s="155">
        <v>14834</v>
      </c>
    </row>
    <row r="16" spans="1:6" ht="27" customHeight="1">
      <c r="A16" s="282"/>
      <c r="B16" s="285" t="s">
        <v>155</v>
      </c>
      <c r="C16" s="285"/>
      <c r="D16" s="140" t="s">
        <v>170</v>
      </c>
      <c r="E16" s="141"/>
      <c r="F16" s="142" t="s">
        <v>170</v>
      </c>
    </row>
    <row r="17" spans="1:6" ht="27" customHeight="1">
      <c r="A17" s="282"/>
      <c r="B17" s="276" t="s">
        <v>156</v>
      </c>
      <c r="C17" s="277"/>
      <c r="D17" s="143"/>
      <c r="E17" s="144" t="s">
        <v>151</v>
      </c>
      <c r="F17" s="145">
        <v>23709</v>
      </c>
    </row>
    <row r="18" spans="1:6" ht="27" customHeight="1">
      <c r="A18" s="282"/>
      <c r="B18" s="278"/>
      <c r="C18" s="279"/>
      <c r="D18" s="137">
        <v>44</v>
      </c>
      <c r="E18" s="146"/>
      <c r="F18" s="139">
        <v>1218155</v>
      </c>
    </row>
    <row r="19" spans="1:6" ht="27" customHeight="1">
      <c r="A19" s="282"/>
      <c r="B19" s="285" t="s">
        <v>157</v>
      </c>
      <c r="C19" s="285"/>
      <c r="D19" s="140" t="s">
        <v>169</v>
      </c>
      <c r="E19" s="141"/>
      <c r="F19" s="142" t="s">
        <v>169</v>
      </c>
    </row>
    <row r="20" spans="1:6" ht="27" customHeight="1">
      <c r="A20" s="282"/>
      <c r="B20" s="285" t="s">
        <v>158</v>
      </c>
      <c r="C20" s="285"/>
      <c r="D20" s="140" t="s">
        <v>169</v>
      </c>
      <c r="E20" s="141"/>
      <c r="F20" s="142" t="s">
        <v>169</v>
      </c>
    </row>
    <row r="21" spans="1:6" ht="27" customHeight="1">
      <c r="A21" s="282"/>
      <c r="B21" s="285" t="s">
        <v>155</v>
      </c>
      <c r="C21" s="285"/>
      <c r="D21" s="140" t="s">
        <v>169</v>
      </c>
      <c r="E21" s="141"/>
      <c r="F21" s="142" t="s">
        <v>169</v>
      </c>
    </row>
    <row r="22" spans="1:6" ht="27" customHeight="1">
      <c r="A22" s="282"/>
      <c r="B22" s="285" t="s">
        <v>159</v>
      </c>
      <c r="C22" s="285"/>
      <c r="D22" s="140">
        <v>44</v>
      </c>
      <c r="E22" s="141"/>
      <c r="F22" s="142">
        <v>1241864</v>
      </c>
    </row>
    <row r="23" spans="1:6" ht="27" customHeight="1">
      <c r="A23" s="294"/>
      <c r="B23" s="275" t="s">
        <v>160</v>
      </c>
      <c r="C23" s="275"/>
      <c r="D23" s="156" t="s">
        <v>169</v>
      </c>
      <c r="E23" s="157"/>
      <c r="F23" s="158" t="s">
        <v>169</v>
      </c>
    </row>
    <row r="24" spans="1:6" ht="27" customHeight="1">
      <c r="A24" s="281" t="s">
        <v>161</v>
      </c>
      <c r="B24" s="284" t="s">
        <v>162</v>
      </c>
      <c r="C24" s="284"/>
      <c r="D24" s="153" t="s">
        <v>169</v>
      </c>
      <c r="E24" s="154"/>
      <c r="F24" s="155" t="s">
        <v>169</v>
      </c>
    </row>
    <row r="25" spans="1:6" ht="27" customHeight="1">
      <c r="A25" s="282"/>
      <c r="B25" s="285" t="s">
        <v>146</v>
      </c>
      <c r="C25" s="285"/>
      <c r="D25" s="140" t="s">
        <v>169</v>
      </c>
      <c r="E25" s="141"/>
      <c r="F25" s="142" t="s">
        <v>169</v>
      </c>
    </row>
    <row r="26" spans="1:6" ht="27" customHeight="1">
      <c r="A26" s="282"/>
      <c r="B26" s="285" t="s">
        <v>148</v>
      </c>
      <c r="C26" s="285"/>
      <c r="D26" s="140" t="s">
        <v>169</v>
      </c>
      <c r="E26" s="141"/>
      <c r="F26" s="142" t="s">
        <v>169</v>
      </c>
    </row>
    <row r="27" spans="1:6" ht="27" customHeight="1">
      <c r="A27" s="282"/>
      <c r="B27" s="285" t="s">
        <v>149</v>
      </c>
      <c r="C27" s="285"/>
      <c r="D27" s="140" t="s">
        <v>169</v>
      </c>
      <c r="E27" s="141"/>
      <c r="F27" s="142" t="s">
        <v>169</v>
      </c>
    </row>
    <row r="28" spans="1:6" ht="27" customHeight="1">
      <c r="A28" s="282"/>
      <c r="B28" s="285" t="s">
        <v>163</v>
      </c>
      <c r="C28" s="285"/>
      <c r="D28" s="140" t="s">
        <v>169</v>
      </c>
      <c r="E28" s="141"/>
      <c r="F28" s="142" t="s">
        <v>169</v>
      </c>
    </row>
    <row r="29" spans="1:6" ht="27" customHeight="1" thickBot="1">
      <c r="A29" s="283"/>
      <c r="B29" s="286" t="s">
        <v>164</v>
      </c>
      <c r="C29" s="286"/>
      <c r="D29" s="159" t="s">
        <v>169</v>
      </c>
      <c r="E29" s="160"/>
      <c r="F29" s="161" t="s">
        <v>169</v>
      </c>
    </row>
    <row r="30" spans="1:6" ht="4.5" customHeight="1">
      <c r="A30" s="162"/>
      <c r="B30" s="163"/>
      <c r="C30" s="163"/>
      <c r="D30" s="164"/>
      <c r="E30" s="164"/>
      <c r="F30" s="164"/>
    </row>
    <row r="31" spans="1:6" s="1" customFormat="1" ht="28.5" customHeight="1">
      <c r="A31" s="165" t="s">
        <v>171</v>
      </c>
      <c r="B31" s="280" t="s">
        <v>172</v>
      </c>
      <c r="C31" s="280"/>
      <c r="D31" s="280"/>
      <c r="E31" s="280"/>
      <c r="F31" s="280"/>
    </row>
    <row r="32" spans="1:6" s="1" customFormat="1" ht="24.75" customHeight="1">
      <c r="A32" s="166" t="s">
        <v>173</v>
      </c>
      <c r="B32" s="274" t="s">
        <v>174</v>
      </c>
      <c r="C32" s="274"/>
      <c r="D32" s="274"/>
      <c r="E32" s="274"/>
      <c r="F32" s="274"/>
    </row>
    <row r="33" spans="1:6" ht="24.75" customHeight="1">
      <c r="A33" s="167" t="s">
        <v>175</v>
      </c>
      <c r="B33" s="274" t="s">
        <v>176</v>
      </c>
      <c r="C33" s="274"/>
      <c r="D33" s="274"/>
      <c r="E33" s="274"/>
      <c r="F33" s="274"/>
    </row>
  </sheetData>
  <mergeCells count="31">
    <mergeCell ref="B33:F33"/>
    <mergeCell ref="A1:F1"/>
    <mergeCell ref="E4:F4"/>
    <mergeCell ref="A2:F2"/>
    <mergeCell ref="D3:F3"/>
    <mergeCell ref="A3:C4"/>
    <mergeCell ref="A6:A14"/>
    <mergeCell ref="B6:C6"/>
    <mergeCell ref="B7:C7"/>
    <mergeCell ref="B8:C8"/>
    <mergeCell ref="B9:B13"/>
    <mergeCell ref="B14:C14"/>
    <mergeCell ref="C11:C12"/>
    <mergeCell ref="A15:A23"/>
    <mergeCell ref="B15:C15"/>
    <mergeCell ref="B16:C16"/>
    <mergeCell ref="B19:C19"/>
    <mergeCell ref="B20:C20"/>
    <mergeCell ref="B21:C21"/>
    <mergeCell ref="B22:C22"/>
    <mergeCell ref="A24:A29"/>
    <mergeCell ref="B24:C24"/>
    <mergeCell ref="B25:C25"/>
    <mergeCell ref="B26:C26"/>
    <mergeCell ref="B27:C27"/>
    <mergeCell ref="B28:C28"/>
    <mergeCell ref="B29:C29"/>
    <mergeCell ref="B32:F32"/>
    <mergeCell ref="B23:C23"/>
    <mergeCell ref="B17:C18"/>
    <mergeCell ref="B31:F31"/>
  </mergeCells>
  <printOptions/>
  <pageMargins left="0.7874015748031497" right="0.7874015748031497" top="0.984251968503937" bottom="0.5905511811023623" header="0.5118110236220472" footer="0.5118110236220472"/>
  <pageSetup fitToHeight="1" fitToWidth="1" horizontalDpi="1200" verticalDpi="1200" orientation="portrait" paperSize="9" r:id="rId1"/>
  <headerFooter alignWithMargins="0">
    <oddFooter>&amp;R&amp;10広島国税局
徴収関係１
（H17)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C28" sqref="C28"/>
    </sheetView>
  </sheetViews>
  <sheetFormatPr defaultColWidth="9.00390625" defaultRowHeight="13.5"/>
  <cols>
    <col min="1" max="1" width="9.00390625" style="170" customWidth="1"/>
    <col min="2" max="2" width="15.50390625" style="170" bestFit="1" customWidth="1"/>
    <col min="3" max="3" width="3.00390625" style="170" bestFit="1" customWidth="1"/>
    <col min="4" max="5" width="18.00390625" style="170" customWidth="1"/>
    <col min="6" max="16384" width="9.00390625" style="170" customWidth="1"/>
  </cols>
  <sheetData>
    <row r="1" s="169" customFormat="1" ht="14.25" thickBot="1">
      <c r="A1" s="168" t="s">
        <v>177</v>
      </c>
    </row>
    <row r="2" spans="1:5" ht="19.5" customHeight="1">
      <c r="A2" s="244" t="s">
        <v>187</v>
      </c>
      <c r="B2" s="245"/>
      <c r="C2" s="316" t="s">
        <v>188</v>
      </c>
      <c r="D2" s="317"/>
      <c r="E2" s="318"/>
    </row>
    <row r="3" spans="1:5" ht="19.5" customHeight="1">
      <c r="A3" s="246"/>
      <c r="B3" s="247"/>
      <c r="C3" s="311" t="s">
        <v>189</v>
      </c>
      <c r="D3" s="312"/>
      <c r="E3" s="171" t="s">
        <v>190</v>
      </c>
    </row>
    <row r="4" spans="1:5" s="175" customFormat="1" ht="13.5">
      <c r="A4" s="64"/>
      <c r="B4" s="172"/>
      <c r="C4" s="135"/>
      <c r="D4" s="173" t="s">
        <v>178</v>
      </c>
      <c r="E4" s="174" t="s">
        <v>179</v>
      </c>
    </row>
    <row r="5" spans="1:8" ht="30" customHeight="1">
      <c r="A5" s="313" t="s">
        <v>191</v>
      </c>
      <c r="B5" s="176" t="s">
        <v>180</v>
      </c>
      <c r="C5" s="177"/>
      <c r="D5" s="178">
        <v>32</v>
      </c>
      <c r="E5" s="179">
        <v>1203321</v>
      </c>
      <c r="F5" s="2"/>
      <c r="G5" s="2"/>
      <c r="H5" s="2"/>
    </row>
    <row r="6" spans="1:8" ht="30" customHeight="1">
      <c r="A6" s="314"/>
      <c r="B6" s="180" t="s">
        <v>181</v>
      </c>
      <c r="C6" s="181"/>
      <c r="D6" s="182" t="s">
        <v>192</v>
      </c>
      <c r="E6" s="183" t="s">
        <v>192</v>
      </c>
      <c r="F6" s="2"/>
      <c r="G6" s="2"/>
      <c r="H6" s="2"/>
    </row>
    <row r="7" spans="1:8" ht="30" customHeight="1">
      <c r="A7" s="314"/>
      <c r="B7" s="180" t="s">
        <v>182</v>
      </c>
      <c r="C7" s="181"/>
      <c r="D7" s="182" t="s">
        <v>192</v>
      </c>
      <c r="E7" s="183" t="s">
        <v>192</v>
      </c>
      <c r="F7" s="2"/>
      <c r="G7" s="2"/>
      <c r="H7" s="2"/>
    </row>
    <row r="8" spans="1:8" ht="30" customHeight="1">
      <c r="A8" s="314"/>
      <c r="B8" s="180" t="s">
        <v>183</v>
      </c>
      <c r="C8" s="181" t="s">
        <v>184</v>
      </c>
      <c r="D8" s="182" t="s">
        <v>192</v>
      </c>
      <c r="E8" s="183" t="s">
        <v>192</v>
      </c>
      <c r="F8" s="2"/>
      <c r="G8" s="2"/>
      <c r="H8" s="2"/>
    </row>
    <row r="9" spans="1:8" ht="30" customHeight="1" thickBot="1">
      <c r="A9" s="315"/>
      <c r="B9" s="184" t="s">
        <v>1</v>
      </c>
      <c r="C9" s="185" t="s">
        <v>185</v>
      </c>
      <c r="D9" s="186">
        <v>32</v>
      </c>
      <c r="E9" s="187">
        <v>1203321</v>
      </c>
      <c r="F9" s="2"/>
      <c r="G9" s="2"/>
      <c r="H9" s="2"/>
    </row>
    <row r="10" spans="1:8" ht="13.5">
      <c r="A10" s="2" t="s">
        <v>186</v>
      </c>
      <c r="B10" s="2"/>
      <c r="C10" s="2"/>
      <c r="D10" s="2"/>
      <c r="E10" s="2"/>
      <c r="F10" s="2"/>
      <c r="G10" s="2"/>
      <c r="H10" s="2"/>
    </row>
  </sheetData>
  <mergeCells count="4">
    <mergeCell ref="C3:D3"/>
    <mergeCell ref="A5:A9"/>
    <mergeCell ref="C2:E2"/>
    <mergeCell ref="A2:B3"/>
  </mergeCells>
  <printOptions/>
  <pageMargins left="0.7874015748031497" right="0.7874015748031497" top="0.984251968503937" bottom="0.5905511811023623" header="0.5118110236220472" footer="0.5118110236220472"/>
  <pageSetup fitToHeight="1" fitToWidth="1" horizontalDpi="1200" verticalDpi="1200" orientation="landscape" paperSize="9" r:id="rId1"/>
  <headerFooter alignWithMargins="0">
    <oddFooter>&amp;R&amp;10広島国税局
徴収関係１
（H17)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workbookViewId="0" topLeftCell="A1">
      <selection activeCell="C28" sqref="C28"/>
    </sheetView>
  </sheetViews>
  <sheetFormatPr defaultColWidth="9.00390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bestFit="1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226</v>
      </c>
    </row>
    <row r="2" spans="1:11" ht="16.5" customHeight="1">
      <c r="A2" s="319" t="s">
        <v>197</v>
      </c>
      <c r="B2" s="329" t="s">
        <v>193</v>
      </c>
      <c r="C2" s="330"/>
      <c r="D2" s="331" t="s">
        <v>194</v>
      </c>
      <c r="E2" s="332"/>
      <c r="F2" s="329" t="s">
        <v>198</v>
      </c>
      <c r="G2" s="330"/>
      <c r="H2" s="321" t="s">
        <v>199</v>
      </c>
      <c r="I2" s="323" t="s">
        <v>200</v>
      </c>
      <c r="J2" s="324"/>
      <c r="K2" s="325"/>
    </row>
    <row r="3" spans="1:11" ht="16.5" customHeight="1">
      <c r="A3" s="320"/>
      <c r="B3" s="42" t="s">
        <v>201</v>
      </c>
      <c r="C3" s="22" t="s">
        <v>202</v>
      </c>
      <c r="D3" s="42" t="s">
        <v>201</v>
      </c>
      <c r="E3" s="22" t="s">
        <v>202</v>
      </c>
      <c r="F3" s="42" t="s">
        <v>201</v>
      </c>
      <c r="G3" s="22" t="s">
        <v>202</v>
      </c>
      <c r="H3" s="322"/>
      <c r="I3" s="326"/>
      <c r="J3" s="327"/>
      <c r="K3" s="328"/>
    </row>
    <row r="4" spans="1:11" ht="11.25">
      <c r="A4" s="188"/>
      <c r="B4" s="189" t="s">
        <v>203</v>
      </c>
      <c r="C4" s="92" t="s">
        <v>204</v>
      </c>
      <c r="D4" s="189" t="s">
        <v>203</v>
      </c>
      <c r="E4" s="92" t="s">
        <v>204</v>
      </c>
      <c r="F4" s="189" t="s">
        <v>203</v>
      </c>
      <c r="G4" s="92" t="s">
        <v>204</v>
      </c>
      <c r="H4" s="190" t="s">
        <v>204</v>
      </c>
      <c r="I4" s="191"/>
      <c r="J4" s="192"/>
      <c r="K4" s="193" t="s">
        <v>204</v>
      </c>
    </row>
    <row r="5" spans="1:12" ht="30" customHeight="1">
      <c r="A5" s="33" t="s">
        <v>205</v>
      </c>
      <c r="B5" s="194">
        <v>129</v>
      </c>
      <c r="C5" s="195">
        <v>4957611</v>
      </c>
      <c r="D5" s="194">
        <v>94</v>
      </c>
      <c r="E5" s="195">
        <v>5221626</v>
      </c>
      <c r="F5" s="194">
        <v>183</v>
      </c>
      <c r="G5" s="195">
        <v>6426590</v>
      </c>
      <c r="H5" s="196" t="s">
        <v>206</v>
      </c>
      <c r="I5" s="197" t="s">
        <v>195</v>
      </c>
      <c r="J5" s="198">
        <v>166560</v>
      </c>
      <c r="K5" s="199">
        <v>5211033</v>
      </c>
      <c r="L5" s="200"/>
    </row>
    <row r="6" spans="1:12" ht="30" customHeight="1">
      <c r="A6" s="201" t="s">
        <v>62</v>
      </c>
      <c r="B6" s="202">
        <v>144</v>
      </c>
      <c r="C6" s="203">
        <v>7907575</v>
      </c>
      <c r="D6" s="202">
        <v>124</v>
      </c>
      <c r="E6" s="203">
        <v>7953282</v>
      </c>
      <c r="F6" s="202">
        <v>174</v>
      </c>
      <c r="G6" s="203">
        <v>5979904</v>
      </c>
      <c r="H6" s="204">
        <v>10593</v>
      </c>
      <c r="I6" s="205" t="s">
        <v>195</v>
      </c>
      <c r="J6" s="206">
        <v>240590</v>
      </c>
      <c r="K6" s="207">
        <v>3455053</v>
      </c>
      <c r="L6" s="200"/>
    </row>
    <row r="7" spans="1:12" ht="30" customHeight="1">
      <c r="A7" s="201" t="s">
        <v>63</v>
      </c>
      <c r="B7" s="202">
        <v>116</v>
      </c>
      <c r="C7" s="203">
        <v>3479546</v>
      </c>
      <c r="D7" s="202">
        <v>143</v>
      </c>
      <c r="E7" s="203">
        <v>4019147</v>
      </c>
      <c r="F7" s="202">
        <v>114</v>
      </c>
      <c r="G7" s="203">
        <v>4412462</v>
      </c>
      <c r="H7" s="204">
        <v>4107696</v>
      </c>
      <c r="I7" s="205" t="s">
        <v>195</v>
      </c>
      <c r="J7" s="206">
        <v>337940</v>
      </c>
      <c r="K7" s="207">
        <v>8126843</v>
      </c>
      <c r="L7" s="200"/>
    </row>
    <row r="8" spans="1:12" ht="30" customHeight="1">
      <c r="A8" s="201" t="s">
        <v>64</v>
      </c>
      <c r="B8" s="202">
        <v>55</v>
      </c>
      <c r="C8" s="203">
        <v>1281712</v>
      </c>
      <c r="D8" s="202">
        <v>83</v>
      </c>
      <c r="E8" s="203">
        <v>2260913</v>
      </c>
      <c r="F8" s="202">
        <v>63</v>
      </c>
      <c r="G8" s="203">
        <v>2643519</v>
      </c>
      <c r="H8" s="204" t="s">
        <v>206</v>
      </c>
      <c r="I8" s="205" t="s">
        <v>195</v>
      </c>
      <c r="J8" s="206">
        <v>121708</v>
      </c>
      <c r="K8" s="207">
        <v>2246079</v>
      </c>
      <c r="L8" s="200"/>
    </row>
    <row r="9" spans="1:12" ht="30" customHeight="1" thickBot="1">
      <c r="A9" s="34" t="s">
        <v>207</v>
      </c>
      <c r="B9" s="208">
        <v>28</v>
      </c>
      <c r="C9" s="209">
        <v>534773</v>
      </c>
      <c r="D9" s="208">
        <v>38</v>
      </c>
      <c r="E9" s="209">
        <v>1203321</v>
      </c>
      <c r="F9" s="208">
        <v>42</v>
      </c>
      <c r="G9" s="209">
        <v>1579260</v>
      </c>
      <c r="H9" s="210">
        <v>14834</v>
      </c>
      <c r="I9" s="211" t="s">
        <v>195</v>
      </c>
      <c r="J9" s="212">
        <v>23709</v>
      </c>
      <c r="K9" s="213">
        <v>1218155</v>
      </c>
      <c r="L9" s="200"/>
    </row>
    <row r="10" ht="11.25">
      <c r="A10" s="2" t="s">
        <v>196</v>
      </c>
    </row>
  </sheetData>
  <mergeCells count="6">
    <mergeCell ref="A2:A3"/>
    <mergeCell ref="H2:H3"/>
    <mergeCell ref="I2:K3"/>
    <mergeCell ref="B2:C2"/>
    <mergeCell ref="D2:E2"/>
    <mergeCell ref="F2:G2"/>
  </mergeCells>
  <printOptions/>
  <pageMargins left="0.7874015748031497" right="0.7874015748031497" top="0.984251968503937" bottom="0.5905511811023623" header="0.5118110236220472" footer="0.5118110236220472"/>
  <pageSetup fitToHeight="1" fitToWidth="1" horizontalDpi="1200" verticalDpi="1200" orientation="landscape" paperSize="9" r:id="rId2"/>
  <headerFooter alignWithMargins="0">
    <oddFooter>&amp;R&amp;10広島国税局
徴収関係１
（H17)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workbookViewId="0" topLeftCell="A1">
      <selection activeCell="C28" sqref="C28"/>
    </sheetView>
  </sheetViews>
  <sheetFormatPr defaultColWidth="9.0039062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9.75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9.75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298" t="s">
        <v>225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16.5" customHeight="1">
      <c r="A2" s="244" t="s">
        <v>215</v>
      </c>
      <c r="B2" s="302"/>
      <c r="C2" s="245"/>
      <c r="D2" s="346" t="s">
        <v>216</v>
      </c>
      <c r="E2" s="346"/>
      <c r="F2" s="346" t="s">
        <v>217</v>
      </c>
      <c r="G2" s="346"/>
      <c r="H2" s="346" t="s">
        <v>218</v>
      </c>
      <c r="I2" s="346"/>
      <c r="J2" s="335" t="s">
        <v>208</v>
      </c>
      <c r="K2" s="336"/>
    </row>
    <row r="3" spans="1:11" ht="16.5" customHeight="1">
      <c r="A3" s="246"/>
      <c r="B3" s="303"/>
      <c r="C3" s="247"/>
      <c r="D3" s="42" t="s">
        <v>209</v>
      </c>
      <c r="E3" s="22" t="s">
        <v>219</v>
      </c>
      <c r="F3" s="42" t="s">
        <v>209</v>
      </c>
      <c r="G3" s="22" t="s">
        <v>219</v>
      </c>
      <c r="H3" s="42" t="s">
        <v>209</v>
      </c>
      <c r="I3" s="22" t="s">
        <v>219</v>
      </c>
      <c r="J3" s="42" t="s">
        <v>210</v>
      </c>
      <c r="K3" s="214" t="s">
        <v>211</v>
      </c>
    </row>
    <row r="4" spans="1:11" s="41" customFormat="1" ht="11.25">
      <c r="A4" s="215"/>
      <c r="B4" s="216"/>
      <c r="C4" s="217"/>
      <c r="D4" s="218" t="s">
        <v>143</v>
      </c>
      <c r="E4" s="90" t="s">
        <v>2</v>
      </c>
      <c r="F4" s="218" t="s">
        <v>143</v>
      </c>
      <c r="G4" s="90" t="s">
        <v>2</v>
      </c>
      <c r="H4" s="218" t="s">
        <v>143</v>
      </c>
      <c r="I4" s="90" t="s">
        <v>2</v>
      </c>
      <c r="J4" s="218" t="s">
        <v>143</v>
      </c>
      <c r="K4" s="136" t="s">
        <v>2</v>
      </c>
    </row>
    <row r="5" spans="1:11" ht="28.5" customHeight="1">
      <c r="A5" s="313" t="s">
        <v>144</v>
      </c>
      <c r="B5" s="349" t="s">
        <v>212</v>
      </c>
      <c r="C5" s="350"/>
      <c r="D5" s="219" t="s">
        <v>170</v>
      </c>
      <c r="E5" s="220" t="s">
        <v>170</v>
      </c>
      <c r="F5" s="219" t="s">
        <v>170</v>
      </c>
      <c r="G5" s="220" t="s">
        <v>170</v>
      </c>
      <c r="H5" s="219" t="s">
        <v>170</v>
      </c>
      <c r="I5" s="220" t="s">
        <v>170</v>
      </c>
      <c r="J5" s="219" t="s">
        <v>170</v>
      </c>
      <c r="K5" s="221" t="s">
        <v>170</v>
      </c>
    </row>
    <row r="6" spans="1:11" ht="28.5" customHeight="1">
      <c r="A6" s="314"/>
      <c r="B6" s="353" t="s">
        <v>145</v>
      </c>
      <c r="C6" s="354"/>
      <c r="D6" s="222">
        <v>39</v>
      </c>
      <c r="E6" s="223">
        <v>603519</v>
      </c>
      <c r="F6" s="222">
        <v>19</v>
      </c>
      <c r="G6" s="223">
        <v>22524</v>
      </c>
      <c r="H6" s="222" t="s">
        <v>170</v>
      </c>
      <c r="I6" s="223" t="s">
        <v>170</v>
      </c>
      <c r="J6" s="222">
        <v>58</v>
      </c>
      <c r="K6" s="139">
        <v>626043</v>
      </c>
    </row>
    <row r="7" spans="1:11" ht="28.5" customHeight="1">
      <c r="A7" s="314"/>
      <c r="B7" s="351" t="s">
        <v>212</v>
      </c>
      <c r="C7" s="352"/>
      <c r="D7" s="219" t="s">
        <v>170</v>
      </c>
      <c r="E7" s="220" t="s">
        <v>170</v>
      </c>
      <c r="F7" s="219" t="s">
        <v>170</v>
      </c>
      <c r="G7" s="220" t="s">
        <v>170</v>
      </c>
      <c r="H7" s="219" t="s">
        <v>170</v>
      </c>
      <c r="I7" s="220" t="s">
        <v>170</v>
      </c>
      <c r="J7" s="219" t="s">
        <v>170</v>
      </c>
      <c r="K7" s="221" t="s">
        <v>170</v>
      </c>
    </row>
    <row r="8" spans="1:11" s="1" customFormat="1" ht="28.5" customHeight="1">
      <c r="A8" s="314"/>
      <c r="B8" s="353" t="s">
        <v>146</v>
      </c>
      <c r="C8" s="292"/>
      <c r="D8" s="222">
        <v>117</v>
      </c>
      <c r="E8" s="223">
        <v>1777580</v>
      </c>
      <c r="F8" s="222">
        <v>30</v>
      </c>
      <c r="G8" s="223">
        <v>33818</v>
      </c>
      <c r="H8" s="222" t="s">
        <v>170</v>
      </c>
      <c r="I8" s="223" t="s">
        <v>170</v>
      </c>
      <c r="J8" s="222">
        <v>147</v>
      </c>
      <c r="K8" s="139">
        <v>1811398</v>
      </c>
    </row>
    <row r="9" spans="1:11" ht="28.5" customHeight="1">
      <c r="A9" s="314"/>
      <c r="B9" s="351" t="s">
        <v>212</v>
      </c>
      <c r="C9" s="352"/>
      <c r="D9" s="219" t="s">
        <v>170</v>
      </c>
      <c r="E9" s="220" t="s">
        <v>170</v>
      </c>
      <c r="F9" s="219" t="s">
        <v>170</v>
      </c>
      <c r="G9" s="220" t="s">
        <v>170</v>
      </c>
      <c r="H9" s="219" t="s">
        <v>170</v>
      </c>
      <c r="I9" s="220" t="s">
        <v>170</v>
      </c>
      <c r="J9" s="219" t="s">
        <v>170</v>
      </c>
      <c r="K9" s="221" t="s">
        <v>170</v>
      </c>
    </row>
    <row r="10" spans="1:11" s="1" customFormat="1" ht="28.5" customHeight="1">
      <c r="A10" s="314"/>
      <c r="B10" s="353" t="s">
        <v>147</v>
      </c>
      <c r="C10" s="292"/>
      <c r="D10" s="222" t="s">
        <v>170</v>
      </c>
      <c r="E10" s="223">
        <v>34897</v>
      </c>
      <c r="F10" s="222" t="s">
        <v>170</v>
      </c>
      <c r="G10" s="223" t="s">
        <v>170</v>
      </c>
      <c r="H10" s="222" t="s">
        <v>170</v>
      </c>
      <c r="I10" s="223" t="s">
        <v>170</v>
      </c>
      <c r="J10" s="222" t="s">
        <v>170</v>
      </c>
      <c r="K10" s="139">
        <v>34897</v>
      </c>
    </row>
    <row r="11" spans="1:11" ht="28.5" customHeight="1">
      <c r="A11" s="314"/>
      <c r="B11" s="333" t="s">
        <v>148</v>
      </c>
      <c r="C11" s="251"/>
      <c r="D11" s="222">
        <v>13</v>
      </c>
      <c r="E11" s="223">
        <v>282663</v>
      </c>
      <c r="F11" s="222">
        <v>4</v>
      </c>
      <c r="G11" s="223">
        <v>3230</v>
      </c>
      <c r="H11" s="222" t="s">
        <v>170</v>
      </c>
      <c r="I11" s="223" t="s">
        <v>170</v>
      </c>
      <c r="J11" s="222">
        <v>17</v>
      </c>
      <c r="K11" s="139">
        <v>285893</v>
      </c>
    </row>
    <row r="12" spans="1:11" ht="28.5" customHeight="1">
      <c r="A12" s="314"/>
      <c r="B12" s="333" t="s">
        <v>149</v>
      </c>
      <c r="C12" s="251"/>
      <c r="D12" s="222" t="s">
        <v>170</v>
      </c>
      <c r="E12" s="223" t="s">
        <v>170</v>
      </c>
      <c r="F12" s="222" t="s">
        <v>170</v>
      </c>
      <c r="G12" s="223" t="s">
        <v>170</v>
      </c>
      <c r="H12" s="222" t="s">
        <v>170</v>
      </c>
      <c r="I12" s="223" t="s">
        <v>170</v>
      </c>
      <c r="J12" s="222" t="s">
        <v>170</v>
      </c>
      <c r="K12" s="139" t="s">
        <v>170</v>
      </c>
    </row>
    <row r="13" spans="1:11" ht="28.5" customHeight="1">
      <c r="A13" s="314"/>
      <c r="B13" s="333" t="s">
        <v>150</v>
      </c>
      <c r="C13" s="251"/>
      <c r="D13" s="222">
        <v>113</v>
      </c>
      <c r="E13" s="223">
        <v>1567244</v>
      </c>
      <c r="F13" s="222">
        <v>24</v>
      </c>
      <c r="G13" s="223">
        <v>21787</v>
      </c>
      <c r="H13" s="222" t="s">
        <v>170</v>
      </c>
      <c r="I13" s="223" t="s">
        <v>170</v>
      </c>
      <c r="J13" s="222">
        <v>137</v>
      </c>
      <c r="K13" s="139">
        <v>1589031</v>
      </c>
    </row>
    <row r="14" spans="1:11" ht="28.5" customHeight="1">
      <c r="A14" s="338"/>
      <c r="B14" s="341" t="s">
        <v>152</v>
      </c>
      <c r="C14" s="342"/>
      <c r="D14" s="224">
        <v>30</v>
      </c>
      <c r="E14" s="225">
        <v>496295</v>
      </c>
      <c r="F14" s="224">
        <v>21</v>
      </c>
      <c r="G14" s="225">
        <v>31325</v>
      </c>
      <c r="H14" s="224" t="s">
        <v>170</v>
      </c>
      <c r="I14" s="225" t="s">
        <v>170</v>
      </c>
      <c r="J14" s="224">
        <v>51</v>
      </c>
      <c r="K14" s="226">
        <v>527620</v>
      </c>
    </row>
    <row r="15" spans="1:11" ht="28.5" customHeight="1">
      <c r="A15" s="337" t="s">
        <v>220</v>
      </c>
      <c r="B15" s="339" t="s">
        <v>221</v>
      </c>
      <c r="C15" s="227" t="s">
        <v>222</v>
      </c>
      <c r="D15" s="228">
        <v>1827</v>
      </c>
      <c r="E15" s="229">
        <v>3116789</v>
      </c>
      <c r="F15" s="228">
        <v>86</v>
      </c>
      <c r="G15" s="229">
        <v>20705</v>
      </c>
      <c r="H15" s="228">
        <v>1</v>
      </c>
      <c r="I15" s="229">
        <v>3000</v>
      </c>
      <c r="J15" s="228">
        <v>1914</v>
      </c>
      <c r="K15" s="230">
        <v>3140494</v>
      </c>
    </row>
    <row r="16" spans="1:11" ht="28.5" customHeight="1">
      <c r="A16" s="314"/>
      <c r="B16" s="340"/>
      <c r="C16" s="231" t="s">
        <v>213</v>
      </c>
      <c r="D16" s="232">
        <v>65</v>
      </c>
      <c r="E16" s="233">
        <v>428612</v>
      </c>
      <c r="F16" s="232">
        <v>27</v>
      </c>
      <c r="G16" s="233">
        <v>7229</v>
      </c>
      <c r="H16" s="232" t="s">
        <v>170</v>
      </c>
      <c r="I16" s="233" t="s">
        <v>170</v>
      </c>
      <c r="J16" s="232">
        <v>92</v>
      </c>
      <c r="K16" s="234">
        <v>435841</v>
      </c>
    </row>
    <row r="17" spans="1:11" ht="28.5" customHeight="1">
      <c r="A17" s="338"/>
      <c r="B17" s="341" t="s">
        <v>157</v>
      </c>
      <c r="C17" s="342"/>
      <c r="D17" s="235">
        <v>145</v>
      </c>
      <c r="E17" s="236">
        <v>77622</v>
      </c>
      <c r="F17" s="235">
        <v>31</v>
      </c>
      <c r="G17" s="236">
        <v>9025</v>
      </c>
      <c r="H17" s="235" t="s">
        <v>170</v>
      </c>
      <c r="I17" s="236" t="s">
        <v>170</v>
      </c>
      <c r="J17" s="235">
        <v>176</v>
      </c>
      <c r="K17" s="158">
        <v>86647</v>
      </c>
    </row>
    <row r="18" spans="1:11" ht="28.5" customHeight="1" thickBot="1">
      <c r="A18" s="343" t="s">
        <v>223</v>
      </c>
      <c r="B18" s="344"/>
      <c r="C18" s="345"/>
      <c r="D18" s="237">
        <v>1551</v>
      </c>
      <c r="E18" s="238">
        <v>11933419</v>
      </c>
      <c r="F18" s="237">
        <v>48</v>
      </c>
      <c r="G18" s="238">
        <v>45789</v>
      </c>
      <c r="H18" s="237" t="s">
        <v>170</v>
      </c>
      <c r="I18" s="238" t="s">
        <v>170</v>
      </c>
      <c r="J18" s="237">
        <v>1559</v>
      </c>
      <c r="K18" s="239">
        <v>11979208</v>
      </c>
    </row>
    <row r="19" spans="1:11" ht="22.5" customHeight="1">
      <c r="A19" s="334" t="s">
        <v>224</v>
      </c>
      <c r="B19" s="334"/>
      <c r="C19" s="334"/>
      <c r="D19" s="334"/>
      <c r="E19" s="334"/>
      <c r="F19" s="334"/>
      <c r="G19" s="334"/>
      <c r="H19" s="334"/>
      <c r="I19" s="334"/>
      <c r="J19" s="334"/>
      <c r="K19" s="334"/>
    </row>
    <row r="20" spans="1:11" ht="30.75" customHeight="1">
      <c r="A20" s="347" t="s">
        <v>214</v>
      </c>
      <c r="B20" s="348"/>
      <c r="C20" s="348"/>
      <c r="D20" s="348"/>
      <c r="E20" s="348"/>
      <c r="F20" s="348"/>
      <c r="G20" s="348"/>
      <c r="H20" s="348"/>
      <c r="I20" s="348"/>
      <c r="J20" s="348"/>
      <c r="K20" s="348"/>
    </row>
  </sheetData>
  <mergeCells count="23">
    <mergeCell ref="A20:K20"/>
    <mergeCell ref="B5:C5"/>
    <mergeCell ref="B7:C7"/>
    <mergeCell ref="B9:C9"/>
    <mergeCell ref="B13:C13"/>
    <mergeCell ref="B14:C14"/>
    <mergeCell ref="B6:C6"/>
    <mergeCell ref="B8:C8"/>
    <mergeCell ref="B10:C10"/>
    <mergeCell ref="A5:A14"/>
    <mergeCell ref="A1:K1"/>
    <mergeCell ref="F2:G2"/>
    <mergeCell ref="H2:I2"/>
    <mergeCell ref="B11:C11"/>
    <mergeCell ref="B12:C12"/>
    <mergeCell ref="A2:C3"/>
    <mergeCell ref="A19:K19"/>
    <mergeCell ref="J2:K2"/>
    <mergeCell ref="A15:A17"/>
    <mergeCell ref="B15:B16"/>
    <mergeCell ref="B17:C17"/>
    <mergeCell ref="A18:C18"/>
    <mergeCell ref="D2:E2"/>
  </mergeCells>
  <printOptions/>
  <pageMargins left="0.7874015748031497" right="0.7874015748031497" top="0.984251968503937" bottom="0.5905511811023623" header="0.5118110236220472" footer="0.5118110236220472"/>
  <pageSetup fitToHeight="1" fitToWidth="1" horizontalDpi="1200" verticalDpi="1200" orientation="landscape" paperSize="9" r:id="rId1"/>
  <headerFooter alignWithMargins="0">
    <oddFooter>&amp;R&amp;10広島国税局
徴収関係１
（H17)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行政情報化プロジェクト</cp:lastModifiedBy>
  <cp:lastPrinted>2007-06-25T04:26:31Z</cp:lastPrinted>
  <dcterms:created xsi:type="dcterms:W3CDTF">2003-07-09T01:05:10Z</dcterms:created>
  <dcterms:modified xsi:type="dcterms:W3CDTF">2007-06-26T04:36:40Z</dcterms:modified>
  <cp:category/>
  <cp:version/>
  <cp:contentType/>
  <cp:contentStatus/>
</cp:coreProperties>
</file>