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EB844DFD-4CBB-499B-9C74-1218E84DDEE7}" xr6:coauthVersionLast="36" xr6:coauthVersionMax="36" xr10:uidLastSave="{00000000-0000-0000-0000-000000000000}"/>
  <bookViews>
    <workbookView xWindow="0" yWindow="0" windowWidth="20040" windowHeight="7155" tabRatio="732" xr2:uid="{00000000-000D-0000-FFFF-FFFF00000000}"/>
  </bookViews>
  <sheets>
    <sheet name="8-3(1)酒類販売（消費）数量" sheetId="2" r:id="rId1"/>
    <sheet name="(2)酒類販売（消費）数量の累年比較" sheetId="3" r:id="rId2"/>
    <sheet name="(3)税務署別酒類販売（消費）数量" sheetId="9" r:id="rId3"/>
    <sheet name="8-4(1)製造免許場数" sheetId="5" r:id="rId4"/>
    <sheet name="(2)みなし製造場数" sheetId="6" r:id="rId5"/>
    <sheet name="(3)販売業免許場数" sheetId="7" r:id="rId6"/>
    <sheet name="(4)税務署別免許場数" sheetId="10" r:id="rId7"/>
  </sheets>
  <definedNames>
    <definedName name="_xlnm.Print_Area" localSheetId="4">'(2)みなし製造場数'!$A$1:$O$29</definedName>
    <definedName name="_xlnm.Print_Area" localSheetId="1">'(2)酒類販売（消費）数量の累年比較'!$A$1:$H$10</definedName>
    <definedName name="_xlnm.Print_Area" localSheetId="2">'(3)税務署別酒類販売（消費）数量'!$A$1:$Q$43</definedName>
    <definedName name="_xlnm.Print_Area" localSheetId="5">'(3)販売業免許場数'!$A$1:$H$36</definedName>
    <definedName name="_xlnm.Print_Area" localSheetId="6">'(4)税務署別免許場数'!$A$1:$AP$44</definedName>
    <definedName name="_xlnm.Print_Area" localSheetId="0">'8-3(1)酒類販売（消費）数量'!$A$1:$J$22</definedName>
    <definedName name="_xlnm.Print_Area" localSheetId="3">'8-4(1)製造免許場数'!$A$1:$X$31</definedName>
    <definedName name="_xlnm.Print_Titles" localSheetId="2">'(3)税務署別酒類販売（消費）数量'!$1:$2</definedName>
    <definedName name="_xlnm.Print_Titles" localSheetId="6">'(4)税務署別免許場数'!$1:$4</definedName>
  </definedNames>
  <calcPr calcId="191029"/>
</workbook>
</file>

<file path=xl/calcChain.xml><?xml version="1.0" encoding="utf-8"?>
<calcChain xmlns="http://schemas.openxmlformats.org/spreadsheetml/2006/main">
  <c r="AO43" i="10" l="1"/>
  <c r="AM43" i="10"/>
  <c r="AO41" i="10"/>
  <c r="AM41" i="10"/>
  <c r="AO31" i="10"/>
  <c r="AM31" i="10"/>
  <c r="AO24" i="10"/>
  <c r="AM24" i="10"/>
  <c r="AN43" i="10" l="1"/>
  <c r="AN41" i="10"/>
  <c r="AN31" i="10"/>
  <c r="AN24" i="10"/>
  <c r="AL43" i="10"/>
  <c r="AL41" i="10"/>
  <c r="AL31" i="10"/>
  <c r="AL24" i="10" l="1"/>
  <c r="D43" i="10" l="1"/>
  <c r="E43" i="10"/>
  <c r="F43" i="10"/>
  <c r="G43" i="10"/>
  <c r="H43"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C43" i="10"/>
  <c r="B43" i="10"/>
  <c r="D41" i="10"/>
  <c r="E41" i="10"/>
  <c r="F41" i="10"/>
  <c r="G41" i="10"/>
  <c r="H41" i="10"/>
  <c r="I41" i="10"/>
  <c r="J41" i="10"/>
  <c r="K41" i="10"/>
  <c r="L41" i="10"/>
  <c r="M41" i="10"/>
  <c r="N41" i="10"/>
  <c r="O41" i="10"/>
  <c r="P41" i="10"/>
  <c r="Q41" i="10"/>
  <c r="R41" i="10"/>
  <c r="S41" i="10"/>
  <c r="T41" i="10"/>
  <c r="U41" i="10"/>
  <c r="V41" i="10"/>
  <c r="W41" i="10"/>
  <c r="X41" i="10"/>
  <c r="Y41" i="10"/>
  <c r="Z41" i="10"/>
  <c r="AA41" i="10"/>
  <c r="AB41" i="10"/>
  <c r="AC41" i="10"/>
  <c r="AD41" i="10"/>
  <c r="AE41" i="10"/>
  <c r="AF41" i="10"/>
  <c r="AG41" i="10"/>
  <c r="AH41" i="10"/>
  <c r="AI41" i="10"/>
  <c r="C41" i="10"/>
  <c r="B41" i="10"/>
  <c r="AK34" i="10"/>
  <c r="AK35" i="10"/>
  <c r="AK36" i="10"/>
  <c r="AK37" i="10"/>
  <c r="AK38" i="10"/>
  <c r="AK39" i="10"/>
  <c r="AK40" i="10"/>
  <c r="AJ34" i="10"/>
  <c r="AJ35" i="10"/>
  <c r="AJ36" i="10"/>
  <c r="AJ37" i="10"/>
  <c r="AJ38" i="10"/>
  <c r="AJ39" i="10"/>
  <c r="AJ40" i="10"/>
  <c r="AK33" i="10"/>
  <c r="AJ33"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B31" i="10"/>
  <c r="AK27" i="10"/>
  <c r="AK28" i="10"/>
  <c r="AK29" i="10"/>
  <c r="AK30" i="10"/>
  <c r="AJ27" i="10"/>
  <c r="AJ28" i="10"/>
  <c r="AJ29" i="10"/>
  <c r="AJ30" i="10"/>
  <c r="AK26" i="10"/>
  <c r="AJ26" i="10"/>
  <c r="C24" i="10"/>
  <c r="D24" i="10"/>
  <c r="E24" i="10"/>
  <c r="F24" i="10"/>
  <c r="G24" i="10"/>
  <c r="H24" i="10"/>
  <c r="I24" i="10"/>
  <c r="J24" i="10"/>
  <c r="K24" i="10"/>
  <c r="L24" i="10"/>
  <c r="M24" i="10"/>
  <c r="N24" i="10"/>
  <c r="O24" i="10"/>
  <c r="P24" i="10"/>
  <c r="Q24" i="10"/>
  <c r="R24" i="10"/>
  <c r="S24" i="10"/>
  <c r="T24" i="10"/>
  <c r="U24" i="10"/>
  <c r="V24" i="10"/>
  <c r="W24" i="10"/>
  <c r="X24" i="10"/>
  <c r="Y24" i="10"/>
  <c r="Z24" i="10"/>
  <c r="AA24" i="10"/>
  <c r="AB24" i="10"/>
  <c r="AC24" i="10"/>
  <c r="AD24" i="10"/>
  <c r="AE24" i="10"/>
  <c r="AF24" i="10"/>
  <c r="AG24" i="10"/>
  <c r="AH24" i="10"/>
  <c r="AI24" i="10"/>
  <c r="AJ24" i="10"/>
  <c r="AK24" i="10"/>
  <c r="B24" i="10"/>
  <c r="AK7" i="10"/>
  <c r="AK8" i="10"/>
  <c r="AK9" i="10"/>
  <c r="AK10" i="10"/>
  <c r="AK11" i="10"/>
  <c r="AK12" i="10"/>
  <c r="AK13" i="10"/>
  <c r="AK14" i="10"/>
  <c r="AK15" i="10"/>
  <c r="AK16" i="10"/>
  <c r="AK17" i="10"/>
  <c r="AK18" i="10"/>
  <c r="AK19" i="10"/>
  <c r="AK20" i="10"/>
  <c r="AK21" i="10"/>
  <c r="AK22" i="10"/>
  <c r="AK23" i="10"/>
  <c r="AJ7" i="10"/>
  <c r="AJ8" i="10"/>
  <c r="AJ9" i="10"/>
  <c r="AJ10" i="10"/>
  <c r="AJ11" i="10"/>
  <c r="AJ12" i="10"/>
  <c r="AJ13" i="10"/>
  <c r="AJ14" i="10"/>
  <c r="AJ15" i="10"/>
  <c r="AJ16" i="10"/>
  <c r="AJ17" i="10"/>
  <c r="AJ18" i="10"/>
  <c r="AJ19" i="10"/>
  <c r="AJ20" i="10"/>
  <c r="AJ21" i="10"/>
  <c r="AJ22" i="10"/>
  <c r="AJ23" i="10"/>
  <c r="AK6" i="10"/>
  <c r="AJ6" i="10"/>
  <c r="AK41" i="10" l="1"/>
  <c r="AJ41" i="10"/>
  <c r="AK31" i="10"/>
  <c r="AJ31" i="10"/>
  <c r="C39" i="9"/>
  <c r="D39" i="9"/>
  <c r="E39" i="9"/>
  <c r="F39" i="9"/>
  <c r="G39" i="9"/>
  <c r="H39" i="9"/>
  <c r="I39" i="9"/>
  <c r="J39" i="9"/>
  <c r="K39" i="9"/>
  <c r="L39" i="9"/>
  <c r="M39" i="9"/>
  <c r="N39" i="9"/>
  <c r="O39" i="9"/>
  <c r="B39" i="9"/>
  <c r="C29" i="9"/>
  <c r="D29" i="9"/>
  <c r="E29" i="9"/>
  <c r="F29" i="9"/>
  <c r="G29" i="9"/>
  <c r="H29" i="9"/>
  <c r="I29" i="9"/>
  <c r="J29" i="9"/>
  <c r="K29" i="9"/>
  <c r="L29" i="9"/>
  <c r="M29" i="9"/>
  <c r="N29" i="9"/>
  <c r="O29" i="9"/>
  <c r="B29" i="9"/>
  <c r="P22" i="9"/>
  <c r="C22" i="9"/>
  <c r="D22" i="9"/>
  <c r="E22" i="9"/>
  <c r="F22" i="9"/>
  <c r="G22" i="9"/>
  <c r="H22" i="9"/>
  <c r="I22" i="9"/>
  <c r="J22" i="9"/>
  <c r="K22" i="9"/>
  <c r="L22" i="9"/>
  <c r="M22" i="9"/>
  <c r="N22" i="9"/>
  <c r="O22" i="9"/>
  <c r="B22" i="9"/>
  <c r="AP41" i="10" l="1"/>
  <c r="AP40" i="10"/>
  <c r="AP39" i="10"/>
  <c r="AP38" i="10"/>
  <c r="AP37" i="10"/>
  <c r="AP36" i="10"/>
  <c r="AP35" i="10"/>
  <c r="AP34" i="10"/>
  <c r="AP33" i="10"/>
  <c r="AP32" i="10"/>
  <c r="AP31" i="10"/>
  <c r="AP30" i="10"/>
  <c r="AP29" i="10"/>
  <c r="AP28" i="10"/>
  <c r="AP27" i="10"/>
  <c r="AP26" i="10"/>
  <c r="AP25" i="10"/>
  <c r="AP24" i="10"/>
  <c r="AP23" i="10"/>
  <c r="AP22" i="10"/>
  <c r="AP21" i="10"/>
  <c r="AP20" i="10"/>
  <c r="AP19" i="10"/>
  <c r="AP18" i="10"/>
  <c r="AP17" i="10"/>
  <c r="AP16" i="10"/>
  <c r="AP15" i="10"/>
  <c r="AP14" i="10"/>
  <c r="AP13" i="10"/>
  <c r="AP12" i="10"/>
  <c r="AP11" i="10"/>
  <c r="AP10" i="10"/>
  <c r="AP9" i="10"/>
  <c r="AP8" i="10"/>
  <c r="AP7" i="10"/>
  <c r="AP6" i="10"/>
  <c r="Q39" i="9"/>
  <c r="Q38" i="9"/>
  <c r="Q37" i="9"/>
  <c r="Q36" i="9"/>
  <c r="Q35" i="9"/>
  <c r="Q34" i="9"/>
  <c r="Q33" i="9"/>
  <c r="Q32" i="9"/>
  <c r="Q31" i="9"/>
  <c r="Q29" i="9"/>
  <c r="Q28" i="9"/>
  <c r="Q27" i="9"/>
  <c r="Q26" i="9"/>
  <c r="Q25" i="9"/>
  <c r="Q24" i="9"/>
  <c r="Q22" i="9"/>
  <c r="Q21" i="9"/>
  <c r="Q20" i="9"/>
  <c r="Q19" i="9"/>
  <c r="Q18" i="9"/>
  <c r="Q17" i="9"/>
  <c r="Q16" i="9"/>
  <c r="Q15" i="9"/>
  <c r="Q14" i="9"/>
  <c r="Q13" i="9"/>
  <c r="Q12" i="9"/>
  <c r="Q11" i="9"/>
  <c r="Q10" i="9"/>
  <c r="Q9" i="9"/>
  <c r="Q8" i="9"/>
  <c r="Q7" i="9"/>
  <c r="Q6" i="9"/>
  <c r="Q5" i="9"/>
  <c r="Q4" i="9"/>
</calcChain>
</file>

<file path=xl/sharedStrings.xml><?xml version="1.0" encoding="utf-8"?>
<sst xmlns="http://schemas.openxmlformats.org/spreadsheetml/2006/main" count="814" uniqueCount="249">
  <si>
    <t>販売業者の販売数量</t>
  </si>
  <si>
    <t>小売業者</t>
  </si>
  <si>
    <t>販売業者</t>
  </si>
  <si>
    <t>清酒</t>
  </si>
  <si>
    <t>合成清酒</t>
  </si>
  <si>
    <t>計</t>
  </si>
  <si>
    <t>みりん</t>
  </si>
  <si>
    <t>ビール</t>
  </si>
  <si>
    <t>果実酒</t>
  </si>
  <si>
    <t>ウイスキー</t>
  </si>
  <si>
    <t>発泡酒</t>
  </si>
  <si>
    <t>合　　　　　計</t>
  </si>
  <si>
    <t>その他の酒類</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</si>
  <si>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</si>
  <si>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</si>
  <si>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</si>
  <si>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</si>
  <si>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</si>
  <si>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</si>
  <si>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</si>
  <si>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</si>
  <si>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</si>
  <si>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</si>
  <si>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</si>
  <si>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</si>
  <si>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</si>
  <si>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</si>
  <si>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</si>
  <si>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</si>
  <si>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</si>
  <si>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</si>
  <si>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</si>
  <si>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</si>
  <si>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</si>
  <si>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</si>
  <si>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</si>
  <si>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</si>
  <si>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</si>
  <si>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</si>
  <si>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</si>
  <si>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</si>
  <si>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</si>
  <si>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</si>
  <si>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</si>
  <si>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</si>
  <si>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</si>
  <si>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</si>
  <si>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</si>
  <si>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</si>
  <si>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</si>
  <si>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</si>
  <si>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</si>
  <si>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</si>
  <si>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</si>
  <si>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</si>
  <si>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</si>
  <si>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</si>
  <si>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</si>
  <si>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</si>
  <si>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</si>
  <si>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</si>
  <si>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</si>
  <si>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</si>
  <si>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</si>
  <si>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</si>
  <si>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</si>
  <si>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</si>
  <si>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</si>
  <si>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</si>
  <si>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</si>
  <si>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</si>
  <si>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</si>
  <si>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</si>
  <si>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</si>
  <si>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</si>
  <si>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</si>
  <si>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</si>
  <si>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</si>
  <si>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</si>
  <si>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</si>
  <si>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</si>
  <si>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</si>
  <si>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</si>
  <si>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</si>
  <si>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</si>
  <si>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</si>
  <si>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</si>
  <si>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</si>
  <si>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</si>
  <si>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</si>
  <si>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</si>
  <si>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</si>
  <si>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</si>
  <si>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</si>
  <si>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</si>
  <si>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</si>
  <si>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</si>
  <si>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</si>
  <si>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</si>
  <si>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</si>
  <si>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</si>
  <si>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</si>
  <si>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製　　　　　　造　　　　　　免　　　　　　許　　　　　　場　　　　　　数</t>
    <phoneticPr fontId="2"/>
  </si>
  <si>
    <t>販　売　業　免　許　場　数</t>
    <phoneticPr fontId="2"/>
  </si>
  <si>
    <t>果　実　酒</t>
    <phoneticPr fontId="2"/>
  </si>
  <si>
    <t>スピリッツ</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</si>
  <si>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</si>
  <si>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</si>
  <si>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</si>
  <si>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</si>
  <si>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</si>
  <si>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</si>
  <si>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</si>
  <si>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</si>
  <si>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</si>
  <si>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</si>
  <si>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</si>
  <si>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</si>
  <si>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</si>
  <si>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</si>
  <si>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</si>
  <si>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</si>
  <si>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</si>
  <si>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</si>
  <si>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</si>
  <si>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</si>
  <si>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</si>
  <si>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</si>
  <si>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</si>
  <si>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</si>
  <si>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</si>
  <si>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</si>
  <si>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</si>
  <si>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</si>
  <si>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</si>
  <si>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</si>
  <si>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</si>
  <si>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</si>
  <si>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</si>
  <si>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</si>
  <si>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</si>
  <si>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</si>
  <si>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</si>
  <si>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</si>
  <si>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</si>
  <si>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</si>
  <si>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</si>
  <si>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</si>
  <si>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</si>
  <si>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</si>
  <si>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</si>
  <si>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</si>
  <si>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</si>
  <si>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</si>
  <si>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</si>
  <si>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</si>
  <si>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</si>
  <si>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</si>
  <si>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</si>
  <si>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</si>
  <si>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</si>
  <si>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</si>
  <si>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（注）　「(1)製造免許場数」及び「(3)販売業免許場数」の（注）に同じ。</t>
    <phoneticPr fontId="2"/>
  </si>
  <si>
    <t>販売
場数</t>
    <phoneticPr fontId="2"/>
  </si>
  <si>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</si>
  <si>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</si>
  <si>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</si>
  <si>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</si>
  <si>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</si>
  <si>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</si>
  <si>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</si>
  <si>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</si>
  <si>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</si>
  <si>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</si>
  <si>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</si>
  <si>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</si>
  <si>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</si>
  <si>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</si>
  <si>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</si>
  <si>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</si>
  <si>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</si>
  <si>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</si>
  <si>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福岡県計</t>
  </si>
  <si>
    <t>佐賀</t>
  </si>
  <si>
    <t>唐津</t>
  </si>
  <si>
    <t>鳥栖</t>
  </si>
  <si>
    <t>伊万里</t>
  </si>
  <si>
    <t>武雄</t>
  </si>
  <si>
    <t>佐賀県計</t>
  </si>
  <si>
    <t>長崎</t>
  </si>
  <si>
    <t>佐世保</t>
  </si>
  <si>
    <t>島原</t>
  </si>
  <si>
    <t>福江</t>
  </si>
  <si>
    <t>平戸</t>
  </si>
  <si>
    <t>壱岐</t>
  </si>
  <si>
    <t>厳原</t>
  </si>
  <si>
    <t>長崎県計</t>
  </si>
  <si>
    <t>用語の説明：１　「媒介業」とは、他人間の酒類の売買取引を継続的に媒介することをいう。</t>
    <phoneticPr fontId="2"/>
  </si>
  <si>
    <t>　　　　　　３　「販売場数」欄は、免許に付される条件により区分した場数を掲げている。</t>
    <rPh sb="9" eb="11">
      <t>ハンバイ</t>
    </rPh>
    <rPh sb="11" eb="13">
      <t>ジョウスウ</t>
    </rPh>
    <rPh sb="14" eb="15">
      <t>ラン</t>
    </rPh>
    <rPh sb="17" eb="19">
      <t>メンキョ</t>
    </rPh>
    <rPh sb="20" eb="21">
      <t>フ</t>
    </rPh>
    <rPh sb="24" eb="26">
      <t>ジョウケン</t>
    </rPh>
    <rPh sb="29" eb="30">
      <t>ク</t>
    </rPh>
    <rPh sb="30" eb="31">
      <t>ブン</t>
    </rPh>
    <rPh sb="33" eb="35">
      <t>ジョウスウ</t>
    </rPh>
    <rPh sb="36" eb="37">
      <t>カカ</t>
    </rPh>
    <phoneticPr fontId="2"/>
  </si>
  <si>
    <t>　　　　　　４　「販売業者数」欄は、営業の実態により区分した者数を掲げている。</t>
    <rPh sb="9" eb="11">
      <t>ハンバイ</t>
    </rPh>
    <rPh sb="11" eb="14">
      <t>ギョウシャスウ</t>
    </rPh>
    <rPh sb="15" eb="16">
      <t>ラン</t>
    </rPh>
    <rPh sb="18" eb="20">
      <t>エイギョウ</t>
    </rPh>
    <rPh sb="21" eb="23">
      <t>ジッタイ</t>
    </rPh>
    <rPh sb="26" eb="27">
      <t>ク</t>
    </rPh>
    <rPh sb="27" eb="28">
      <t>ブン</t>
    </rPh>
    <rPh sb="30" eb="31">
      <t>モノ</t>
    </rPh>
    <rPh sb="31" eb="32">
      <t>スウ</t>
    </rPh>
    <rPh sb="33" eb="34">
      <t>カカ</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</si>
  <si>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</si>
  <si>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</si>
  <si>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各酒類を
通じた
もの</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</si>
  <si>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</si>
  <si>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</si>
  <si>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</si>
  <si>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</si>
  <si>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</si>
  <si>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</si>
  <si>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</si>
  <si>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</si>
  <si>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</si>
  <si>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</si>
  <si>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</si>
  <si>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８－３　販売（消費）数量</t>
    <phoneticPr fontId="2"/>
  </si>
  <si>
    <t>平成30年度</t>
    <rPh sb="4" eb="6">
      <t>ネンド</t>
    </rPh>
    <phoneticPr fontId="2"/>
  </si>
  <si>
    <t>令和元年度</t>
    <rPh sb="0" eb="2">
      <t>レイワ</t>
    </rPh>
    <rPh sb="2" eb="3">
      <t>モト</t>
    </rPh>
    <rPh sb="3" eb="4">
      <t>ネン</t>
    </rPh>
    <rPh sb="4" eb="5">
      <t>ド</t>
    </rPh>
    <phoneticPr fontId="2"/>
  </si>
  <si>
    <t>内</t>
    <rPh sb="0" eb="1">
      <t>ウチ</t>
    </rPh>
    <phoneticPr fontId="10"/>
  </si>
  <si>
    <t>令和２年度</t>
    <rPh sb="0" eb="2">
      <t>レイワ</t>
    </rPh>
    <rPh sb="3" eb="4">
      <t>ネン</t>
    </rPh>
    <rPh sb="4" eb="5">
      <t>ド</t>
    </rPh>
    <phoneticPr fontId="2"/>
  </si>
  <si>
    <t>令和２年度</t>
    <rPh sb="0" eb="2">
      <t>レイワ</t>
    </rPh>
    <rPh sb="3" eb="5">
      <t>ネンド</t>
    </rPh>
    <phoneticPr fontId="2"/>
  </si>
  <si>
    <t>諫早</t>
    <rPh sb="0" eb="2">
      <t>イサハヤ</t>
    </rPh>
    <phoneticPr fontId="2"/>
  </si>
  <si>
    <t>令和３年度</t>
    <rPh sb="0" eb="2">
      <t>レイワ</t>
    </rPh>
    <rPh sb="3" eb="4">
      <t>ネン</t>
    </rPh>
    <rPh sb="4" eb="5">
      <t>ド</t>
    </rPh>
    <phoneticPr fontId="2"/>
  </si>
  <si>
    <t>令和３年度</t>
    <rPh sb="0" eb="2">
      <t>レイワ</t>
    </rPh>
    <rPh sb="3" eb="5">
      <t>ネンド</t>
    </rPh>
    <phoneticPr fontId="2"/>
  </si>
  <si>
    <t>内</t>
    <rPh sb="0" eb="1">
      <t>ウチ</t>
    </rPh>
    <phoneticPr fontId="11"/>
  </si>
  <si>
    <t>令和５年３月31日現在
販売業者の手持数量</t>
    <rPh sb="0" eb="2">
      <t>レイワ</t>
    </rPh>
    <phoneticPr fontId="2"/>
  </si>
  <si>
    <t>　調査期間等：令和４年４月１日から令和５年３月31日までの間に販売された酒類について、酒類製造者又は酒類販売業者から提出された「移出数量明細書」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</si>
  <si>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令和４年度</t>
    <rPh sb="0" eb="2">
      <t>レイワ</t>
    </rPh>
    <rPh sb="3" eb="4">
      <t>ネン</t>
    </rPh>
    <rPh sb="4" eb="5">
      <t>ド</t>
    </rPh>
    <phoneticPr fontId="2"/>
  </si>
  <si>
    <t>令和４年度</t>
    <rPh sb="0" eb="2">
      <t>レイワ</t>
    </rPh>
    <rPh sb="3" eb="5">
      <t>ネンド</t>
    </rPh>
    <phoneticPr fontId="2"/>
  </si>
  <si>
    <t>　調査対象等：令和５年３月31日現在において、酒税法第７条の規定に基づく酒類の製造免許を有する製造場について、令和４年度内における製造数量別に示した。</t>
    <rPh sb="7" eb="9">
      <t>レイワ</t>
    </rPh>
    <rPh sb="55" eb="57">
      <t>レイワ</t>
    </rPh>
    <phoneticPr fontId="2"/>
  </si>
  <si>
    <t>令和５年３月31日</t>
    <rPh sb="0" eb="2">
      <t>レイワ</t>
    </rPh>
    <rPh sb="3" eb="4">
      <t>ネン</t>
    </rPh>
    <rPh sb="5" eb="6">
      <t>ガツ</t>
    </rPh>
    <rPh sb="8" eb="9">
      <t>ニチ</t>
    </rPh>
    <phoneticPr fontId="2"/>
  </si>
  <si>
    <t>調査時点：令和５年３月31日</t>
    <rPh sb="5" eb="7">
      <t>レイワ</t>
    </rPh>
    <rPh sb="8" eb="9">
      <t>ネン</t>
    </rPh>
    <phoneticPr fontId="2"/>
  </si>
  <si>
    <t>-</t>
  </si>
  <si>
    <t>内</t>
    <rPh sb="0" eb="1">
      <t>ウチ</t>
    </rPh>
    <phoneticPr fontId="12"/>
  </si>
  <si>
    <t>kL</t>
  </si>
  <si>
    <t>酒母及びもろみの製造場数</t>
    <phoneticPr fontId="2"/>
  </si>
  <si>
    <t>kL</t>
    <phoneticPr fontId="2"/>
  </si>
  <si>
    <t>６kL未満</t>
  </si>
  <si>
    <t>６kL以上</t>
  </si>
  <si>
    <t>10kL以上</t>
  </si>
  <si>
    <t>60kL以上</t>
  </si>
  <si>
    <t>100kL以上</t>
  </si>
  <si>
    <t>200kL以上</t>
  </si>
  <si>
    <t>500kL以上</t>
  </si>
  <si>
    <t>1,000kL以上</t>
  </si>
  <si>
    <t>2,000kL以上</t>
  </si>
  <si>
    <t>5,000kL以上</t>
  </si>
  <si>
    <t>10,000kL以上</t>
  </si>
  <si>
    <t>Ｘ</t>
    <phoneticPr fontId="2"/>
  </si>
  <si>
    <t>　　　　　　２　「代理業」とは、製造者又は販売業者の酒類の販売に関する取引を継続的に代理することをいう。
　　　　　　　  なお、１、２とも営利を目的とするかどうかは問わない。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</si>
</sst>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_-* #,##0_-;\-* #,##0_-;_-* &quot;-&quot;_-;_-@_-"/>
    <numFmt numFmtId="177" formatCode="#,##0;&quot;△ &quot;#,##0"/>
    <numFmt numFmtId="178" formatCode="#,##0;\-#,##0;&quot;-&quot;"/>
    <numFmt numFmtId="179" formatCode="0_);[Red]\(0\)"/>
    <numFmt numFmtId="180"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
      <b/>
      <sz val="15"/>
      <color theme="3"/>
      <name val="ＭＳ Ｐゴシック"/>
      <family val="2"/>
      <charset val="128"/>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9">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style="thin">
        <color indexed="55"/>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hair">
        <color indexed="55"/>
      </top>
      <bottom style="thin">
        <color indexed="55"/>
      </bottom>
      <diagonal/>
    </border>
    <border>
      <left/>
      <right style="hair">
        <color indexed="64"/>
      </right>
      <top style="hair">
        <color indexed="55"/>
      </top>
      <bottom style="thin">
        <color indexed="55"/>
      </bottom>
      <diagonal/>
    </border>
    <border>
      <left/>
      <right/>
      <top style="hair">
        <color indexed="55"/>
      </top>
      <bottom style="thin">
        <color indexed="55"/>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55"/>
      </top>
      <bottom style="double">
        <color indexed="64"/>
      </bottom>
      <diagonal/>
    </border>
    <border>
      <left style="thin">
        <color indexed="64"/>
      </left>
      <right style="thin">
        <color indexed="64"/>
      </right>
      <top style="thin">
        <color indexed="55"/>
      </top>
      <bottom/>
      <diagonal/>
    </border>
    <border>
      <left style="thin">
        <color indexed="64"/>
      </left>
      <right style="thin">
        <color indexed="64"/>
      </right>
      <top style="double">
        <color indexed="64"/>
      </top>
      <bottom style="medium">
        <color indexed="64"/>
      </bottom>
      <diagonal/>
    </border>
    <border>
      <left style="hair">
        <color indexed="64"/>
      </left>
      <right style="hair">
        <color indexed="64"/>
      </right>
      <top style="hair">
        <color indexed="55"/>
      </top>
      <bottom style="thin">
        <color indexed="55"/>
      </bottom>
      <diagonal/>
    </border>
    <border>
      <left style="hair">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55"/>
      </top>
      <bottom/>
      <diagonal/>
    </border>
  </borders>
  <cellStyleXfs count="2">
    <xf numFmtId="0" fontId="0" fillId="0" borderId="0"/>
    <xf numFmtId="38" fontId="1" fillId="0" borderId="0" applyFont="0" applyFill="0" applyBorder="0" applyAlignment="0" applyProtection="0"/>
  </cellStyleXfs>
  <cellXfs count="439">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2"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177" fontId="3" fillId="0" borderId="5" xfId="0" applyNumberFormat="1" applyFont="1" applyFill="1" applyBorder="1" applyAlignment="1">
      <alignment horizontal="right"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177" fontId="3" fillId="2" borderId="8" xfId="0" applyNumberFormat="1" applyFont="1" applyFill="1" applyBorder="1" applyAlignment="1">
      <alignment horizontal="right" vertical="center"/>
    </xf>
    <xf numFmtId="177" fontId="3" fillId="0" borderId="9" xfId="1"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5" fillId="2" borderId="11"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7"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47"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47" xfId="0" applyFont="1" applyBorder="1" applyAlignment="1">
      <alignment horizontal="distributed" vertical="center"/>
    </xf>
    <xf numFmtId="0" fontId="5" fillId="0" borderId="47" xfId="0" applyFont="1" applyBorder="1" applyAlignment="1">
      <alignment horizontal="center" vertical="center"/>
    </xf>
    <xf numFmtId="0" fontId="3" fillId="0" borderId="48" xfId="0" applyFont="1" applyBorder="1" applyAlignment="1">
      <alignment horizontal="distributed" vertical="center"/>
    </xf>
    <xf numFmtId="0" fontId="5" fillId="0" borderId="48" xfId="0" applyFont="1" applyBorder="1" applyAlignment="1">
      <alignment horizontal="distributed" vertical="center"/>
    </xf>
    <xf numFmtId="0" fontId="3" fillId="0" borderId="23" xfId="0" applyFont="1" applyBorder="1" applyAlignment="1">
      <alignment horizontal="distributed" vertical="center"/>
    </xf>
    <xf numFmtId="0" fontId="3" fillId="0" borderId="49" xfId="0" applyFont="1" applyBorder="1" applyAlignment="1">
      <alignment horizontal="distributed" vertical="center"/>
    </xf>
    <xf numFmtId="0" fontId="3" fillId="0" borderId="50" xfId="0" applyFont="1" applyFill="1" applyBorder="1" applyAlignment="1">
      <alignment horizontal="distributed" vertical="center"/>
    </xf>
    <xf numFmtId="0" fontId="3" fillId="0" borderId="51" xfId="0" applyFont="1" applyFill="1" applyBorder="1" applyAlignment="1">
      <alignment horizontal="distributed" vertical="center"/>
    </xf>
    <xf numFmtId="0" fontId="5" fillId="0" borderId="52" xfId="0" applyFont="1" applyBorder="1" applyAlignment="1">
      <alignment horizontal="distributed" vertical="center"/>
    </xf>
    <xf numFmtId="0" fontId="6" fillId="2" borderId="33" xfId="0" applyFont="1" applyFill="1" applyBorder="1" applyAlignment="1">
      <alignment horizontal="right"/>
    </xf>
    <xf numFmtId="177" fontId="3" fillId="2" borderId="53" xfId="0" applyNumberFormat="1" applyFont="1" applyFill="1" applyBorder="1" applyAlignment="1">
      <alignment horizontal="right" vertical="center"/>
    </xf>
    <xf numFmtId="177" fontId="3" fillId="2" borderId="54" xfId="0" applyNumberFormat="1" applyFont="1" applyFill="1" applyBorder="1" applyAlignment="1">
      <alignment horizontal="right" vertical="center"/>
    </xf>
    <xf numFmtId="177" fontId="5" fillId="2" borderId="55" xfId="0" applyNumberFormat="1" applyFont="1" applyFill="1" applyBorder="1" applyAlignment="1">
      <alignment horizontal="right" vertical="center"/>
    </xf>
    <xf numFmtId="0" fontId="6" fillId="4" borderId="21" xfId="0" applyFont="1" applyFill="1" applyBorder="1" applyAlignment="1">
      <alignment horizontal="distributed" vertical="center" justifyLastLine="1"/>
    </xf>
    <xf numFmtId="0" fontId="3" fillId="3" borderId="57" xfId="0" applyFont="1" applyFill="1" applyBorder="1" applyAlignment="1">
      <alignment horizontal="distributed" vertical="center"/>
    </xf>
    <xf numFmtId="0" fontId="3" fillId="3" borderId="58" xfId="0" applyFont="1" applyFill="1" applyBorder="1" applyAlignment="1">
      <alignment horizontal="distributed" vertical="center"/>
    </xf>
    <xf numFmtId="0" fontId="5" fillId="3" borderId="59" xfId="0" applyFont="1" applyFill="1" applyBorder="1" applyAlignment="1">
      <alignment horizontal="distributed" vertical="center"/>
    </xf>
    <xf numFmtId="0" fontId="3" fillId="3" borderId="60"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1" xfId="0" applyFont="1" applyFill="1" applyBorder="1" applyAlignment="1">
      <alignment horizontal="center" vertical="center" wrapText="1" justifyLastLine="1"/>
    </xf>
    <xf numFmtId="0" fontId="3" fillId="0" borderId="62" xfId="0" applyFont="1" applyFill="1" applyBorder="1" applyAlignment="1">
      <alignment horizontal="center" vertical="center" wrapText="1"/>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wrapText="1"/>
    </xf>
    <xf numFmtId="0" fontId="3" fillId="0" borderId="0" xfId="0" applyFont="1" applyFill="1" applyAlignment="1">
      <alignment horizontal="left" vertical="top"/>
    </xf>
    <xf numFmtId="178" fontId="3" fillId="0" borderId="0" xfId="0" applyNumberFormat="1" applyFont="1" applyAlignment="1">
      <alignment horizontal="left" vertical="center"/>
    </xf>
    <xf numFmtId="178" fontId="3" fillId="2" borderId="8" xfId="0" applyNumberFormat="1" applyFont="1" applyFill="1" applyBorder="1" applyAlignment="1">
      <alignment horizontal="right" vertical="center"/>
    </xf>
    <xf numFmtId="177" fontId="5" fillId="0" borderId="0" xfId="0" applyNumberFormat="1" applyFont="1" applyAlignment="1">
      <alignment horizontal="left" vertical="center"/>
    </xf>
    <xf numFmtId="177" fontId="3" fillId="0" borderId="0" xfId="0" applyNumberFormat="1" applyFont="1" applyAlignment="1">
      <alignment horizontal="right" vertical="top"/>
    </xf>
    <xf numFmtId="178" fontId="3" fillId="2" borderId="66" xfId="0" applyNumberFormat="1" applyFont="1" applyFill="1" applyBorder="1" applyAlignment="1">
      <alignment horizontal="right" vertical="center"/>
    </xf>
    <xf numFmtId="178" fontId="3" fillId="2" borderId="67" xfId="0" applyNumberFormat="1" applyFont="1" applyFill="1" applyBorder="1" applyAlignment="1">
      <alignment horizontal="right" vertical="center"/>
    </xf>
    <xf numFmtId="178" fontId="3" fillId="2" borderId="68"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53" xfId="0" applyNumberFormat="1" applyFont="1" applyFill="1" applyBorder="1" applyAlignment="1">
      <alignment horizontal="right" vertical="center"/>
    </xf>
    <xf numFmtId="178" fontId="3" fillId="2" borderId="69"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78" fontId="3" fillId="2" borderId="70" xfId="0" applyNumberFormat="1" applyFont="1" applyFill="1" applyBorder="1" applyAlignment="1">
      <alignment horizontal="right" vertical="center"/>
    </xf>
    <xf numFmtId="178" fontId="3" fillId="2" borderId="54" xfId="0" applyNumberFormat="1" applyFont="1" applyFill="1" applyBorder="1" applyAlignment="1">
      <alignment horizontal="right" vertical="center"/>
    </xf>
    <xf numFmtId="178" fontId="5" fillId="2" borderId="71" xfId="0" applyNumberFormat="1" applyFont="1" applyFill="1" applyBorder="1" applyAlignment="1">
      <alignment horizontal="right" vertical="center"/>
    </xf>
    <xf numFmtId="178" fontId="5" fillId="2" borderId="72" xfId="0" applyNumberFormat="1" applyFont="1" applyFill="1" applyBorder="1" applyAlignment="1">
      <alignment horizontal="right" vertical="center"/>
    </xf>
    <xf numFmtId="178" fontId="5" fillId="2" borderId="11" xfId="0" applyNumberFormat="1" applyFont="1" applyFill="1" applyBorder="1" applyAlignment="1">
      <alignment horizontal="right" vertical="center"/>
    </xf>
    <xf numFmtId="178" fontId="5" fillId="2" borderId="55" xfId="0" applyNumberFormat="1" applyFont="1" applyFill="1" applyBorder="1" applyAlignment="1">
      <alignment horizontal="right" vertical="center"/>
    </xf>
    <xf numFmtId="178" fontId="3" fillId="0" borderId="73" xfId="0" applyNumberFormat="1" applyFont="1" applyFill="1" applyBorder="1" applyAlignment="1">
      <alignment horizontal="right" vertical="center"/>
    </xf>
    <xf numFmtId="178" fontId="3" fillId="0" borderId="74" xfId="0" applyNumberFormat="1" applyFont="1" applyFill="1" applyBorder="1" applyAlignment="1">
      <alignment horizontal="right" vertical="center"/>
    </xf>
    <xf numFmtId="178" fontId="3" fillId="0" borderId="75" xfId="0" applyNumberFormat="1" applyFont="1" applyFill="1" applyBorder="1" applyAlignment="1">
      <alignment horizontal="right" vertical="center"/>
    </xf>
    <xf numFmtId="178" fontId="3" fillId="2" borderId="76" xfId="0" applyNumberFormat="1" applyFont="1" applyFill="1" applyBorder="1" applyAlignment="1">
      <alignment horizontal="right" vertical="center"/>
    </xf>
    <xf numFmtId="178" fontId="3" fillId="2" borderId="77" xfId="0" applyNumberFormat="1" applyFont="1" applyFill="1" applyBorder="1" applyAlignment="1">
      <alignment horizontal="right" vertical="center"/>
    </xf>
    <xf numFmtId="178" fontId="3" fillId="2" borderId="78"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56" xfId="0" applyNumberFormat="1" applyFont="1" applyFill="1" applyBorder="1" applyAlignment="1">
      <alignment horizontal="right" vertical="center"/>
    </xf>
    <xf numFmtId="178" fontId="3" fillId="0" borderId="79" xfId="0" applyNumberFormat="1" applyFont="1" applyFill="1" applyBorder="1" applyAlignment="1">
      <alignment horizontal="right" vertical="center"/>
    </xf>
    <xf numFmtId="178" fontId="3" fillId="0" borderId="80" xfId="0" applyNumberFormat="1" applyFont="1" applyFill="1" applyBorder="1" applyAlignment="1">
      <alignment horizontal="right" vertical="center"/>
    </xf>
    <xf numFmtId="178" fontId="5" fillId="2" borderId="81" xfId="0" applyNumberFormat="1" applyFont="1" applyFill="1" applyBorder="1" applyAlignment="1">
      <alignment horizontal="right" vertical="center"/>
    </xf>
    <xf numFmtId="178" fontId="3" fillId="0" borderId="0" xfId="0" applyNumberFormat="1" applyFont="1" applyAlignment="1">
      <alignment horizontal="left" vertical="top"/>
    </xf>
    <xf numFmtId="178" fontId="3" fillId="0" borderId="0" xfId="0" applyNumberFormat="1" applyFont="1" applyAlignment="1">
      <alignment horizontal="right" vertical="top"/>
    </xf>
    <xf numFmtId="177" fontId="3" fillId="0" borderId="0" xfId="0" applyNumberFormat="1" applyFont="1" applyAlignment="1">
      <alignment horizontal="left" vertical="center"/>
    </xf>
    <xf numFmtId="0" fontId="5" fillId="0" borderId="59" xfId="0" applyFont="1" applyFill="1" applyBorder="1" applyAlignment="1">
      <alignment horizontal="distributed" vertical="center"/>
    </xf>
    <xf numFmtId="0" fontId="5" fillId="0" borderId="13" xfId="0" applyFont="1" applyFill="1" applyBorder="1" applyAlignment="1">
      <alignment horizontal="distributed" vertical="center"/>
    </xf>
    <xf numFmtId="176" fontId="3" fillId="2" borderId="82" xfId="0" applyNumberFormat="1" applyFont="1" applyFill="1" applyBorder="1" applyAlignment="1">
      <alignment horizontal="right" vertical="center"/>
    </xf>
    <xf numFmtId="176" fontId="3" fillId="2" borderId="83" xfId="0" applyNumberFormat="1" applyFont="1" applyFill="1" applyBorder="1" applyAlignment="1">
      <alignment horizontal="right" vertical="center"/>
    </xf>
    <xf numFmtId="176" fontId="3" fillId="2" borderId="84" xfId="0" applyNumberFormat="1" applyFont="1" applyFill="1" applyBorder="1" applyAlignment="1">
      <alignment horizontal="right" vertical="center"/>
    </xf>
    <xf numFmtId="176" fontId="3" fillId="2" borderId="85" xfId="0" applyNumberFormat="1" applyFont="1" applyFill="1" applyBorder="1" applyAlignment="1">
      <alignment horizontal="right" vertical="center"/>
    </xf>
    <xf numFmtId="176" fontId="3" fillId="2" borderId="86" xfId="0" applyNumberFormat="1" applyFont="1" applyFill="1" applyBorder="1" applyAlignment="1">
      <alignment horizontal="right" vertical="center"/>
    </xf>
    <xf numFmtId="176" fontId="3" fillId="2" borderId="87" xfId="0" applyNumberFormat="1" applyFont="1" applyFill="1" applyBorder="1" applyAlignment="1">
      <alignment horizontal="right" vertical="center"/>
    </xf>
    <xf numFmtId="176" fontId="3" fillId="2" borderId="48" xfId="0" applyNumberFormat="1" applyFont="1" applyFill="1" applyBorder="1" applyAlignment="1">
      <alignment horizontal="right" vertical="center"/>
    </xf>
    <xf numFmtId="176" fontId="3" fillId="2" borderId="88" xfId="0" applyNumberFormat="1" applyFont="1" applyFill="1" applyBorder="1" applyAlignment="1">
      <alignment horizontal="right" vertical="center"/>
    </xf>
    <xf numFmtId="176" fontId="3" fillId="2" borderId="16"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19"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76" fontId="5" fillId="2" borderId="64" xfId="0" applyNumberFormat="1" applyFont="1" applyFill="1" applyBorder="1" applyAlignment="1">
      <alignment horizontal="right" vertical="center"/>
    </xf>
    <xf numFmtId="176" fontId="5" fillId="2" borderId="89" xfId="0" applyNumberFormat="1" applyFont="1" applyFill="1" applyBorder="1" applyAlignment="1">
      <alignment horizontal="right" vertical="center"/>
    </xf>
    <xf numFmtId="176" fontId="5" fillId="2" borderId="65"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5" fillId="2" borderId="90"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176" fontId="3" fillId="2" borderId="50" xfId="0" applyNumberFormat="1" applyFont="1" applyFill="1" applyBorder="1" applyAlignment="1">
      <alignment horizontal="right" vertical="center"/>
    </xf>
    <xf numFmtId="176" fontId="3" fillId="2" borderId="75" xfId="0" applyNumberFormat="1" applyFont="1" applyFill="1" applyBorder="1" applyAlignment="1">
      <alignment horizontal="right" vertical="center"/>
    </xf>
    <xf numFmtId="176" fontId="3" fillId="2" borderId="91" xfId="0" applyNumberFormat="1" applyFont="1" applyFill="1" applyBorder="1" applyAlignment="1">
      <alignment horizontal="right" vertical="center"/>
    </xf>
    <xf numFmtId="176" fontId="3" fillId="2" borderId="92" xfId="0" applyNumberFormat="1" applyFont="1" applyFill="1" applyBorder="1" applyAlignment="1">
      <alignment horizontal="right" vertical="center"/>
    </xf>
    <xf numFmtId="176" fontId="3" fillId="2" borderId="93" xfId="0" applyNumberFormat="1" applyFont="1" applyFill="1" applyBorder="1" applyAlignment="1">
      <alignment horizontal="right" vertical="center"/>
    </xf>
    <xf numFmtId="176" fontId="3" fillId="2" borderId="94" xfId="0" applyNumberFormat="1" applyFont="1" applyFill="1" applyBorder="1" applyAlignment="1">
      <alignment horizontal="right" vertical="center"/>
    </xf>
    <xf numFmtId="176" fontId="3" fillId="2" borderId="95" xfId="0" applyNumberFormat="1" applyFont="1" applyFill="1" applyBorder="1" applyAlignment="1">
      <alignment horizontal="right" vertical="center"/>
    </xf>
    <xf numFmtId="176" fontId="3" fillId="2" borderId="97" xfId="0" applyNumberFormat="1" applyFont="1" applyFill="1" applyBorder="1" applyAlignment="1">
      <alignment horizontal="right" vertical="center"/>
    </xf>
    <xf numFmtId="176" fontId="3" fillId="2" borderId="98" xfId="0" applyNumberFormat="1" applyFont="1" applyFill="1" applyBorder="1" applyAlignment="1">
      <alignment horizontal="right" vertical="center"/>
    </xf>
    <xf numFmtId="176" fontId="3" fillId="2" borderId="47" xfId="0" applyNumberFormat="1" applyFont="1" applyFill="1" applyBorder="1" applyAlignment="1">
      <alignment horizontal="right" vertical="center"/>
    </xf>
    <xf numFmtId="176" fontId="3" fillId="2" borderId="99" xfId="0" applyNumberFormat="1" applyFont="1" applyFill="1" applyBorder="1" applyAlignment="1">
      <alignment horizontal="right" vertical="center"/>
    </xf>
    <xf numFmtId="176" fontId="3" fillId="2" borderId="100" xfId="0" applyNumberFormat="1" applyFont="1" applyFill="1" applyBorder="1" applyAlignment="1">
      <alignment horizontal="right" vertical="center"/>
    </xf>
    <xf numFmtId="176" fontId="3" fillId="2" borderId="101" xfId="0" applyNumberFormat="1" applyFont="1" applyFill="1" applyBorder="1" applyAlignment="1">
      <alignment horizontal="right" vertical="center"/>
    </xf>
    <xf numFmtId="176" fontId="3" fillId="2" borderId="102" xfId="0" applyNumberFormat="1" applyFont="1" applyFill="1" applyBorder="1" applyAlignment="1">
      <alignment horizontal="right" vertical="center"/>
    </xf>
    <xf numFmtId="176" fontId="3" fillId="2" borderId="103" xfId="0" applyNumberFormat="1" applyFont="1" applyFill="1" applyBorder="1" applyAlignment="1">
      <alignment horizontal="right" vertical="center"/>
    </xf>
    <xf numFmtId="176" fontId="3" fillId="2" borderId="104" xfId="0" applyNumberFormat="1" applyFont="1" applyFill="1" applyBorder="1" applyAlignment="1">
      <alignment horizontal="right" vertical="center"/>
    </xf>
    <xf numFmtId="176" fontId="5" fillId="2" borderId="105" xfId="0" applyNumberFormat="1" applyFont="1" applyFill="1" applyBorder="1" applyAlignment="1">
      <alignment horizontal="right" vertical="center"/>
    </xf>
    <xf numFmtId="176" fontId="5" fillId="2" borderId="106" xfId="0" applyNumberFormat="1" applyFont="1" applyFill="1" applyBorder="1" applyAlignment="1">
      <alignment horizontal="right" vertical="center"/>
    </xf>
    <xf numFmtId="176" fontId="5" fillId="2" borderId="107" xfId="0" applyNumberFormat="1" applyFont="1" applyFill="1" applyBorder="1" applyAlignment="1">
      <alignment horizontal="right" vertical="center"/>
    </xf>
    <xf numFmtId="176" fontId="5" fillId="2" borderId="109" xfId="0" applyNumberFormat="1" applyFont="1" applyFill="1" applyBorder="1" applyAlignment="1">
      <alignment horizontal="right" vertical="center"/>
    </xf>
    <xf numFmtId="176" fontId="3" fillId="2" borderId="110" xfId="0" applyNumberFormat="1" applyFont="1" applyFill="1" applyBorder="1" applyAlignment="1">
      <alignment horizontal="right" vertical="center"/>
    </xf>
    <xf numFmtId="176" fontId="3" fillId="2" borderId="111" xfId="0" applyNumberFormat="1" applyFont="1" applyFill="1" applyBorder="1" applyAlignment="1">
      <alignment horizontal="right" vertical="center"/>
    </xf>
    <xf numFmtId="176" fontId="3" fillId="2" borderId="112" xfId="0" applyNumberFormat="1" applyFont="1" applyFill="1" applyBorder="1" applyAlignment="1">
      <alignment horizontal="right" vertical="center"/>
    </xf>
    <xf numFmtId="176" fontId="3" fillId="2" borderId="113" xfId="0" applyNumberFormat="1" applyFont="1" applyFill="1" applyBorder="1" applyAlignment="1">
      <alignment horizontal="right" vertical="center"/>
    </xf>
    <xf numFmtId="176" fontId="3" fillId="2" borderId="115" xfId="0" applyNumberFormat="1" applyFont="1" applyFill="1" applyBorder="1" applyAlignment="1">
      <alignment horizontal="right" vertical="center"/>
    </xf>
    <xf numFmtId="176" fontId="3" fillId="2" borderId="116" xfId="0" applyNumberFormat="1" applyFont="1" applyFill="1" applyBorder="1" applyAlignment="1">
      <alignment horizontal="right" vertical="center"/>
    </xf>
    <xf numFmtId="176" fontId="3" fillId="2" borderId="11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118" xfId="0" applyNumberFormat="1" applyFont="1" applyFill="1" applyBorder="1" applyAlignment="1">
      <alignment horizontal="right" vertical="center"/>
    </xf>
    <xf numFmtId="176" fontId="3" fillId="2" borderId="120" xfId="0" applyNumberFormat="1" applyFont="1" applyFill="1" applyBorder="1" applyAlignment="1">
      <alignment horizontal="right" vertical="center"/>
    </xf>
    <xf numFmtId="176" fontId="3" fillId="2" borderId="121" xfId="0" applyNumberFormat="1" applyFont="1" applyFill="1" applyBorder="1" applyAlignment="1">
      <alignment horizontal="right" vertical="center"/>
    </xf>
    <xf numFmtId="176" fontId="3" fillId="2" borderId="122" xfId="0" applyNumberFormat="1" applyFont="1" applyFill="1" applyBorder="1" applyAlignment="1">
      <alignment horizontal="right" vertical="center"/>
    </xf>
    <xf numFmtId="176" fontId="3" fillId="2" borderId="123" xfId="0" applyNumberFormat="1" applyFont="1" applyFill="1" applyBorder="1" applyAlignment="1">
      <alignment horizontal="right" vertical="center"/>
    </xf>
    <xf numFmtId="176" fontId="3" fillId="2" borderId="124" xfId="0" applyNumberFormat="1" applyFont="1" applyFill="1" applyBorder="1" applyAlignment="1">
      <alignment horizontal="right" vertical="center"/>
    </xf>
    <xf numFmtId="176" fontId="3" fillId="2" borderId="126" xfId="0" applyNumberFormat="1" applyFont="1" applyFill="1" applyBorder="1" applyAlignment="1">
      <alignment horizontal="right" vertical="center"/>
    </xf>
    <xf numFmtId="176" fontId="3" fillId="2" borderId="127" xfId="0" applyNumberFormat="1" applyFont="1" applyFill="1" applyBorder="1" applyAlignment="1">
      <alignment horizontal="right" vertical="center"/>
    </xf>
    <xf numFmtId="176" fontId="3" fillId="2" borderId="128" xfId="0" applyNumberFormat="1" applyFont="1" applyFill="1" applyBorder="1" applyAlignment="1">
      <alignment horizontal="right" vertical="center"/>
    </xf>
    <xf numFmtId="176" fontId="3" fillId="2" borderId="129" xfId="0" applyNumberFormat="1" applyFont="1" applyFill="1" applyBorder="1" applyAlignment="1">
      <alignment horizontal="right" vertical="center"/>
    </xf>
    <xf numFmtId="176" fontId="3" fillId="2" borderId="130" xfId="0" applyNumberFormat="1" applyFont="1" applyFill="1" applyBorder="1" applyAlignment="1">
      <alignment horizontal="right" vertical="center"/>
    </xf>
    <xf numFmtId="176" fontId="3" fillId="2" borderId="131" xfId="0" applyNumberFormat="1" applyFont="1" applyFill="1" applyBorder="1" applyAlignment="1">
      <alignment horizontal="right" vertical="center"/>
    </xf>
    <xf numFmtId="176" fontId="5" fillId="2" borderId="132" xfId="0" applyNumberFormat="1" applyFont="1" applyFill="1" applyBorder="1" applyAlignment="1">
      <alignment horizontal="right" vertical="center"/>
    </xf>
    <xf numFmtId="176" fontId="5" fillId="2" borderId="133" xfId="0" applyNumberFormat="1" applyFont="1" applyFill="1" applyBorder="1" applyAlignment="1">
      <alignment horizontal="right" vertical="center"/>
    </xf>
    <xf numFmtId="176" fontId="5" fillId="2" borderId="134" xfId="0" applyNumberFormat="1" applyFont="1" applyFill="1" applyBorder="1" applyAlignment="1">
      <alignment horizontal="right" vertical="center"/>
    </xf>
    <xf numFmtId="176" fontId="5" fillId="2" borderId="135" xfId="0" applyNumberFormat="1" applyFont="1" applyFill="1" applyBorder="1" applyAlignment="1">
      <alignment horizontal="right" vertical="center"/>
    </xf>
    <xf numFmtId="176" fontId="3" fillId="2" borderId="64"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176" fontId="3" fillId="2" borderId="136" xfId="0" applyNumberFormat="1" applyFont="1" applyFill="1" applyBorder="1" applyAlignment="1">
      <alignment horizontal="right" vertical="center"/>
    </xf>
    <xf numFmtId="176" fontId="5" fillId="2" borderId="48" xfId="0" applyNumberFormat="1" applyFont="1" applyFill="1" applyBorder="1" applyAlignment="1">
      <alignment horizontal="right" vertical="center"/>
    </xf>
    <xf numFmtId="176" fontId="5" fillId="2" borderId="128" xfId="0" applyNumberFormat="1" applyFont="1" applyFill="1" applyBorder="1" applyAlignment="1">
      <alignment horizontal="right" vertical="center"/>
    </xf>
    <xf numFmtId="176" fontId="5" fillId="2" borderId="47" xfId="0" applyNumberFormat="1" applyFont="1" applyFill="1" applyBorder="1" applyAlignment="1">
      <alignment horizontal="right" vertical="center"/>
    </xf>
    <xf numFmtId="176" fontId="5" fillId="2" borderId="98" xfId="0" applyNumberFormat="1" applyFont="1" applyFill="1" applyBorder="1" applyAlignment="1">
      <alignment horizontal="right" vertical="center"/>
    </xf>
    <xf numFmtId="176" fontId="3" fillId="2" borderId="23" xfId="0" applyNumberFormat="1" applyFont="1" applyFill="1" applyBorder="1" applyAlignment="1">
      <alignment horizontal="right" vertical="center"/>
    </xf>
    <xf numFmtId="176" fontId="3" fillId="2" borderId="137" xfId="0" applyNumberFormat="1" applyFont="1" applyFill="1" applyBorder="1" applyAlignment="1">
      <alignment horizontal="right" vertical="center"/>
    </xf>
    <xf numFmtId="176" fontId="3" fillId="0" borderId="138"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3" fillId="2" borderId="139" xfId="0" applyNumberFormat="1" applyFont="1" applyFill="1" applyBorder="1" applyAlignment="1">
      <alignment horizontal="right" vertical="center"/>
    </xf>
    <xf numFmtId="176" fontId="3" fillId="2" borderId="140" xfId="0" applyNumberFormat="1" applyFont="1" applyFill="1" applyBorder="1" applyAlignment="1">
      <alignment horizontal="right" vertical="center"/>
    </xf>
    <xf numFmtId="176" fontId="3" fillId="0" borderId="141" xfId="0" applyNumberFormat="1" applyFont="1" applyFill="1" applyBorder="1" applyAlignment="1">
      <alignment horizontal="right" vertical="center"/>
    </xf>
    <xf numFmtId="176" fontId="5" fillId="0" borderId="141"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2" borderId="143" xfId="0" applyNumberFormat="1" applyFont="1" applyFill="1" applyBorder="1" applyAlignment="1">
      <alignment horizontal="right" vertical="center"/>
    </xf>
    <xf numFmtId="176" fontId="5" fillId="2" borderId="144" xfId="0" applyNumberFormat="1" applyFont="1" applyFill="1" applyBorder="1" applyAlignment="1">
      <alignment horizontal="right" vertical="center"/>
    </xf>
    <xf numFmtId="176" fontId="5" fillId="2" borderId="145" xfId="0" applyNumberFormat="1" applyFont="1" applyFill="1" applyBorder="1" applyAlignment="1">
      <alignment horizontal="right" vertical="center"/>
    </xf>
    <xf numFmtId="176" fontId="3" fillId="0" borderId="146" xfId="0" applyNumberFormat="1" applyFont="1" applyFill="1" applyBorder="1" applyAlignment="1">
      <alignment horizontal="right" vertical="center"/>
    </xf>
    <xf numFmtId="176" fontId="3" fillId="0" borderId="147" xfId="0" applyNumberFormat="1" applyFont="1" applyFill="1" applyBorder="1" applyAlignment="1">
      <alignment horizontal="right" vertical="center"/>
    </xf>
    <xf numFmtId="176" fontId="3" fillId="2" borderId="148" xfId="0" applyNumberFormat="1" applyFont="1" applyFill="1" applyBorder="1" applyAlignment="1">
      <alignment horizontal="right" vertical="center"/>
    </xf>
    <xf numFmtId="176" fontId="3" fillId="2" borderId="149"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2" borderId="150" xfId="0" applyNumberFormat="1" applyFont="1" applyFill="1" applyBorder="1" applyAlignment="1">
      <alignment horizontal="right" vertical="center"/>
    </xf>
    <xf numFmtId="0" fontId="6" fillId="2" borderId="151" xfId="0" applyNumberFormat="1" applyFont="1" applyFill="1" applyBorder="1" applyAlignment="1">
      <alignment horizontal="right" vertical="center"/>
    </xf>
    <xf numFmtId="0" fontId="6" fillId="2" borderId="152" xfId="0" applyNumberFormat="1" applyFont="1" applyFill="1" applyBorder="1" applyAlignment="1">
      <alignment horizontal="right" vertical="center"/>
    </xf>
    <xf numFmtId="0" fontId="7" fillId="2" borderId="153" xfId="0" applyNumberFormat="1" applyFont="1" applyFill="1" applyBorder="1" applyAlignment="1">
      <alignment horizontal="right" vertical="center"/>
    </xf>
    <xf numFmtId="0" fontId="6" fillId="2" borderId="154" xfId="0" applyNumberFormat="1" applyFont="1" applyFill="1" applyBorder="1" applyAlignment="1">
      <alignment horizontal="right" vertical="center"/>
    </xf>
    <xf numFmtId="0" fontId="6" fillId="2" borderId="54" xfId="0" applyNumberFormat="1" applyFont="1" applyFill="1" applyBorder="1" applyAlignment="1">
      <alignment horizontal="right" vertical="center"/>
    </xf>
    <xf numFmtId="0" fontId="6" fillId="2" borderId="155" xfId="0" applyNumberFormat="1" applyFont="1" applyFill="1" applyBorder="1" applyAlignment="1">
      <alignment horizontal="right" vertical="center"/>
    </xf>
    <xf numFmtId="0" fontId="0" fillId="0" borderId="0" xfId="0" applyAlignment="1">
      <alignment vertical="center"/>
    </xf>
    <xf numFmtId="176" fontId="3" fillId="2" borderId="15" xfId="0" applyNumberFormat="1" applyFont="1" applyFill="1" applyBorder="1" applyAlignment="1">
      <alignment horizontal="right" vertical="center"/>
    </xf>
    <xf numFmtId="176" fontId="3" fillId="2" borderId="156"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176" fontId="3" fillId="2" borderId="105" xfId="0" applyNumberFormat="1" applyFont="1" applyFill="1" applyBorder="1" applyAlignment="1">
      <alignment horizontal="right" vertical="center"/>
    </xf>
    <xf numFmtId="176" fontId="3" fillId="2" borderId="157" xfId="0" applyNumberFormat="1" applyFont="1" applyFill="1" applyBorder="1" applyAlignment="1">
      <alignment horizontal="right" vertical="center"/>
    </xf>
    <xf numFmtId="176" fontId="3" fillId="5" borderId="85" xfId="0" applyNumberFormat="1" applyFont="1" applyFill="1" applyBorder="1" applyAlignment="1">
      <alignment horizontal="right" vertical="center"/>
    </xf>
    <xf numFmtId="176" fontId="3" fillId="5" borderId="86" xfId="0" applyNumberFormat="1" applyFont="1" applyFill="1" applyBorder="1" applyAlignment="1">
      <alignment horizontal="right" vertical="center"/>
    </xf>
    <xf numFmtId="176" fontId="3" fillId="5" borderId="87" xfId="0" applyNumberFormat="1" applyFont="1" applyFill="1" applyBorder="1" applyAlignment="1">
      <alignment horizontal="right" vertical="center"/>
    </xf>
    <xf numFmtId="176" fontId="3" fillId="5" borderId="48" xfId="0" applyNumberFormat="1" applyFont="1" applyFill="1" applyBorder="1" applyAlignment="1">
      <alignment horizontal="right" vertical="center"/>
    </xf>
    <xf numFmtId="176" fontId="3" fillId="5" borderId="88" xfId="0" applyNumberFormat="1" applyFont="1" applyFill="1" applyBorder="1" applyAlignment="1">
      <alignment horizontal="right" vertical="center"/>
    </xf>
    <xf numFmtId="176" fontId="3" fillId="2" borderId="159" xfId="0" applyNumberFormat="1" applyFont="1" applyFill="1" applyBorder="1" applyAlignment="1">
      <alignment horizontal="right" vertical="center"/>
    </xf>
    <xf numFmtId="0" fontId="3" fillId="0" borderId="0" xfId="0" applyFont="1" applyAlignment="1">
      <alignment horizontal="left" vertical="top"/>
    </xf>
    <xf numFmtId="179" fontId="3" fillId="5" borderId="158" xfId="0" applyNumberFormat="1" applyFont="1" applyFill="1" applyBorder="1" applyAlignment="1">
      <alignment horizontal="right" vertical="center"/>
    </xf>
    <xf numFmtId="178" fontId="5" fillId="2" borderId="194" xfId="0" applyNumberFormat="1" applyFont="1" applyFill="1" applyBorder="1" applyAlignment="1">
      <alignment horizontal="right" vertical="center"/>
    </xf>
    <xf numFmtId="178" fontId="5" fillId="2" borderId="195" xfId="0" applyNumberFormat="1" applyFont="1" applyFill="1" applyBorder="1" applyAlignment="1">
      <alignment horizontal="right" vertical="center"/>
    </xf>
    <xf numFmtId="178" fontId="5" fillId="2" borderId="196" xfId="0" applyNumberFormat="1" applyFont="1" applyFill="1" applyBorder="1" applyAlignment="1">
      <alignment horizontal="right" vertical="center"/>
    </xf>
    <xf numFmtId="178" fontId="5" fillId="2" borderId="197" xfId="0" applyNumberFormat="1" applyFont="1" applyFill="1" applyBorder="1" applyAlignment="1">
      <alignment horizontal="right" vertical="center"/>
    </xf>
    <xf numFmtId="178" fontId="5" fillId="2" borderId="199" xfId="0" applyNumberFormat="1" applyFont="1" applyFill="1" applyBorder="1" applyAlignment="1">
      <alignment horizontal="right" vertical="center"/>
    </xf>
    <xf numFmtId="178" fontId="5" fillId="2" borderId="198" xfId="0" applyNumberFormat="1" applyFont="1" applyFill="1" applyBorder="1" applyAlignment="1">
      <alignment horizontal="right" vertical="center"/>
    </xf>
    <xf numFmtId="0" fontId="5" fillId="0" borderId="201" xfId="0" applyFont="1" applyFill="1" applyBorder="1" applyAlignment="1">
      <alignment horizontal="distributed" vertical="center"/>
    </xf>
    <xf numFmtId="0" fontId="5" fillId="0" borderId="200" xfId="0" applyFont="1" applyBorder="1" applyAlignment="1">
      <alignment horizontal="distributed" vertical="center"/>
    </xf>
    <xf numFmtId="179" fontId="3" fillId="2" borderId="85" xfId="0" applyNumberFormat="1" applyFont="1" applyFill="1" applyBorder="1" applyAlignment="1">
      <alignment horizontal="right" vertical="center"/>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xf>
    <xf numFmtId="0" fontId="3" fillId="0" borderId="31" xfId="0" applyFont="1" applyBorder="1" applyAlignment="1">
      <alignment horizontal="center" vertical="center"/>
    </xf>
    <xf numFmtId="0" fontId="3" fillId="0" borderId="16" xfId="0" applyFont="1" applyBorder="1" applyAlignment="1">
      <alignment horizontal="center" vertical="center" wrapText="1"/>
    </xf>
    <xf numFmtId="0" fontId="3" fillId="0" borderId="0" xfId="0" applyFont="1" applyAlignment="1">
      <alignment horizontal="left" vertical="top"/>
    </xf>
    <xf numFmtId="0" fontId="3" fillId="0" borderId="32" xfId="0" applyFont="1" applyBorder="1" applyAlignment="1">
      <alignment horizontal="distributed" vertical="center" justifyLastLine="1"/>
    </xf>
    <xf numFmtId="0" fontId="3" fillId="0" borderId="6" xfId="0" applyFont="1" applyBorder="1" applyAlignment="1">
      <alignment horizontal="distributed" vertical="center"/>
    </xf>
    <xf numFmtId="178" fontId="3" fillId="0" borderId="202" xfId="0" applyNumberFormat="1" applyFont="1" applyFill="1" applyBorder="1" applyAlignment="1">
      <alignment horizontal="right" vertical="center"/>
    </xf>
    <xf numFmtId="178" fontId="5" fillId="2" borderId="203" xfId="0" applyNumberFormat="1" applyFont="1" applyFill="1" applyBorder="1" applyAlignment="1">
      <alignment horizontal="right" vertical="center"/>
    </xf>
    <xf numFmtId="179" fontId="3" fillId="5" borderId="87" xfId="0" applyNumberFormat="1" applyFont="1" applyFill="1" applyBorder="1" applyAlignment="1">
      <alignment horizontal="right" vertical="center"/>
    </xf>
    <xf numFmtId="179" fontId="3" fillId="5" borderId="85" xfId="0" applyNumberFormat="1" applyFont="1" applyFill="1" applyBorder="1" applyAlignment="1">
      <alignment horizontal="right" vertical="center"/>
    </xf>
    <xf numFmtId="179" fontId="3" fillId="5" borderId="86"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180" fontId="3" fillId="5" borderId="86" xfId="0" applyNumberFormat="1" applyFont="1" applyFill="1" applyBorder="1" applyAlignment="1">
      <alignment horizontal="right" vertical="center"/>
    </xf>
    <xf numFmtId="176" fontId="3" fillId="2" borderId="96" xfId="0" applyNumberFormat="1" applyFont="1" applyFill="1" applyBorder="1" applyAlignment="1">
      <alignment horizontal="right" vertical="center"/>
    </xf>
    <xf numFmtId="176" fontId="5" fillId="2" borderId="108" xfId="0" applyNumberFormat="1" applyFont="1" applyFill="1" applyBorder="1" applyAlignment="1">
      <alignment horizontal="right" vertical="center"/>
    </xf>
    <xf numFmtId="176" fontId="3" fillId="2" borderId="114" xfId="0" applyNumberFormat="1" applyFont="1" applyFill="1" applyBorder="1" applyAlignment="1">
      <alignment horizontal="right" vertical="center"/>
    </xf>
    <xf numFmtId="176" fontId="3" fillId="2" borderId="119" xfId="0" applyNumberFormat="1" applyFont="1" applyFill="1" applyBorder="1" applyAlignment="1">
      <alignment horizontal="right" vertical="center"/>
    </xf>
    <xf numFmtId="176" fontId="3" fillId="2" borderId="125" xfId="0" applyNumberFormat="1" applyFont="1" applyFill="1" applyBorder="1" applyAlignment="1">
      <alignment horizontal="right" vertical="center"/>
    </xf>
    <xf numFmtId="178" fontId="5" fillId="2" borderId="204" xfId="0" applyNumberFormat="1" applyFont="1" applyFill="1" applyBorder="1" applyAlignment="1">
      <alignment horizontal="right" vertical="center"/>
    </xf>
    <xf numFmtId="178" fontId="5" fillId="2" borderId="206" xfId="0" applyNumberFormat="1" applyFont="1" applyFill="1" applyBorder="1" applyAlignment="1">
      <alignment horizontal="right" vertical="center"/>
    </xf>
    <xf numFmtId="178" fontId="5" fillId="2" borderId="205" xfId="0" applyNumberFormat="1" applyFont="1" applyFill="1" applyBorder="1" applyAlignment="1">
      <alignment horizontal="right" vertical="center"/>
    </xf>
    <xf numFmtId="177" fontId="3" fillId="2" borderId="208" xfId="0" applyNumberFormat="1" applyFont="1" applyFill="1" applyBorder="1" applyAlignment="1">
      <alignment horizontal="right" vertical="center"/>
    </xf>
    <xf numFmtId="177" fontId="5" fillId="2" borderId="9" xfId="0" applyNumberFormat="1" applyFont="1" applyFill="1" applyBorder="1" applyAlignment="1">
      <alignment horizontal="right" vertical="center"/>
    </xf>
    <xf numFmtId="177" fontId="3" fillId="2" borderId="207" xfId="0" applyNumberFormat="1" applyFont="1" applyFill="1" applyBorder="1" applyAlignment="1">
      <alignment horizontal="right" vertical="center"/>
    </xf>
    <xf numFmtId="0" fontId="3" fillId="0" borderId="163"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64" xfId="0" applyFont="1" applyFill="1" applyBorder="1" applyAlignment="1">
      <alignment horizontal="center"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3"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7" xfId="0" applyFont="1" applyBorder="1" applyAlignment="1">
      <alignment horizontal="center" vertical="center" wrapText="1"/>
    </xf>
    <xf numFmtId="176" fontId="3" fillId="2" borderId="21"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168"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6" fontId="3" fillId="2" borderId="162" xfId="0" applyNumberFormat="1" applyFont="1" applyFill="1" applyBorder="1" applyAlignment="1">
      <alignment horizontal="center" vertical="center"/>
    </xf>
    <xf numFmtId="176" fontId="3" fillId="2" borderId="16" xfId="0" applyNumberFormat="1" applyFont="1" applyFill="1" applyBorder="1" applyAlignment="1">
      <alignment horizontal="center" vertical="center"/>
    </xf>
    <xf numFmtId="176" fontId="3" fillId="2" borderId="160" xfId="0" applyNumberFormat="1" applyFont="1" applyFill="1" applyBorder="1" applyAlignment="1">
      <alignment horizontal="center" vertical="center"/>
    </xf>
    <xf numFmtId="176" fontId="3" fillId="2" borderId="17" xfId="0" applyNumberFormat="1" applyFont="1" applyFill="1" applyBorder="1" applyAlignment="1">
      <alignment horizontal="center" vertical="center"/>
    </xf>
    <xf numFmtId="176" fontId="3" fillId="2" borderId="161" xfId="0" applyNumberFormat="1" applyFont="1" applyFill="1" applyBorder="1" applyAlignment="1">
      <alignment horizontal="center" vertical="center"/>
    </xf>
    <xf numFmtId="176" fontId="3" fillId="2" borderId="16" xfId="0" applyNumberFormat="1" applyFont="1" applyFill="1" applyBorder="1" applyAlignment="1">
      <alignment horizontal="right" vertical="center"/>
    </xf>
    <xf numFmtId="176" fontId="3" fillId="2" borderId="160" xfId="0" applyNumberFormat="1" applyFont="1" applyFill="1" applyBorder="1" applyAlignment="1">
      <alignment horizontal="right" vertical="center"/>
    </xf>
    <xf numFmtId="0" fontId="3" fillId="0" borderId="164"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69" xfId="0" applyFont="1" applyBorder="1" applyAlignment="1">
      <alignment horizontal="distributed" vertical="center" justifyLastLine="1"/>
    </xf>
    <xf numFmtId="0" fontId="3" fillId="0" borderId="170" xfId="0" applyFont="1" applyBorder="1" applyAlignment="1">
      <alignment horizontal="distributed" vertical="center" justifyLastLine="1"/>
    </xf>
    <xf numFmtId="0" fontId="3" fillId="0" borderId="171" xfId="0" applyFont="1" applyBorder="1" applyAlignment="1">
      <alignment horizontal="distributed" vertical="center" justifyLastLine="1"/>
    </xf>
    <xf numFmtId="0" fontId="3" fillId="0" borderId="172" xfId="0" applyFont="1" applyBorder="1" applyAlignment="1">
      <alignment horizontal="distributed" vertical="center" justifyLastLine="1"/>
    </xf>
    <xf numFmtId="0" fontId="3" fillId="0" borderId="173" xfId="0" applyFont="1" applyBorder="1" applyAlignment="1">
      <alignment horizontal="distributed" vertical="center" justifyLastLine="1"/>
    </xf>
    <xf numFmtId="0" fontId="3" fillId="0" borderId="28" xfId="0" applyFont="1" applyBorder="1" applyAlignment="1">
      <alignment horizontal="distributed" vertical="center"/>
    </xf>
    <xf numFmtId="0" fontId="3" fillId="0" borderId="47" xfId="0" applyFont="1" applyBorder="1" applyAlignment="1">
      <alignment horizontal="distributed" vertical="center"/>
    </xf>
    <xf numFmtId="0" fontId="6" fillId="0" borderId="179" xfId="0" applyFont="1" applyBorder="1" applyAlignment="1">
      <alignment horizontal="center" vertical="center" wrapText="1"/>
    </xf>
    <xf numFmtId="0" fontId="6" fillId="0" borderId="180" xfId="0" applyFont="1" applyBorder="1" applyAlignment="1">
      <alignment horizontal="center" vertical="center" wrapText="1"/>
    </xf>
    <xf numFmtId="0" fontId="6" fillId="0" borderId="181" xfId="0" applyFont="1" applyBorder="1" applyAlignment="1">
      <alignment horizontal="center" vertical="center" wrapText="1"/>
    </xf>
    <xf numFmtId="0" fontId="3" fillId="0" borderId="0" xfId="0" applyFont="1" applyAlignment="1">
      <alignment horizontal="left" vertical="top" wrapText="1"/>
    </xf>
    <xf numFmtId="0" fontId="3" fillId="0" borderId="178" xfId="0" applyFont="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03" xfId="0" applyFont="1" applyBorder="1" applyAlignment="1">
      <alignment horizontal="distributed" vertical="center"/>
    </xf>
    <xf numFmtId="0" fontId="3" fillId="0" borderId="30" xfId="0" applyFont="1" applyBorder="1" applyAlignment="1">
      <alignment horizontal="center" vertical="center"/>
    </xf>
    <xf numFmtId="0" fontId="3" fillId="0" borderId="95" xfId="0" applyFont="1" applyBorder="1" applyAlignment="1">
      <alignment horizontal="center" vertical="center"/>
    </xf>
    <xf numFmtId="0" fontId="3" fillId="0" borderId="30" xfId="0" applyFont="1" applyBorder="1" applyAlignment="1">
      <alignment horizontal="distributed" vertical="center"/>
    </xf>
    <xf numFmtId="0" fontId="3" fillId="0" borderId="177" xfId="0" applyFont="1" applyBorder="1" applyAlignment="1">
      <alignment horizontal="distributed" vertical="center"/>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49" xfId="0" applyFont="1" applyBorder="1" applyAlignment="1">
      <alignment horizontal="distributed" vertical="center" justifyLastLine="1"/>
    </xf>
    <xf numFmtId="0" fontId="0" fillId="0" borderId="105" xfId="0" applyFont="1" applyBorder="1" applyAlignment="1">
      <alignment horizontal="center" vertical="center"/>
    </xf>
    <xf numFmtId="0" fontId="3" fillId="0" borderId="163"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76" xfId="0" applyFont="1" applyBorder="1" applyAlignment="1">
      <alignment horizontal="center" vertical="center" wrapText="1"/>
    </xf>
    <xf numFmtId="0" fontId="0" fillId="0" borderId="15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9" xfId="0" applyFont="1" applyBorder="1" applyAlignment="1">
      <alignment horizontal="center" vertical="center" wrapText="1"/>
    </xf>
    <xf numFmtId="0" fontId="3" fillId="2" borderId="20" xfId="0" applyFont="1" applyFill="1" applyBorder="1" applyAlignment="1">
      <alignment horizontal="right" vertical="center"/>
    </xf>
    <xf numFmtId="0" fontId="3" fillId="0" borderId="18" xfId="0" applyFont="1" applyBorder="1" applyAlignment="1">
      <alignment horizontal="center" vertical="center" wrapText="1"/>
    </xf>
    <xf numFmtId="0" fontId="0" fillId="0" borderId="14" xfId="0" applyFont="1" applyBorder="1"/>
    <xf numFmtId="0" fontId="0" fillId="2" borderId="43" xfId="0" applyFont="1" applyFill="1" applyBorder="1"/>
    <xf numFmtId="0" fontId="0" fillId="2" borderId="20" xfId="0" applyFont="1" applyFill="1" applyBorder="1"/>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53" xfId="0" applyFont="1" applyBorder="1" applyAlignment="1">
      <alignment horizontal="center" vertical="center"/>
    </xf>
    <xf numFmtId="0" fontId="3" fillId="0" borderId="107" xfId="0" applyFont="1" applyBorder="1" applyAlignment="1">
      <alignment horizontal="center" vertical="center"/>
    </xf>
    <xf numFmtId="0" fontId="0" fillId="0" borderId="164" xfId="0" applyFont="1" applyBorder="1"/>
    <xf numFmtId="0" fontId="3" fillId="0" borderId="183" xfId="0" applyFont="1" applyBorder="1" applyAlignment="1">
      <alignment horizont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3" fillId="0" borderId="3" xfId="0" applyFont="1" applyBorder="1" applyAlignment="1">
      <alignment horizontal="center" vertical="center"/>
    </xf>
    <xf numFmtId="0" fontId="3" fillId="0" borderId="105" xfId="0" applyFont="1" applyBorder="1" applyAlignment="1">
      <alignment horizontal="center" vertical="center"/>
    </xf>
    <xf numFmtId="0" fontId="3" fillId="0" borderId="31" xfId="0" applyFont="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0" borderId="0" xfId="0" applyFont="1" applyFill="1" applyAlignment="1">
      <alignment vertical="top" wrapText="1"/>
    </xf>
    <xf numFmtId="0" fontId="3" fillId="2" borderId="182" xfId="0" applyFont="1" applyFill="1" applyBorder="1" applyAlignment="1">
      <alignment horizontal="center" vertical="center"/>
    </xf>
    <xf numFmtId="0" fontId="3" fillId="0" borderId="163" xfId="0" applyFont="1" applyBorder="1" applyAlignment="1">
      <alignment horizontal="center" vertical="center"/>
    </xf>
    <xf numFmtId="0" fontId="0" fillId="0" borderId="42" xfId="0" applyFont="1" applyBorder="1"/>
    <xf numFmtId="0" fontId="0" fillId="0" borderId="176" xfId="0" applyFont="1" applyBorder="1"/>
    <xf numFmtId="0" fontId="3" fillId="2" borderId="25" xfId="0" applyFont="1" applyFill="1" applyBorder="1" applyAlignment="1">
      <alignment horizontal="center" vertical="center"/>
    </xf>
    <xf numFmtId="0" fontId="3" fillId="2" borderId="148"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183" xfId="0" applyFont="1" applyFill="1" applyBorder="1" applyAlignment="1">
      <alignment horizontal="center" vertical="center"/>
    </xf>
    <xf numFmtId="0" fontId="3" fillId="2" borderId="184" xfId="0" applyFont="1" applyFill="1" applyBorder="1" applyAlignment="1">
      <alignment horizontal="center" vertical="center"/>
    </xf>
    <xf numFmtId="0" fontId="3" fillId="2" borderId="145" xfId="0" applyFont="1" applyFill="1" applyBorder="1" applyAlignment="1">
      <alignment horizontal="center" vertical="center"/>
    </xf>
    <xf numFmtId="0" fontId="3" fillId="0" borderId="185" xfId="0" applyFont="1" applyBorder="1" applyAlignment="1">
      <alignment horizontal="center" vertical="center"/>
    </xf>
    <xf numFmtId="0" fontId="3" fillId="0" borderId="186" xfId="0" applyFont="1" applyBorder="1" applyAlignment="1">
      <alignment horizontal="center" vertical="center"/>
    </xf>
    <xf numFmtId="0" fontId="3" fillId="0" borderId="163"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76" xfId="0" applyFont="1" applyBorder="1" applyAlignment="1">
      <alignment horizontal="center" vertical="center" justifyLastLine="1"/>
    </xf>
    <xf numFmtId="0" fontId="3" fillId="0" borderId="0" xfId="0" applyFont="1" applyBorder="1" applyAlignment="1">
      <alignment vertical="top"/>
    </xf>
    <xf numFmtId="49" fontId="3" fillId="0" borderId="0" xfId="0" applyNumberFormat="1" applyFont="1" applyAlignment="1">
      <alignment horizontal="left" vertical="top"/>
    </xf>
    <xf numFmtId="0" fontId="3" fillId="2" borderId="177" xfId="0" applyFont="1" applyFill="1" applyBorder="1" applyAlignment="1">
      <alignment horizontal="center" vertical="center"/>
    </xf>
    <xf numFmtId="0" fontId="3" fillId="2" borderId="97" xfId="0" applyFont="1" applyFill="1" applyBorder="1" applyAlignment="1">
      <alignment horizontal="center" vertical="center"/>
    </xf>
    <xf numFmtId="0" fontId="3" fillId="2" borderId="150" xfId="0" applyFont="1" applyFill="1" applyBorder="1" applyAlignment="1">
      <alignment horizontal="center" vertical="center"/>
    </xf>
    <xf numFmtId="0" fontId="3" fillId="2" borderId="95" xfId="0" applyFont="1" applyFill="1" applyBorder="1" applyAlignment="1">
      <alignment horizontal="center" vertical="center"/>
    </xf>
    <xf numFmtId="0" fontId="3" fillId="0" borderId="0" xfId="0" applyFont="1" applyAlignment="1">
      <alignment horizontal="left" vertical="top"/>
    </xf>
    <xf numFmtId="0" fontId="3" fillId="0" borderId="0" xfId="0" applyFont="1" applyFill="1" applyAlignment="1">
      <alignment horizontal="left" vertical="top" wrapText="1"/>
    </xf>
    <xf numFmtId="0" fontId="3" fillId="0" borderId="31" xfId="0" applyFont="1" applyBorder="1" applyAlignment="1">
      <alignment vertical="center" textRotation="255"/>
    </xf>
    <xf numFmtId="0" fontId="3" fillId="0" borderId="48" xfId="0" applyFont="1" applyBorder="1" applyAlignment="1">
      <alignment vertical="center" textRotation="255"/>
    </xf>
    <xf numFmtId="0" fontId="3" fillId="0" borderId="30" xfId="0" applyFont="1" applyBorder="1" applyAlignment="1">
      <alignment horizontal="distributed" vertical="center" indent="2"/>
    </xf>
    <xf numFmtId="0" fontId="3" fillId="0" borderId="177" xfId="0" applyFont="1" applyBorder="1" applyAlignment="1">
      <alignment horizontal="distributed" vertical="center" indent="2"/>
    </xf>
    <xf numFmtId="0" fontId="3" fillId="0" borderId="95" xfId="0" applyFont="1" applyBorder="1" applyAlignment="1">
      <alignment horizontal="distributed" vertical="center" indent="2"/>
    </xf>
    <xf numFmtId="0" fontId="3" fillId="0" borderId="191" xfId="0" applyFont="1" applyBorder="1" applyAlignment="1">
      <alignment horizontal="distributed" vertical="center" indent="2"/>
    </xf>
    <xf numFmtId="0" fontId="3" fillId="0" borderId="192" xfId="0" applyFont="1" applyBorder="1" applyAlignment="1">
      <alignment horizontal="distributed" vertical="center" indent="2"/>
    </xf>
    <xf numFmtId="0" fontId="3" fillId="0" borderId="143" xfId="0" applyFont="1" applyBorder="1" applyAlignment="1">
      <alignment horizontal="distributed" vertical="center" indent="2"/>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3" fillId="0" borderId="48" xfId="0" applyFont="1" applyBorder="1" applyAlignment="1">
      <alignment horizontal="center" vertical="center" textRotation="255" wrapText="1"/>
    </xf>
    <xf numFmtId="0" fontId="5" fillId="0" borderId="193" xfId="0" applyFont="1" applyBorder="1" applyAlignment="1">
      <alignment horizontal="distributed" vertical="center" indent="2"/>
    </xf>
    <xf numFmtId="0" fontId="5" fillId="0" borderId="143" xfId="0" applyFont="1" applyBorder="1" applyAlignment="1">
      <alignment horizontal="distributed" vertical="center" indent="2"/>
    </xf>
    <xf numFmtId="0" fontId="3" fillId="0" borderId="6" xfId="0" applyFont="1" applyBorder="1" applyAlignment="1">
      <alignment horizontal="distributed" vertical="center" wrapText="1"/>
    </xf>
    <xf numFmtId="0" fontId="3" fillId="0" borderId="167" xfId="0" applyFont="1" applyBorder="1" applyAlignment="1">
      <alignment horizontal="distributed" vertical="center" wrapText="1"/>
    </xf>
    <xf numFmtId="0" fontId="3" fillId="0" borderId="187" xfId="0" applyFont="1" applyBorder="1" applyAlignment="1">
      <alignment horizontal="center" vertical="center"/>
    </xf>
    <xf numFmtId="0" fontId="3" fillId="0" borderId="188" xfId="0" applyFont="1" applyBorder="1" applyAlignment="1">
      <alignment horizontal="center" vertical="center"/>
    </xf>
    <xf numFmtId="0" fontId="3" fillId="0" borderId="189" xfId="0" applyFont="1" applyBorder="1" applyAlignment="1">
      <alignment horizontal="center" vertical="center"/>
    </xf>
    <xf numFmtId="0" fontId="3" fillId="0" borderId="164" xfId="0" applyFont="1" applyBorder="1" applyAlignment="1">
      <alignment horizontal="distributed" vertical="center" wrapText="1" justifyLastLine="1"/>
    </xf>
    <xf numFmtId="0" fontId="3" fillId="0" borderId="107" xfId="0" applyFont="1" applyBorder="1" applyAlignment="1">
      <alignment horizontal="distributed" vertical="center" wrapText="1" justifyLastLine="1"/>
    </xf>
    <xf numFmtId="0" fontId="3" fillId="0" borderId="186" xfId="0" applyFont="1" applyBorder="1" applyAlignment="1">
      <alignment horizontal="center" vertical="distributed" textRotation="255" wrapText="1" justifyLastLine="1"/>
    </xf>
    <xf numFmtId="0" fontId="3" fillId="0" borderId="190" xfId="0" applyFont="1" applyBorder="1" applyAlignment="1">
      <alignment horizontal="center" vertical="distributed" textRotation="255" wrapText="1" justifyLastLine="1"/>
    </xf>
    <xf numFmtId="0" fontId="3" fillId="0" borderId="150" xfId="0" applyFont="1" applyBorder="1" applyAlignment="1">
      <alignment horizontal="distributed" vertical="center"/>
    </xf>
    <xf numFmtId="0" fontId="3" fillId="0" borderId="95" xfId="0" applyFont="1" applyBorder="1" applyAlignment="1">
      <alignment horizontal="distributed"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151" xfId="0" applyFont="1" applyBorder="1" applyAlignment="1">
      <alignment horizontal="distributed" vertical="center"/>
    </xf>
    <xf numFmtId="0" fontId="3" fillId="0" borderId="48" xfId="0" applyFont="1" applyBorder="1" applyAlignment="1">
      <alignment horizontal="center" vertical="center" textRotation="255"/>
    </xf>
    <xf numFmtId="0" fontId="5" fillId="0" borderId="151" xfId="0" applyFont="1" applyBorder="1" applyAlignment="1">
      <alignment horizontal="distributed" vertical="center" indent="2"/>
    </xf>
    <xf numFmtId="0" fontId="5" fillId="0" borderId="47" xfId="0" applyFont="1" applyBorder="1" applyAlignment="1">
      <alignment horizontal="distributed" vertical="center" indent="2"/>
    </xf>
    <xf numFmtId="0" fontId="3" fillId="0" borderId="19" xfId="0" applyFont="1" applyBorder="1" applyAlignment="1">
      <alignment horizontal="center" vertical="center" textRotation="255" wrapText="1"/>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48" xfId="0" applyFont="1" applyBorder="1" applyAlignment="1">
      <alignment horizontal="center" vertical="center"/>
    </xf>
    <xf numFmtId="0" fontId="3" fillId="0" borderId="151"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74" xfId="0" applyFont="1" applyBorder="1" applyAlignment="1">
      <alignment horizontal="center" vertical="center"/>
    </xf>
    <xf numFmtId="0" fontId="3" fillId="0" borderId="175"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distributed" vertical="center"/>
    </xf>
    <xf numFmtId="0" fontId="3" fillId="0" borderId="167" xfId="0" applyFont="1" applyBorder="1" applyAlignment="1">
      <alignment horizontal="distributed" vertical="center"/>
    </xf>
    <xf numFmtId="0" fontId="3" fillId="0" borderId="127" xfId="0" applyFont="1" applyBorder="1" applyAlignment="1">
      <alignment horizontal="distributed" vertical="center"/>
    </xf>
    <xf numFmtId="0" fontId="3" fillId="0" borderId="151" xfId="0" applyFont="1" applyBorder="1" applyAlignment="1">
      <alignment horizontal="center" vertical="center" wrapText="1"/>
    </xf>
    <xf numFmtId="0" fontId="3" fillId="0" borderId="47" xfId="0" applyFont="1" applyBorder="1" applyAlignment="1">
      <alignment horizontal="center" vertical="center" wrapText="1"/>
    </xf>
    <xf numFmtId="0" fontId="0" fillId="0" borderId="47" xfId="0" applyFont="1" applyBorder="1"/>
  </cellXfs>
  <cellStyles count="2">
    <cellStyle name="桁区切り" xfId="1" builtinId="6"/>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74" name="AutoShape 5">
          <a:extLst>
            <a:ext uri="{FF2B5EF4-FFF2-40B4-BE49-F238E27FC236}">
              <a16:creationId xmlns:a16="http://schemas.microsoft.com/office/drawing/2014/main" id="{00000000-0008-0000-0000-000096040000}"/>
            </a:ext>
          </a:extLst>
        </xdr:cNvPr>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showGridLines="0" tabSelected="1" view="pageBreakPreview" zoomScaleNormal="100" zoomScaleSheetLayoutView="100" workbookViewId="0">
      <selection sqref="A1:J1"/>
    </sheetView>
  </sheetViews>
  <sheetFormatPr defaultColWidth="10.625" defaultRowHeight="11.25"/>
  <cols>
    <col min="1" max="1" width="20" style="2" customWidth="1"/>
    <col min="2" max="8" width="10.5" style="2" customWidth="1"/>
    <col min="9" max="9" width="18.375" style="2" customWidth="1"/>
    <col min="10" max="10" width="10.5" style="2" customWidth="1"/>
    <col min="11" max="16384" width="10.625" style="2"/>
  </cols>
  <sheetData>
    <row r="1" spans="1:11" ht="15">
      <c r="A1" s="293" t="s">
        <v>214</v>
      </c>
      <c r="B1" s="293"/>
      <c r="C1" s="293"/>
      <c r="D1" s="293"/>
      <c r="E1" s="293"/>
      <c r="F1" s="293"/>
      <c r="G1" s="293"/>
      <c r="H1" s="293"/>
      <c r="I1" s="293"/>
      <c r="J1" s="293"/>
    </row>
    <row r="2" spans="1:11" ht="12" thickBot="1">
      <c r="A2" s="2" t="s">
        <v>151</v>
      </c>
    </row>
    <row r="3" spans="1:11" ht="18" customHeight="1">
      <c r="A3" s="294" t="s">
        <v>152</v>
      </c>
      <c r="B3" s="288" t="s">
        <v>154</v>
      </c>
      <c r="C3" s="289"/>
      <c r="D3" s="289"/>
      <c r="E3" s="289"/>
      <c r="F3" s="290"/>
      <c r="G3" s="296" t="s">
        <v>0</v>
      </c>
      <c r="H3" s="297"/>
      <c r="I3" s="298" t="s">
        <v>224</v>
      </c>
      <c r="J3" s="300" t="s">
        <v>155</v>
      </c>
    </row>
    <row r="4" spans="1:11" ht="31.5" customHeight="1">
      <c r="A4" s="295"/>
      <c r="B4" s="107" t="s">
        <v>153</v>
      </c>
      <c r="C4" s="108" t="s">
        <v>156</v>
      </c>
      <c r="D4" s="109" t="s">
        <v>157</v>
      </c>
      <c r="E4" s="109" t="s">
        <v>1</v>
      </c>
      <c r="F4" s="110" t="s">
        <v>158</v>
      </c>
      <c r="G4" s="23" t="s">
        <v>2</v>
      </c>
      <c r="H4" s="22" t="s">
        <v>159</v>
      </c>
      <c r="I4" s="299"/>
      <c r="J4" s="301"/>
    </row>
    <row r="5" spans="1:11" s="8" customFormat="1">
      <c r="A5" s="38"/>
      <c r="B5" s="24" t="s">
        <v>233</v>
      </c>
      <c r="C5" s="25" t="s">
        <v>233</v>
      </c>
      <c r="D5" s="25" t="s">
        <v>233</v>
      </c>
      <c r="E5" s="25" t="s">
        <v>233</v>
      </c>
      <c r="F5" s="26" t="s">
        <v>233</v>
      </c>
      <c r="G5" s="24" t="s">
        <v>233</v>
      </c>
      <c r="H5" s="26" t="s">
        <v>233</v>
      </c>
      <c r="I5" s="27" t="s">
        <v>233</v>
      </c>
      <c r="J5" s="28" t="s">
        <v>233</v>
      </c>
    </row>
    <row r="6" spans="1:11" ht="22.5" customHeight="1">
      <c r="A6" s="39" t="s">
        <v>3</v>
      </c>
      <c r="B6" s="275">
        <v>3</v>
      </c>
      <c r="C6" s="241">
        <v>912</v>
      </c>
      <c r="D6" s="241">
        <v>2765</v>
      </c>
      <c r="E6" s="241">
        <v>2839</v>
      </c>
      <c r="F6" s="242">
        <v>402</v>
      </c>
      <c r="G6" s="240">
        <v>48396</v>
      </c>
      <c r="H6" s="242">
        <v>19703</v>
      </c>
      <c r="I6" s="243">
        <v>3336</v>
      </c>
      <c r="J6" s="244">
        <v>20105</v>
      </c>
    </row>
    <row r="7" spans="1:11" ht="22.5" customHeight="1">
      <c r="A7" s="36" t="s">
        <v>4</v>
      </c>
      <c r="B7" s="245" t="s">
        <v>247</v>
      </c>
      <c r="C7" s="246" t="s">
        <v>247</v>
      </c>
      <c r="D7" s="246" t="s">
        <v>247</v>
      </c>
      <c r="E7" s="246" t="s">
        <v>247</v>
      </c>
      <c r="F7" s="272" t="s">
        <v>247</v>
      </c>
      <c r="G7" s="245">
        <v>3412</v>
      </c>
      <c r="H7" s="247" t="s">
        <v>247</v>
      </c>
      <c r="I7" s="151">
        <v>150</v>
      </c>
      <c r="J7" s="152">
        <v>1156</v>
      </c>
    </row>
    <row r="8" spans="1:11" ht="22.5" customHeight="1">
      <c r="A8" s="78" t="s">
        <v>206</v>
      </c>
      <c r="B8" s="245" t="s">
        <v>231</v>
      </c>
      <c r="C8" s="246">
        <v>379</v>
      </c>
      <c r="D8" s="246">
        <v>20344</v>
      </c>
      <c r="E8" s="246">
        <v>432</v>
      </c>
      <c r="F8" s="247">
        <v>2</v>
      </c>
      <c r="G8" s="245">
        <v>34522</v>
      </c>
      <c r="H8" s="247">
        <v>9849</v>
      </c>
      <c r="I8" s="151">
        <v>1891</v>
      </c>
      <c r="J8" s="152">
        <v>9852</v>
      </c>
    </row>
    <row r="9" spans="1:11" ht="22.5" customHeight="1">
      <c r="A9" s="78" t="s">
        <v>207</v>
      </c>
      <c r="B9" s="273">
        <v>0</v>
      </c>
      <c r="C9" s="246">
        <v>34858</v>
      </c>
      <c r="D9" s="246">
        <v>14038</v>
      </c>
      <c r="E9" s="246">
        <v>1178</v>
      </c>
      <c r="F9" s="247">
        <v>193</v>
      </c>
      <c r="G9" s="245">
        <v>86136</v>
      </c>
      <c r="H9" s="247">
        <v>36403</v>
      </c>
      <c r="I9" s="151">
        <v>6631</v>
      </c>
      <c r="J9" s="152">
        <v>36596</v>
      </c>
      <c r="K9" s="112"/>
    </row>
    <row r="10" spans="1:11" ht="22.5" customHeight="1">
      <c r="A10" s="36" t="s">
        <v>6</v>
      </c>
      <c r="B10" s="245" t="s">
        <v>231</v>
      </c>
      <c r="C10" s="274">
        <v>0</v>
      </c>
      <c r="D10" s="274">
        <v>0</v>
      </c>
      <c r="E10" s="246">
        <v>2</v>
      </c>
      <c r="F10" s="247">
        <v>110</v>
      </c>
      <c r="G10" s="245">
        <v>12463</v>
      </c>
      <c r="H10" s="247">
        <v>4325</v>
      </c>
      <c r="I10" s="151">
        <v>450</v>
      </c>
      <c r="J10" s="152">
        <v>4435</v>
      </c>
    </row>
    <row r="11" spans="1:11" ht="22.5" customHeight="1">
      <c r="A11" s="36" t="s">
        <v>7</v>
      </c>
      <c r="B11" s="245" t="s">
        <v>231</v>
      </c>
      <c r="C11" s="246">
        <v>160487</v>
      </c>
      <c r="D11" s="246">
        <v>60</v>
      </c>
      <c r="E11" s="246">
        <v>64</v>
      </c>
      <c r="F11" s="247">
        <v>77</v>
      </c>
      <c r="G11" s="245">
        <v>333883</v>
      </c>
      <c r="H11" s="247">
        <v>108894</v>
      </c>
      <c r="I11" s="151">
        <v>10636</v>
      </c>
      <c r="J11" s="152">
        <v>108971</v>
      </c>
    </row>
    <row r="12" spans="1:11" ht="22.5" customHeight="1">
      <c r="A12" s="78" t="s">
        <v>8</v>
      </c>
      <c r="B12" s="245" t="s">
        <v>231</v>
      </c>
      <c r="C12" s="276">
        <v>0</v>
      </c>
      <c r="D12" s="246">
        <v>34</v>
      </c>
      <c r="E12" s="246">
        <v>18</v>
      </c>
      <c r="F12" s="247">
        <v>8</v>
      </c>
      <c r="G12" s="245">
        <v>30567</v>
      </c>
      <c r="H12" s="247">
        <v>13364</v>
      </c>
      <c r="I12" s="151">
        <v>6856</v>
      </c>
      <c r="J12" s="152">
        <v>13372</v>
      </c>
    </row>
    <row r="13" spans="1:11" ht="22.5" customHeight="1">
      <c r="A13" s="78" t="s">
        <v>160</v>
      </c>
      <c r="B13" s="245" t="s">
        <v>231</v>
      </c>
      <c r="C13" s="246" t="s">
        <v>231</v>
      </c>
      <c r="D13" s="246">
        <v>2</v>
      </c>
      <c r="E13" s="246">
        <v>1</v>
      </c>
      <c r="F13" s="247">
        <v>6</v>
      </c>
      <c r="G13" s="245">
        <v>708</v>
      </c>
      <c r="H13" s="247">
        <v>341</v>
      </c>
      <c r="I13" s="151">
        <v>67</v>
      </c>
      <c r="J13" s="152">
        <v>347</v>
      </c>
    </row>
    <row r="14" spans="1:11" ht="22.5" customHeight="1">
      <c r="A14" s="78" t="s">
        <v>9</v>
      </c>
      <c r="B14" s="245" t="s">
        <v>231</v>
      </c>
      <c r="C14" s="246">
        <v>58</v>
      </c>
      <c r="D14" s="246">
        <v>2502</v>
      </c>
      <c r="E14" s="274">
        <v>0</v>
      </c>
      <c r="F14" s="272">
        <v>0</v>
      </c>
      <c r="G14" s="245">
        <v>27963</v>
      </c>
      <c r="H14" s="247">
        <v>9754</v>
      </c>
      <c r="I14" s="248">
        <v>1919</v>
      </c>
      <c r="J14" s="249">
        <v>9754</v>
      </c>
    </row>
    <row r="15" spans="1:11" ht="22.5" customHeight="1">
      <c r="A15" s="78" t="s">
        <v>161</v>
      </c>
      <c r="B15" s="245" t="s">
        <v>247</v>
      </c>
      <c r="C15" s="246" t="s">
        <v>247</v>
      </c>
      <c r="D15" s="274" t="s">
        <v>247</v>
      </c>
      <c r="E15" s="246" t="s">
        <v>247</v>
      </c>
      <c r="F15" s="247" t="s">
        <v>247</v>
      </c>
      <c r="G15" s="245">
        <v>873</v>
      </c>
      <c r="H15" s="247" t="s">
        <v>247</v>
      </c>
      <c r="I15" s="248">
        <v>122</v>
      </c>
      <c r="J15" s="152">
        <v>292</v>
      </c>
    </row>
    <row r="16" spans="1:11" ht="22.5" customHeight="1">
      <c r="A16" s="78" t="s">
        <v>10</v>
      </c>
      <c r="B16" s="148">
        <v>2</v>
      </c>
      <c r="C16" s="149">
        <v>94945</v>
      </c>
      <c r="D16" s="149">
        <v>19</v>
      </c>
      <c r="E16" s="149">
        <v>25</v>
      </c>
      <c r="F16" s="150">
        <v>72</v>
      </c>
      <c r="G16" s="148">
        <v>147380</v>
      </c>
      <c r="H16" s="150">
        <v>40654</v>
      </c>
      <c r="I16" s="151">
        <v>4118</v>
      </c>
      <c r="J16" s="152">
        <v>40726</v>
      </c>
    </row>
    <row r="17" spans="1:10" ht="22.5" customHeight="1">
      <c r="A17" s="36" t="s">
        <v>91</v>
      </c>
      <c r="B17" s="245">
        <v>197</v>
      </c>
      <c r="C17" s="246">
        <v>33489</v>
      </c>
      <c r="D17" s="252">
        <v>12</v>
      </c>
      <c r="E17" s="246">
        <v>7</v>
      </c>
      <c r="F17" s="247">
        <v>10</v>
      </c>
      <c r="G17" s="245">
        <v>157327</v>
      </c>
      <c r="H17" s="247">
        <v>39494</v>
      </c>
      <c r="I17" s="248">
        <v>4935</v>
      </c>
      <c r="J17" s="249">
        <v>39505</v>
      </c>
    </row>
    <row r="18" spans="1:10" ht="22.5" customHeight="1">
      <c r="A18" s="36" t="s">
        <v>142</v>
      </c>
      <c r="B18" s="261">
        <v>4</v>
      </c>
      <c r="C18" s="149">
        <v>113185</v>
      </c>
      <c r="D18" s="149">
        <v>1724</v>
      </c>
      <c r="E18" s="149">
        <v>173</v>
      </c>
      <c r="F18" s="150">
        <v>32</v>
      </c>
      <c r="G18" s="148">
        <v>396030</v>
      </c>
      <c r="H18" s="150">
        <v>123159</v>
      </c>
      <c r="I18" s="151">
        <v>15460</v>
      </c>
      <c r="J18" s="152">
        <v>123192</v>
      </c>
    </row>
    <row r="19" spans="1:10" ht="22.5" customHeight="1">
      <c r="A19" s="78" t="s">
        <v>84</v>
      </c>
      <c r="B19" s="312" t="s">
        <v>231</v>
      </c>
      <c r="C19" s="310">
        <v>36547</v>
      </c>
      <c r="D19" s="310">
        <v>13</v>
      </c>
      <c r="E19" s="310">
        <v>13</v>
      </c>
      <c r="F19" s="306">
        <v>4</v>
      </c>
      <c r="G19" s="308">
        <v>67799</v>
      </c>
      <c r="H19" s="306">
        <v>18399</v>
      </c>
      <c r="I19" s="304">
        <v>2337</v>
      </c>
      <c r="J19" s="302">
        <v>18402</v>
      </c>
    </row>
    <row r="20" spans="1:10" s="3" customFormat="1" ht="22.5" customHeight="1" thickBot="1">
      <c r="A20" s="79" t="s">
        <v>90</v>
      </c>
      <c r="B20" s="313"/>
      <c r="C20" s="311"/>
      <c r="D20" s="311"/>
      <c r="E20" s="311"/>
      <c r="F20" s="307"/>
      <c r="G20" s="309"/>
      <c r="H20" s="307"/>
      <c r="I20" s="305"/>
      <c r="J20" s="303"/>
    </row>
    <row r="21" spans="1:10" s="3" customFormat="1" ht="22.5" customHeight="1" thickTop="1" thickBot="1">
      <c r="A21" s="37" t="s">
        <v>11</v>
      </c>
      <c r="B21" s="157">
        <v>205</v>
      </c>
      <c r="C21" s="158">
        <v>474862</v>
      </c>
      <c r="D21" s="158">
        <v>41578</v>
      </c>
      <c r="E21" s="158">
        <v>4754</v>
      </c>
      <c r="F21" s="159">
        <v>917</v>
      </c>
      <c r="G21" s="157">
        <v>1347467</v>
      </c>
      <c r="H21" s="159">
        <v>425790</v>
      </c>
      <c r="I21" s="160">
        <v>58911</v>
      </c>
      <c r="J21" s="161">
        <v>426711</v>
      </c>
    </row>
    <row r="22" spans="1:10" ht="21.75" customHeight="1">
      <c r="A22" s="291" t="s">
        <v>225</v>
      </c>
      <c r="B22" s="292"/>
      <c r="C22" s="292"/>
      <c r="D22" s="292"/>
      <c r="E22" s="292"/>
      <c r="F22" s="292"/>
      <c r="G22" s="292"/>
      <c r="H22" s="292"/>
      <c r="I22" s="292"/>
      <c r="J22" s="292"/>
    </row>
    <row r="26" spans="1:10">
      <c r="B26" s="112"/>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rintOptions horizontalCentered="1" verticalCentered="1"/>
  <pageMargins left="0.51181102362204722" right="0.35433070866141736" top="0.51181102362204722" bottom="0.55118110236220474" header="0.27559055118110237" footer="0.27559055118110237"/>
  <pageSetup paperSize="9" orientation="landscape" r:id="rId1"/>
  <headerFooter alignWithMargins="0">
    <oddFooter>&amp;R福岡国税局
酒税３
(R04)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showGridLines="0" view="pageBreakPreview" zoomScaleNormal="100" zoomScaleSheetLayoutView="100" workbookViewId="0"/>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27</v>
      </c>
    </row>
    <row r="2" spans="1:9" ht="18" customHeight="1">
      <c r="A2" s="294" t="s">
        <v>15</v>
      </c>
      <c r="B2" s="314"/>
      <c r="C2" s="10" t="s">
        <v>16</v>
      </c>
      <c r="D2" s="13" t="s">
        <v>4</v>
      </c>
      <c r="E2" s="10" t="s">
        <v>208</v>
      </c>
      <c r="F2" s="13" t="s">
        <v>7</v>
      </c>
      <c r="G2" s="10" t="s">
        <v>12</v>
      </c>
      <c r="H2" s="14" t="s">
        <v>149</v>
      </c>
    </row>
    <row r="3" spans="1:9" ht="15" customHeight="1">
      <c r="A3" s="30"/>
      <c r="B3" s="31"/>
      <c r="C3" s="27" t="s">
        <v>233</v>
      </c>
      <c r="D3" s="27" t="s">
        <v>233</v>
      </c>
      <c r="E3" s="27" t="s">
        <v>233</v>
      </c>
      <c r="F3" s="27" t="s">
        <v>233</v>
      </c>
      <c r="G3" s="27" t="s">
        <v>233</v>
      </c>
      <c r="H3" s="29" t="s">
        <v>233</v>
      </c>
      <c r="I3" s="4"/>
    </row>
    <row r="4" spans="1:9" s="53" customFormat="1" ht="30" customHeight="1">
      <c r="A4" s="319" t="s">
        <v>215</v>
      </c>
      <c r="B4" s="320"/>
      <c r="C4" s="162">
        <v>25115</v>
      </c>
      <c r="D4" s="162">
        <v>1916</v>
      </c>
      <c r="E4" s="162">
        <v>53019</v>
      </c>
      <c r="F4" s="162">
        <v>126967</v>
      </c>
      <c r="G4" s="162">
        <v>252699</v>
      </c>
      <c r="H4" s="163">
        <v>459702</v>
      </c>
    </row>
    <row r="5" spans="1:9" s="53" customFormat="1" ht="30" customHeight="1">
      <c r="A5" s="315" t="s">
        <v>216</v>
      </c>
      <c r="B5" s="316"/>
      <c r="C5" s="164">
        <v>24220</v>
      </c>
      <c r="D5" s="164">
        <v>1470</v>
      </c>
      <c r="E5" s="164">
        <v>52859</v>
      </c>
      <c r="F5" s="164">
        <v>122504</v>
      </c>
      <c r="G5" s="164">
        <v>274939</v>
      </c>
      <c r="H5" s="165">
        <v>475998</v>
      </c>
    </row>
    <row r="6" spans="1:9" s="53" customFormat="1" ht="30" customHeight="1">
      <c r="A6" s="315" t="s">
        <v>218</v>
      </c>
      <c r="B6" s="316"/>
      <c r="C6" s="164">
        <v>21161</v>
      </c>
      <c r="D6" s="164">
        <v>1207</v>
      </c>
      <c r="E6" s="164">
        <v>48798</v>
      </c>
      <c r="F6" s="164">
        <v>90916</v>
      </c>
      <c r="G6" s="164">
        <v>265817</v>
      </c>
      <c r="H6" s="165">
        <v>427943</v>
      </c>
    </row>
    <row r="7" spans="1:9" s="53" customFormat="1" ht="30" customHeight="1">
      <c r="A7" s="315" t="s">
        <v>221</v>
      </c>
      <c r="B7" s="316"/>
      <c r="C7" s="164">
        <v>21334</v>
      </c>
      <c r="D7" s="164">
        <v>1124</v>
      </c>
      <c r="E7" s="164">
        <v>48089</v>
      </c>
      <c r="F7" s="164">
        <v>94445</v>
      </c>
      <c r="G7" s="164">
        <v>254812</v>
      </c>
      <c r="H7" s="165">
        <v>419808</v>
      </c>
    </row>
    <row r="8" spans="1:9" ht="30" customHeight="1" thickBot="1">
      <c r="A8" s="317" t="s">
        <v>226</v>
      </c>
      <c r="B8" s="318"/>
      <c r="C8" s="166">
        <v>20105</v>
      </c>
      <c r="D8" s="166">
        <v>1156</v>
      </c>
      <c r="E8" s="166">
        <v>46448</v>
      </c>
      <c r="F8" s="166">
        <v>108971</v>
      </c>
      <c r="G8" s="166">
        <v>250025</v>
      </c>
      <c r="H8" s="167">
        <v>426711</v>
      </c>
    </row>
    <row r="9" spans="1:9" ht="15" customHeight="1">
      <c r="A9" s="1" t="s">
        <v>150</v>
      </c>
    </row>
    <row r="10" spans="1:9">
      <c r="A10" s="2" t="s">
        <v>209</v>
      </c>
    </row>
  </sheetData>
  <mergeCells count="6">
    <mergeCell ref="A2:B2"/>
    <mergeCell ref="A7:B7"/>
    <mergeCell ref="A8:B8"/>
    <mergeCell ref="A4:B4"/>
    <mergeCell ref="A6:B6"/>
    <mergeCell ref="A5:B5"/>
  </mergeCells>
  <phoneticPr fontId="2"/>
  <printOptions horizontalCentered="1" verticalCentered="1"/>
  <pageMargins left="0.51181102362204722" right="0.35433070866141736" top="0.51181102362204722" bottom="0.55118110236220474" header="0.27559055118110237" footer="0.27559055118110237"/>
  <pageSetup paperSize="9" orientation="landscape" r:id="rId1"/>
  <headerFooter alignWithMargins="0">
    <oddFooter>&amp;R福岡国税局
酒税３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EECDE-DE6E-4259-8468-67CAED6681C1}">
  <dimension ref="A1:S46"/>
  <sheetViews>
    <sheetView showGridLines="0" view="pageBreakPreview" zoomScaleNormal="100" zoomScaleSheetLayoutView="100" zoomScalePageLayoutView="70" workbookViewId="0">
      <pane xSplit="1" ySplit="2" topLeftCell="B30" activePane="bottomRight" state="frozen"/>
      <selection sqref="A1:J1"/>
      <selection pane="topRight" sqref="A1:J1"/>
      <selection pane="bottomLeft" sqref="A1:J1"/>
      <selection pane="bottomRight"/>
    </sheetView>
  </sheetViews>
  <sheetFormatPr defaultColWidth="5.875" defaultRowHeight="11.25"/>
  <cols>
    <col min="1" max="1" width="8.875" style="267"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9" width="6.75" style="267" bestFit="1" customWidth="1"/>
    <col min="20" max="16384" width="5.875" style="267"/>
  </cols>
  <sheetData>
    <row r="1" spans="1:19" s="5" customFormat="1" ht="12" thickBot="1">
      <c r="A1" s="2" t="s">
        <v>28</v>
      </c>
    </row>
    <row r="2" spans="1:19" s="5" customFormat="1" ht="32.25" customHeight="1">
      <c r="A2" s="268" t="s">
        <v>20</v>
      </c>
      <c r="B2" s="264" t="s">
        <v>17</v>
      </c>
      <c r="C2" s="264" t="s">
        <v>21</v>
      </c>
      <c r="D2" s="77" t="s">
        <v>210</v>
      </c>
      <c r="E2" s="77" t="s">
        <v>211</v>
      </c>
      <c r="F2" s="264" t="s">
        <v>22</v>
      </c>
      <c r="G2" s="264" t="s">
        <v>23</v>
      </c>
      <c r="H2" s="265" t="s">
        <v>96</v>
      </c>
      <c r="I2" s="265" t="s">
        <v>13</v>
      </c>
      <c r="J2" s="265" t="s">
        <v>80</v>
      </c>
      <c r="K2" s="265" t="s">
        <v>14</v>
      </c>
      <c r="L2" s="264" t="s">
        <v>97</v>
      </c>
      <c r="M2" s="262" t="s">
        <v>94</v>
      </c>
      <c r="N2" s="264" t="s">
        <v>79</v>
      </c>
      <c r="O2" s="13" t="s">
        <v>95</v>
      </c>
      <c r="P2" s="264" t="s">
        <v>24</v>
      </c>
      <c r="Q2" s="269" t="s">
        <v>100</v>
      </c>
    </row>
    <row r="3" spans="1:19" s="2" customFormat="1">
      <c r="A3" s="32"/>
      <c r="B3" s="27" t="s">
        <v>233</v>
      </c>
      <c r="C3" s="27" t="s">
        <v>233</v>
      </c>
      <c r="D3" s="27" t="s">
        <v>235</v>
      </c>
      <c r="E3" s="27" t="s">
        <v>233</v>
      </c>
      <c r="F3" s="27" t="s">
        <v>233</v>
      </c>
      <c r="G3" s="27" t="s">
        <v>233</v>
      </c>
      <c r="H3" s="27" t="s">
        <v>233</v>
      </c>
      <c r="I3" s="27" t="s">
        <v>233</v>
      </c>
      <c r="J3" s="27" t="s">
        <v>233</v>
      </c>
      <c r="K3" s="27" t="s">
        <v>233</v>
      </c>
      <c r="L3" s="27" t="s">
        <v>233</v>
      </c>
      <c r="M3" s="27" t="s">
        <v>233</v>
      </c>
      <c r="N3" s="27" t="s">
        <v>233</v>
      </c>
      <c r="O3" s="27" t="s">
        <v>233</v>
      </c>
      <c r="P3" s="93" t="s">
        <v>233</v>
      </c>
      <c r="Q3" s="97"/>
    </row>
    <row r="4" spans="1:19" s="2" customFormat="1" ht="18" customHeight="1">
      <c r="A4" s="35" t="s">
        <v>164</v>
      </c>
      <c r="B4" s="18">
        <v>247</v>
      </c>
      <c r="C4" s="18">
        <v>8</v>
      </c>
      <c r="D4" s="18">
        <v>166</v>
      </c>
      <c r="E4" s="18">
        <v>459</v>
      </c>
      <c r="F4" s="18">
        <v>51</v>
      </c>
      <c r="G4" s="18">
        <v>1202</v>
      </c>
      <c r="H4" s="18">
        <v>106</v>
      </c>
      <c r="I4" s="18">
        <v>3</v>
      </c>
      <c r="J4" s="18">
        <v>91</v>
      </c>
      <c r="K4" s="18">
        <v>3</v>
      </c>
      <c r="L4" s="18">
        <v>613</v>
      </c>
      <c r="M4" s="18">
        <v>547</v>
      </c>
      <c r="N4" s="18">
        <v>1638</v>
      </c>
      <c r="O4" s="18">
        <v>207</v>
      </c>
      <c r="P4" s="94">
        <v>5343</v>
      </c>
      <c r="Q4" s="98" t="str">
        <f t="shared" ref="Q4:Q20" si="0">IF(A4="","",A4)</f>
        <v>門司</v>
      </c>
      <c r="R4" s="142"/>
      <c r="S4" s="142"/>
    </row>
    <row r="5" spans="1:19" s="2" customFormat="1" ht="18" customHeight="1">
      <c r="A5" s="33" t="s">
        <v>165</v>
      </c>
      <c r="B5" s="16">
        <v>552</v>
      </c>
      <c r="C5" s="16">
        <v>19</v>
      </c>
      <c r="D5" s="16">
        <v>359</v>
      </c>
      <c r="E5" s="16">
        <v>1262</v>
      </c>
      <c r="F5" s="16">
        <v>94</v>
      </c>
      <c r="G5" s="16">
        <v>2482</v>
      </c>
      <c r="H5" s="16">
        <v>260</v>
      </c>
      <c r="I5" s="16">
        <v>5</v>
      </c>
      <c r="J5" s="16">
        <v>217</v>
      </c>
      <c r="K5" s="16">
        <v>7</v>
      </c>
      <c r="L5" s="16">
        <v>1386</v>
      </c>
      <c r="M5" s="16">
        <v>1331</v>
      </c>
      <c r="N5" s="16">
        <v>3628</v>
      </c>
      <c r="O5" s="16">
        <v>626</v>
      </c>
      <c r="P5" s="94">
        <v>12229</v>
      </c>
      <c r="Q5" s="99" t="str">
        <f t="shared" si="0"/>
        <v>若松</v>
      </c>
      <c r="R5" s="142"/>
    </row>
    <row r="6" spans="1:19" s="2" customFormat="1" ht="18" customHeight="1">
      <c r="A6" s="33" t="s">
        <v>166</v>
      </c>
      <c r="B6" s="16">
        <v>1003</v>
      </c>
      <c r="C6" s="16">
        <v>55</v>
      </c>
      <c r="D6" s="16">
        <v>622</v>
      </c>
      <c r="E6" s="16">
        <v>2014</v>
      </c>
      <c r="F6" s="16">
        <v>216</v>
      </c>
      <c r="G6" s="16">
        <v>6686</v>
      </c>
      <c r="H6" s="16">
        <v>813</v>
      </c>
      <c r="I6" s="16">
        <v>21</v>
      </c>
      <c r="J6" s="16">
        <v>630</v>
      </c>
      <c r="K6" s="16">
        <v>19</v>
      </c>
      <c r="L6" s="16">
        <v>2566</v>
      </c>
      <c r="M6" s="16">
        <v>2790</v>
      </c>
      <c r="N6" s="16">
        <v>7573</v>
      </c>
      <c r="O6" s="16">
        <v>1039</v>
      </c>
      <c r="P6" s="94">
        <v>26046</v>
      </c>
      <c r="Q6" s="99" t="str">
        <f t="shared" si="0"/>
        <v>小倉</v>
      </c>
      <c r="R6" s="142"/>
    </row>
    <row r="7" spans="1:19" s="2" customFormat="1" ht="18" customHeight="1">
      <c r="A7" s="33" t="s">
        <v>167</v>
      </c>
      <c r="B7" s="16">
        <v>810</v>
      </c>
      <c r="C7" s="16">
        <v>36</v>
      </c>
      <c r="D7" s="16">
        <v>484</v>
      </c>
      <c r="E7" s="16">
        <v>1586</v>
      </c>
      <c r="F7" s="16">
        <v>277</v>
      </c>
      <c r="G7" s="16">
        <v>4882</v>
      </c>
      <c r="H7" s="16">
        <v>555</v>
      </c>
      <c r="I7" s="16">
        <v>15</v>
      </c>
      <c r="J7" s="16">
        <v>460</v>
      </c>
      <c r="K7" s="16">
        <v>15</v>
      </c>
      <c r="L7" s="16">
        <v>2112</v>
      </c>
      <c r="M7" s="16">
        <v>1853</v>
      </c>
      <c r="N7" s="16">
        <v>5615</v>
      </c>
      <c r="O7" s="16">
        <v>730</v>
      </c>
      <c r="P7" s="94">
        <v>19427</v>
      </c>
      <c r="Q7" s="99" t="str">
        <f t="shared" si="0"/>
        <v>八幡</v>
      </c>
      <c r="R7" s="142"/>
    </row>
    <row r="8" spans="1:19" s="2" customFormat="1" ht="18" customHeight="1">
      <c r="A8" s="33" t="s">
        <v>168</v>
      </c>
      <c r="B8" s="16">
        <v>1363</v>
      </c>
      <c r="C8" s="16">
        <v>142</v>
      </c>
      <c r="D8" s="16">
        <v>591</v>
      </c>
      <c r="E8" s="16">
        <v>2237</v>
      </c>
      <c r="F8" s="16">
        <v>514</v>
      </c>
      <c r="G8" s="16">
        <v>10732</v>
      </c>
      <c r="H8" s="16">
        <v>1818</v>
      </c>
      <c r="I8" s="16">
        <v>57</v>
      </c>
      <c r="J8" s="16">
        <v>1170</v>
      </c>
      <c r="K8" s="16">
        <v>23</v>
      </c>
      <c r="L8" s="16">
        <v>1945</v>
      </c>
      <c r="M8" s="16">
        <v>2853</v>
      </c>
      <c r="N8" s="16">
        <v>8263</v>
      </c>
      <c r="O8" s="16">
        <v>695</v>
      </c>
      <c r="P8" s="94">
        <v>32401</v>
      </c>
      <c r="Q8" s="99" t="str">
        <f t="shared" si="0"/>
        <v>博多</v>
      </c>
      <c r="R8" s="142"/>
    </row>
    <row r="9" spans="1:19" s="2" customFormat="1" ht="18" customHeight="1">
      <c r="A9" s="33" t="s">
        <v>169</v>
      </c>
      <c r="B9" s="16">
        <v>1631</v>
      </c>
      <c r="C9" s="16">
        <v>124</v>
      </c>
      <c r="D9" s="16">
        <v>835</v>
      </c>
      <c r="E9" s="16">
        <v>3417</v>
      </c>
      <c r="F9" s="16">
        <v>605</v>
      </c>
      <c r="G9" s="16">
        <v>8098</v>
      </c>
      <c r="H9" s="16">
        <v>1298</v>
      </c>
      <c r="I9" s="16">
        <v>28</v>
      </c>
      <c r="J9" s="16">
        <v>935</v>
      </c>
      <c r="K9" s="16">
        <v>23</v>
      </c>
      <c r="L9" s="16">
        <v>3734</v>
      </c>
      <c r="M9" s="16">
        <v>3615</v>
      </c>
      <c r="N9" s="16">
        <v>12048</v>
      </c>
      <c r="O9" s="16">
        <v>1473</v>
      </c>
      <c r="P9" s="94">
        <v>37866</v>
      </c>
      <c r="Q9" s="99" t="str">
        <f t="shared" si="0"/>
        <v>香椎</v>
      </c>
      <c r="R9" s="142"/>
    </row>
    <row r="10" spans="1:19" s="2" customFormat="1" ht="18" customHeight="1">
      <c r="A10" s="33" t="s">
        <v>170</v>
      </c>
      <c r="B10" s="16">
        <v>1223</v>
      </c>
      <c r="C10" s="16">
        <v>81</v>
      </c>
      <c r="D10" s="16">
        <v>642</v>
      </c>
      <c r="E10" s="16">
        <v>2229</v>
      </c>
      <c r="F10" s="16">
        <v>258</v>
      </c>
      <c r="G10" s="16">
        <v>13771</v>
      </c>
      <c r="H10" s="16">
        <v>2127</v>
      </c>
      <c r="I10" s="16">
        <v>49</v>
      </c>
      <c r="J10" s="16">
        <v>1197</v>
      </c>
      <c r="K10" s="16">
        <v>22</v>
      </c>
      <c r="L10" s="16">
        <v>1936</v>
      </c>
      <c r="M10" s="16">
        <v>2705</v>
      </c>
      <c r="N10" s="16">
        <v>8544</v>
      </c>
      <c r="O10" s="16">
        <v>850</v>
      </c>
      <c r="P10" s="94">
        <v>35635</v>
      </c>
      <c r="Q10" s="99" t="str">
        <f t="shared" si="0"/>
        <v>福岡</v>
      </c>
      <c r="R10" s="142"/>
    </row>
    <row r="11" spans="1:19" s="2" customFormat="1" ht="18" customHeight="1">
      <c r="A11" s="33" t="s">
        <v>171</v>
      </c>
      <c r="B11" s="16">
        <v>1505</v>
      </c>
      <c r="C11" s="16">
        <v>51</v>
      </c>
      <c r="D11" s="16">
        <v>760</v>
      </c>
      <c r="E11" s="16">
        <v>3129</v>
      </c>
      <c r="F11" s="16">
        <v>274</v>
      </c>
      <c r="G11" s="16">
        <v>7447</v>
      </c>
      <c r="H11" s="16">
        <v>1282</v>
      </c>
      <c r="I11" s="16">
        <v>28</v>
      </c>
      <c r="J11" s="16">
        <v>769</v>
      </c>
      <c r="K11" s="16">
        <v>21</v>
      </c>
      <c r="L11" s="16">
        <v>2890</v>
      </c>
      <c r="M11" s="16">
        <v>3073</v>
      </c>
      <c r="N11" s="16">
        <v>10416</v>
      </c>
      <c r="O11" s="16">
        <v>1246</v>
      </c>
      <c r="P11" s="94">
        <v>32891</v>
      </c>
      <c r="Q11" s="99" t="str">
        <f t="shared" si="0"/>
        <v>西福岡</v>
      </c>
      <c r="R11" s="142"/>
    </row>
    <row r="12" spans="1:19" s="2" customFormat="1" ht="18" customHeight="1">
      <c r="A12" s="33" t="s">
        <v>172</v>
      </c>
      <c r="B12" s="16">
        <v>601</v>
      </c>
      <c r="C12" s="16">
        <v>38</v>
      </c>
      <c r="D12" s="16">
        <v>280</v>
      </c>
      <c r="E12" s="16">
        <v>1107</v>
      </c>
      <c r="F12" s="16">
        <v>103</v>
      </c>
      <c r="G12" s="16">
        <v>3392</v>
      </c>
      <c r="H12" s="16">
        <v>234</v>
      </c>
      <c r="I12" s="16">
        <v>8</v>
      </c>
      <c r="J12" s="16">
        <v>230</v>
      </c>
      <c r="K12" s="16">
        <v>8</v>
      </c>
      <c r="L12" s="16">
        <v>1129</v>
      </c>
      <c r="M12" s="16">
        <v>1065</v>
      </c>
      <c r="N12" s="16">
        <v>3244</v>
      </c>
      <c r="O12" s="16">
        <v>670</v>
      </c>
      <c r="P12" s="94">
        <v>12109</v>
      </c>
      <c r="Q12" s="99" t="str">
        <f t="shared" si="0"/>
        <v>大牟田</v>
      </c>
      <c r="R12" s="142"/>
    </row>
    <row r="13" spans="1:19" s="2" customFormat="1" ht="18" customHeight="1">
      <c r="A13" s="33" t="s">
        <v>173</v>
      </c>
      <c r="B13" s="16">
        <v>1115</v>
      </c>
      <c r="C13" s="16">
        <v>34</v>
      </c>
      <c r="D13" s="16">
        <v>469</v>
      </c>
      <c r="E13" s="16">
        <v>1933</v>
      </c>
      <c r="F13" s="16">
        <v>344</v>
      </c>
      <c r="G13" s="16">
        <v>6009</v>
      </c>
      <c r="H13" s="16">
        <v>596</v>
      </c>
      <c r="I13" s="16">
        <v>12</v>
      </c>
      <c r="J13" s="16">
        <v>552</v>
      </c>
      <c r="K13" s="16">
        <v>15</v>
      </c>
      <c r="L13" s="16">
        <v>1890</v>
      </c>
      <c r="M13" s="16">
        <v>1888</v>
      </c>
      <c r="N13" s="16">
        <v>5970</v>
      </c>
      <c r="O13" s="16">
        <v>917</v>
      </c>
      <c r="P13" s="94">
        <v>21745</v>
      </c>
      <c r="Q13" s="99" t="str">
        <f t="shared" si="0"/>
        <v>久留米</v>
      </c>
      <c r="R13" s="142"/>
    </row>
    <row r="14" spans="1:19" s="2" customFormat="1" ht="18" customHeight="1">
      <c r="A14" s="33" t="s">
        <v>174</v>
      </c>
      <c r="B14" s="16">
        <v>301</v>
      </c>
      <c r="C14" s="16">
        <v>18</v>
      </c>
      <c r="D14" s="16">
        <v>168</v>
      </c>
      <c r="E14" s="16">
        <v>649</v>
      </c>
      <c r="F14" s="16">
        <v>56</v>
      </c>
      <c r="G14" s="16">
        <v>1486</v>
      </c>
      <c r="H14" s="16">
        <v>143</v>
      </c>
      <c r="I14" s="16">
        <v>4</v>
      </c>
      <c r="J14" s="16">
        <v>129</v>
      </c>
      <c r="K14" s="16">
        <v>5</v>
      </c>
      <c r="L14" s="16">
        <v>787</v>
      </c>
      <c r="M14" s="16">
        <v>671</v>
      </c>
      <c r="N14" s="16">
        <v>2033</v>
      </c>
      <c r="O14" s="16">
        <v>313</v>
      </c>
      <c r="P14" s="94">
        <v>6764</v>
      </c>
      <c r="Q14" s="99" t="str">
        <f t="shared" si="0"/>
        <v>直方</v>
      </c>
      <c r="R14" s="142"/>
    </row>
    <row r="15" spans="1:19" s="2" customFormat="1" ht="18" customHeight="1">
      <c r="A15" s="33" t="s">
        <v>175</v>
      </c>
      <c r="B15" s="16">
        <v>509</v>
      </c>
      <c r="C15" s="16">
        <v>30</v>
      </c>
      <c r="D15" s="16">
        <v>254</v>
      </c>
      <c r="E15" s="16">
        <v>912</v>
      </c>
      <c r="F15" s="16">
        <v>83</v>
      </c>
      <c r="G15" s="16">
        <v>2406</v>
      </c>
      <c r="H15" s="16">
        <v>197</v>
      </c>
      <c r="I15" s="16">
        <v>4</v>
      </c>
      <c r="J15" s="16">
        <v>209</v>
      </c>
      <c r="K15" s="16">
        <v>7</v>
      </c>
      <c r="L15" s="16">
        <v>1178</v>
      </c>
      <c r="M15" s="16">
        <v>981</v>
      </c>
      <c r="N15" s="16">
        <v>2718</v>
      </c>
      <c r="O15" s="16">
        <v>535</v>
      </c>
      <c r="P15" s="94">
        <v>10024</v>
      </c>
      <c r="Q15" s="99" t="str">
        <f t="shared" si="0"/>
        <v>飯塚</v>
      </c>
      <c r="R15" s="142"/>
    </row>
    <row r="16" spans="1:19" s="2" customFormat="1" ht="18" customHeight="1">
      <c r="A16" s="33" t="s">
        <v>176</v>
      </c>
      <c r="B16" s="16">
        <v>309</v>
      </c>
      <c r="C16" s="16">
        <v>16</v>
      </c>
      <c r="D16" s="16">
        <v>160</v>
      </c>
      <c r="E16" s="16">
        <v>621</v>
      </c>
      <c r="F16" s="16">
        <v>37</v>
      </c>
      <c r="G16" s="16">
        <v>1340</v>
      </c>
      <c r="H16" s="16">
        <v>99</v>
      </c>
      <c r="I16" s="16">
        <v>4</v>
      </c>
      <c r="J16" s="16">
        <v>114</v>
      </c>
      <c r="K16" s="16">
        <v>5</v>
      </c>
      <c r="L16" s="16">
        <v>910</v>
      </c>
      <c r="M16" s="16">
        <v>685</v>
      </c>
      <c r="N16" s="16">
        <v>1704</v>
      </c>
      <c r="O16" s="16">
        <v>354</v>
      </c>
      <c r="P16" s="94">
        <v>6359</v>
      </c>
      <c r="Q16" s="99" t="str">
        <f t="shared" si="0"/>
        <v>田川</v>
      </c>
      <c r="R16" s="142"/>
    </row>
    <row r="17" spans="1:19" s="2" customFormat="1" ht="17.25" customHeight="1">
      <c r="A17" s="33" t="s">
        <v>177</v>
      </c>
      <c r="B17" s="16">
        <v>231</v>
      </c>
      <c r="C17" s="16">
        <v>11</v>
      </c>
      <c r="D17" s="16">
        <v>123</v>
      </c>
      <c r="E17" s="16">
        <v>534</v>
      </c>
      <c r="F17" s="16">
        <v>32</v>
      </c>
      <c r="G17" s="16">
        <v>1491</v>
      </c>
      <c r="H17" s="16">
        <v>76</v>
      </c>
      <c r="I17" s="16">
        <v>5</v>
      </c>
      <c r="J17" s="16">
        <v>82</v>
      </c>
      <c r="K17" s="16">
        <v>3</v>
      </c>
      <c r="L17" s="16">
        <v>782</v>
      </c>
      <c r="M17" s="16">
        <v>463</v>
      </c>
      <c r="N17" s="16">
        <v>1601</v>
      </c>
      <c r="O17" s="16">
        <v>283</v>
      </c>
      <c r="P17" s="94">
        <v>5718</v>
      </c>
      <c r="Q17" s="99" t="str">
        <f t="shared" si="0"/>
        <v>甘木</v>
      </c>
      <c r="R17" s="142"/>
    </row>
    <row r="18" spans="1:19" s="2" customFormat="1" ht="18" customHeight="1">
      <c r="A18" s="33" t="s">
        <v>178</v>
      </c>
      <c r="B18" s="16">
        <v>456</v>
      </c>
      <c r="C18" s="16">
        <v>10</v>
      </c>
      <c r="D18" s="16">
        <v>149</v>
      </c>
      <c r="E18" s="16">
        <v>651</v>
      </c>
      <c r="F18" s="16">
        <v>65</v>
      </c>
      <c r="G18" s="16">
        <v>1381</v>
      </c>
      <c r="H18" s="16">
        <v>124</v>
      </c>
      <c r="I18" s="16">
        <v>10</v>
      </c>
      <c r="J18" s="16">
        <v>128</v>
      </c>
      <c r="K18" s="16">
        <v>4</v>
      </c>
      <c r="L18" s="16">
        <v>701</v>
      </c>
      <c r="M18" s="16">
        <v>658</v>
      </c>
      <c r="N18" s="16">
        <v>1897</v>
      </c>
      <c r="O18" s="16">
        <v>366</v>
      </c>
      <c r="P18" s="94">
        <v>6600</v>
      </c>
      <c r="Q18" s="99" t="str">
        <f t="shared" si="0"/>
        <v>八女</v>
      </c>
      <c r="R18" s="142"/>
    </row>
    <row r="19" spans="1:19" s="2" customFormat="1" ht="18" customHeight="1">
      <c r="A19" s="33" t="s">
        <v>179</v>
      </c>
      <c r="B19" s="16">
        <v>181</v>
      </c>
      <c r="C19" s="16">
        <v>9</v>
      </c>
      <c r="D19" s="16">
        <v>47</v>
      </c>
      <c r="E19" s="16">
        <v>284</v>
      </c>
      <c r="F19" s="16">
        <v>16</v>
      </c>
      <c r="G19" s="16">
        <v>654</v>
      </c>
      <c r="H19" s="16">
        <v>42</v>
      </c>
      <c r="I19" s="16">
        <v>2</v>
      </c>
      <c r="J19" s="16">
        <v>55</v>
      </c>
      <c r="K19" s="16">
        <v>2</v>
      </c>
      <c r="L19" s="16">
        <v>279</v>
      </c>
      <c r="M19" s="16">
        <v>242</v>
      </c>
      <c r="N19" s="16">
        <v>777</v>
      </c>
      <c r="O19" s="16">
        <v>158</v>
      </c>
      <c r="P19" s="94">
        <v>2747</v>
      </c>
      <c r="Q19" s="99" t="str">
        <f t="shared" si="0"/>
        <v>大川</v>
      </c>
      <c r="R19" s="142"/>
    </row>
    <row r="20" spans="1:19" s="2" customFormat="1" ht="18" customHeight="1">
      <c r="A20" s="33" t="s">
        <v>180</v>
      </c>
      <c r="B20" s="16">
        <v>466</v>
      </c>
      <c r="C20" s="16">
        <v>25</v>
      </c>
      <c r="D20" s="16">
        <v>219</v>
      </c>
      <c r="E20" s="16">
        <v>1027</v>
      </c>
      <c r="F20" s="16">
        <v>101</v>
      </c>
      <c r="G20" s="16">
        <v>2167</v>
      </c>
      <c r="H20" s="16">
        <v>200</v>
      </c>
      <c r="I20" s="16">
        <v>4</v>
      </c>
      <c r="J20" s="16">
        <v>196</v>
      </c>
      <c r="K20" s="16">
        <v>6</v>
      </c>
      <c r="L20" s="16">
        <v>1254</v>
      </c>
      <c r="M20" s="16">
        <v>1159</v>
      </c>
      <c r="N20" s="16">
        <v>2805</v>
      </c>
      <c r="O20" s="16">
        <v>540</v>
      </c>
      <c r="P20" s="94">
        <v>10171</v>
      </c>
      <c r="Q20" s="99" t="str">
        <f t="shared" si="0"/>
        <v>行橋</v>
      </c>
      <c r="R20" s="142"/>
    </row>
    <row r="21" spans="1:19" s="2" customFormat="1" ht="18" customHeight="1">
      <c r="A21" s="33" t="s">
        <v>181</v>
      </c>
      <c r="B21" s="16">
        <v>880</v>
      </c>
      <c r="C21" s="16">
        <v>38</v>
      </c>
      <c r="D21" s="16">
        <v>476</v>
      </c>
      <c r="E21" s="16">
        <v>2298</v>
      </c>
      <c r="F21" s="16">
        <v>187</v>
      </c>
      <c r="G21" s="16">
        <v>4519</v>
      </c>
      <c r="H21" s="16">
        <v>712</v>
      </c>
      <c r="I21" s="16">
        <v>12</v>
      </c>
      <c r="J21" s="16">
        <v>490</v>
      </c>
      <c r="K21" s="16">
        <v>15</v>
      </c>
      <c r="L21" s="16">
        <v>2260</v>
      </c>
      <c r="M21" s="16">
        <v>2383</v>
      </c>
      <c r="N21" s="16">
        <v>7650</v>
      </c>
      <c r="O21" s="16">
        <v>980</v>
      </c>
      <c r="P21" s="94">
        <v>22899</v>
      </c>
      <c r="Q21" s="99" t="str">
        <f>IF(A21="","",A21)</f>
        <v>筑紫</v>
      </c>
      <c r="R21" s="142"/>
    </row>
    <row r="22" spans="1:19" s="3" customFormat="1" ht="18" customHeight="1">
      <c r="A22" s="21" t="s">
        <v>182</v>
      </c>
      <c r="B22" s="19">
        <f>SUM(B4:B21)</f>
        <v>13383</v>
      </c>
      <c r="C22" s="19">
        <f t="shared" ref="C22:O22" si="1">SUM(C4:C21)</f>
        <v>745</v>
      </c>
      <c r="D22" s="19">
        <f t="shared" si="1"/>
        <v>6804</v>
      </c>
      <c r="E22" s="19">
        <f t="shared" si="1"/>
        <v>26349</v>
      </c>
      <c r="F22" s="19">
        <f t="shared" si="1"/>
        <v>3313</v>
      </c>
      <c r="G22" s="19">
        <f t="shared" si="1"/>
        <v>80145</v>
      </c>
      <c r="H22" s="19">
        <f t="shared" si="1"/>
        <v>10682</v>
      </c>
      <c r="I22" s="19">
        <f t="shared" si="1"/>
        <v>271</v>
      </c>
      <c r="J22" s="19">
        <f t="shared" si="1"/>
        <v>7654</v>
      </c>
      <c r="K22" s="19">
        <f t="shared" si="1"/>
        <v>203</v>
      </c>
      <c r="L22" s="19">
        <f t="shared" si="1"/>
        <v>28352</v>
      </c>
      <c r="M22" s="19">
        <f t="shared" si="1"/>
        <v>28962</v>
      </c>
      <c r="N22" s="19">
        <f t="shared" si="1"/>
        <v>88124</v>
      </c>
      <c r="O22" s="19">
        <f t="shared" si="1"/>
        <v>11982</v>
      </c>
      <c r="P22" s="96">
        <f>SUM(P4:P21)</f>
        <v>306974</v>
      </c>
      <c r="Q22" s="100" t="str">
        <f>IF(A22="","",A22)</f>
        <v>福岡県計</v>
      </c>
      <c r="R22" s="142"/>
      <c r="S22" s="114"/>
    </row>
    <row r="23" spans="1:19" s="8" customFormat="1" ht="18" customHeight="1">
      <c r="A23" s="144"/>
      <c r="B23" s="17"/>
      <c r="C23" s="17"/>
      <c r="D23" s="17"/>
      <c r="E23" s="17"/>
      <c r="F23" s="17"/>
      <c r="G23" s="17"/>
      <c r="H23" s="17"/>
      <c r="I23" s="17"/>
      <c r="J23" s="17"/>
      <c r="K23" s="17"/>
      <c r="L23" s="17"/>
      <c r="M23" s="17"/>
      <c r="N23" s="17"/>
      <c r="O23" s="17"/>
      <c r="P23" s="17"/>
      <c r="Q23" s="90"/>
      <c r="R23" s="142"/>
    </row>
    <row r="24" spans="1:19" s="2" customFormat="1" ht="18" customHeight="1">
      <c r="A24" s="35" t="s">
        <v>183</v>
      </c>
      <c r="B24" s="16">
        <v>1021</v>
      </c>
      <c r="C24" s="16">
        <v>63</v>
      </c>
      <c r="D24" s="16">
        <v>295</v>
      </c>
      <c r="E24" s="16">
        <v>1189</v>
      </c>
      <c r="F24" s="16">
        <v>168</v>
      </c>
      <c r="G24" s="16">
        <v>3767</v>
      </c>
      <c r="H24" s="16">
        <v>385</v>
      </c>
      <c r="I24" s="16">
        <v>10</v>
      </c>
      <c r="J24" s="16">
        <v>332</v>
      </c>
      <c r="K24" s="16">
        <v>11</v>
      </c>
      <c r="L24" s="16">
        <v>1499</v>
      </c>
      <c r="M24" s="16">
        <v>1364</v>
      </c>
      <c r="N24" s="16">
        <v>4508</v>
      </c>
      <c r="O24" s="16">
        <v>700</v>
      </c>
      <c r="P24" s="95">
        <v>15312</v>
      </c>
      <c r="Q24" s="99" t="str">
        <f t="shared" ref="Q24:Q29" si="2">IF(A24="","",A24)</f>
        <v>佐賀</v>
      </c>
      <c r="R24" s="142"/>
    </row>
    <row r="25" spans="1:19" s="2" customFormat="1" ht="18" customHeight="1">
      <c r="A25" s="33" t="s">
        <v>184</v>
      </c>
      <c r="B25" s="16">
        <v>507</v>
      </c>
      <c r="C25" s="16">
        <v>46</v>
      </c>
      <c r="D25" s="16">
        <v>155</v>
      </c>
      <c r="E25" s="16">
        <v>623</v>
      </c>
      <c r="F25" s="16">
        <v>72</v>
      </c>
      <c r="G25" s="16">
        <v>2093</v>
      </c>
      <c r="H25" s="16">
        <v>144</v>
      </c>
      <c r="I25" s="16">
        <v>3</v>
      </c>
      <c r="J25" s="16">
        <v>149</v>
      </c>
      <c r="K25" s="16">
        <v>5</v>
      </c>
      <c r="L25" s="16">
        <v>1004</v>
      </c>
      <c r="M25" s="16">
        <v>664</v>
      </c>
      <c r="N25" s="16">
        <v>2280</v>
      </c>
      <c r="O25" s="16">
        <v>396</v>
      </c>
      <c r="P25" s="95">
        <v>8141</v>
      </c>
      <c r="Q25" s="99" t="str">
        <f t="shared" si="2"/>
        <v>唐津</v>
      </c>
      <c r="R25" s="142"/>
    </row>
    <row r="26" spans="1:19" s="2" customFormat="1" ht="18" customHeight="1">
      <c r="A26" s="33" t="s">
        <v>185</v>
      </c>
      <c r="B26" s="16">
        <v>445</v>
      </c>
      <c r="C26" s="16">
        <v>57</v>
      </c>
      <c r="D26" s="16">
        <v>195</v>
      </c>
      <c r="E26" s="16">
        <v>779</v>
      </c>
      <c r="F26" s="16">
        <v>141</v>
      </c>
      <c r="G26" s="16">
        <v>2011</v>
      </c>
      <c r="H26" s="16">
        <v>207</v>
      </c>
      <c r="I26" s="16">
        <v>6</v>
      </c>
      <c r="J26" s="16">
        <v>173</v>
      </c>
      <c r="K26" s="16">
        <v>7</v>
      </c>
      <c r="L26" s="16">
        <v>928</v>
      </c>
      <c r="M26" s="16">
        <v>899</v>
      </c>
      <c r="N26" s="16">
        <v>2867</v>
      </c>
      <c r="O26" s="16">
        <v>442</v>
      </c>
      <c r="P26" s="95">
        <v>9157</v>
      </c>
      <c r="Q26" s="99" t="str">
        <f t="shared" si="2"/>
        <v>鳥栖</v>
      </c>
      <c r="R26" s="142"/>
    </row>
    <row r="27" spans="1:19" s="2" customFormat="1" ht="18" customHeight="1">
      <c r="A27" s="33" t="s">
        <v>186</v>
      </c>
      <c r="B27" s="16">
        <v>301</v>
      </c>
      <c r="C27" s="16">
        <v>8</v>
      </c>
      <c r="D27" s="16">
        <v>104</v>
      </c>
      <c r="E27" s="16">
        <v>415</v>
      </c>
      <c r="F27" s="16">
        <v>24</v>
      </c>
      <c r="G27" s="16">
        <v>1119</v>
      </c>
      <c r="H27" s="16">
        <v>79</v>
      </c>
      <c r="I27" s="16">
        <v>2</v>
      </c>
      <c r="J27" s="16">
        <v>81</v>
      </c>
      <c r="K27" s="16">
        <v>3</v>
      </c>
      <c r="L27" s="16">
        <v>563</v>
      </c>
      <c r="M27" s="16">
        <v>414</v>
      </c>
      <c r="N27" s="16">
        <v>1378</v>
      </c>
      <c r="O27" s="16">
        <v>250</v>
      </c>
      <c r="P27" s="95">
        <v>4741</v>
      </c>
      <c r="Q27" s="99" t="str">
        <f t="shared" si="2"/>
        <v>伊万里</v>
      </c>
      <c r="R27" s="142"/>
    </row>
    <row r="28" spans="1:19" s="2" customFormat="1" ht="18" customHeight="1">
      <c r="A28" s="33" t="s">
        <v>187</v>
      </c>
      <c r="B28" s="16">
        <v>766</v>
      </c>
      <c r="C28" s="16">
        <v>25</v>
      </c>
      <c r="D28" s="16">
        <v>177</v>
      </c>
      <c r="E28" s="16">
        <v>746</v>
      </c>
      <c r="F28" s="16">
        <v>75</v>
      </c>
      <c r="G28" s="16">
        <v>2335</v>
      </c>
      <c r="H28" s="16">
        <v>146</v>
      </c>
      <c r="I28" s="16">
        <v>5</v>
      </c>
      <c r="J28" s="16">
        <v>160</v>
      </c>
      <c r="K28" s="16">
        <v>7</v>
      </c>
      <c r="L28" s="16">
        <v>958</v>
      </c>
      <c r="M28" s="16">
        <v>759</v>
      </c>
      <c r="N28" s="16">
        <v>2557</v>
      </c>
      <c r="O28" s="16">
        <v>512</v>
      </c>
      <c r="P28" s="95">
        <v>9227</v>
      </c>
      <c r="Q28" s="99" t="str">
        <f t="shared" si="2"/>
        <v>武雄</v>
      </c>
      <c r="R28" s="142"/>
    </row>
    <row r="29" spans="1:19" s="3" customFormat="1" ht="18" customHeight="1">
      <c r="A29" s="21" t="s">
        <v>188</v>
      </c>
      <c r="B29" s="19">
        <f>SUM(B24:B28)</f>
        <v>3040</v>
      </c>
      <c r="C29" s="19">
        <f t="shared" ref="C29:O29" si="3">SUM(C24:C28)</f>
        <v>199</v>
      </c>
      <c r="D29" s="19">
        <f t="shared" si="3"/>
        <v>926</v>
      </c>
      <c r="E29" s="19">
        <f t="shared" si="3"/>
        <v>3752</v>
      </c>
      <c r="F29" s="19">
        <f t="shared" si="3"/>
        <v>480</v>
      </c>
      <c r="G29" s="19">
        <f t="shared" si="3"/>
        <v>11325</v>
      </c>
      <c r="H29" s="19">
        <f t="shared" si="3"/>
        <v>961</v>
      </c>
      <c r="I29" s="19">
        <f t="shared" si="3"/>
        <v>26</v>
      </c>
      <c r="J29" s="19">
        <f t="shared" si="3"/>
        <v>895</v>
      </c>
      <c r="K29" s="19">
        <f t="shared" si="3"/>
        <v>33</v>
      </c>
      <c r="L29" s="19">
        <f t="shared" si="3"/>
        <v>4952</v>
      </c>
      <c r="M29" s="19">
        <f t="shared" si="3"/>
        <v>4100</v>
      </c>
      <c r="N29" s="19">
        <f t="shared" si="3"/>
        <v>13590</v>
      </c>
      <c r="O29" s="19">
        <f t="shared" si="3"/>
        <v>2300</v>
      </c>
      <c r="P29" s="19">
        <v>46578</v>
      </c>
      <c r="Q29" s="100" t="str">
        <f t="shared" si="2"/>
        <v>佐賀県計</v>
      </c>
      <c r="R29" s="142"/>
    </row>
    <row r="30" spans="1:19" s="8" customFormat="1" ht="18" customHeight="1">
      <c r="A30" s="144"/>
      <c r="B30" s="17"/>
      <c r="C30" s="17"/>
      <c r="D30" s="17"/>
      <c r="E30" s="17"/>
      <c r="F30" s="17"/>
      <c r="G30" s="17"/>
      <c r="H30" s="17"/>
      <c r="I30" s="17"/>
      <c r="J30" s="17"/>
      <c r="K30" s="17"/>
      <c r="L30" s="17"/>
      <c r="M30" s="17"/>
      <c r="N30" s="17"/>
      <c r="O30" s="17"/>
      <c r="P30" s="17"/>
      <c r="Q30" s="90"/>
      <c r="R30" s="142"/>
    </row>
    <row r="31" spans="1:19" s="2" customFormat="1" ht="18" customHeight="1">
      <c r="A31" s="34" t="s">
        <v>189</v>
      </c>
      <c r="B31" s="20">
        <v>1278</v>
      </c>
      <c r="C31" s="20">
        <v>65</v>
      </c>
      <c r="D31" s="20">
        <v>778</v>
      </c>
      <c r="E31" s="20">
        <v>2308</v>
      </c>
      <c r="F31" s="20">
        <v>216</v>
      </c>
      <c r="G31" s="20">
        <v>6745</v>
      </c>
      <c r="H31" s="20">
        <v>758</v>
      </c>
      <c r="I31" s="20">
        <v>22</v>
      </c>
      <c r="J31" s="20">
        <v>490</v>
      </c>
      <c r="K31" s="20">
        <v>18</v>
      </c>
      <c r="L31" s="20">
        <v>2603</v>
      </c>
      <c r="M31" s="20">
        <v>2400</v>
      </c>
      <c r="N31" s="20">
        <v>8201</v>
      </c>
      <c r="O31" s="20">
        <v>1283</v>
      </c>
      <c r="P31" s="285">
        <v>27165</v>
      </c>
      <c r="Q31" s="101" t="str">
        <f>IF(A31="","",A31)</f>
        <v>長崎</v>
      </c>
      <c r="R31" s="142"/>
    </row>
    <row r="32" spans="1:19" s="2" customFormat="1" ht="18" customHeight="1">
      <c r="A32" s="33" t="s">
        <v>190</v>
      </c>
      <c r="B32" s="16">
        <v>917</v>
      </c>
      <c r="C32" s="16">
        <v>49</v>
      </c>
      <c r="D32" s="16">
        <v>434</v>
      </c>
      <c r="E32" s="16">
        <v>1268</v>
      </c>
      <c r="F32" s="16">
        <v>152</v>
      </c>
      <c r="G32" s="16">
        <v>3437</v>
      </c>
      <c r="H32" s="16">
        <v>441</v>
      </c>
      <c r="I32" s="16">
        <v>17</v>
      </c>
      <c r="J32" s="16">
        <v>265</v>
      </c>
      <c r="K32" s="16">
        <v>11</v>
      </c>
      <c r="L32" s="16">
        <v>1469</v>
      </c>
      <c r="M32" s="16">
        <v>1324</v>
      </c>
      <c r="N32" s="16">
        <v>4581</v>
      </c>
      <c r="O32" s="16">
        <v>769</v>
      </c>
      <c r="P32" s="287">
        <v>15135</v>
      </c>
      <c r="Q32" s="99" t="str">
        <f t="shared" ref="Q32:Q39" si="4">IF(A32="","",A32)</f>
        <v>佐世保</v>
      </c>
      <c r="R32" s="142"/>
    </row>
    <row r="33" spans="1:18" s="2" customFormat="1" ht="18" customHeight="1">
      <c r="A33" s="33" t="s">
        <v>191</v>
      </c>
      <c r="B33" s="16">
        <v>399</v>
      </c>
      <c r="C33" s="16">
        <v>27</v>
      </c>
      <c r="D33" s="16">
        <v>244</v>
      </c>
      <c r="E33" s="16">
        <v>552</v>
      </c>
      <c r="F33" s="16">
        <v>57</v>
      </c>
      <c r="G33" s="16">
        <v>1776</v>
      </c>
      <c r="H33" s="16">
        <v>107</v>
      </c>
      <c r="I33" s="16">
        <v>3</v>
      </c>
      <c r="J33" s="16">
        <v>94</v>
      </c>
      <c r="K33" s="16">
        <v>4</v>
      </c>
      <c r="L33" s="16">
        <v>657</v>
      </c>
      <c r="M33" s="16">
        <v>671</v>
      </c>
      <c r="N33" s="16">
        <v>1853</v>
      </c>
      <c r="O33" s="16">
        <v>510</v>
      </c>
      <c r="P33" s="287">
        <v>6954</v>
      </c>
      <c r="Q33" s="99" t="str">
        <f t="shared" si="4"/>
        <v>島原</v>
      </c>
      <c r="R33" s="142"/>
    </row>
    <row r="34" spans="1:18" s="2" customFormat="1" ht="18" customHeight="1">
      <c r="A34" s="33" t="s">
        <v>220</v>
      </c>
      <c r="B34" s="16">
        <v>592</v>
      </c>
      <c r="C34" s="16">
        <v>33</v>
      </c>
      <c r="D34" s="16">
        <v>340</v>
      </c>
      <c r="E34" s="16">
        <v>1114</v>
      </c>
      <c r="F34" s="16">
        <v>145</v>
      </c>
      <c r="G34" s="16">
        <v>2907</v>
      </c>
      <c r="H34" s="16">
        <v>273</v>
      </c>
      <c r="I34" s="16">
        <v>6</v>
      </c>
      <c r="J34" s="16">
        <v>215</v>
      </c>
      <c r="K34" s="16">
        <v>17</v>
      </c>
      <c r="L34" s="16">
        <v>1317</v>
      </c>
      <c r="M34" s="16">
        <v>1178</v>
      </c>
      <c r="N34" s="16">
        <v>4200</v>
      </c>
      <c r="O34" s="16">
        <v>734</v>
      </c>
      <c r="P34" s="287">
        <v>13071</v>
      </c>
      <c r="Q34" s="99" t="str">
        <f t="shared" si="4"/>
        <v>諫早</v>
      </c>
      <c r="R34" s="142"/>
    </row>
    <row r="35" spans="1:18" s="2" customFormat="1" ht="18" customHeight="1">
      <c r="A35" s="33" t="s">
        <v>192</v>
      </c>
      <c r="B35" s="16">
        <v>99</v>
      </c>
      <c r="C35" s="16">
        <v>15</v>
      </c>
      <c r="D35" s="16">
        <v>85</v>
      </c>
      <c r="E35" s="16">
        <v>287</v>
      </c>
      <c r="F35" s="16">
        <v>24</v>
      </c>
      <c r="G35" s="16">
        <v>732</v>
      </c>
      <c r="H35" s="16">
        <v>55</v>
      </c>
      <c r="I35" s="16">
        <v>1</v>
      </c>
      <c r="J35" s="16">
        <v>35</v>
      </c>
      <c r="K35" s="16">
        <v>1</v>
      </c>
      <c r="L35" s="16">
        <v>358</v>
      </c>
      <c r="M35" s="16">
        <v>236</v>
      </c>
      <c r="N35" s="16">
        <v>617</v>
      </c>
      <c r="O35" s="16">
        <v>209</v>
      </c>
      <c r="P35" s="287">
        <v>2754</v>
      </c>
      <c r="Q35" s="99" t="str">
        <f t="shared" si="4"/>
        <v>福江</v>
      </c>
      <c r="R35" s="142"/>
    </row>
    <row r="36" spans="1:18" s="2" customFormat="1" ht="18" customHeight="1">
      <c r="A36" s="33" t="s">
        <v>193</v>
      </c>
      <c r="B36" s="16">
        <v>256</v>
      </c>
      <c r="C36" s="16">
        <v>11</v>
      </c>
      <c r="D36" s="16">
        <v>113</v>
      </c>
      <c r="E36" s="16">
        <v>461</v>
      </c>
      <c r="F36" s="16">
        <v>20</v>
      </c>
      <c r="G36" s="16">
        <v>1084</v>
      </c>
      <c r="H36" s="16">
        <v>60</v>
      </c>
      <c r="I36" s="16">
        <v>1</v>
      </c>
      <c r="J36" s="16">
        <v>58</v>
      </c>
      <c r="K36" s="16">
        <v>3</v>
      </c>
      <c r="L36" s="16">
        <v>591</v>
      </c>
      <c r="M36" s="16">
        <v>379</v>
      </c>
      <c r="N36" s="16">
        <v>1182</v>
      </c>
      <c r="O36" s="16">
        <v>359</v>
      </c>
      <c r="P36" s="287">
        <v>4578</v>
      </c>
      <c r="Q36" s="99" t="str">
        <f t="shared" si="4"/>
        <v>平戸</v>
      </c>
      <c r="R36" s="142"/>
    </row>
    <row r="37" spans="1:18" s="2" customFormat="1" ht="18" customHeight="1">
      <c r="A37" s="33" t="s">
        <v>194</v>
      </c>
      <c r="B37" s="16">
        <v>59</v>
      </c>
      <c r="C37" s="16">
        <v>3</v>
      </c>
      <c r="D37" s="16">
        <v>57</v>
      </c>
      <c r="E37" s="16">
        <v>344</v>
      </c>
      <c r="F37" s="16">
        <v>13</v>
      </c>
      <c r="G37" s="16">
        <v>387</v>
      </c>
      <c r="H37" s="16">
        <v>17</v>
      </c>
      <c r="I37" s="16">
        <v>0</v>
      </c>
      <c r="J37" s="16">
        <v>17</v>
      </c>
      <c r="K37" s="16">
        <v>1</v>
      </c>
      <c r="L37" s="16">
        <v>170</v>
      </c>
      <c r="M37" s="16">
        <v>107</v>
      </c>
      <c r="N37" s="16">
        <v>406</v>
      </c>
      <c r="O37" s="16">
        <v>123</v>
      </c>
      <c r="P37" s="287">
        <v>1705</v>
      </c>
      <c r="Q37" s="99" t="str">
        <f t="shared" si="4"/>
        <v>壱岐</v>
      </c>
      <c r="R37" s="142"/>
    </row>
    <row r="38" spans="1:18" s="2" customFormat="1" ht="18" customHeight="1">
      <c r="A38" s="33" t="s">
        <v>195</v>
      </c>
      <c r="B38" s="16">
        <v>82</v>
      </c>
      <c r="C38" s="16">
        <v>9</v>
      </c>
      <c r="D38" s="16">
        <v>71</v>
      </c>
      <c r="E38" s="16">
        <v>161</v>
      </c>
      <c r="F38" s="16">
        <v>15</v>
      </c>
      <c r="G38" s="16">
        <v>433</v>
      </c>
      <c r="H38" s="16">
        <v>18</v>
      </c>
      <c r="I38" s="16">
        <v>0</v>
      </c>
      <c r="J38" s="16">
        <v>31</v>
      </c>
      <c r="K38" s="16">
        <v>1</v>
      </c>
      <c r="L38" s="16">
        <v>257</v>
      </c>
      <c r="M38" s="16">
        <v>148</v>
      </c>
      <c r="N38" s="16">
        <v>438</v>
      </c>
      <c r="O38" s="16">
        <v>133</v>
      </c>
      <c r="P38" s="287">
        <v>1797</v>
      </c>
      <c r="Q38" s="99" t="str">
        <f t="shared" si="4"/>
        <v>厳原</v>
      </c>
      <c r="R38" s="142"/>
    </row>
    <row r="39" spans="1:18" s="3" customFormat="1" ht="18" customHeight="1">
      <c r="A39" s="21" t="s">
        <v>196</v>
      </c>
      <c r="B39" s="19">
        <f>SUM(B31:B38)</f>
        <v>3682</v>
      </c>
      <c r="C39" s="19">
        <f t="shared" ref="C39:O39" si="5">SUM(C31:C38)</f>
        <v>212</v>
      </c>
      <c r="D39" s="19">
        <f t="shared" si="5"/>
        <v>2122</v>
      </c>
      <c r="E39" s="19">
        <f t="shared" si="5"/>
        <v>6495</v>
      </c>
      <c r="F39" s="19">
        <f t="shared" si="5"/>
        <v>642</v>
      </c>
      <c r="G39" s="19">
        <f t="shared" si="5"/>
        <v>17501</v>
      </c>
      <c r="H39" s="19">
        <f t="shared" si="5"/>
        <v>1729</v>
      </c>
      <c r="I39" s="19">
        <f t="shared" si="5"/>
        <v>50</v>
      </c>
      <c r="J39" s="19">
        <f t="shared" si="5"/>
        <v>1205</v>
      </c>
      <c r="K39" s="19">
        <f t="shared" si="5"/>
        <v>56</v>
      </c>
      <c r="L39" s="19">
        <f t="shared" si="5"/>
        <v>7422</v>
      </c>
      <c r="M39" s="19">
        <f t="shared" si="5"/>
        <v>6443</v>
      </c>
      <c r="N39" s="19">
        <f t="shared" si="5"/>
        <v>21478</v>
      </c>
      <c r="O39" s="19">
        <f t="shared" si="5"/>
        <v>4120</v>
      </c>
      <c r="P39" s="286">
        <v>73159</v>
      </c>
      <c r="Q39" s="100" t="str">
        <f t="shared" si="4"/>
        <v>長崎県計</v>
      </c>
      <c r="R39" s="142"/>
    </row>
    <row r="40" spans="1:18" s="8" customFormat="1" ht="18" customHeight="1" thickBot="1">
      <c r="A40" s="259"/>
      <c r="B40" s="12"/>
      <c r="C40" s="12"/>
      <c r="D40" s="12"/>
      <c r="E40" s="12"/>
      <c r="F40" s="12"/>
      <c r="G40" s="12"/>
      <c r="H40" s="12"/>
      <c r="I40" s="12"/>
      <c r="J40" s="12"/>
      <c r="K40" s="12"/>
      <c r="L40" s="12"/>
      <c r="M40" s="12"/>
      <c r="N40" s="12"/>
      <c r="O40" s="12"/>
      <c r="P40" s="12"/>
      <c r="Q40" s="91"/>
      <c r="R40" s="142"/>
    </row>
    <row r="41" spans="1:18" s="3" customFormat="1" ht="18" customHeight="1" thickTop="1" thickBot="1">
      <c r="A41" s="260" t="s">
        <v>25</v>
      </c>
      <c r="B41" s="9">
        <v>20105</v>
      </c>
      <c r="C41" s="9">
        <v>1156</v>
      </c>
      <c r="D41" s="9">
        <v>9852</v>
      </c>
      <c r="E41" s="9">
        <v>36596</v>
      </c>
      <c r="F41" s="9">
        <v>4435</v>
      </c>
      <c r="G41" s="9">
        <v>108971</v>
      </c>
      <c r="H41" s="9">
        <v>13372</v>
      </c>
      <c r="I41" s="9">
        <v>347</v>
      </c>
      <c r="J41" s="9">
        <v>9754</v>
      </c>
      <c r="K41" s="9">
        <v>292</v>
      </c>
      <c r="L41" s="9">
        <v>40726</v>
      </c>
      <c r="M41" s="9">
        <v>39505</v>
      </c>
      <c r="N41" s="9">
        <v>123192</v>
      </c>
      <c r="O41" s="9">
        <v>18402</v>
      </c>
      <c r="P41" s="9">
        <v>426711</v>
      </c>
      <c r="Q41" s="92" t="s">
        <v>26</v>
      </c>
      <c r="R41" s="142"/>
    </row>
    <row r="42" spans="1:18">
      <c r="A42" s="267" t="s">
        <v>98</v>
      </c>
    </row>
    <row r="43" spans="1:18">
      <c r="A43" s="267" t="s">
        <v>99</v>
      </c>
    </row>
    <row r="45" spans="1:18">
      <c r="B45" s="115"/>
    </row>
    <row r="46" spans="1:18">
      <c r="B46" s="115"/>
      <c r="C46" s="115"/>
      <c r="D46" s="115"/>
      <c r="E46" s="115"/>
      <c r="F46" s="115"/>
      <c r="G46" s="115"/>
      <c r="H46" s="115"/>
      <c r="I46" s="115"/>
      <c r="J46" s="115"/>
      <c r="K46" s="115"/>
      <c r="L46" s="115"/>
      <c r="M46" s="115"/>
      <c r="N46" s="115"/>
      <c r="O46" s="115"/>
      <c r="P46" s="115"/>
    </row>
  </sheetData>
  <phoneticPr fontId="2"/>
  <printOptions horizontalCentered="1" verticalCentered="1"/>
  <pageMargins left="0.51181102362204722" right="0.35433070866141736" top="0.51181102362204722" bottom="0.55118110236220474" header="0.27559055118110237" footer="0.27559055118110237"/>
  <pageSetup paperSize="9" scale="75" orientation="landscape" r:id="rId1"/>
  <headerFooter alignWithMargins="0">
    <oddFooter>&amp;R福岡国税局
酒税３
(R04)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
  <sheetViews>
    <sheetView showGridLines="0" view="pageBreakPreview" zoomScale="70" zoomScaleNormal="70" zoomScaleSheetLayoutView="70" zoomScalePageLayoutView="70"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4.625" style="40" bestFit="1" customWidth="1"/>
    <col min="24" max="24" width="7" style="2" customWidth="1"/>
    <col min="25" max="16384" width="5.875" style="2"/>
  </cols>
  <sheetData>
    <row r="1" spans="1:27" ht="19.5" customHeight="1">
      <c r="A1" s="293" t="s">
        <v>29</v>
      </c>
      <c r="B1" s="293"/>
      <c r="C1" s="293"/>
      <c r="D1" s="293"/>
      <c r="E1" s="293"/>
      <c r="F1" s="293"/>
      <c r="G1" s="293"/>
      <c r="H1" s="293"/>
      <c r="I1" s="293"/>
      <c r="J1" s="293"/>
      <c r="K1" s="293"/>
      <c r="L1" s="293"/>
      <c r="M1" s="293"/>
      <c r="N1" s="293"/>
      <c r="O1" s="293"/>
      <c r="P1" s="293"/>
      <c r="Q1" s="293"/>
      <c r="R1" s="293"/>
      <c r="S1" s="293"/>
      <c r="T1" s="293"/>
      <c r="U1" s="293"/>
      <c r="V1" s="293"/>
      <c r="W1" s="293"/>
      <c r="X1" s="293"/>
    </row>
    <row r="2" spans="1:27" ht="16.5" customHeight="1" thickBot="1">
      <c r="A2" s="2" t="s">
        <v>30</v>
      </c>
    </row>
    <row r="3" spans="1:27" ht="21" customHeight="1">
      <c r="A3" s="294" t="s">
        <v>61</v>
      </c>
      <c r="B3" s="314"/>
      <c r="C3" s="298" t="s">
        <v>62</v>
      </c>
      <c r="D3" s="298" t="s">
        <v>63</v>
      </c>
      <c r="E3" s="298" t="s">
        <v>64</v>
      </c>
      <c r="F3" s="298" t="s">
        <v>65</v>
      </c>
      <c r="G3" s="338" t="s">
        <v>66</v>
      </c>
      <c r="H3" s="339"/>
      <c r="I3" s="339"/>
      <c r="J3" s="339"/>
      <c r="K3" s="339"/>
      <c r="L3" s="339"/>
      <c r="M3" s="339"/>
      <c r="N3" s="339"/>
      <c r="O3" s="339"/>
      <c r="P3" s="339"/>
      <c r="Q3" s="339"/>
      <c r="R3" s="339"/>
      <c r="S3" s="340"/>
      <c r="T3" s="298" t="s">
        <v>67</v>
      </c>
      <c r="U3" s="298" t="s">
        <v>68</v>
      </c>
      <c r="V3" s="342" t="s">
        <v>69</v>
      </c>
      <c r="W3" s="343"/>
      <c r="X3" s="344"/>
    </row>
    <row r="4" spans="1:27" ht="21" customHeight="1">
      <c r="A4" s="332"/>
      <c r="B4" s="333"/>
      <c r="C4" s="299"/>
      <c r="D4" s="341"/>
      <c r="E4" s="341"/>
      <c r="F4" s="341"/>
      <c r="G4" s="41" t="s">
        <v>236</v>
      </c>
      <c r="H4" s="41" t="s">
        <v>237</v>
      </c>
      <c r="I4" s="41" t="s">
        <v>238</v>
      </c>
      <c r="J4" s="42" t="s">
        <v>239</v>
      </c>
      <c r="K4" s="42" t="s">
        <v>240</v>
      </c>
      <c r="L4" s="42" t="s">
        <v>241</v>
      </c>
      <c r="M4" s="42" t="s">
        <v>242</v>
      </c>
      <c r="N4" s="42" t="s">
        <v>243</v>
      </c>
      <c r="O4" s="42" t="s">
        <v>244</v>
      </c>
      <c r="P4" s="42" t="s">
        <v>245</v>
      </c>
      <c r="Q4" s="42" t="s">
        <v>246</v>
      </c>
      <c r="R4" s="43" t="s">
        <v>31</v>
      </c>
      <c r="S4" s="44" t="s">
        <v>32</v>
      </c>
      <c r="T4" s="299"/>
      <c r="U4" s="299"/>
      <c r="V4" s="345"/>
      <c r="W4" s="346"/>
      <c r="X4" s="347"/>
    </row>
    <row r="5" spans="1:27" s="8" customFormat="1" ht="13.5" customHeight="1">
      <c r="A5" s="45"/>
      <c r="B5" s="46"/>
      <c r="C5" s="47" t="s">
        <v>33</v>
      </c>
      <c r="D5" s="47" t="s">
        <v>33</v>
      </c>
      <c r="E5" s="47" t="s">
        <v>33</v>
      </c>
      <c r="F5" s="47" t="s">
        <v>33</v>
      </c>
      <c r="G5" s="48" t="s">
        <v>34</v>
      </c>
      <c r="H5" s="48" t="s">
        <v>34</v>
      </c>
      <c r="I5" s="48" t="s">
        <v>34</v>
      </c>
      <c r="J5" s="47" t="s">
        <v>33</v>
      </c>
      <c r="K5" s="47" t="s">
        <v>33</v>
      </c>
      <c r="L5" s="47" t="s">
        <v>33</v>
      </c>
      <c r="M5" s="47" t="s">
        <v>33</v>
      </c>
      <c r="N5" s="47" t="s">
        <v>33</v>
      </c>
      <c r="O5" s="47" t="s">
        <v>33</v>
      </c>
      <c r="P5" s="47" t="s">
        <v>33</v>
      </c>
      <c r="Q5" s="47" t="s">
        <v>33</v>
      </c>
      <c r="R5" s="47" t="s">
        <v>33</v>
      </c>
      <c r="S5" s="47" t="s">
        <v>33</v>
      </c>
      <c r="T5" s="47" t="s">
        <v>33</v>
      </c>
      <c r="U5" s="47" t="s">
        <v>33</v>
      </c>
      <c r="V5" s="336" t="s">
        <v>35</v>
      </c>
      <c r="W5" s="337"/>
      <c r="X5" s="49" t="s">
        <v>36</v>
      </c>
    </row>
    <row r="6" spans="1:27" ht="23.25" customHeight="1">
      <c r="A6" s="334" t="s">
        <v>3</v>
      </c>
      <c r="B6" s="335"/>
      <c r="C6" s="147">
        <v>111</v>
      </c>
      <c r="D6" s="147">
        <v>1</v>
      </c>
      <c r="E6" s="147">
        <v>1</v>
      </c>
      <c r="F6" s="147" t="s">
        <v>231</v>
      </c>
      <c r="G6" s="168">
        <v>16</v>
      </c>
      <c r="H6" s="168">
        <v>5</v>
      </c>
      <c r="I6" s="168">
        <v>30</v>
      </c>
      <c r="J6" s="147">
        <v>7</v>
      </c>
      <c r="K6" s="147">
        <v>8</v>
      </c>
      <c r="L6" s="147">
        <v>6</v>
      </c>
      <c r="M6" s="147">
        <v>1</v>
      </c>
      <c r="N6" s="147" t="s">
        <v>231</v>
      </c>
      <c r="O6" s="147" t="s">
        <v>231</v>
      </c>
      <c r="P6" s="147" t="s">
        <v>231</v>
      </c>
      <c r="Q6" s="147" t="s">
        <v>231</v>
      </c>
      <c r="R6" s="168">
        <v>38</v>
      </c>
      <c r="S6" s="168">
        <v>111</v>
      </c>
      <c r="T6" s="169">
        <v>11</v>
      </c>
      <c r="U6" s="147">
        <v>91</v>
      </c>
      <c r="V6" s="232" t="s">
        <v>232</v>
      </c>
      <c r="W6" s="277">
        <v>11</v>
      </c>
      <c r="X6" s="170">
        <v>107</v>
      </c>
      <c r="AA6" s="112"/>
    </row>
    <row r="7" spans="1:27" ht="23.25" customHeight="1">
      <c r="A7" s="321" t="s">
        <v>4</v>
      </c>
      <c r="B7" s="327"/>
      <c r="C7" s="151">
        <v>1</v>
      </c>
      <c r="D7" s="151" t="s">
        <v>231</v>
      </c>
      <c r="E7" s="151" t="s">
        <v>231</v>
      </c>
      <c r="F7" s="151" t="s">
        <v>231</v>
      </c>
      <c r="G7" s="151" t="s">
        <v>231</v>
      </c>
      <c r="H7" s="151" t="s">
        <v>231</v>
      </c>
      <c r="I7" s="151" t="s">
        <v>231</v>
      </c>
      <c r="J7" s="151">
        <v>1</v>
      </c>
      <c r="K7" s="151" t="s">
        <v>231</v>
      </c>
      <c r="L7" s="151" t="s">
        <v>231</v>
      </c>
      <c r="M7" s="151" t="s">
        <v>231</v>
      </c>
      <c r="N7" s="151" t="s">
        <v>231</v>
      </c>
      <c r="O7" s="151" t="s">
        <v>231</v>
      </c>
      <c r="P7" s="151" t="s">
        <v>231</v>
      </c>
      <c r="Q7" s="151" t="s">
        <v>231</v>
      </c>
      <c r="R7" s="151" t="s">
        <v>231</v>
      </c>
      <c r="S7" s="171">
        <v>1</v>
      </c>
      <c r="T7" s="172" t="s">
        <v>231</v>
      </c>
      <c r="U7" s="151" t="s">
        <v>231</v>
      </c>
      <c r="V7" s="233" t="s">
        <v>232</v>
      </c>
      <c r="W7" s="173" t="s">
        <v>231</v>
      </c>
      <c r="X7" s="174" t="s">
        <v>231</v>
      </c>
    </row>
    <row r="8" spans="1:27" ht="23.25" customHeight="1">
      <c r="A8" s="321" t="s">
        <v>206</v>
      </c>
      <c r="B8" s="322"/>
      <c r="C8" s="151">
        <v>4</v>
      </c>
      <c r="D8" s="151" t="s">
        <v>231</v>
      </c>
      <c r="E8" s="151" t="s">
        <v>231</v>
      </c>
      <c r="F8" s="151" t="s">
        <v>231</v>
      </c>
      <c r="G8" s="151" t="s">
        <v>231</v>
      </c>
      <c r="H8" s="151" t="s">
        <v>231</v>
      </c>
      <c r="I8" s="151" t="s">
        <v>231</v>
      </c>
      <c r="J8" s="151" t="s">
        <v>231</v>
      </c>
      <c r="K8" s="151" t="s">
        <v>231</v>
      </c>
      <c r="L8" s="151">
        <v>1</v>
      </c>
      <c r="M8" s="151">
        <v>1</v>
      </c>
      <c r="N8" s="151" t="s">
        <v>231</v>
      </c>
      <c r="O8" s="151" t="s">
        <v>231</v>
      </c>
      <c r="P8" s="151" t="s">
        <v>231</v>
      </c>
      <c r="Q8" s="151">
        <v>1</v>
      </c>
      <c r="R8" s="171">
        <v>1</v>
      </c>
      <c r="S8" s="171">
        <v>4</v>
      </c>
      <c r="T8" s="172" t="s">
        <v>231</v>
      </c>
      <c r="U8" s="151">
        <v>2</v>
      </c>
      <c r="V8" s="233" t="s">
        <v>232</v>
      </c>
      <c r="W8" s="173" t="s">
        <v>231</v>
      </c>
      <c r="X8" s="174">
        <v>1</v>
      </c>
    </row>
    <row r="9" spans="1:27" ht="23.25" customHeight="1">
      <c r="A9" s="321" t="s">
        <v>207</v>
      </c>
      <c r="B9" s="322"/>
      <c r="C9" s="151">
        <v>80</v>
      </c>
      <c r="D9" s="151" t="s">
        <v>231</v>
      </c>
      <c r="E9" s="151" t="s">
        <v>231</v>
      </c>
      <c r="F9" s="151" t="s">
        <v>231</v>
      </c>
      <c r="G9" s="171">
        <v>13</v>
      </c>
      <c r="H9" s="171">
        <v>7</v>
      </c>
      <c r="I9" s="171">
        <v>16</v>
      </c>
      <c r="J9" s="151">
        <v>2</v>
      </c>
      <c r="K9" s="151">
        <v>3</v>
      </c>
      <c r="L9" s="151">
        <v>3</v>
      </c>
      <c r="M9" s="151">
        <v>2</v>
      </c>
      <c r="N9" s="151">
        <v>1</v>
      </c>
      <c r="O9" s="151">
        <v>1</v>
      </c>
      <c r="P9" s="151">
        <v>1</v>
      </c>
      <c r="Q9" s="151">
        <v>1</v>
      </c>
      <c r="R9" s="171">
        <v>30</v>
      </c>
      <c r="S9" s="171">
        <v>80</v>
      </c>
      <c r="T9" s="172">
        <v>8</v>
      </c>
      <c r="U9" s="151">
        <v>33</v>
      </c>
      <c r="V9" s="233" t="s">
        <v>232</v>
      </c>
      <c r="W9" s="173">
        <v>9</v>
      </c>
      <c r="X9" s="174">
        <v>79</v>
      </c>
    </row>
    <row r="10" spans="1:27" ht="23.25" customHeight="1">
      <c r="A10" s="321" t="s">
        <v>6</v>
      </c>
      <c r="B10" s="327"/>
      <c r="C10" s="151">
        <v>6</v>
      </c>
      <c r="D10" s="151" t="s">
        <v>231</v>
      </c>
      <c r="E10" s="151" t="s">
        <v>231</v>
      </c>
      <c r="F10" s="151" t="s">
        <v>231</v>
      </c>
      <c r="G10" s="171">
        <v>1</v>
      </c>
      <c r="H10" s="171" t="s">
        <v>231</v>
      </c>
      <c r="I10" s="171" t="s">
        <v>231</v>
      </c>
      <c r="J10" s="171" t="s">
        <v>231</v>
      </c>
      <c r="K10" s="171" t="s">
        <v>231</v>
      </c>
      <c r="L10" s="171" t="s">
        <v>231</v>
      </c>
      <c r="M10" s="171" t="s">
        <v>231</v>
      </c>
      <c r="N10" s="171" t="s">
        <v>231</v>
      </c>
      <c r="O10" s="171" t="s">
        <v>231</v>
      </c>
      <c r="P10" s="171" t="s">
        <v>231</v>
      </c>
      <c r="Q10" s="171" t="s">
        <v>231</v>
      </c>
      <c r="R10" s="171">
        <v>5</v>
      </c>
      <c r="S10" s="171">
        <v>6</v>
      </c>
      <c r="T10" s="172" t="s">
        <v>231</v>
      </c>
      <c r="U10" s="151" t="s">
        <v>231</v>
      </c>
      <c r="V10" s="233" t="s">
        <v>232</v>
      </c>
      <c r="W10" s="173" t="s">
        <v>231</v>
      </c>
      <c r="X10" s="174">
        <v>5</v>
      </c>
    </row>
    <row r="11" spans="1:27" ht="23.25" customHeight="1">
      <c r="A11" s="321" t="s">
        <v>7</v>
      </c>
      <c r="B11" s="327"/>
      <c r="C11" s="151">
        <v>11</v>
      </c>
      <c r="D11" s="151">
        <v>1</v>
      </c>
      <c r="E11" s="151">
        <v>1</v>
      </c>
      <c r="F11" s="151" t="s">
        <v>231</v>
      </c>
      <c r="G11" s="171">
        <v>2</v>
      </c>
      <c r="H11" s="171">
        <v>1</v>
      </c>
      <c r="I11" s="171">
        <v>3</v>
      </c>
      <c r="J11" s="151">
        <v>2</v>
      </c>
      <c r="K11" s="151" t="s">
        <v>231</v>
      </c>
      <c r="L11" s="151" t="s">
        <v>231</v>
      </c>
      <c r="M11" s="151" t="s">
        <v>231</v>
      </c>
      <c r="N11" s="151" t="s">
        <v>231</v>
      </c>
      <c r="O11" s="151" t="s">
        <v>231</v>
      </c>
      <c r="P11" s="151" t="s">
        <v>231</v>
      </c>
      <c r="Q11" s="151">
        <v>2</v>
      </c>
      <c r="R11" s="171">
        <v>1</v>
      </c>
      <c r="S11" s="171">
        <v>11</v>
      </c>
      <c r="T11" s="172">
        <v>2</v>
      </c>
      <c r="U11" s="151">
        <v>5</v>
      </c>
      <c r="V11" s="233" t="s">
        <v>232</v>
      </c>
      <c r="W11" s="173">
        <v>2</v>
      </c>
      <c r="X11" s="174">
        <v>9</v>
      </c>
    </row>
    <row r="12" spans="1:27" ht="23.25" customHeight="1">
      <c r="A12" s="321" t="s">
        <v>8</v>
      </c>
      <c r="B12" s="322"/>
      <c r="C12" s="151">
        <v>16</v>
      </c>
      <c r="D12" s="151">
        <v>1</v>
      </c>
      <c r="E12" s="151" t="s">
        <v>231</v>
      </c>
      <c r="F12" s="151" t="s">
        <v>231</v>
      </c>
      <c r="G12" s="171">
        <v>8</v>
      </c>
      <c r="H12" s="171">
        <v>2</v>
      </c>
      <c r="I12" s="171">
        <v>3</v>
      </c>
      <c r="J12" s="151" t="s">
        <v>231</v>
      </c>
      <c r="K12" s="151" t="s">
        <v>231</v>
      </c>
      <c r="L12" s="151" t="s">
        <v>231</v>
      </c>
      <c r="M12" s="151" t="s">
        <v>231</v>
      </c>
      <c r="N12" s="151" t="s">
        <v>231</v>
      </c>
      <c r="O12" s="151" t="s">
        <v>231</v>
      </c>
      <c r="P12" s="151" t="s">
        <v>231</v>
      </c>
      <c r="Q12" s="151" t="s">
        <v>231</v>
      </c>
      <c r="R12" s="171">
        <v>4</v>
      </c>
      <c r="S12" s="171">
        <v>17</v>
      </c>
      <c r="T12" s="172">
        <v>6</v>
      </c>
      <c r="U12" s="151">
        <v>9</v>
      </c>
      <c r="V12" s="233" t="s">
        <v>232</v>
      </c>
      <c r="W12" s="173">
        <v>6</v>
      </c>
      <c r="X12" s="174">
        <v>17</v>
      </c>
    </row>
    <row r="13" spans="1:27" ht="23.25" customHeight="1">
      <c r="A13" s="321" t="s">
        <v>18</v>
      </c>
      <c r="B13" s="322"/>
      <c r="C13" s="151">
        <v>4</v>
      </c>
      <c r="D13" s="151" t="s">
        <v>231</v>
      </c>
      <c r="E13" s="151" t="s">
        <v>231</v>
      </c>
      <c r="F13" s="151">
        <v>1</v>
      </c>
      <c r="G13" s="171">
        <v>1</v>
      </c>
      <c r="H13" s="171">
        <v>1</v>
      </c>
      <c r="I13" s="171" t="s">
        <v>231</v>
      </c>
      <c r="J13" s="151" t="s">
        <v>231</v>
      </c>
      <c r="K13" s="151" t="s">
        <v>231</v>
      </c>
      <c r="L13" s="151" t="s">
        <v>231</v>
      </c>
      <c r="M13" s="151" t="s">
        <v>231</v>
      </c>
      <c r="N13" s="151" t="s">
        <v>231</v>
      </c>
      <c r="O13" s="151" t="s">
        <v>231</v>
      </c>
      <c r="P13" s="151" t="s">
        <v>231</v>
      </c>
      <c r="Q13" s="151" t="s">
        <v>231</v>
      </c>
      <c r="R13" s="171">
        <v>1</v>
      </c>
      <c r="S13" s="171">
        <v>3</v>
      </c>
      <c r="T13" s="172" t="s">
        <v>231</v>
      </c>
      <c r="U13" s="151">
        <v>1</v>
      </c>
      <c r="V13" s="233" t="s">
        <v>232</v>
      </c>
      <c r="W13" s="173" t="s">
        <v>231</v>
      </c>
      <c r="X13" s="174">
        <v>2</v>
      </c>
    </row>
    <row r="14" spans="1:27" ht="23.25" customHeight="1">
      <c r="A14" s="321" t="s">
        <v>9</v>
      </c>
      <c r="B14" s="322"/>
      <c r="C14" s="151">
        <v>4</v>
      </c>
      <c r="D14" s="151">
        <v>3</v>
      </c>
      <c r="E14" s="151" t="s">
        <v>231</v>
      </c>
      <c r="F14" s="151" t="s">
        <v>231</v>
      </c>
      <c r="G14" s="151">
        <v>1</v>
      </c>
      <c r="H14" s="151" t="s">
        <v>231</v>
      </c>
      <c r="I14" s="151">
        <v>2</v>
      </c>
      <c r="J14" s="151" t="s">
        <v>231</v>
      </c>
      <c r="K14" s="151" t="s">
        <v>231</v>
      </c>
      <c r="L14" s="151">
        <v>2</v>
      </c>
      <c r="M14" s="151" t="s">
        <v>231</v>
      </c>
      <c r="N14" s="151" t="s">
        <v>231</v>
      </c>
      <c r="O14" s="151">
        <v>1</v>
      </c>
      <c r="P14" s="151" t="s">
        <v>231</v>
      </c>
      <c r="Q14" s="151" t="s">
        <v>231</v>
      </c>
      <c r="R14" s="171">
        <v>1</v>
      </c>
      <c r="S14" s="171">
        <v>7</v>
      </c>
      <c r="T14" s="172" t="s">
        <v>231</v>
      </c>
      <c r="U14" s="151">
        <v>1</v>
      </c>
      <c r="V14" s="233" t="s">
        <v>232</v>
      </c>
      <c r="W14" s="173" t="s">
        <v>231</v>
      </c>
      <c r="X14" s="174">
        <v>4</v>
      </c>
    </row>
    <row r="15" spans="1:27" ht="23.25" customHeight="1">
      <c r="A15" s="321" t="s">
        <v>19</v>
      </c>
      <c r="B15" s="322"/>
      <c r="C15" s="151">
        <v>11</v>
      </c>
      <c r="D15" s="151" t="s">
        <v>231</v>
      </c>
      <c r="E15" s="151" t="s">
        <v>231</v>
      </c>
      <c r="F15" s="151" t="s">
        <v>231</v>
      </c>
      <c r="G15" s="171">
        <v>1</v>
      </c>
      <c r="H15" s="171" t="s">
        <v>231</v>
      </c>
      <c r="I15" s="171" t="s">
        <v>231</v>
      </c>
      <c r="J15" s="171" t="s">
        <v>231</v>
      </c>
      <c r="K15" s="171" t="s">
        <v>231</v>
      </c>
      <c r="L15" s="171" t="s">
        <v>231</v>
      </c>
      <c r="M15" s="171" t="s">
        <v>231</v>
      </c>
      <c r="N15" s="171" t="s">
        <v>231</v>
      </c>
      <c r="O15" s="171" t="s">
        <v>231</v>
      </c>
      <c r="P15" s="171" t="s">
        <v>231</v>
      </c>
      <c r="Q15" s="171" t="s">
        <v>231</v>
      </c>
      <c r="R15" s="171">
        <v>10</v>
      </c>
      <c r="S15" s="171">
        <v>11</v>
      </c>
      <c r="T15" s="172">
        <v>3</v>
      </c>
      <c r="U15" s="151">
        <v>1</v>
      </c>
      <c r="V15" s="233" t="s">
        <v>232</v>
      </c>
      <c r="W15" s="173">
        <v>3</v>
      </c>
      <c r="X15" s="174">
        <v>7</v>
      </c>
    </row>
    <row r="16" spans="1:27" ht="23.25" customHeight="1">
      <c r="A16" s="321" t="s">
        <v>38</v>
      </c>
      <c r="B16" s="322"/>
      <c r="C16" s="151">
        <v>3</v>
      </c>
      <c r="D16" s="151" t="s">
        <v>231</v>
      </c>
      <c r="E16" s="151" t="s">
        <v>231</v>
      </c>
      <c r="F16" s="151">
        <v>1</v>
      </c>
      <c r="G16" s="151" t="s">
        <v>231</v>
      </c>
      <c r="H16" s="151" t="s">
        <v>231</v>
      </c>
      <c r="I16" s="151" t="s">
        <v>231</v>
      </c>
      <c r="J16" s="151" t="s">
        <v>231</v>
      </c>
      <c r="K16" s="151" t="s">
        <v>231</v>
      </c>
      <c r="L16" s="151" t="s">
        <v>231</v>
      </c>
      <c r="M16" s="151" t="s">
        <v>231</v>
      </c>
      <c r="N16" s="151" t="s">
        <v>231</v>
      </c>
      <c r="O16" s="151" t="s">
        <v>231</v>
      </c>
      <c r="P16" s="151" t="s">
        <v>231</v>
      </c>
      <c r="Q16" s="151">
        <v>1</v>
      </c>
      <c r="R16" s="171">
        <v>1</v>
      </c>
      <c r="S16" s="171">
        <v>2</v>
      </c>
      <c r="T16" s="172" t="s">
        <v>231</v>
      </c>
      <c r="U16" s="151">
        <v>1</v>
      </c>
      <c r="V16" s="233" t="s">
        <v>232</v>
      </c>
      <c r="W16" s="173" t="s">
        <v>231</v>
      </c>
      <c r="X16" s="174">
        <v>1</v>
      </c>
    </row>
    <row r="17" spans="1:24" ht="23.25" customHeight="1">
      <c r="A17" s="321" t="s">
        <v>10</v>
      </c>
      <c r="B17" s="322"/>
      <c r="C17" s="151">
        <v>109</v>
      </c>
      <c r="D17" s="151">
        <v>9</v>
      </c>
      <c r="E17" s="151">
        <v>1</v>
      </c>
      <c r="F17" s="151">
        <v>1</v>
      </c>
      <c r="G17" s="151">
        <v>13</v>
      </c>
      <c r="H17" s="151">
        <v>5</v>
      </c>
      <c r="I17" s="171">
        <v>2</v>
      </c>
      <c r="J17" s="151" t="s">
        <v>231</v>
      </c>
      <c r="K17" s="151" t="s">
        <v>231</v>
      </c>
      <c r="L17" s="151" t="s">
        <v>231</v>
      </c>
      <c r="M17" s="151" t="s">
        <v>231</v>
      </c>
      <c r="N17" s="151" t="s">
        <v>231</v>
      </c>
      <c r="O17" s="151" t="s">
        <v>231</v>
      </c>
      <c r="P17" s="151" t="s">
        <v>231</v>
      </c>
      <c r="Q17" s="151">
        <v>2</v>
      </c>
      <c r="R17" s="171">
        <v>94</v>
      </c>
      <c r="S17" s="171">
        <v>116</v>
      </c>
      <c r="T17" s="172" t="s">
        <v>231</v>
      </c>
      <c r="U17" s="151">
        <v>18</v>
      </c>
      <c r="V17" s="233" t="s">
        <v>232</v>
      </c>
      <c r="W17" s="173" t="s">
        <v>231</v>
      </c>
      <c r="X17" s="174">
        <v>109</v>
      </c>
    </row>
    <row r="18" spans="1:24" ht="23.25" customHeight="1">
      <c r="A18" s="321" t="s">
        <v>84</v>
      </c>
      <c r="B18" s="322"/>
      <c r="C18" s="151">
        <v>106</v>
      </c>
      <c r="D18" s="151">
        <v>1</v>
      </c>
      <c r="E18" s="151" t="s">
        <v>231</v>
      </c>
      <c r="F18" s="151" t="s">
        <v>231</v>
      </c>
      <c r="G18" s="171">
        <v>15</v>
      </c>
      <c r="H18" s="171">
        <v>1</v>
      </c>
      <c r="I18" s="171">
        <v>1</v>
      </c>
      <c r="J18" s="171" t="s">
        <v>231</v>
      </c>
      <c r="K18" s="171" t="s">
        <v>231</v>
      </c>
      <c r="L18" s="171" t="s">
        <v>231</v>
      </c>
      <c r="M18" s="171" t="s">
        <v>231</v>
      </c>
      <c r="N18" s="171" t="s">
        <v>231</v>
      </c>
      <c r="O18" s="171" t="s">
        <v>231</v>
      </c>
      <c r="P18" s="171" t="s">
        <v>231</v>
      </c>
      <c r="Q18" s="151">
        <v>1</v>
      </c>
      <c r="R18" s="171">
        <v>89</v>
      </c>
      <c r="S18" s="171">
        <v>107</v>
      </c>
      <c r="T18" s="172">
        <v>4</v>
      </c>
      <c r="U18" s="151">
        <v>8</v>
      </c>
      <c r="V18" s="233" t="s">
        <v>232</v>
      </c>
      <c r="W18" s="173">
        <v>4</v>
      </c>
      <c r="X18" s="174">
        <v>101</v>
      </c>
    </row>
    <row r="19" spans="1:24" ht="23.25" customHeight="1">
      <c r="A19" s="321" t="s">
        <v>37</v>
      </c>
      <c r="B19" s="322"/>
      <c r="C19" s="151">
        <v>118</v>
      </c>
      <c r="D19" s="151">
        <v>2</v>
      </c>
      <c r="E19" s="151" t="s">
        <v>231</v>
      </c>
      <c r="F19" s="151" t="s">
        <v>231</v>
      </c>
      <c r="G19" s="171">
        <v>13</v>
      </c>
      <c r="H19" s="171">
        <v>3</v>
      </c>
      <c r="I19" s="171">
        <v>2</v>
      </c>
      <c r="J19" s="171" t="s">
        <v>231</v>
      </c>
      <c r="K19" s="151" t="s">
        <v>231</v>
      </c>
      <c r="L19" s="151">
        <v>2</v>
      </c>
      <c r="M19" s="151" t="s">
        <v>231</v>
      </c>
      <c r="N19" s="151" t="s">
        <v>231</v>
      </c>
      <c r="O19" s="151" t="s">
        <v>231</v>
      </c>
      <c r="P19" s="151" t="s">
        <v>231</v>
      </c>
      <c r="Q19" s="151">
        <v>1</v>
      </c>
      <c r="R19" s="171">
        <v>99</v>
      </c>
      <c r="S19" s="171">
        <v>120</v>
      </c>
      <c r="T19" s="172">
        <v>2</v>
      </c>
      <c r="U19" s="151">
        <v>8</v>
      </c>
      <c r="V19" s="233" t="s">
        <v>232</v>
      </c>
      <c r="W19" s="173">
        <v>2</v>
      </c>
      <c r="X19" s="174">
        <v>113</v>
      </c>
    </row>
    <row r="20" spans="1:24" ht="23.25" customHeight="1">
      <c r="A20" s="321" t="s">
        <v>142</v>
      </c>
      <c r="B20" s="327"/>
      <c r="C20" s="151">
        <v>119</v>
      </c>
      <c r="D20" s="151">
        <v>1</v>
      </c>
      <c r="E20" s="151" t="s">
        <v>231</v>
      </c>
      <c r="F20" s="151" t="s">
        <v>231</v>
      </c>
      <c r="G20" s="171">
        <v>32</v>
      </c>
      <c r="H20" s="171">
        <v>5</v>
      </c>
      <c r="I20" s="171">
        <v>18</v>
      </c>
      <c r="J20" s="151">
        <v>1</v>
      </c>
      <c r="K20" s="151" t="s">
        <v>231</v>
      </c>
      <c r="L20" s="151" t="s">
        <v>231</v>
      </c>
      <c r="M20" s="151" t="s">
        <v>231</v>
      </c>
      <c r="N20" s="151">
        <v>3</v>
      </c>
      <c r="O20" s="151" t="s">
        <v>231</v>
      </c>
      <c r="P20" s="151" t="s">
        <v>231</v>
      </c>
      <c r="Q20" s="151">
        <v>3</v>
      </c>
      <c r="R20" s="171">
        <v>58</v>
      </c>
      <c r="S20" s="171">
        <v>120</v>
      </c>
      <c r="T20" s="172">
        <v>4</v>
      </c>
      <c r="U20" s="151">
        <v>6</v>
      </c>
      <c r="V20" s="233" t="s">
        <v>232</v>
      </c>
      <c r="W20" s="173">
        <v>5</v>
      </c>
      <c r="X20" s="174">
        <v>113</v>
      </c>
    </row>
    <row r="21" spans="1:24" ht="23.25" customHeight="1">
      <c r="A21" s="321" t="s">
        <v>143</v>
      </c>
      <c r="B21" s="322"/>
      <c r="C21" s="151" t="s">
        <v>231</v>
      </c>
      <c r="D21" s="151" t="s">
        <v>231</v>
      </c>
      <c r="E21" s="151" t="s">
        <v>231</v>
      </c>
      <c r="F21" s="151" t="s">
        <v>231</v>
      </c>
      <c r="G21" s="151" t="s">
        <v>231</v>
      </c>
      <c r="H21" s="151" t="s">
        <v>231</v>
      </c>
      <c r="I21" s="151" t="s">
        <v>231</v>
      </c>
      <c r="J21" s="151" t="s">
        <v>231</v>
      </c>
      <c r="K21" s="151" t="s">
        <v>231</v>
      </c>
      <c r="L21" s="151" t="s">
        <v>231</v>
      </c>
      <c r="M21" s="151" t="s">
        <v>231</v>
      </c>
      <c r="N21" s="151" t="s">
        <v>231</v>
      </c>
      <c r="O21" s="151" t="s">
        <v>231</v>
      </c>
      <c r="P21" s="151" t="s">
        <v>231</v>
      </c>
      <c r="Q21" s="151" t="s">
        <v>231</v>
      </c>
      <c r="R21" s="151" t="s">
        <v>231</v>
      </c>
      <c r="S21" s="151" t="s">
        <v>231</v>
      </c>
      <c r="T21" s="151" t="s">
        <v>231</v>
      </c>
      <c r="U21" s="151" t="s">
        <v>231</v>
      </c>
      <c r="V21" s="233" t="s">
        <v>232</v>
      </c>
      <c r="W21" s="173" t="s">
        <v>231</v>
      </c>
      <c r="X21" s="174" t="s">
        <v>231</v>
      </c>
    </row>
    <row r="22" spans="1:24" ht="23.25" customHeight="1" thickBot="1">
      <c r="A22" s="330" t="s">
        <v>144</v>
      </c>
      <c r="B22" s="331"/>
      <c r="C22" s="175">
        <v>99</v>
      </c>
      <c r="D22" s="175" t="s">
        <v>231</v>
      </c>
      <c r="E22" s="175" t="s">
        <v>231</v>
      </c>
      <c r="F22" s="175" t="s">
        <v>231</v>
      </c>
      <c r="G22" s="176" t="s">
        <v>231</v>
      </c>
      <c r="H22" s="176">
        <v>1</v>
      </c>
      <c r="I22" s="176" t="s">
        <v>231</v>
      </c>
      <c r="J22" s="176" t="s">
        <v>231</v>
      </c>
      <c r="K22" s="176" t="s">
        <v>231</v>
      </c>
      <c r="L22" s="176" t="s">
        <v>231</v>
      </c>
      <c r="M22" s="176" t="s">
        <v>231</v>
      </c>
      <c r="N22" s="176" t="s">
        <v>231</v>
      </c>
      <c r="O22" s="176" t="s">
        <v>231</v>
      </c>
      <c r="P22" s="176" t="s">
        <v>231</v>
      </c>
      <c r="Q22" s="176" t="s">
        <v>231</v>
      </c>
      <c r="R22" s="176">
        <v>98</v>
      </c>
      <c r="S22" s="176">
        <v>99</v>
      </c>
      <c r="T22" s="177" t="s">
        <v>231</v>
      </c>
      <c r="U22" s="175" t="s">
        <v>231</v>
      </c>
      <c r="V22" s="234" t="s">
        <v>232</v>
      </c>
      <c r="W22" s="250" t="s">
        <v>231</v>
      </c>
      <c r="X22" s="178">
        <v>93</v>
      </c>
    </row>
    <row r="23" spans="1:24" s="3" customFormat="1" ht="23.25" customHeight="1" thickTop="1" thickBot="1">
      <c r="A23" s="328" t="s">
        <v>145</v>
      </c>
      <c r="B23" s="329"/>
      <c r="C23" s="179">
        <v>802</v>
      </c>
      <c r="D23" s="179">
        <v>19</v>
      </c>
      <c r="E23" s="179">
        <v>3</v>
      </c>
      <c r="F23" s="179">
        <v>3</v>
      </c>
      <c r="G23" s="180">
        <v>116</v>
      </c>
      <c r="H23" s="180">
        <v>31</v>
      </c>
      <c r="I23" s="180">
        <v>77</v>
      </c>
      <c r="J23" s="179">
        <v>13</v>
      </c>
      <c r="K23" s="179">
        <v>11</v>
      </c>
      <c r="L23" s="179">
        <v>14</v>
      </c>
      <c r="M23" s="179">
        <v>4</v>
      </c>
      <c r="N23" s="179">
        <v>4</v>
      </c>
      <c r="O23" s="179">
        <v>2</v>
      </c>
      <c r="P23" s="179">
        <v>1</v>
      </c>
      <c r="Q23" s="179">
        <v>12</v>
      </c>
      <c r="R23" s="180">
        <v>530</v>
      </c>
      <c r="S23" s="180">
        <v>815</v>
      </c>
      <c r="T23" s="181">
        <v>40</v>
      </c>
      <c r="U23" s="179">
        <v>184</v>
      </c>
      <c r="V23" s="235" t="s">
        <v>232</v>
      </c>
      <c r="W23" s="278">
        <v>42</v>
      </c>
      <c r="X23" s="182">
        <v>761</v>
      </c>
    </row>
    <row r="24" spans="1:24" ht="23.25" customHeight="1">
      <c r="A24" s="323" t="s">
        <v>202</v>
      </c>
      <c r="B24" s="50" t="s">
        <v>219</v>
      </c>
      <c r="C24" s="183"/>
      <c r="D24" s="183"/>
      <c r="E24" s="183"/>
      <c r="F24" s="183"/>
      <c r="G24" s="184">
        <v>32</v>
      </c>
      <c r="H24" s="184">
        <v>6</v>
      </c>
      <c r="I24" s="184">
        <v>42</v>
      </c>
      <c r="J24" s="185">
        <v>11</v>
      </c>
      <c r="K24" s="185">
        <v>13</v>
      </c>
      <c r="L24" s="185">
        <v>9</v>
      </c>
      <c r="M24" s="185">
        <v>6</v>
      </c>
      <c r="N24" s="185">
        <v>2</v>
      </c>
      <c r="O24" s="185">
        <v>1</v>
      </c>
      <c r="P24" s="185" t="s">
        <v>231</v>
      </c>
      <c r="Q24" s="185">
        <v>5</v>
      </c>
      <c r="R24" s="184">
        <v>38</v>
      </c>
      <c r="S24" s="184">
        <v>165</v>
      </c>
      <c r="T24" s="186">
        <v>16</v>
      </c>
      <c r="U24" s="183"/>
      <c r="V24" s="236" t="s">
        <v>217</v>
      </c>
      <c r="W24" s="279">
        <v>15</v>
      </c>
      <c r="X24" s="187">
        <v>154</v>
      </c>
    </row>
    <row r="25" spans="1:24" ht="23.25" customHeight="1">
      <c r="A25" s="324"/>
      <c r="B25" s="15" t="s">
        <v>222</v>
      </c>
      <c r="C25" s="188"/>
      <c r="D25" s="188"/>
      <c r="E25" s="188"/>
      <c r="F25" s="188"/>
      <c r="G25" s="189">
        <v>35</v>
      </c>
      <c r="H25" s="189">
        <v>8</v>
      </c>
      <c r="I25" s="189">
        <v>46</v>
      </c>
      <c r="J25" s="190">
        <v>14</v>
      </c>
      <c r="K25" s="190">
        <v>12</v>
      </c>
      <c r="L25" s="190">
        <v>10</v>
      </c>
      <c r="M25" s="190">
        <v>6</v>
      </c>
      <c r="N25" s="190">
        <v>2</v>
      </c>
      <c r="O25" s="190">
        <v>1</v>
      </c>
      <c r="P25" s="190" t="s">
        <v>231</v>
      </c>
      <c r="Q25" s="190">
        <v>5</v>
      </c>
      <c r="R25" s="189">
        <v>32</v>
      </c>
      <c r="S25" s="189">
        <v>171</v>
      </c>
      <c r="T25" s="191">
        <v>14</v>
      </c>
      <c r="U25" s="188"/>
      <c r="V25" s="237" t="s">
        <v>223</v>
      </c>
      <c r="W25" s="280">
        <v>13</v>
      </c>
      <c r="X25" s="192">
        <v>159</v>
      </c>
    </row>
    <row r="26" spans="1:24" ht="23.25" customHeight="1" thickBot="1">
      <c r="A26" s="325"/>
      <c r="B26" s="51" t="s">
        <v>227</v>
      </c>
      <c r="C26" s="193"/>
      <c r="D26" s="193"/>
      <c r="E26" s="193"/>
      <c r="F26" s="193"/>
      <c r="G26" s="194">
        <v>44</v>
      </c>
      <c r="H26" s="194">
        <v>14</v>
      </c>
      <c r="I26" s="194">
        <v>43</v>
      </c>
      <c r="J26" s="195">
        <v>12</v>
      </c>
      <c r="K26" s="195">
        <v>13</v>
      </c>
      <c r="L26" s="195">
        <v>9</v>
      </c>
      <c r="M26" s="195">
        <v>6</v>
      </c>
      <c r="N26" s="195">
        <v>3</v>
      </c>
      <c r="O26" s="195">
        <v>1</v>
      </c>
      <c r="P26" s="195" t="s">
        <v>231</v>
      </c>
      <c r="Q26" s="195">
        <v>6</v>
      </c>
      <c r="R26" s="194">
        <v>33</v>
      </c>
      <c r="S26" s="194">
        <v>184</v>
      </c>
      <c r="T26" s="196">
        <v>15</v>
      </c>
      <c r="U26" s="193"/>
      <c r="V26" s="238" t="s">
        <v>232</v>
      </c>
      <c r="W26" s="281">
        <v>14</v>
      </c>
      <c r="X26" s="197">
        <v>174</v>
      </c>
    </row>
    <row r="27" spans="1:24" ht="15" customHeight="1">
      <c r="A27" s="251" t="s">
        <v>228</v>
      </c>
    </row>
    <row r="28" spans="1:24" ht="24" customHeight="1">
      <c r="A28" s="326" t="s">
        <v>146</v>
      </c>
      <c r="B28" s="326"/>
      <c r="C28" s="326"/>
      <c r="D28" s="326"/>
      <c r="E28" s="326"/>
      <c r="F28" s="326"/>
      <c r="G28" s="326"/>
      <c r="H28" s="326"/>
      <c r="I28" s="326"/>
      <c r="J28" s="326"/>
      <c r="K28" s="326"/>
      <c r="L28" s="326"/>
      <c r="M28" s="326"/>
      <c r="N28" s="326"/>
      <c r="O28" s="326"/>
      <c r="P28" s="326"/>
      <c r="Q28" s="326"/>
      <c r="R28" s="326"/>
      <c r="S28" s="326"/>
      <c r="T28" s="326"/>
      <c r="U28" s="326"/>
      <c r="V28" s="326"/>
      <c r="W28" s="326"/>
      <c r="X28" s="326"/>
    </row>
    <row r="29" spans="1:24" ht="13.5" customHeight="1">
      <c r="A29" s="1" t="s">
        <v>39</v>
      </c>
      <c r="B29" s="40"/>
      <c r="C29" s="40"/>
      <c r="D29" s="40"/>
      <c r="E29" s="40"/>
      <c r="F29" s="40"/>
      <c r="G29" s="40"/>
      <c r="H29" s="40"/>
      <c r="I29" s="40"/>
      <c r="J29" s="40"/>
      <c r="K29" s="40"/>
      <c r="L29" s="40"/>
      <c r="M29" s="40"/>
      <c r="N29" s="40"/>
      <c r="O29" s="40"/>
      <c r="P29" s="40"/>
      <c r="Q29" s="40"/>
      <c r="R29" s="40"/>
      <c r="S29" s="40"/>
      <c r="T29" s="40"/>
      <c r="U29" s="40"/>
      <c r="X29" s="40"/>
    </row>
    <row r="30" spans="1:24" ht="13.5" customHeight="1">
      <c r="A30" s="1" t="s">
        <v>147</v>
      </c>
    </row>
    <row r="31" spans="1:24" ht="13.5" customHeight="1">
      <c r="A31" s="1" t="s">
        <v>148</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4:A26"/>
    <mergeCell ref="A28:X28"/>
    <mergeCell ref="A20:B20"/>
    <mergeCell ref="A23:B23"/>
    <mergeCell ref="A21:B21"/>
    <mergeCell ref="A22:B22"/>
    <mergeCell ref="A14:B14"/>
    <mergeCell ref="A15:B15"/>
    <mergeCell ref="A19:B19"/>
    <mergeCell ref="A16:B16"/>
    <mergeCell ref="A18:B18"/>
    <mergeCell ref="A17:B17"/>
  </mergeCells>
  <phoneticPr fontId="2"/>
  <printOptions horizontalCentered="1" verticalCentered="1"/>
  <pageMargins left="0.39370078740157483" right="0.27559055118110237" top="0.70866141732283472" bottom="0.70866141732283472" header="0.51181102362204722" footer="0.51181102362204722"/>
  <pageSetup paperSize="9" scale="70" orientation="landscape" r:id="rId1"/>
  <headerFooter alignWithMargins="0">
    <oddFooter>&amp;R福岡国税局
酒税４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showGridLines="0" view="pageBreakPreview" zoomScaleNormal="100" zoomScaleSheetLayoutView="100" zoomScalePageLayoutView="55" workbookViewId="0"/>
  </sheetViews>
  <sheetFormatPr defaultColWidth="9" defaultRowHeight="13.5"/>
  <cols>
    <col min="1" max="1" width="18.875" style="103" bestFit="1" customWidth="1"/>
    <col min="2" max="9" width="9" style="103"/>
    <col min="10" max="10" width="2.625" style="103" customWidth="1"/>
    <col min="11" max="11" width="12.625" style="106" customWidth="1"/>
    <col min="12" max="12" width="7.625" style="106" customWidth="1"/>
    <col min="13" max="13" width="3" style="106" customWidth="1"/>
    <col min="14" max="15" width="5.625" style="106" customWidth="1"/>
    <col min="16" max="16384" width="9" style="103"/>
  </cols>
  <sheetData>
    <row r="1" spans="1:19" ht="14.25" thickBot="1">
      <c r="A1" s="2" t="s">
        <v>70</v>
      </c>
      <c r="B1" s="2"/>
      <c r="C1" s="2"/>
      <c r="D1" s="2"/>
      <c r="E1" s="2"/>
      <c r="F1" s="2"/>
      <c r="G1" s="2"/>
      <c r="H1" s="2"/>
      <c r="I1" s="2"/>
      <c r="J1" s="2"/>
      <c r="K1" s="53"/>
      <c r="L1" s="53"/>
      <c r="M1" s="53"/>
      <c r="N1" s="53"/>
      <c r="O1" s="53"/>
      <c r="P1" s="2"/>
      <c r="Q1" s="2"/>
    </row>
    <row r="2" spans="1:19">
      <c r="A2" s="294" t="s">
        <v>40</v>
      </c>
      <c r="B2" s="363" t="s">
        <v>41</v>
      </c>
      <c r="C2" s="363"/>
      <c r="D2" s="298" t="s">
        <v>71</v>
      </c>
      <c r="E2" s="298" t="s">
        <v>72</v>
      </c>
      <c r="F2" s="363" t="s">
        <v>42</v>
      </c>
      <c r="G2" s="363"/>
      <c r="H2" s="361" t="s">
        <v>5</v>
      </c>
      <c r="I2" s="300" t="s">
        <v>85</v>
      </c>
      <c r="J2" s="2"/>
      <c r="P2" s="2"/>
      <c r="Q2" s="2"/>
      <c r="R2" s="2"/>
      <c r="S2" s="2"/>
    </row>
    <row r="3" spans="1:19" ht="36" customHeight="1" thickBot="1">
      <c r="A3" s="295"/>
      <c r="B3" s="364" t="s">
        <v>73</v>
      </c>
      <c r="C3" s="349" t="s">
        <v>74</v>
      </c>
      <c r="D3" s="299"/>
      <c r="E3" s="299"/>
      <c r="F3" s="364" t="s">
        <v>75</v>
      </c>
      <c r="G3" s="349" t="s">
        <v>76</v>
      </c>
      <c r="H3" s="362"/>
      <c r="I3" s="301"/>
      <c r="J3" s="2"/>
      <c r="K3" s="358" t="s">
        <v>43</v>
      </c>
      <c r="L3" s="358"/>
      <c r="M3" s="358"/>
      <c r="N3" s="358"/>
      <c r="O3" s="358"/>
      <c r="P3" s="2"/>
    </row>
    <row r="4" spans="1:19">
      <c r="A4" s="332"/>
      <c r="B4" s="365"/>
      <c r="C4" s="350"/>
      <c r="D4" s="299"/>
      <c r="E4" s="299"/>
      <c r="F4" s="365"/>
      <c r="G4" s="350"/>
      <c r="H4" s="341"/>
      <c r="I4" s="301"/>
      <c r="J4" s="2"/>
      <c r="K4" s="294" t="s">
        <v>77</v>
      </c>
      <c r="L4" s="357"/>
      <c r="M4" s="368" t="s">
        <v>44</v>
      </c>
      <c r="N4" s="369"/>
      <c r="O4" s="370"/>
      <c r="P4" s="2"/>
    </row>
    <row r="5" spans="1:19">
      <c r="A5" s="45"/>
      <c r="B5" s="54" t="s">
        <v>33</v>
      </c>
      <c r="C5" s="55" t="s">
        <v>33</v>
      </c>
      <c r="D5" s="47" t="s">
        <v>33</v>
      </c>
      <c r="E5" s="47" t="s">
        <v>33</v>
      </c>
      <c r="F5" s="54" t="s">
        <v>33</v>
      </c>
      <c r="G5" s="55" t="s">
        <v>33</v>
      </c>
      <c r="H5" s="47" t="s">
        <v>33</v>
      </c>
      <c r="I5" s="56" t="s">
        <v>33</v>
      </c>
      <c r="J5" s="2"/>
      <c r="K5" s="359" t="s">
        <v>33</v>
      </c>
      <c r="L5" s="360"/>
      <c r="M5" s="336" t="s">
        <v>45</v>
      </c>
      <c r="N5" s="351"/>
      <c r="O5" s="352"/>
      <c r="P5" s="2"/>
    </row>
    <row r="6" spans="1:19" ht="27" customHeight="1" thickBot="1">
      <c r="A6" s="39" t="s">
        <v>46</v>
      </c>
      <c r="B6" s="145" t="s">
        <v>231</v>
      </c>
      <c r="C6" s="146" t="s">
        <v>231</v>
      </c>
      <c r="D6" s="147" t="s">
        <v>231</v>
      </c>
      <c r="E6" s="147">
        <v>13</v>
      </c>
      <c r="F6" s="145">
        <v>5</v>
      </c>
      <c r="G6" s="146" t="s">
        <v>231</v>
      </c>
      <c r="H6" s="147">
        <v>18</v>
      </c>
      <c r="I6" s="198">
        <v>11</v>
      </c>
      <c r="J6" s="2"/>
      <c r="K6" s="371">
        <v>2</v>
      </c>
      <c r="L6" s="372"/>
      <c r="M6" s="373">
        <v>4</v>
      </c>
      <c r="N6" s="374"/>
      <c r="O6" s="375"/>
      <c r="P6" s="2"/>
    </row>
    <row r="7" spans="1:19" ht="27" customHeight="1" thickBot="1">
      <c r="A7" s="36" t="s">
        <v>4</v>
      </c>
      <c r="B7" s="148" t="s">
        <v>231</v>
      </c>
      <c r="C7" s="150" t="s">
        <v>231</v>
      </c>
      <c r="D7" s="151" t="s">
        <v>231</v>
      </c>
      <c r="E7" s="151">
        <v>7</v>
      </c>
      <c r="F7" s="148" t="s">
        <v>231</v>
      </c>
      <c r="G7" s="150" t="s">
        <v>231</v>
      </c>
      <c r="H7" s="151">
        <v>7</v>
      </c>
      <c r="I7" s="199" t="s">
        <v>231</v>
      </c>
      <c r="J7" s="2"/>
      <c r="K7" s="358" t="s">
        <v>234</v>
      </c>
      <c r="L7" s="358"/>
      <c r="M7" s="358"/>
      <c r="N7" s="358"/>
      <c r="O7" s="358"/>
      <c r="P7" s="2"/>
      <c r="Q7" s="2"/>
    </row>
    <row r="8" spans="1:19" ht="27" customHeight="1">
      <c r="A8" s="80" t="s">
        <v>206</v>
      </c>
      <c r="B8" s="148">
        <v>1</v>
      </c>
      <c r="C8" s="150" t="s">
        <v>231</v>
      </c>
      <c r="D8" s="151" t="s">
        <v>231</v>
      </c>
      <c r="E8" s="151">
        <v>8</v>
      </c>
      <c r="F8" s="148" t="s">
        <v>231</v>
      </c>
      <c r="G8" s="150" t="s">
        <v>231</v>
      </c>
      <c r="H8" s="151">
        <v>9</v>
      </c>
      <c r="I8" s="199" t="s">
        <v>231</v>
      </c>
      <c r="J8" s="2"/>
      <c r="K8" s="377" t="s">
        <v>47</v>
      </c>
      <c r="L8" s="379" t="s">
        <v>78</v>
      </c>
      <c r="M8" s="380"/>
      <c r="N8" s="380"/>
      <c r="O8" s="381"/>
      <c r="P8" s="2"/>
      <c r="Q8" s="2"/>
    </row>
    <row r="9" spans="1:19" ht="27" customHeight="1">
      <c r="A9" s="80" t="s">
        <v>212</v>
      </c>
      <c r="B9" s="148">
        <v>1</v>
      </c>
      <c r="C9" s="150" t="s">
        <v>231</v>
      </c>
      <c r="D9" s="151" t="s">
        <v>231</v>
      </c>
      <c r="E9" s="151">
        <v>13</v>
      </c>
      <c r="F9" s="148">
        <v>14</v>
      </c>
      <c r="G9" s="150" t="s">
        <v>231</v>
      </c>
      <c r="H9" s="151">
        <v>28</v>
      </c>
      <c r="I9" s="199">
        <v>14</v>
      </c>
      <c r="J9" s="2"/>
      <c r="K9" s="378"/>
      <c r="L9" s="355"/>
      <c r="M9" s="356"/>
      <c r="N9" s="353" t="s">
        <v>48</v>
      </c>
      <c r="O9" s="354"/>
      <c r="P9" s="2"/>
      <c r="Q9" s="2"/>
    </row>
    <row r="10" spans="1:19" ht="27" customHeight="1">
      <c r="A10" s="36" t="s">
        <v>6</v>
      </c>
      <c r="B10" s="148" t="s">
        <v>231</v>
      </c>
      <c r="C10" s="150" t="s">
        <v>231</v>
      </c>
      <c r="D10" s="151" t="s">
        <v>231</v>
      </c>
      <c r="E10" s="151">
        <v>6</v>
      </c>
      <c r="F10" s="148" t="s">
        <v>231</v>
      </c>
      <c r="G10" s="150" t="s">
        <v>231</v>
      </c>
      <c r="H10" s="151">
        <v>6</v>
      </c>
      <c r="I10" s="199" t="s">
        <v>231</v>
      </c>
      <c r="J10" s="2"/>
      <c r="K10" s="57"/>
      <c r="L10" s="336" t="s">
        <v>33</v>
      </c>
      <c r="M10" s="360"/>
      <c r="N10" s="336" t="s">
        <v>33</v>
      </c>
      <c r="O10" s="348"/>
      <c r="P10" s="2"/>
      <c r="Q10" s="2"/>
    </row>
    <row r="11" spans="1:19" ht="27" customHeight="1">
      <c r="A11" s="36" t="s">
        <v>7</v>
      </c>
      <c r="B11" s="148" t="s">
        <v>231</v>
      </c>
      <c r="C11" s="150" t="s">
        <v>231</v>
      </c>
      <c r="D11" s="151" t="s">
        <v>231</v>
      </c>
      <c r="E11" s="151">
        <v>11</v>
      </c>
      <c r="F11" s="148" t="s">
        <v>231</v>
      </c>
      <c r="G11" s="150" t="s">
        <v>231</v>
      </c>
      <c r="H11" s="151">
        <v>11</v>
      </c>
      <c r="I11" s="199">
        <v>5</v>
      </c>
      <c r="J11" s="2"/>
      <c r="K11" s="58" t="s">
        <v>133</v>
      </c>
      <c r="L11" s="386">
        <v>12</v>
      </c>
      <c r="M11" s="387"/>
      <c r="N11" s="384">
        <v>6</v>
      </c>
      <c r="O11" s="385"/>
      <c r="P11" s="2"/>
      <c r="Q11" s="2"/>
    </row>
    <row r="12" spans="1:19" ht="27" customHeight="1" thickBot="1">
      <c r="A12" s="80" t="s">
        <v>134</v>
      </c>
      <c r="B12" s="148" t="s">
        <v>231</v>
      </c>
      <c r="C12" s="150" t="s">
        <v>231</v>
      </c>
      <c r="D12" s="151" t="s">
        <v>231</v>
      </c>
      <c r="E12" s="151">
        <v>8</v>
      </c>
      <c r="F12" s="148">
        <v>1</v>
      </c>
      <c r="G12" s="150" t="s">
        <v>231</v>
      </c>
      <c r="H12" s="151">
        <v>9</v>
      </c>
      <c r="I12" s="199" t="s">
        <v>231</v>
      </c>
      <c r="J12" s="2"/>
      <c r="K12" s="59" t="s">
        <v>135</v>
      </c>
      <c r="L12" s="367">
        <v>24</v>
      </c>
      <c r="M12" s="367"/>
      <c r="N12" s="367">
        <v>9</v>
      </c>
      <c r="O12" s="376"/>
      <c r="P12" s="2"/>
      <c r="Q12" s="2"/>
    </row>
    <row r="13" spans="1:19" ht="27" customHeight="1">
      <c r="A13" s="80" t="s">
        <v>88</v>
      </c>
      <c r="B13" s="148" t="s">
        <v>231</v>
      </c>
      <c r="C13" s="150" t="s">
        <v>231</v>
      </c>
      <c r="D13" s="151" t="s">
        <v>231</v>
      </c>
      <c r="E13" s="151">
        <v>8</v>
      </c>
      <c r="F13" s="148" t="s">
        <v>231</v>
      </c>
      <c r="G13" s="150" t="s">
        <v>231</v>
      </c>
      <c r="H13" s="151">
        <v>8</v>
      </c>
      <c r="I13" s="199" t="s">
        <v>231</v>
      </c>
      <c r="J13" s="2"/>
      <c r="K13" s="2"/>
      <c r="L13" s="1"/>
      <c r="M13" s="1"/>
      <c r="N13" s="1"/>
      <c r="O13" s="1"/>
      <c r="P13" s="1"/>
      <c r="Q13" s="1"/>
    </row>
    <row r="14" spans="1:19" ht="27" customHeight="1">
      <c r="A14" s="80" t="s">
        <v>136</v>
      </c>
      <c r="B14" s="148" t="s">
        <v>231</v>
      </c>
      <c r="C14" s="150" t="s">
        <v>231</v>
      </c>
      <c r="D14" s="151" t="s">
        <v>231</v>
      </c>
      <c r="E14" s="151">
        <v>13</v>
      </c>
      <c r="F14" s="148">
        <v>2</v>
      </c>
      <c r="G14" s="150" t="s">
        <v>231</v>
      </c>
      <c r="H14" s="151">
        <v>15</v>
      </c>
      <c r="I14" s="199">
        <v>2</v>
      </c>
      <c r="J14" s="2"/>
      <c r="K14" s="52"/>
      <c r="L14" s="52"/>
      <c r="M14" s="52"/>
      <c r="N14" s="52"/>
      <c r="O14" s="52"/>
      <c r="P14" s="52"/>
      <c r="Q14" s="52"/>
      <c r="R14" s="52"/>
    </row>
    <row r="15" spans="1:19" ht="27" customHeight="1">
      <c r="A15" s="80" t="s">
        <v>137</v>
      </c>
      <c r="B15" s="148" t="s">
        <v>231</v>
      </c>
      <c r="C15" s="150" t="s">
        <v>231</v>
      </c>
      <c r="D15" s="151" t="s">
        <v>231</v>
      </c>
      <c r="E15" s="151">
        <v>9</v>
      </c>
      <c r="F15" s="148" t="s">
        <v>231</v>
      </c>
      <c r="G15" s="150" t="s">
        <v>231</v>
      </c>
      <c r="H15" s="151">
        <v>9</v>
      </c>
      <c r="I15" s="199" t="s">
        <v>231</v>
      </c>
      <c r="J15" s="2"/>
      <c r="K15" s="52"/>
      <c r="L15" s="52"/>
      <c r="M15" s="52"/>
      <c r="N15" s="52"/>
      <c r="O15" s="52"/>
      <c r="P15" s="52"/>
      <c r="Q15" s="52"/>
      <c r="R15" s="52"/>
    </row>
    <row r="16" spans="1:19" ht="27" customHeight="1">
      <c r="A16" s="80" t="s">
        <v>89</v>
      </c>
      <c r="B16" s="148" t="s">
        <v>231</v>
      </c>
      <c r="C16" s="150" t="s">
        <v>231</v>
      </c>
      <c r="D16" s="151" t="s">
        <v>231</v>
      </c>
      <c r="E16" s="151">
        <v>7</v>
      </c>
      <c r="F16" s="148">
        <v>1</v>
      </c>
      <c r="G16" s="150" t="s">
        <v>231</v>
      </c>
      <c r="H16" s="151">
        <v>8</v>
      </c>
      <c r="I16" s="199">
        <v>1</v>
      </c>
      <c r="J16" s="2"/>
      <c r="K16" s="52"/>
      <c r="L16" s="52"/>
      <c r="M16" s="52"/>
      <c r="N16" s="52"/>
      <c r="O16" s="52"/>
      <c r="P16" s="52"/>
      <c r="Q16" s="52"/>
      <c r="R16" s="52"/>
    </row>
    <row r="17" spans="1:18" ht="27" customHeight="1">
      <c r="A17" s="80" t="s">
        <v>81</v>
      </c>
      <c r="B17" s="148" t="s">
        <v>231</v>
      </c>
      <c r="C17" s="150" t="s">
        <v>231</v>
      </c>
      <c r="D17" s="151" t="s">
        <v>231</v>
      </c>
      <c r="E17" s="151">
        <v>9</v>
      </c>
      <c r="F17" s="148">
        <v>2</v>
      </c>
      <c r="G17" s="150" t="s">
        <v>231</v>
      </c>
      <c r="H17" s="151">
        <v>11</v>
      </c>
      <c r="I17" s="199" t="s">
        <v>231</v>
      </c>
      <c r="J17" s="2"/>
      <c r="K17" s="52"/>
      <c r="L17" s="52"/>
      <c r="M17" s="52"/>
      <c r="N17" s="52"/>
      <c r="O17" s="52"/>
      <c r="P17" s="52"/>
      <c r="Q17" s="52"/>
      <c r="R17" s="52"/>
    </row>
    <row r="18" spans="1:18" ht="27" customHeight="1">
      <c r="A18" s="81" t="s">
        <v>84</v>
      </c>
      <c r="B18" s="153" t="s">
        <v>231</v>
      </c>
      <c r="C18" s="154" t="s">
        <v>231</v>
      </c>
      <c r="D18" s="155" t="s">
        <v>231</v>
      </c>
      <c r="E18" s="155">
        <v>10</v>
      </c>
      <c r="F18" s="153">
        <v>3</v>
      </c>
      <c r="G18" s="154" t="s">
        <v>231</v>
      </c>
      <c r="H18" s="155">
        <v>13</v>
      </c>
      <c r="I18" s="156" t="s">
        <v>231</v>
      </c>
      <c r="J18" s="2"/>
      <c r="K18" s="52"/>
      <c r="L18" s="52"/>
      <c r="M18" s="52"/>
      <c r="N18" s="52"/>
      <c r="O18" s="52"/>
      <c r="P18" s="52"/>
      <c r="Q18" s="52"/>
      <c r="R18" s="52"/>
    </row>
    <row r="19" spans="1:18" ht="27" customHeight="1">
      <c r="A19" s="80" t="s">
        <v>138</v>
      </c>
      <c r="B19" s="148">
        <v>1</v>
      </c>
      <c r="C19" s="150" t="s">
        <v>231</v>
      </c>
      <c r="D19" s="151" t="s">
        <v>231</v>
      </c>
      <c r="E19" s="151">
        <v>12</v>
      </c>
      <c r="F19" s="148">
        <v>14</v>
      </c>
      <c r="G19" s="150" t="s">
        <v>231</v>
      </c>
      <c r="H19" s="151">
        <v>27</v>
      </c>
      <c r="I19" s="199">
        <v>1</v>
      </c>
      <c r="J19" s="2"/>
      <c r="K19" s="52"/>
      <c r="L19" s="52"/>
      <c r="M19" s="52"/>
      <c r="N19" s="52"/>
      <c r="O19" s="52"/>
      <c r="P19" s="52"/>
      <c r="Q19" s="52"/>
      <c r="R19" s="52"/>
    </row>
    <row r="20" spans="1:18" ht="27" customHeight="1">
      <c r="A20" s="36" t="s">
        <v>139</v>
      </c>
      <c r="B20" s="148" t="s">
        <v>231</v>
      </c>
      <c r="C20" s="150" t="s">
        <v>231</v>
      </c>
      <c r="D20" s="151" t="s">
        <v>231</v>
      </c>
      <c r="E20" s="151">
        <v>13</v>
      </c>
      <c r="F20" s="148">
        <v>6</v>
      </c>
      <c r="G20" s="150" t="s">
        <v>231</v>
      </c>
      <c r="H20" s="151">
        <v>19</v>
      </c>
      <c r="I20" s="199">
        <v>2</v>
      </c>
      <c r="J20" s="2"/>
      <c r="K20" s="52"/>
      <c r="L20" s="52"/>
      <c r="M20" s="52"/>
      <c r="N20" s="52"/>
      <c r="O20" s="52"/>
      <c r="P20" s="52"/>
      <c r="Q20" s="52"/>
      <c r="R20" s="52"/>
    </row>
    <row r="21" spans="1:18" ht="27" customHeight="1">
      <c r="A21" s="81" t="s">
        <v>82</v>
      </c>
      <c r="B21" s="153" t="s">
        <v>231</v>
      </c>
      <c r="C21" s="154" t="s">
        <v>231</v>
      </c>
      <c r="D21" s="155" t="s">
        <v>231</v>
      </c>
      <c r="E21" s="155">
        <v>6</v>
      </c>
      <c r="F21" s="153" t="s">
        <v>231</v>
      </c>
      <c r="G21" s="154" t="s">
        <v>231</v>
      </c>
      <c r="H21" s="155">
        <v>6</v>
      </c>
      <c r="I21" s="156" t="s">
        <v>231</v>
      </c>
      <c r="J21" s="2"/>
      <c r="K21" s="52"/>
      <c r="L21" s="52"/>
      <c r="M21" s="52"/>
      <c r="N21" s="52"/>
      <c r="O21" s="52"/>
      <c r="P21" s="52"/>
      <c r="Q21" s="52"/>
      <c r="R21" s="52"/>
    </row>
    <row r="22" spans="1:18" ht="27" customHeight="1" thickBot="1">
      <c r="A22" s="60" t="s">
        <v>49</v>
      </c>
      <c r="B22" s="200" t="s">
        <v>231</v>
      </c>
      <c r="C22" s="201" t="s">
        <v>231</v>
      </c>
      <c r="D22" s="175" t="s">
        <v>231</v>
      </c>
      <c r="E22" s="175">
        <v>9</v>
      </c>
      <c r="F22" s="200">
        <v>2</v>
      </c>
      <c r="G22" s="201" t="s">
        <v>231</v>
      </c>
      <c r="H22" s="175">
        <v>11</v>
      </c>
      <c r="I22" s="202" t="s">
        <v>231</v>
      </c>
      <c r="J22" s="2"/>
      <c r="K22" s="52"/>
      <c r="L22" s="52"/>
      <c r="M22" s="52"/>
      <c r="N22" s="52"/>
      <c r="O22" s="52"/>
      <c r="P22" s="52"/>
      <c r="Q22" s="52"/>
      <c r="R22" s="52"/>
    </row>
    <row r="23" spans="1:18" s="62" customFormat="1" ht="27" customHeight="1" thickTop="1">
      <c r="A23" s="61" t="s">
        <v>50</v>
      </c>
      <c r="B23" s="203">
        <v>3</v>
      </c>
      <c r="C23" s="204" t="s">
        <v>231</v>
      </c>
      <c r="D23" s="205" t="s">
        <v>231</v>
      </c>
      <c r="E23" s="205">
        <v>162</v>
      </c>
      <c r="F23" s="203">
        <v>50</v>
      </c>
      <c r="G23" s="204" t="s">
        <v>231</v>
      </c>
      <c r="H23" s="205">
        <v>215</v>
      </c>
      <c r="I23" s="206">
        <v>36</v>
      </c>
      <c r="J23" s="3"/>
      <c r="K23" s="3"/>
      <c r="L23" s="3"/>
      <c r="M23" s="3"/>
    </row>
    <row r="24" spans="1:18" ht="18" customHeight="1" thickBot="1">
      <c r="A24" s="63" t="s">
        <v>51</v>
      </c>
      <c r="B24" s="207">
        <v>1</v>
      </c>
      <c r="C24" s="208" t="s">
        <v>231</v>
      </c>
      <c r="D24" s="209" t="s">
        <v>231</v>
      </c>
      <c r="E24" s="209">
        <v>15</v>
      </c>
      <c r="F24" s="207">
        <v>20</v>
      </c>
      <c r="G24" s="208" t="s">
        <v>231</v>
      </c>
      <c r="H24" s="209">
        <v>36</v>
      </c>
      <c r="I24" s="210"/>
      <c r="J24" s="2"/>
      <c r="K24" s="2"/>
      <c r="L24" s="103"/>
      <c r="M24" s="103"/>
      <c r="N24" s="103"/>
      <c r="O24" s="103"/>
    </row>
    <row r="25" spans="1:18" ht="4.5" customHeight="1">
      <c r="A25" s="64"/>
      <c r="B25" s="65"/>
      <c r="C25" s="65"/>
      <c r="D25" s="65"/>
      <c r="E25" s="65"/>
      <c r="F25" s="65"/>
      <c r="G25" s="65"/>
      <c r="H25" s="65"/>
      <c r="I25" s="65"/>
      <c r="J25" s="2"/>
      <c r="K25" s="2"/>
      <c r="L25" s="103"/>
      <c r="M25" s="103"/>
      <c r="N25" s="103"/>
      <c r="O25" s="103"/>
    </row>
    <row r="26" spans="1:18" ht="15" customHeight="1">
      <c r="A26" s="6" t="s">
        <v>52</v>
      </c>
      <c r="B26" s="382" t="s">
        <v>140</v>
      </c>
      <c r="C26" s="382"/>
      <c r="D26" s="382"/>
      <c r="E26" s="382"/>
      <c r="F26" s="382"/>
      <c r="G26" s="382"/>
      <c r="H26" s="382"/>
      <c r="I26" s="382"/>
      <c r="J26" s="2"/>
      <c r="K26" s="2"/>
      <c r="L26" s="103"/>
      <c r="M26" s="103"/>
      <c r="N26" s="103"/>
      <c r="O26" s="103"/>
    </row>
    <row r="27" spans="1:18" ht="15" customHeight="1">
      <c r="A27" s="6" t="s">
        <v>141</v>
      </c>
      <c r="B27" s="383" t="s">
        <v>229</v>
      </c>
      <c r="C27" s="383"/>
      <c r="D27" s="383"/>
      <c r="E27" s="383"/>
      <c r="F27" s="383"/>
      <c r="G27" s="383"/>
      <c r="H27" s="383"/>
      <c r="I27" s="383"/>
      <c r="J27" s="2"/>
      <c r="K27" s="2"/>
      <c r="L27" s="103"/>
      <c r="M27" s="103"/>
      <c r="N27" s="103"/>
      <c r="O27" s="103"/>
    </row>
    <row r="28" spans="1:18" s="66" customFormat="1" ht="30" customHeight="1">
      <c r="A28" s="6" t="s">
        <v>53</v>
      </c>
      <c r="B28" s="366" t="s">
        <v>200</v>
      </c>
      <c r="C28" s="366"/>
      <c r="D28" s="366"/>
      <c r="E28" s="366"/>
      <c r="F28" s="366"/>
      <c r="G28" s="366"/>
      <c r="H28" s="366"/>
      <c r="I28" s="366"/>
      <c r="J28" s="2"/>
      <c r="K28" s="2"/>
    </row>
    <row r="29" spans="1:18" s="66" customFormat="1" ht="30" customHeight="1">
      <c r="B29" s="366" t="s">
        <v>201</v>
      </c>
      <c r="C29" s="366"/>
      <c r="D29" s="366"/>
      <c r="E29" s="366"/>
      <c r="F29" s="366"/>
      <c r="G29" s="366"/>
      <c r="H29" s="366"/>
      <c r="I29" s="366"/>
      <c r="J29" s="2"/>
      <c r="K29" s="2"/>
    </row>
    <row r="30" spans="1:18" s="66" customFormat="1" ht="18" customHeight="1">
      <c r="B30" s="40"/>
      <c r="K30" s="2"/>
    </row>
    <row r="31" spans="1:18" s="66" customFormat="1" ht="18" customHeight="1">
      <c r="K31" s="2"/>
    </row>
    <row r="32" spans="1:18" s="66" customFormat="1" ht="18" customHeight="1">
      <c r="K32" s="2"/>
    </row>
    <row r="33" spans="1:17" s="66" customFormat="1" ht="18" customHeight="1">
      <c r="C33" s="2"/>
      <c r="D33" s="2"/>
      <c r="E33" s="2"/>
      <c r="F33" s="2"/>
      <c r="G33" s="2"/>
      <c r="H33" s="2"/>
      <c r="I33" s="2"/>
      <c r="K33" s="2"/>
    </row>
    <row r="34" spans="1:17" s="66" customFormat="1" ht="11.25">
      <c r="C34" s="2"/>
      <c r="D34" s="2"/>
      <c r="E34" s="2"/>
      <c r="F34" s="2"/>
      <c r="G34" s="2"/>
      <c r="H34" s="2"/>
      <c r="I34" s="2"/>
      <c r="K34" s="2"/>
    </row>
    <row r="35" spans="1:17" s="66" customFormat="1" ht="11.25">
      <c r="C35" s="2"/>
      <c r="D35" s="2"/>
      <c r="E35" s="2"/>
      <c r="F35" s="2"/>
      <c r="G35" s="2"/>
      <c r="H35" s="2"/>
      <c r="I35" s="2"/>
      <c r="K35" s="2"/>
      <c r="L35" s="2"/>
    </row>
    <row r="36" spans="1:17" s="66" customFormat="1" ht="11.25">
      <c r="C36" s="2"/>
      <c r="D36" s="2"/>
      <c r="E36" s="2"/>
      <c r="F36" s="2"/>
      <c r="G36" s="2"/>
      <c r="H36" s="2"/>
      <c r="I36" s="2"/>
      <c r="K36" s="2"/>
      <c r="L36" s="2"/>
    </row>
    <row r="37" spans="1:17" s="66" customFormat="1" ht="11.25">
      <c r="C37" s="2"/>
      <c r="D37" s="2"/>
      <c r="E37" s="2"/>
      <c r="F37" s="2"/>
      <c r="G37" s="2"/>
      <c r="H37" s="2"/>
      <c r="I37" s="2"/>
      <c r="K37" s="2"/>
      <c r="L37" s="2"/>
    </row>
    <row r="38" spans="1:17" s="66" customFormat="1" ht="11.25">
      <c r="C38" s="2"/>
      <c r="D38" s="2"/>
      <c r="E38" s="2"/>
      <c r="F38" s="2"/>
      <c r="G38" s="2"/>
      <c r="H38" s="2"/>
      <c r="I38" s="2"/>
      <c r="K38" s="67"/>
      <c r="L38" s="67"/>
      <c r="M38" s="67"/>
      <c r="N38" s="67"/>
      <c r="O38" s="67"/>
      <c r="Q38" s="2"/>
    </row>
    <row r="39" spans="1:17" s="66" customFormat="1" ht="11.25">
      <c r="C39" s="2"/>
      <c r="D39" s="2"/>
      <c r="E39" s="2"/>
      <c r="F39" s="2"/>
      <c r="G39" s="2"/>
      <c r="H39" s="2"/>
      <c r="I39" s="2"/>
      <c r="K39" s="67"/>
      <c r="L39" s="67"/>
      <c r="M39" s="67"/>
      <c r="N39" s="67"/>
      <c r="O39" s="67"/>
      <c r="Q39" s="2"/>
    </row>
    <row r="40" spans="1:17" s="66" customFormat="1" ht="11.25">
      <c r="C40" s="2"/>
      <c r="D40" s="2"/>
      <c r="E40" s="2"/>
      <c r="F40" s="2"/>
      <c r="G40" s="2"/>
      <c r="H40" s="2"/>
      <c r="I40" s="2"/>
      <c r="K40" s="67"/>
      <c r="L40" s="67"/>
      <c r="M40" s="67"/>
      <c r="N40" s="67"/>
      <c r="O40" s="67"/>
      <c r="Q40" s="2"/>
    </row>
    <row r="41" spans="1:17" s="66" customFormat="1" ht="11.25">
      <c r="A41" s="2"/>
      <c r="B41" s="2"/>
      <c r="C41" s="2"/>
      <c r="D41" s="2"/>
      <c r="E41" s="2"/>
      <c r="F41" s="2"/>
      <c r="G41" s="2"/>
      <c r="H41" s="2"/>
      <c r="I41" s="2"/>
      <c r="K41" s="67"/>
      <c r="L41" s="67"/>
      <c r="M41" s="67"/>
      <c r="N41" s="67"/>
      <c r="O41" s="67"/>
      <c r="Q41" s="2"/>
    </row>
    <row r="42" spans="1:17" s="66" customFormat="1" ht="11.25">
      <c r="D42" s="2"/>
      <c r="E42" s="2"/>
      <c r="F42" s="2"/>
      <c r="G42" s="2"/>
      <c r="H42" s="2"/>
      <c r="I42" s="2"/>
      <c r="K42" s="67"/>
      <c r="L42" s="67"/>
      <c r="M42" s="67"/>
      <c r="N42" s="67"/>
      <c r="O42" s="67"/>
      <c r="Q42" s="2"/>
    </row>
    <row r="43" spans="1:17" s="66" customFormat="1" ht="11.25">
      <c r="D43" s="2"/>
      <c r="E43" s="2"/>
      <c r="F43" s="2"/>
      <c r="G43" s="2"/>
      <c r="H43" s="2"/>
      <c r="I43" s="2"/>
      <c r="K43" s="67"/>
      <c r="L43" s="67"/>
      <c r="M43" s="67"/>
      <c r="N43" s="67"/>
      <c r="O43" s="67"/>
      <c r="Q43" s="2"/>
    </row>
    <row r="44" spans="1:17" s="66" customFormat="1" ht="11.25">
      <c r="D44" s="2"/>
      <c r="E44" s="2"/>
      <c r="F44" s="2"/>
      <c r="G44" s="2"/>
      <c r="H44" s="2"/>
      <c r="I44" s="2"/>
      <c r="K44" s="67"/>
      <c r="L44" s="67"/>
      <c r="M44" s="67"/>
      <c r="N44" s="67"/>
      <c r="O44" s="67"/>
      <c r="Q44" s="2"/>
    </row>
    <row r="45" spans="1:17" s="66" customFormat="1" ht="11.25">
      <c r="D45" s="2"/>
      <c r="E45" s="2"/>
      <c r="F45" s="2"/>
      <c r="G45" s="2"/>
      <c r="H45" s="2"/>
      <c r="I45" s="2"/>
      <c r="K45" s="67"/>
      <c r="L45" s="67"/>
      <c r="M45" s="67"/>
      <c r="N45" s="67"/>
      <c r="O45" s="67"/>
    </row>
    <row r="46" spans="1:17" s="66" customFormat="1" ht="11.25">
      <c r="D46" s="2"/>
      <c r="E46" s="2"/>
      <c r="F46" s="2"/>
      <c r="G46" s="2"/>
      <c r="H46" s="2"/>
      <c r="I46" s="2"/>
      <c r="J46" s="2"/>
      <c r="K46" s="67"/>
      <c r="L46" s="67"/>
      <c r="M46" s="67"/>
      <c r="N46" s="67"/>
      <c r="O46" s="67"/>
    </row>
    <row r="47" spans="1:17" s="66" customFormat="1" ht="11.25">
      <c r="D47" s="2"/>
      <c r="E47" s="2"/>
      <c r="F47" s="2"/>
      <c r="G47" s="2"/>
      <c r="H47" s="2"/>
      <c r="I47" s="2"/>
      <c r="J47" s="2"/>
      <c r="K47" s="67"/>
      <c r="L47" s="67"/>
      <c r="M47" s="67"/>
      <c r="N47" s="67"/>
      <c r="O47" s="67"/>
    </row>
    <row r="48" spans="1:17" s="66" customFormat="1" ht="11.25">
      <c r="A48" s="2"/>
      <c r="B48" s="2"/>
      <c r="C48" s="2"/>
      <c r="D48" s="2"/>
      <c r="E48" s="2"/>
      <c r="F48" s="2"/>
      <c r="G48" s="2"/>
      <c r="H48" s="2"/>
      <c r="I48" s="2"/>
      <c r="J48" s="2"/>
      <c r="K48" s="67"/>
      <c r="L48" s="67"/>
      <c r="M48" s="67"/>
      <c r="N48" s="67"/>
      <c r="O48" s="67"/>
    </row>
    <row r="49" spans="7:17" s="66" customFormat="1" ht="11.25">
      <c r="G49" s="2"/>
      <c r="H49" s="2"/>
      <c r="I49" s="2"/>
      <c r="J49" s="2"/>
      <c r="K49" s="67"/>
      <c r="L49" s="67"/>
      <c r="M49" s="67"/>
      <c r="N49" s="67"/>
      <c r="O49" s="67"/>
    </row>
    <row r="50" spans="7:17" s="66" customFormat="1" ht="11.25">
      <c r="G50" s="2"/>
      <c r="H50" s="2"/>
      <c r="I50" s="2"/>
      <c r="J50" s="2"/>
      <c r="K50" s="67"/>
      <c r="L50" s="67"/>
      <c r="M50" s="67"/>
      <c r="N50" s="67"/>
      <c r="O50" s="67"/>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3"/>
      <c r="L61" s="53"/>
      <c r="M61" s="53"/>
      <c r="N61" s="53"/>
      <c r="O61" s="53"/>
      <c r="P61" s="2"/>
      <c r="Q61" s="2"/>
    </row>
    <row r="62" spans="7:17">
      <c r="G62" s="2"/>
      <c r="H62" s="2"/>
      <c r="I62" s="2"/>
      <c r="J62" s="2"/>
      <c r="K62" s="53"/>
      <c r="L62" s="53"/>
      <c r="M62" s="53"/>
      <c r="N62" s="53"/>
      <c r="O62" s="53"/>
      <c r="P62" s="2"/>
      <c r="Q62" s="2"/>
    </row>
    <row r="63" spans="7:17">
      <c r="G63" s="2"/>
      <c r="H63" s="2"/>
      <c r="I63" s="2"/>
      <c r="J63" s="2"/>
      <c r="K63" s="53"/>
      <c r="L63" s="53"/>
      <c r="M63" s="53"/>
      <c r="N63" s="53"/>
      <c r="O63" s="53"/>
      <c r="P63" s="2"/>
      <c r="Q63" s="2"/>
    </row>
    <row r="64" spans="7:17">
      <c r="G64" s="2"/>
      <c r="H64" s="2"/>
      <c r="I64" s="2"/>
      <c r="J64" s="2"/>
      <c r="K64" s="53"/>
      <c r="L64" s="53"/>
      <c r="M64" s="53"/>
      <c r="N64" s="53"/>
      <c r="O64" s="53"/>
      <c r="P64" s="2"/>
      <c r="Q64" s="2"/>
    </row>
    <row r="65" spans="1:17">
      <c r="A65" s="2"/>
      <c r="B65" s="2"/>
      <c r="C65" s="2"/>
      <c r="D65" s="2"/>
      <c r="E65" s="2"/>
      <c r="F65" s="2"/>
      <c r="G65" s="2"/>
      <c r="H65" s="2"/>
      <c r="I65" s="2"/>
      <c r="J65" s="2"/>
      <c r="K65" s="53"/>
      <c r="L65" s="53"/>
      <c r="M65" s="53"/>
      <c r="N65" s="53"/>
      <c r="O65" s="53"/>
      <c r="P65" s="2"/>
      <c r="Q65" s="2"/>
    </row>
    <row r="66" spans="1:17">
      <c r="A66" s="2"/>
      <c r="B66" s="2"/>
      <c r="C66" s="2"/>
      <c r="D66" s="2"/>
      <c r="E66" s="2"/>
      <c r="F66" s="2"/>
      <c r="G66" s="2"/>
      <c r="H66" s="2"/>
      <c r="I66" s="2"/>
      <c r="J66" s="2"/>
      <c r="K66" s="53"/>
      <c r="L66" s="53"/>
      <c r="M66" s="53"/>
      <c r="N66" s="53"/>
      <c r="O66" s="53"/>
      <c r="P66" s="2"/>
      <c r="Q66" s="2"/>
    </row>
    <row r="67" spans="1:17">
      <c r="A67" s="2"/>
      <c r="B67" s="2"/>
      <c r="C67" s="2"/>
      <c r="D67" s="2"/>
      <c r="E67" s="2"/>
      <c r="F67" s="2"/>
      <c r="G67" s="2"/>
      <c r="H67" s="2"/>
      <c r="I67" s="2"/>
      <c r="J67" s="2"/>
      <c r="K67" s="53"/>
      <c r="L67" s="53"/>
      <c r="M67" s="53"/>
      <c r="N67" s="53"/>
      <c r="O67" s="53"/>
      <c r="P67" s="2"/>
      <c r="Q67" s="2"/>
    </row>
  </sheetData>
  <mergeCells count="33">
    <mergeCell ref="B29:I29"/>
    <mergeCell ref="L12:M12"/>
    <mergeCell ref="M4:O4"/>
    <mergeCell ref="D2:D4"/>
    <mergeCell ref="K6:L6"/>
    <mergeCell ref="M6:O6"/>
    <mergeCell ref="N12:O12"/>
    <mergeCell ref="K8:K9"/>
    <mergeCell ref="L8:O8"/>
    <mergeCell ref="L10:M10"/>
    <mergeCell ref="B26:I26"/>
    <mergeCell ref="B27:I27"/>
    <mergeCell ref="B28:I28"/>
    <mergeCell ref="N11:O11"/>
    <mergeCell ref="F3:F4"/>
    <mergeCell ref="L11:M11"/>
    <mergeCell ref="A2:A4"/>
    <mergeCell ref="E2:E4"/>
    <mergeCell ref="B3:B4"/>
    <mergeCell ref="C3:C4"/>
    <mergeCell ref="B2:C2"/>
    <mergeCell ref="N10:O10"/>
    <mergeCell ref="G3:G4"/>
    <mergeCell ref="M5:O5"/>
    <mergeCell ref="N9:O9"/>
    <mergeCell ref="L9:M9"/>
    <mergeCell ref="I2:I4"/>
    <mergeCell ref="K4:L4"/>
    <mergeCell ref="K3:O3"/>
    <mergeCell ref="K5:L5"/>
    <mergeCell ref="H2:H4"/>
    <mergeCell ref="K7:O7"/>
    <mergeCell ref="F2:G2"/>
  </mergeCells>
  <phoneticPr fontId="2"/>
  <printOptions horizontalCentered="1" verticalCentered="1"/>
  <pageMargins left="0.39370078740157483" right="0.27559055118110237" top="0.70866141732283472" bottom="0.70866141732283472" header="0.51181102362204722" footer="0.51181102362204722"/>
  <pageSetup paperSize="9" scale="75" orientation="landscape" r:id="rId1"/>
  <headerFooter alignWithMargins="0">
    <oddFooter>&amp;R福岡国税局
酒税４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9"/>
  <sheetViews>
    <sheetView showGridLines="0" view="pageBreakPreview" zoomScaleNormal="100" zoomScaleSheetLayoutView="100" workbookViewId="0"/>
  </sheetViews>
  <sheetFormatPr defaultColWidth="9" defaultRowHeight="15.95" customHeight="1"/>
  <cols>
    <col min="1" max="2" width="6.125" style="103" customWidth="1"/>
    <col min="3" max="3" width="20.625" style="103" customWidth="1"/>
    <col min="4" max="5" width="12.625" style="103" customWidth="1"/>
    <col min="6" max="6" width="12.125" style="103" customWidth="1"/>
    <col min="7" max="7" width="13.375" style="103" customWidth="1"/>
    <col min="8" max="8" width="9" style="103" bestFit="1"/>
    <col min="9" max="16384" width="9" style="103"/>
  </cols>
  <sheetData>
    <row r="1" spans="1:15" ht="15.95" customHeight="1" thickBot="1">
      <c r="A1" s="2" t="s">
        <v>112</v>
      </c>
      <c r="B1" s="2"/>
      <c r="C1" s="2"/>
      <c r="D1" s="2"/>
      <c r="E1" s="2"/>
      <c r="F1" s="2"/>
      <c r="G1" s="2"/>
      <c r="H1" s="2"/>
      <c r="I1" s="2"/>
      <c r="J1" s="2"/>
      <c r="K1" s="2"/>
      <c r="L1" s="2"/>
      <c r="M1" s="2"/>
      <c r="N1" s="2"/>
      <c r="O1" s="2"/>
    </row>
    <row r="2" spans="1:15" ht="15.95" customHeight="1">
      <c r="A2" s="294" t="s">
        <v>113</v>
      </c>
      <c r="B2" s="415"/>
      <c r="C2" s="314"/>
      <c r="D2" s="406" t="s">
        <v>114</v>
      </c>
      <c r="E2" s="407"/>
      <c r="F2" s="408"/>
      <c r="G2" s="409" t="s">
        <v>115</v>
      </c>
      <c r="H2" s="404" t="s">
        <v>116</v>
      </c>
      <c r="I2" s="2"/>
      <c r="J2" s="2"/>
      <c r="K2" s="2"/>
      <c r="L2" s="2"/>
      <c r="M2" s="2"/>
      <c r="N2" s="2"/>
      <c r="O2" s="2"/>
    </row>
    <row r="3" spans="1:15" ht="37.5" customHeight="1">
      <c r="A3" s="295"/>
      <c r="B3" s="416"/>
      <c r="C3" s="356"/>
      <c r="D3" s="70" t="s">
        <v>117</v>
      </c>
      <c r="E3" s="83" t="s">
        <v>118</v>
      </c>
      <c r="F3" s="68" t="s">
        <v>5</v>
      </c>
      <c r="G3" s="410"/>
      <c r="H3" s="405"/>
      <c r="I3" s="2"/>
      <c r="J3" s="2"/>
      <c r="K3" s="2"/>
      <c r="L3" s="2"/>
      <c r="M3" s="2"/>
      <c r="N3" s="2"/>
      <c r="O3" s="2"/>
    </row>
    <row r="4" spans="1:15" ht="12.75" customHeight="1">
      <c r="A4" s="69"/>
      <c r="B4" s="41"/>
      <c r="C4" s="68"/>
      <c r="D4" s="47" t="s">
        <v>33</v>
      </c>
      <c r="E4" s="47" t="s">
        <v>33</v>
      </c>
      <c r="F4" s="48" t="s">
        <v>33</v>
      </c>
      <c r="G4" s="48" t="s">
        <v>33</v>
      </c>
      <c r="H4" s="56" t="s">
        <v>36</v>
      </c>
      <c r="I4" s="2"/>
      <c r="J4" s="2"/>
      <c r="K4" s="2"/>
      <c r="L4" s="2"/>
      <c r="M4" s="2"/>
      <c r="N4" s="2"/>
      <c r="O4" s="2"/>
    </row>
    <row r="5" spans="1:15" ht="24" customHeight="1">
      <c r="A5" s="411" t="s">
        <v>119</v>
      </c>
      <c r="B5" s="413" t="s">
        <v>54</v>
      </c>
      <c r="C5" s="414"/>
      <c r="D5" s="147">
        <v>31</v>
      </c>
      <c r="E5" s="147">
        <v>253</v>
      </c>
      <c r="F5" s="169">
        <v>284</v>
      </c>
      <c r="G5" s="168">
        <v>12</v>
      </c>
      <c r="H5" s="198">
        <v>89</v>
      </c>
      <c r="I5" s="2"/>
      <c r="J5" s="2"/>
      <c r="K5" s="2"/>
      <c r="L5" s="2"/>
      <c r="M5" s="2"/>
      <c r="N5" s="2"/>
      <c r="O5" s="2"/>
    </row>
    <row r="6" spans="1:15" ht="24" customHeight="1">
      <c r="A6" s="411"/>
      <c r="B6" s="417" t="s">
        <v>7</v>
      </c>
      <c r="C6" s="322"/>
      <c r="D6" s="151" t="s">
        <v>231</v>
      </c>
      <c r="E6" s="151">
        <v>15</v>
      </c>
      <c r="F6" s="172">
        <v>15</v>
      </c>
      <c r="G6" s="171">
        <v>1</v>
      </c>
      <c r="H6" s="199">
        <v>6</v>
      </c>
      <c r="I6" s="2"/>
      <c r="J6" s="2"/>
      <c r="K6" s="2"/>
      <c r="L6" s="2"/>
      <c r="M6" s="2"/>
      <c r="N6" s="2"/>
      <c r="O6" s="2"/>
    </row>
    <row r="7" spans="1:15" ht="24" customHeight="1">
      <c r="A7" s="411"/>
      <c r="B7" s="417" t="s">
        <v>55</v>
      </c>
      <c r="C7" s="322"/>
      <c r="D7" s="151">
        <v>11</v>
      </c>
      <c r="E7" s="151">
        <v>99</v>
      </c>
      <c r="F7" s="172">
        <v>110</v>
      </c>
      <c r="G7" s="171">
        <v>5</v>
      </c>
      <c r="H7" s="199">
        <v>46</v>
      </c>
      <c r="I7" s="2"/>
      <c r="J7" s="2"/>
      <c r="K7" s="2"/>
      <c r="L7" s="2"/>
      <c r="M7" s="2"/>
      <c r="N7" s="2"/>
      <c r="O7" s="2"/>
    </row>
    <row r="8" spans="1:15" ht="24" customHeight="1">
      <c r="A8" s="411"/>
      <c r="B8" s="417" t="s">
        <v>56</v>
      </c>
      <c r="C8" s="322"/>
      <c r="D8" s="151">
        <v>87</v>
      </c>
      <c r="E8" s="151">
        <v>132</v>
      </c>
      <c r="F8" s="172">
        <v>219</v>
      </c>
      <c r="G8" s="171">
        <v>4</v>
      </c>
      <c r="H8" s="199">
        <v>158</v>
      </c>
      <c r="I8" s="2"/>
      <c r="J8" s="2"/>
      <c r="K8" s="2"/>
      <c r="L8" s="2"/>
      <c r="M8" s="2"/>
      <c r="N8" s="2"/>
      <c r="O8" s="2"/>
    </row>
    <row r="9" spans="1:15" s="239" customFormat="1" ht="24" customHeight="1">
      <c r="A9" s="411"/>
      <c r="B9" s="417" t="s">
        <v>203</v>
      </c>
      <c r="C9" s="322"/>
      <c r="D9" s="151" t="s">
        <v>231</v>
      </c>
      <c r="E9" s="151">
        <v>18</v>
      </c>
      <c r="F9" s="172">
        <v>18</v>
      </c>
      <c r="G9" s="171" t="s">
        <v>231</v>
      </c>
      <c r="H9" s="199" t="s">
        <v>231</v>
      </c>
      <c r="I9" s="2"/>
      <c r="J9" s="2"/>
      <c r="K9" s="2"/>
      <c r="L9" s="2"/>
      <c r="M9" s="2"/>
      <c r="N9" s="2"/>
      <c r="O9" s="2"/>
    </row>
    <row r="10" spans="1:15" s="239" customFormat="1" ht="24" customHeight="1">
      <c r="A10" s="411"/>
      <c r="B10" s="417" t="s">
        <v>204</v>
      </c>
      <c r="C10" s="322"/>
      <c r="D10" s="151" t="s">
        <v>231</v>
      </c>
      <c r="E10" s="151" t="s">
        <v>231</v>
      </c>
      <c r="F10" s="172" t="s">
        <v>231</v>
      </c>
      <c r="G10" s="171" t="s">
        <v>231</v>
      </c>
      <c r="H10" s="199" t="s">
        <v>231</v>
      </c>
      <c r="I10" s="2"/>
      <c r="J10" s="2"/>
      <c r="K10" s="2"/>
      <c r="L10" s="2"/>
      <c r="M10" s="2"/>
      <c r="N10" s="2"/>
      <c r="O10" s="2"/>
    </row>
    <row r="11" spans="1:15" s="239" customFormat="1" ht="24" customHeight="1">
      <c r="A11" s="411"/>
      <c r="B11" s="417" t="s">
        <v>205</v>
      </c>
      <c r="C11" s="322"/>
      <c r="D11" s="151" t="s">
        <v>231</v>
      </c>
      <c r="E11" s="151">
        <v>32</v>
      </c>
      <c r="F11" s="172">
        <v>32</v>
      </c>
      <c r="G11" s="171" t="s">
        <v>231</v>
      </c>
      <c r="H11" s="199">
        <v>14</v>
      </c>
      <c r="I11" s="2"/>
      <c r="J11" s="2"/>
      <c r="K11" s="2"/>
      <c r="L11" s="2"/>
      <c r="M11" s="2"/>
      <c r="N11" s="2"/>
      <c r="O11" s="2"/>
    </row>
    <row r="12" spans="1:15" ht="24" customHeight="1">
      <c r="A12" s="411"/>
      <c r="B12" s="418" t="s">
        <v>57</v>
      </c>
      <c r="C12" s="86" t="s">
        <v>120</v>
      </c>
      <c r="D12" s="151">
        <v>1</v>
      </c>
      <c r="E12" s="151">
        <v>17</v>
      </c>
      <c r="F12" s="151">
        <v>18</v>
      </c>
      <c r="G12" s="151">
        <v>1</v>
      </c>
      <c r="H12" s="199">
        <v>3</v>
      </c>
      <c r="I12" s="2"/>
      <c r="J12" s="2"/>
      <c r="K12" s="2"/>
      <c r="L12" s="2"/>
      <c r="M12" s="2"/>
      <c r="N12" s="2"/>
      <c r="O12" s="2"/>
    </row>
    <row r="13" spans="1:15" ht="24" customHeight="1">
      <c r="A13" s="411"/>
      <c r="B13" s="418"/>
      <c r="C13" s="86" t="s">
        <v>213</v>
      </c>
      <c r="D13" s="151">
        <v>9</v>
      </c>
      <c r="E13" s="151">
        <v>11</v>
      </c>
      <c r="F13" s="151">
        <v>20</v>
      </c>
      <c r="G13" s="151" t="s">
        <v>231</v>
      </c>
      <c r="H13" s="199">
        <v>3</v>
      </c>
      <c r="I13" s="2"/>
      <c r="J13" s="2"/>
      <c r="K13" s="2"/>
      <c r="L13" s="2"/>
      <c r="M13" s="2"/>
      <c r="N13" s="2"/>
      <c r="O13" s="2"/>
    </row>
    <row r="14" spans="1:15" ht="24" customHeight="1">
      <c r="A14" s="411"/>
      <c r="B14" s="418"/>
      <c r="C14" s="86" t="s">
        <v>7</v>
      </c>
      <c r="D14" s="151">
        <v>1</v>
      </c>
      <c r="E14" s="151">
        <v>5</v>
      </c>
      <c r="F14" s="151">
        <v>6</v>
      </c>
      <c r="G14" s="151" t="s">
        <v>231</v>
      </c>
      <c r="H14" s="199" t="s">
        <v>231</v>
      </c>
      <c r="I14" s="2"/>
      <c r="J14" s="2"/>
      <c r="K14" s="2"/>
      <c r="L14" s="2"/>
      <c r="M14" s="2"/>
      <c r="N14" s="2"/>
      <c r="O14" s="2"/>
    </row>
    <row r="15" spans="1:15" ht="24" customHeight="1">
      <c r="A15" s="411"/>
      <c r="B15" s="418"/>
      <c r="C15" s="86" t="s">
        <v>121</v>
      </c>
      <c r="D15" s="151" t="s">
        <v>231</v>
      </c>
      <c r="E15" s="151">
        <v>4</v>
      </c>
      <c r="F15" s="151">
        <v>4</v>
      </c>
      <c r="G15" s="151" t="s">
        <v>231</v>
      </c>
      <c r="H15" s="199">
        <v>1</v>
      </c>
      <c r="I15" s="2"/>
      <c r="J15" s="2"/>
      <c r="K15" s="2"/>
      <c r="L15" s="2"/>
      <c r="M15" s="2"/>
      <c r="N15" s="2"/>
      <c r="O15" s="2"/>
    </row>
    <row r="16" spans="1:15" s="62" customFormat="1" ht="24" customHeight="1">
      <c r="A16" s="411"/>
      <c r="B16" s="418"/>
      <c r="C16" s="87" t="s">
        <v>5</v>
      </c>
      <c r="D16" s="211">
        <v>11</v>
      </c>
      <c r="E16" s="211">
        <v>37</v>
      </c>
      <c r="F16" s="211">
        <v>48</v>
      </c>
      <c r="G16" s="211">
        <v>1</v>
      </c>
      <c r="H16" s="212">
        <v>7</v>
      </c>
      <c r="I16" s="3"/>
      <c r="J16" s="3"/>
      <c r="K16" s="3"/>
      <c r="L16" s="3"/>
      <c r="M16" s="3"/>
      <c r="N16" s="3"/>
      <c r="O16" s="3"/>
    </row>
    <row r="17" spans="1:15" ht="24" customHeight="1">
      <c r="A17" s="411"/>
      <c r="B17" s="417" t="s">
        <v>12</v>
      </c>
      <c r="C17" s="322"/>
      <c r="D17" s="151">
        <v>3</v>
      </c>
      <c r="E17" s="151">
        <v>3</v>
      </c>
      <c r="F17" s="172">
        <v>6</v>
      </c>
      <c r="G17" s="171" t="s">
        <v>231</v>
      </c>
      <c r="H17" s="199">
        <v>5</v>
      </c>
      <c r="I17" s="2"/>
      <c r="J17" s="2"/>
      <c r="K17" s="2"/>
      <c r="L17" s="2"/>
      <c r="M17" s="2"/>
      <c r="N17" s="2"/>
      <c r="O17" s="2"/>
    </row>
    <row r="18" spans="1:15" s="62" customFormat="1" ht="24" customHeight="1">
      <c r="A18" s="411"/>
      <c r="B18" s="419" t="s">
        <v>122</v>
      </c>
      <c r="C18" s="420"/>
      <c r="D18" s="211">
        <v>143</v>
      </c>
      <c r="E18" s="211">
        <v>589</v>
      </c>
      <c r="F18" s="213">
        <v>732</v>
      </c>
      <c r="G18" s="214">
        <v>23</v>
      </c>
      <c r="H18" s="212">
        <v>325</v>
      </c>
      <c r="I18" s="3"/>
      <c r="J18" s="3"/>
      <c r="K18" s="3"/>
      <c r="L18" s="3"/>
      <c r="M18" s="3"/>
      <c r="N18" s="3"/>
      <c r="O18" s="3"/>
    </row>
    <row r="19" spans="1:15" ht="24" customHeight="1">
      <c r="A19" s="411"/>
      <c r="B19" s="401" t="s">
        <v>123</v>
      </c>
      <c r="C19" s="82" t="s">
        <v>124</v>
      </c>
      <c r="D19" s="151">
        <v>17</v>
      </c>
      <c r="E19" s="151">
        <v>1</v>
      </c>
      <c r="F19" s="172">
        <v>18</v>
      </c>
      <c r="G19" s="171" t="s">
        <v>231</v>
      </c>
      <c r="H19" s="199">
        <v>18</v>
      </c>
      <c r="I19" s="2"/>
      <c r="J19" s="2"/>
      <c r="K19" s="2"/>
      <c r="L19" s="2"/>
      <c r="M19" s="2"/>
      <c r="N19" s="2"/>
      <c r="O19" s="2"/>
    </row>
    <row r="20" spans="1:15" ht="24" customHeight="1">
      <c r="A20" s="411"/>
      <c r="B20" s="401"/>
      <c r="C20" s="82" t="s">
        <v>58</v>
      </c>
      <c r="D20" s="151" t="s">
        <v>231</v>
      </c>
      <c r="E20" s="151" t="s">
        <v>231</v>
      </c>
      <c r="F20" s="172" t="s">
        <v>231</v>
      </c>
      <c r="G20" s="171" t="s">
        <v>231</v>
      </c>
      <c r="H20" s="199" t="s">
        <v>231</v>
      </c>
      <c r="I20" s="2"/>
      <c r="J20" s="2"/>
      <c r="K20" s="2"/>
      <c r="L20" s="2"/>
      <c r="M20" s="2"/>
      <c r="N20" s="2"/>
      <c r="O20" s="2"/>
    </row>
    <row r="21" spans="1:15" ht="24" customHeight="1" thickBot="1">
      <c r="A21" s="412"/>
      <c r="B21" s="421"/>
      <c r="C21" s="88" t="s">
        <v>125</v>
      </c>
      <c r="D21" s="155" t="s">
        <v>231</v>
      </c>
      <c r="E21" s="155">
        <v>2</v>
      </c>
      <c r="F21" s="215">
        <v>2</v>
      </c>
      <c r="G21" s="216" t="s">
        <v>231</v>
      </c>
      <c r="H21" s="156">
        <v>1</v>
      </c>
      <c r="I21" s="2"/>
      <c r="J21" s="2"/>
      <c r="K21" s="2"/>
      <c r="L21" s="2"/>
      <c r="M21" s="2"/>
      <c r="N21" s="2"/>
      <c r="O21" s="2"/>
    </row>
    <row r="22" spans="1:15" ht="24" customHeight="1">
      <c r="A22" s="398" t="s">
        <v>126</v>
      </c>
      <c r="B22" s="390" t="s">
        <v>127</v>
      </c>
      <c r="C22" s="89" t="s">
        <v>128</v>
      </c>
      <c r="D22" s="217"/>
      <c r="E22" s="217"/>
      <c r="F22" s="218">
        <v>9339</v>
      </c>
      <c r="G22" s="219">
        <v>152</v>
      </c>
      <c r="H22" s="220">
        <v>5301</v>
      </c>
      <c r="I22" s="2"/>
      <c r="J22" s="2"/>
      <c r="K22" s="2"/>
      <c r="L22" s="2"/>
      <c r="M22" s="2"/>
      <c r="N22" s="2"/>
      <c r="O22" s="2"/>
    </row>
    <row r="23" spans="1:15" ht="24" customHeight="1">
      <c r="A23" s="399"/>
      <c r="B23" s="391"/>
      <c r="C23" s="82" t="s">
        <v>129</v>
      </c>
      <c r="D23" s="221"/>
      <c r="E23" s="221"/>
      <c r="F23" s="172" t="s">
        <v>231</v>
      </c>
      <c r="G23" s="171" t="s">
        <v>231</v>
      </c>
      <c r="H23" s="199" t="s">
        <v>231</v>
      </c>
      <c r="I23" s="2"/>
      <c r="J23" s="2"/>
      <c r="K23" s="2"/>
      <c r="L23" s="2"/>
      <c r="M23" s="2"/>
      <c r="N23" s="2"/>
      <c r="O23" s="2"/>
    </row>
    <row r="24" spans="1:15" s="62" customFormat="1" ht="24" customHeight="1">
      <c r="A24" s="399"/>
      <c r="B24" s="391"/>
      <c r="C24" s="84" t="s">
        <v>130</v>
      </c>
      <c r="D24" s="222"/>
      <c r="E24" s="222"/>
      <c r="F24" s="213">
        <v>9339</v>
      </c>
      <c r="G24" s="214">
        <v>152</v>
      </c>
      <c r="H24" s="212">
        <v>5301</v>
      </c>
      <c r="I24" s="3"/>
      <c r="J24" s="3"/>
      <c r="K24" s="3"/>
      <c r="L24" s="3"/>
      <c r="M24" s="3"/>
      <c r="N24" s="3"/>
      <c r="O24" s="3"/>
    </row>
    <row r="25" spans="1:15" ht="24" customHeight="1">
      <c r="A25" s="399"/>
      <c r="B25" s="401" t="s">
        <v>131</v>
      </c>
      <c r="C25" s="82" t="s">
        <v>128</v>
      </c>
      <c r="D25" s="221"/>
      <c r="E25" s="221"/>
      <c r="F25" s="172">
        <v>62</v>
      </c>
      <c r="G25" s="171">
        <v>2</v>
      </c>
      <c r="H25" s="199">
        <v>34</v>
      </c>
      <c r="I25" s="2"/>
      <c r="J25" s="2"/>
      <c r="K25" s="2"/>
      <c r="L25" s="2"/>
      <c r="M25" s="2"/>
      <c r="N25" s="2"/>
      <c r="O25" s="2"/>
    </row>
    <row r="26" spans="1:15" ht="24" customHeight="1">
      <c r="A26" s="399"/>
      <c r="B26" s="401"/>
      <c r="C26" s="82" t="s">
        <v>129</v>
      </c>
      <c r="D26" s="221"/>
      <c r="E26" s="221"/>
      <c r="F26" s="172">
        <v>2</v>
      </c>
      <c r="G26" s="171" t="s">
        <v>231</v>
      </c>
      <c r="H26" s="199">
        <v>1</v>
      </c>
      <c r="I26" s="2"/>
      <c r="J26" s="2"/>
      <c r="K26" s="2"/>
      <c r="L26" s="2"/>
      <c r="M26" s="2"/>
      <c r="N26" s="2"/>
      <c r="O26" s="2"/>
    </row>
    <row r="27" spans="1:15" ht="24" customHeight="1">
      <c r="A27" s="399"/>
      <c r="B27" s="401"/>
      <c r="C27" s="82" t="s">
        <v>87</v>
      </c>
      <c r="D27" s="221"/>
      <c r="E27" s="221"/>
      <c r="F27" s="172">
        <v>163</v>
      </c>
      <c r="G27" s="171">
        <v>9</v>
      </c>
      <c r="H27" s="199">
        <v>126</v>
      </c>
      <c r="I27" s="2"/>
      <c r="J27" s="2"/>
      <c r="K27" s="2"/>
      <c r="L27" s="2"/>
      <c r="M27" s="2"/>
      <c r="N27" s="2"/>
      <c r="O27" s="2"/>
    </row>
    <row r="28" spans="1:15" s="62" customFormat="1" ht="24" customHeight="1">
      <c r="A28" s="399"/>
      <c r="B28" s="401"/>
      <c r="C28" s="85" t="s">
        <v>86</v>
      </c>
      <c r="D28" s="222"/>
      <c r="E28" s="222"/>
      <c r="F28" s="213">
        <v>227</v>
      </c>
      <c r="G28" s="214">
        <v>11</v>
      </c>
      <c r="H28" s="212">
        <v>161</v>
      </c>
      <c r="J28" s="3"/>
      <c r="K28" s="3"/>
      <c r="L28" s="3"/>
      <c r="M28" s="3"/>
      <c r="N28" s="3"/>
      <c r="O28" s="3"/>
    </row>
    <row r="29" spans="1:15" s="62" customFormat="1" ht="24" customHeight="1" thickBot="1">
      <c r="A29" s="400"/>
      <c r="B29" s="402" t="s">
        <v>132</v>
      </c>
      <c r="C29" s="403"/>
      <c r="D29" s="223"/>
      <c r="E29" s="223"/>
      <c r="F29" s="224">
        <v>9566</v>
      </c>
      <c r="G29" s="225">
        <v>163</v>
      </c>
      <c r="H29" s="226">
        <v>5462</v>
      </c>
      <c r="J29" s="3"/>
      <c r="K29" s="3"/>
      <c r="L29" s="3"/>
      <c r="M29" s="3"/>
      <c r="N29" s="3"/>
      <c r="O29" s="3"/>
    </row>
    <row r="30" spans="1:15" ht="24" customHeight="1">
      <c r="A30" s="392" t="s">
        <v>92</v>
      </c>
      <c r="B30" s="393"/>
      <c r="C30" s="394"/>
      <c r="D30" s="227"/>
      <c r="E30" s="227"/>
      <c r="F30" s="169">
        <v>31</v>
      </c>
      <c r="G30" s="168" t="s">
        <v>231</v>
      </c>
      <c r="H30" s="198">
        <v>5</v>
      </c>
      <c r="I30" s="2"/>
      <c r="J30" s="2"/>
      <c r="K30" s="2"/>
      <c r="L30" s="2"/>
      <c r="M30" s="2"/>
      <c r="N30" s="2"/>
      <c r="O30" s="2"/>
    </row>
    <row r="31" spans="1:15" ht="24" customHeight="1" thickBot="1">
      <c r="A31" s="395" t="s">
        <v>93</v>
      </c>
      <c r="B31" s="396"/>
      <c r="C31" s="397"/>
      <c r="D31" s="228"/>
      <c r="E31" s="228"/>
      <c r="F31" s="229" t="s">
        <v>231</v>
      </c>
      <c r="G31" s="230" t="s">
        <v>231</v>
      </c>
      <c r="H31" s="231" t="s">
        <v>231</v>
      </c>
      <c r="I31" s="2"/>
      <c r="J31" s="2"/>
      <c r="K31" s="2"/>
      <c r="L31" s="2"/>
      <c r="M31" s="2"/>
      <c r="N31" s="2"/>
      <c r="O31" s="2"/>
    </row>
    <row r="32" spans="1:15" s="104" customFormat="1" ht="13.5">
      <c r="A32" s="251" t="s">
        <v>230</v>
      </c>
      <c r="B32" s="1"/>
      <c r="C32" s="1"/>
      <c r="D32" s="1"/>
      <c r="E32" s="1"/>
      <c r="F32" s="1"/>
      <c r="G32" s="1"/>
      <c r="H32" s="1"/>
      <c r="I32" s="1"/>
      <c r="J32" s="1"/>
      <c r="K32" s="1"/>
      <c r="L32" s="1"/>
      <c r="M32" s="1"/>
      <c r="N32" s="1"/>
      <c r="O32" s="1"/>
    </row>
    <row r="33" spans="1:15" s="104" customFormat="1" ht="13.5">
      <c r="A33" s="388" t="s">
        <v>197</v>
      </c>
      <c r="B33" s="388"/>
      <c r="C33" s="388"/>
      <c r="D33" s="388"/>
      <c r="E33" s="388"/>
      <c r="F33" s="388"/>
      <c r="G33" s="388"/>
      <c r="H33" s="388"/>
      <c r="I33" s="111"/>
      <c r="J33" s="1"/>
      <c r="K33" s="1"/>
      <c r="L33" s="1"/>
      <c r="M33" s="1"/>
      <c r="N33" s="1"/>
      <c r="O33" s="1"/>
    </row>
    <row r="34" spans="1:15" s="104" customFormat="1" ht="24" customHeight="1">
      <c r="A34" s="389" t="s">
        <v>248</v>
      </c>
      <c r="B34" s="389"/>
      <c r="C34" s="389"/>
      <c r="D34" s="389"/>
      <c r="E34" s="389"/>
      <c r="F34" s="389"/>
      <c r="G34" s="389"/>
      <c r="H34" s="389"/>
      <c r="I34" s="1"/>
      <c r="J34" s="1"/>
      <c r="K34" s="1"/>
      <c r="L34" s="1"/>
      <c r="M34" s="1"/>
      <c r="N34" s="1"/>
      <c r="O34" s="1"/>
    </row>
    <row r="35" spans="1:15" s="104" customFormat="1" ht="13.5" customHeight="1">
      <c r="A35" s="388" t="s">
        <v>198</v>
      </c>
      <c r="B35" s="388"/>
      <c r="C35" s="388"/>
      <c r="D35" s="388"/>
      <c r="E35" s="388"/>
      <c r="F35" s="388"/>
      <c r="G35" s="388"/>
      <c r="H35" s="388"/>
      <c r="I35" s="1"/>
      <c r="J35" s="1"/>
      <c r="K35" s="1"/>
      <c r="L35" s="1"/>
      <c r="M35" s="1"/>
      <c r="N35" s="1"/>
      <c r="O35" s="1"/>
    </row>
    <row r="36" spans="1:15" s="104" customFormat="1" ht="13.5" customHeight="1">
      <c r="A36" s="388" t="s">
        <v>199</v>
      </c>
      <c r="B36" s="388"/>
      <c r="C36" s="388"/>
      <c r="D36" s="388"/>
      <c r="E36" s="388"/>
      <c r="F36" s="388"/>
      <c r="G36" s="388"/>
      <c r="H36" s="388"/>
      <c r="I36" s="1"/>
      <c r="J36" s="1"/>
      <c r="K36" s="1"/>
      <c r="L36" s="1"/>
      <c r="M36" s="1"/>
      <c r="N36" s="1"/>
      <c r="O36" s="1"/>
    </row>
    <row r="37" spans="1:15" ht="15.95" customHeight="1">
      <c r="A37" s="2"/>
      <c r="B37" s="2"/>
      <c r="C37" s="2"/>
      <c r="D37" s="2"/>
      <c r="E37" s="2"/>
      <c r="F37" s="2"/>
      <c r="G37" s="2"/>
      <c r="H37" s="2"/>
      <c r="I37" s="2"/>
      <c r="J37" s="2"/>
      <c r="K37" s="2"/>
      <c r="L37" s="2"/>
      <c r="M37" s="2"/>
      <c r="N37" s="2"/>
      <c r="O37" s="2"/>
    </row>
    <row r="38" spans="1:15" ht="15.95" customHeight="1">
      <c r="A38" s="2"/>
      <c r="B38" s="2"/>
      <c r="C38" s="2"/>
      <c r="D38" s="105"/>
      <c r="E38" s="105"/>
      <c r="F38" s="2"/>
      <c r="G38" s="2"/>
      <c r="H38" s="2"/>
      <c r="I38" s="2"/>
      <c r="J38" s="2"/>
      <c r="K38" s="2"/>
      <c r="L38" s="2"/>
      <c r="M38" s="2"/>
      <c r="N38" s="2"/>
      <c r="O38" s="2"/>
    </row>
    <row r="39" spans="1:15" ht="15.95" customHeight="1">
      <c r="A39" s="2"/>
      <c r="B39" s="2"/>
      <c r="C39" s="2"/>
      <c r="D39" s="105"/>
      <c r="E39" s="105"/>
      <c r="F39" s="2"/>
      <c r="G39" s="2"/>
      <c r="H39" s="2"/>
      <c r="I39" s="2"/>
      <c r="J39" s="2"/>
      <c r="K39" s="2"/>
      <c r="L39" s="2"/>
      <c r="M39" s="2"/>
      <c r="N39" s="2"/>
      <c r="O39" s="2"/>
    </row>
    <row r="40" spans="1:15" ht="15.95" customHeight="1">
      <c r="A40" s="2"/>
      <c r="B40" s="2"/>
      <c r="C40" s="2"/>
      <c r="D40" s="105"/>
      <c r="E40" s="105"/>
      <c r="F40" s="2"/>
      <c r="G40" s="2"/>
      <c r="H40" s="2"/>
      <c r="I40" s="2"/>
      <c r="J40" s="2"/>
      <c r="K40" s="2"/>
      <c r="L40" s="2"/>
      <c r="M40" s="2"/>
      <c r="N40" s="2"/>
      <c r="O40" s="2"/>
    </row>
    <row r="41" spans="1:15" ht="15.95" customHeight="1">
      <c r="A41" s="2"/>
      <c r="B41" s="2"/>
      <c r="C41" s="2"/>
      <c r="D41" s="105"/>
      <c r="E41" s="105"/>
      <c r="F41" s="2"/>
      <c r="G41" s="2"/>
      <c r="H41" s="2"/>
      <c r="I41" s="2"/>
      <c r="J41" s="2"/>
      <c r="K41" s="2"/>
      <c r="L41" s="2"/>
      <c r="M41" s="2"/>
      <c r="N41" s="2"/>
      <c r="O41" s="2"/>
    </row>
    <row r="42" spans="1:15" ht="15.95" customHeight="1">
      <c r="A42" s="2"/>
      <c r="B42" s="2"/>
      <c r="C42" s="2"/>
      <c r="D42" s="105"/>
      <c r="E42" s="105"/>
      <c r="F42" s="2"/>
      <c r="G42" s="2"/>
      <c r="H42" s="2"/>
      <c r="I42" s="2"/>
      <c r="J42" s="2"/>
      <c r="K42" s="2"/>
      <c r="L42" s="2"/>
      <c r="M42" s="2"/>
      <c r="N42" s="2"/>
      <c r="O42" s="2"/>
    </row>
    <row r="43" spans="1:15" ht="15.95" customHeight="1">
      <c r="D43" s="105"/>
      <c r="E43" s="105"/>
    </row>
    <row r="44" spans="1:15" ht="15.95" customHeight="1">
      <c r="D44" s="105"/>
      <c r="E44" s="105"/>
    </row>
    <row r="45" spans="1:15" ht="15.95" customHeight="1">
      <c r="D45" s="105"/>
      <c r="E45" s="105"/>
    </row>
    <row r="46" spans="1:15" ht="15.95" customHeight="1">
      <c r="D46" s="105"/>
      <c r="E46" s="105"/>
    </row>
    <row r="47" spans="1:15" ht="15.95" customHeight="1">
      <c r="D47" s="105"/>
      <c r="E47" s="105"/>
    </row>
    <row r="48" spans="1:15" ht="15.95" customHeight="1">
      <c r="D48" s="105"/>
      <c r="E48" s="105"/>
    </row>
    <row r="49" spans="4:5" ht="15.95" customHeight="1">
      <c r="D49" s="105"/>
      <c r="E49" s="105"/>
    </row>
  </sheetData>
  <mergeCells count="26">
    <mergeCell ref="H2:H3"/>
    <mergeCell ref="D2:F2"/>
    <mergeCell ref="G2:G3"/>
    <mergeCell ref="A5:A21"/>
    <mergeCell ref="B5:C5"/>
    <mergeCell ref="A2:C3"/>
    <mergeCell ref="B17:C17"/>
    <mergeCell ref="B6:C6"/>
    <mergeCell ref="B7:C7"/>
    <mergeCell ref="B8:C8"/>
    <mergeCell ref="B12:B16"/>
    <mergeCell ref="B18:C18"/>
    <mergeCell ref="B19:B21"/>
    <mergeCell ref="B9:C9"/>
    <mergeCell ref="B10:C10"/>
    <mergeCell ref="B11:C11"/>
    <mergeCell ref="A36:H36"/>
    <mergeCell ref="A34:H34"/>
    <mergeCell ref="B22:B24"/>
    <mergeCell ref="A30:C30"/>
    <mergeCell ref="A31:C31"/>
    <mergeCell ref="A33:H33"/>
    <mergeCell ref="A22:A29"/>
    <mergeCell ref="B25:B28"/>
    <mergeCell ref="A35:H35"/>
    <mergeCell ref="B29:C29"/>
  </mergeCells>
  <phoneticPr fontId="2"/>
  <printOptions horizontalCentered="1" verticalCentered="1"/>
  <pageMargins left="0.39370078740157483" right="0.27559055118110237" top="0.70866141732283472" bottom="0.70866141732283472" header="0.51181102362204722" footer="0.51181102362204722"/>
  <pageSetup paperSize="9" orientation="portrait" r:id="rId1"/>
  <headerFooter alignWithMargins="0">
    <oddFooter>&amp;R福岡国税局
酒税４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E75D-F87A-46B9-92CD-476F87BB61CF}">
  <sheetPr>
    <pageSetUpPr fitToPage="1"/>
  </sheetPr>
  <dimension ref="A1:AR47"/>
  <sheetViews>
    <sheetView showGridLines="0" view="pageBreakPreview" zoomScale="55" zoomScaleNormal="80" zoomScaleSheetLayoutView="55" zoomScalePageLayoutView="70" workbookViewId="0">
      <pane xSplit="1" ySplit="4" topLeftCell="B5" activePane="bottomRight" state="frozen"/>
      <selection sqref="A1:J1"/>
      <selection pane="topRight" sqref="A1:J1"/>
      <selection pane="bottomLeft" sqref="A1:J1"/>
      <selection pane="bottomRight"/>
    </sheetView>
  </sheetViews>
  <sheetFormatPr defaultColWidth="5.875" defaultRowHeight="11.25"/>
  <cols>
    <col min="1" max="1" width="9.75" style="7" customWidth="1"/>
    <col min="2" max="37" width="5.75" style="267" customWidth="1"/>
    <col min="38" max="38" width="7.625" style="6" bestFit="1" customWidth="1"/>
    <col min="39" max="41" width="7.125" style="267" customWidth="1"/>
    <col min="42" max="42" width="9.125" style="7" bestFit="1" customWidth="1"/>
    <col min="43" max="16384" width="5.875" style="267"/>
  </cols>
  <sheetData>
    <row r="1" spans="1:44" s="2" customFormat="1" ht="12" thickBot="1">
      <c r="A1" s="2" t="s">
        <v>101</v>
      </c>
    </row>
    <row r="2" spans="1:44" s="2" customFormat="1" ht="13.5" customHeight="1">
      <c r="A2" s="428" t="s">
        <v>20</v>
      </c>
      <c r="B2" s="338" t="s">
        <v>102</v>
      </c>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40"/>
      <c r="AL2" s="430" t="s">
        <v>103</v>
      </c>
      <c r="AM2" s="431"/>
      <c r="AN2" s="431"/>
      <c r="AO2" s="432"/>
      <c r="AP2" s="433" t="s">
        <v>59</v>
      </c>
    </row>
    <row r="3" spans="1:44" s="5" customFormat="1" ht="22.5" customHeight="1">
      <c r="A3" s="429"/>
      <c r="B3" s="424" t="s">
        <v>17</v>
      </c>
      <c r="C3" s="424"/>
      <c r="D3" s="424" t="s">
        <v>4</v>
      </c>
      <c r="E3" s="424"/>
      <c r="F3" s="436" t="s">
        <v>210</v>
      </c>
      <c r="G3" s="437"/>
      <c r="H3" s="436" t="s">
        <v>211</v>
      </c>
      <c r="I3" s="426"/>
      <c r="J3" s="424" t="s">
        <v>22</v>
      </c>
      <c r="K3" s="424"/>
      <c r="L3" s="424" t="s">
        <v>23</v>
      </c>
      <c r="M3" s="424"/>
      <c r="N3" s="424" t="s">
        <v>104</v>
      </c>
      <c r="O3" s="424"/>
      <c r="P3" s="424" t="s">
        <v>18</v>
      </c>
      <c r="Q3" s="424"/>
      <c r="R3" s="424" t="s">
        <v>9</v>
      </c>
      <c r="S3" s="424"/>
      <c r="T3" s="424" t="s">
        <v>19</v>
      </c>
      <c r="U3" s="424"/>
      <c r="V3" s="436" t="s">
        <v>89</v>
      </c>
      <c r="W3" s="438"/>
      <c r="X3" s="427" t="s">
        <v>81</v>
      </c>
      <c r="Y3" s="427"/>
      <c r="Z3" s="424" t="s">
        <v>84</v>
      </c>
      <c r="AA3" s="424"/>
      <c r="AB3" s="425" t="s">
        <v>105</v>
      </c>
      <c r="AC3" s="426"/>
      <c r="AD3" s="425" t="s">
        <v>79</v>
      </c>
      <c r="AE3" s="426"/>
      <c r="AF3" s="425" t="s">
        <v>82</v>
      </c>
      <c r="AG3" s="426"/>
      <c r="AH3" s="425" t="s">
        <v>83</v>
      </c>
      <c r="AI3" s="426"/>
      <c r="AJ3" s="424" t="s">
        <v>106</v>
      </c>
      <c r="AK3" s="424"/>
      <c r="AL3" s="422" t="s">
        <v>107</v>
      </c>
      <c r="AM3" s="423"/>
      <c r="AN3" s="424" t="s">
        <v>108</v>
      </c>
      <c r="AO3" s="424"/>
      <c r="AP3" s="434"/>
    </row>
    <row r="4" spans="1:44" s="5" customFormat="1" ht="22.5">
      <c r="A4" s="429"/>
      <c r="B4" s="266" t="s">
        <v>109</v>
      </c>
      <c r="C4" s="263" t="s">
        <v>110</v>
      </c>
      <c r="D4" s="266" t="s">
        <v>109</v>
      </c>
      <c r="E4" s="263" t="s">
        <v>110</v>
      </c>
      <c r="F4" s="266" t="s">
        <v>109</v>
      </c>
      <c r="G4" s="263" t="s">
        <v>110</v>
      </c>
      <c r="H4" s="266" t="s">
        <v>109</v>
      </c>
      <c r="I4" s="263" t="s">
        <v>110</v>
      </c>
      <c r="J4" s="266" t="s">
        <v>109</v>
      </c>
      <c r="K4" s="263" t="s">
        <v>110</v>
      </c>
      <c r="L4" s="266" t="s">
        <v>109</v>
      </c>
      <c r="M4" s="263" t="s">
        <v>110</v>
      </c>
      <c r="N4" s="266" t="s">
        <v>109</v>
      </c>
      <c r="O4" s="263" t="s">
        <v>110</v>
      </c>
      <c r="P4" s="266" t="s">
        <v>109</v>
      </c>
      <c r="Q4" s="263" t="s">
        <v>110</v>
      </c>
      <c r="R4" s="266" t="s">
        <v>109</v>
      </c>
      <c r="S4" s="263" t="s">
        <v>110</v>
      </c>
      <c r="T4" s="266" t="s">
        <v>109</v>
      </c>
      <c r="U4" s="263" t="s">
        <v>110</v>
      </c>
      <c r="V4" s="266" t="s">
        <v>109</v>
      </c>
      <c r="W4" s="263" t="s">
        <v>110</v>
      </c>
      <c r="X4" s="266" t="s">
        <v>109</v>
      </c>
      <c r="Y4" s="263" t="s">
        <v>110</v>
      </c>
      <c r="Z4" s="266" t="s">
        <v>109</v>
      </c>
      <c r="AA4" s="263" t="s">
        <v>110</v>
      </c>
      <c r="AB4" s="266" t="s">
        <v>109</v>
      </c>
      <c r="AC4" s="263" t="s">
        <v>110</v>
      </c>
      <c r="AD4" s="266" t="s">
        <v>109</v>
      </c>
      <c r="AE4" s="263" t="s">
        <v>110</v>
      </c>
      <c r="AF4" s="266" t="s">
        <v>109</v>
      </c>
      <c r="AG4" s="263" t="s">
        <v>110</v>
      </c>
      <c r="AH4" s="266" t="s">
        <v>109</v>
      </c>
      <c r="AI4" s="263" t="s">
        <v>110</v>
      </c>
      <c r="AJ4" s="266" t="s">
        <v>109</v>
      </c>
      <c r="AK4" s="263" t="s">
        <v>110</v>
      </c>
      <c r="AL4" s="70" t="s">
        <v>163</v>
      </c>
      <c r="AM4" s="70" t="s">
        <v>111</v>
      </c>
      <c r="AN4" s="70" t="s">
        <v>163</v>
      </c>
      <c r="AO4" s="70" t="s">
        <v>111</v>
      </c>
      <c r="AP4" s="435"/>
    </row>
    <row r="5" spans="1:44">
      <c r="A5" s="32"/>
      <c r="B5" s="71" t="s">
        <v>33</v>
      </c>
      <c r="C5" s="72" t="s">
        <v>33</v>
      </c>
      <c r="D5" s="71" t="s">
        <v>33</v>
      </c>
      <c r="E5" s="72" t="s">
        <v>33</v>
      </c>
      <c r="F5" s="71" t="s">
        <v>33</v>
      </c>
      <c r="G5" s="72" t="s">
        <v>33</v>
      </c>
      <c r="H5" s="71" t="s">
        <v>33</v>
      </c>
      <c r="I5" s="72" t="s">
        <v>33</v>
      </c>
      <c r="J5" s="71" t="s">
        <v>33</v>
      </c>
      <c r="K5" s="72" t="s">
        <v>33</v>
      </c>
      <c r="L5" s="71" t="s">
        <v>33</v>
      </c>
      <c r="M5" s="72" t="s">
        <v>33</v>
      </c>
      <c r="N5" s="71" t="s">
        <v>33</v>
      </c>
      <c r="O5" s="72" t="s">
        <v>33</v>
      </c>
      <c r="P5" s="71" t="s">
        <v>33</v>
      </c>
      <c r="Q5" s="72" t="s">
        <v>33</v>
      </c>
      <c r="R5" s="71" t="s">
        <v>33</v>
      </c>
      <c r="S5" s="72" t="s">
        <v>33</v>
      </c>
      <c r="T5" s="71" t="s">
        <v>33</v>
      </c>
      <c r="U5" s="72" t="s">
        <v>33</v>
      </c>
      <c r="V5" s="71" t="s">
        <v>33</v>
      </c>
      <c r="W5" s="72" t="s">
        <v>33</v>
      </c>
      <c r="X5" s="71" t="s">
        <v>33</v>
      </c>
      <c r="Y5" s="72" t="s">
        <v>33</v>
      </c>
      <c r="Z5" s="71" t="s">
        <v>33</v>
      </c>
      <c r="AA5" s="72" t="s">
        <v>33</v>
      </c>
      <c r="AB5" s="71" t="s">
        <v>33</v>
      </c>
      <c r="AC5" s="72" t="s">
        <v>33</v>
      </c>
      <c r="AD5" s="71" t="s">
        <v>33</v>
      </c>
      <c r="AE5" s="72" t="s">
        <v>33</v>
      </c>
      <c r="AF5" s="71" t="s">
        <v>33</v>
      </c>
      <c r="AG5" s="72" t="s">
        <v>33</v>
      </c>
      <c r="AH5" s="71" t="s">
        <v>33</v>
      </c>
      <c r="AI5" s="72" t="s">
        <v>33</v>
      </c>
      <c r="AJ5" s="71" t="s">
        <v>33</v>
      </c>
      <c r="AK5" s="72" t="s">
        <v>33</v>
      </c>
      <c r="AL5" s="73" t="s">
        <v>33</v>
      </c>
      <c r="AM5" s="74" t="s">
        <v>35</v>
      </c>
      <c r="AN5" s="74" t="s">
        <v>33</v>
      </c>
      <c r="AO5" s="102" t="s">
        <v>35</v>
      </c>
      <c r="AP5" s="97"/>
    </row>
    <row r="6" spans="1:44" s="2" customFormat="1" ht="21" customHeight="1">
      <c r="A6" s="35" t="s">
        <v>164</v>
      </c>
      <c r="B6" s="116">
        <v>1</v>
      </c>
      <c r="C6" s="117"/>
      <c r="D6" s="116">
        <v>1</v>
      </c>
      <c r="E6" s="117"/>
      <c r="F6" s="116">
        <v>1</v>
      </c>
      <c r="G6" s="117">
        <v>1</v>
      </c>
      <c r="H6" s="116">
        <v>1</v>
      </c>
      <c r="I6" s="117"/>
      <c r="J6" s="116"/>
      <c r="K6" s="117"/>
      <c r="L6" s="116">
        <v>1</v>
      </c>
      <c r="M6" s="117">
        <v>1</v>
      </c>
      <c r="N6" s="116"/>
      <c r="O6" s="117"/>
      <c r="P6" s="116"/>
      <c r="Q6" s="117"/>
      <c r="R6" s="116">
        <v>1</v>
      </c>
      <c r="S6" s="117"/>
      <c r="T6" s="116">
        <v>1</v>
      </c>
      <c r="U6" s="117"/>
      <c r="V6" s="116"/>
      <c r="W6" s="117"/>
      <c r="X6" s="116">
        <v>2</v>
      </c>
      <c r="Y6" s="117"/>
      <c r="Z6" s="116">
        <v>1</v>
      </c>
      <c r="AA6" s="117"/>
      <c r="AB6" s="116">
        <v>1</v>
      </c>
      <c r="AC6" s="117"/>
      <c r="AD6" s="116">
        <v>1</v>
      </c>
      <c r="AE6" s="117"/>
      <c r="AF6" s="116"/>
      <c r="AG6" s="117"/>
      <c r="AH6" s="116">
        <v>1</v>
      </c>
      <c r="AI6" s="117"/>
      <c r="AJ6" s="116">
        <f>+B6+D6+F6+H6+J6+L6+N6+P6+R6+T6+V6+X6+Z6+AB6+AD6+AF6+AH6</f>
        <v>13</v>
      </c>
      <c r="AK6" s="117">
        <f>+C6+E6+G6+I6+K6+M6+O6+Q6+S6+U6+W6+Y6+AA6+AC6+AE6+AG6+AI6</f>
        <v>2</v>
      </c>
      <c r="AL6" s="118">
        <v>21</v>
      </c>
      <c r="AM6" s="119">
        <v>6</v>
      </c>
      <c r="AN6" s="119">
        <v>126</v>
      </c>
      <c r="AO6" s="120">
        <v>75</v>
      </c>
      <c r="AP6" s="98" t="str">
        <f t="shared" ref="AP6:AP41" si="0">IF(A6="","",A6)</f>
        <v>門司</v>
      </c>
      <c r="AQ6" s="112"/>
      <c r="AR6" s="112"/>
    </row>
    <row r="7" spans="1:44" s="2" customFormat="1" ht="21" customHeight="1">
      <c r="A7" s="35" t="s">
        <v>165</v>
      </c>
      <c r="B7" s="121">
        <v>2</v>
      </c>
      <c r="C7" s="122">
        <v>1</v>
      </c>
      <c r="D7" s="121"/>
      <c r="E7" s="122"/>
      <c r="F7" s="121"/>
      <c r="G7" s="122"/>
      <c r="H7" s="121"/>
      <c r="I7" s="122"/>
      <c r="J7" s="121"/>
      <c r="K7" s="122"/>
      <c r="L7" s="121">
        <v>1</v>
      </c>
      <c r="M7" s="122">
        <v>1</v>
      </c>
      <c r="N7" s="121">
        <v>2</v>
      </c>
      <c r="O7" s="122">
        <v>2</v>
      </c>
      <c r="P7" s="121"/>
      <c r="Q7" s="122"/>
      <c r="R7" s="121"/>
      <c r="S7" s="122"/>
      <c r="T7" s="121"/>
      <c r="U7" s="122"/>
      <c r="V7" s="121"/>
      <c r="W7" s="122"/>
      <c r="X7" s="121">
        <v>1</v>
      </c>
      <c r="Y7" s="122"/>
      <c r="Z7" s="121">
        <v>1</v>
      </c>
      <c r="AA7" s="122">
        <v>1</v>
      </c>
      <c r="AB7" s="121"/>
      <c r="AC7" s="122"/>
      <c r="AD7" s="121"/>
      <c r="AE7" s="122"/>
      <c r="AF7" s="121"/>
      <c r="AG7" s="122"/>
      <c r="AH7" s="121"/>
      <c r="AI7" s="122"/>
      <c r="AJ7" s="116">
        <f t="shared" ref="AJ7:AJ23" si="1">+B7+D7+F7+H7+J7+L7+N7+P7+R7+T7+V7+X7+Z7+AB7+AD7+AF7+AH7</f>
        <v>7</v>
      </c>
      <c r="AK7" s="117">
        <f t="shared" ref="AK7:AK23" si="2">+C7+E7+G7+I7+K7+M7+O7+Q7+S7+U7+W7+Y7+AA7+AC7+AE7+AG7+AI7</f>
        <v>5</v>
      </c>
      <c r="AL7" s="123">
        <v>11</v>
      </c>
      <c r="AM7" s="113">
        <v>5</v>
      </c>
      <c r="AN7" s="113">
        <v>242</v>
      </c>
      <c r="AO7" s="124">
        <v>122</v>
      </c>
      <c r="AP7" s="98" t="str">
        <f t="shared" si="0"/>
        <v>若松</v>
      </c>
      <c r="AQ7" s="112"/>
      <c r="AR7" s="112"/>
    </row>
    <row r="8" spans="1:44" s="2" customFormat="1" ht="21" customHeight="1">
      <c r="A8" s="35" t="s">
        <v>166</v>
      </c>
      <c r="B8" s="121">
        <v>1</v>
      </c>
      <c r="C8" s="122"/>
      <c r="D8" s="121"/>
      <c r="E8" s="122"/>
      <c r="F8" s="121"/>
      <c r="G8" s="122"/>
      <c r="H8" s="121">
        <v>1</v>
      </c>
      <c r="I8" s="122">
        <v>1</v>
      </c>
      <c r="J8" s="121"/>
      <c r="K8" s="122"/>
      <c r="L8" s="121"/>
      <c r="M8" s="122"/>
      <c r="N8" s="121">
        <v>1</v>
      </c>
      <c r="O8" s="122">
        <v>1</v>
      </c>
      <c r="P8" s="121"/>
      <c r="Q8" s="122"/>
      <c r="R8" s="121"/>
      <c r="S8" s="122"/>
      <c r="T8" s="121"/>
      <c r="U8" s="122"/>
      <c r="V8" s="121"/>
      <c r="W8" s="122"/>
      <c r="X8" s="121">
        <v>2</v>
      </c>
      <c r="Y8" s="122">
        <v>1</v>
      </c>
      <c r="Z8" s="121">
        <v>1</v>
      </c>
      <c r="AA8" s="122"/>
      <c r="AB8" s="121">
        <v>1</v>
      </c>
      <c r="AC8" s="122"/>
      <c r="AD8" s="121">
        <v>1</v>
      </c>
      <c r="AE8" s="122"/>
      <c r="AF8" s="121"/>
      <c r="AG8" s="122"/>
      <c r="AH8" s="121">
        <v>1</v>
      </c>
      <c r="AI8" s="122"/>
      <c r="AJ8" s="116">
        <f t="shared" si="1"/>
        <v>9</v>
      </c>
      <c r="AK8" s="117">
        <f t="shared" si="2"/>
        <v>3</v>
      </c>
      <c r="AL8" s="123">
        <v>28</v>
      </c>
      <c r="AM8" s="113">
        <v>12</v>
      </c>
      <c r="AN8" s="113">
        <v>515</v>
      </c>
      <c r="AO8" s="124">
        <v>265</v>
      </c>
      <c r="AP8" s="98" t="str">
        <f t="shared" si="0"/>
        <v>小倉</v>
      </c>
      <c r="AQ8" s="112"/>
      <c r="AR8" s="112"/>
    </row>
    <row r="9" spans="1:44" s="2" customFormat="1" ht="21" customHeight="1">
      <c r="A9" s="35" t="s">
        <v>167</v>
      </c>
      <c r="B9" s="121">
        <v>1</v>
      </c>
      <c r="C9" s="122">
        <v>1</v>
      </c>
      <c r="D9" s="121"/>
      <c r="E9" s="122"/>
      <c r="F9" s="121"/>
      <c r="G9" s="122"/>
      <c r="H9" s="121"/>
      <c r="I9" s="122"/>
      <c r="J9" s="121"/>
      <c r="K9" s="122"/>
      <c r="L9" s="121"/>
      <c r="M9" s="122"/>
      <c r="N9" s="121"/>
      <c r="O9" s="122"/>
      <c r="P9" s="121"/>
      <c r="Q9" s="122"/>
      <c r="R9" s="121"/>
      <c r="S9" s="122"/>
      <c r="T9" s="121"/>
      <c r="U9" s="122"/>
      <c r="V9" s="121"/>
      <c r="W9" s="122"/>
      <c r="X9" s="121">
        <v>1</v>
      </c>
      <c r="Y9" s="122"/>
      <c r="Z9" s="121">
        <v>1</v>
      </c>
      <c r="AA9" s="122"/>
      <c r="AB9" s="121">
        <v>1</v>
      </c>
      <c r="AC9" s="122"/>
      <c r="AD9" s="121">
        <v>1</v>
      </c>
      <c r="AE9" s="122"/>
      <c r="AF9" s="121"/>
      <c r="AG9" s="122"/>
      <c r="AH9" s="121">
        <v>1</v>
      </c>
      <c r="AI9" s="122"/>
      <c r="AJ9" s="116">
        <f t="shared" si="1"/>
        <v>6</v>
      </c>
      <c r="AK9" s="117">
        <f t="shared" si="2"/>
        <v>1</v>
      </c>
      <c r="AL9" s="123">
        <v>25</v>
      </c>
      <c r="AM9" s="113">
        <v>7</v>
      </c>
      <c r="AN9" s="113">
        <v>409</v>
      </c>
      <c r="AO9" s="124">
        <v>232</v>
      </c>
      <c r="AP9" s="98" t="str">
        <f t="shared" si="0"/>
        <v>八幡</v>
      </c>
      <c r="AQ9" s="112"/>
      <c r="AR9" s="112"/>
    </row>
    <row r="10" spans="1:44" s="2" customFormat="1" ht="21" customHeight="1">
      <c r="A10" s="35" t="s">
        <v>168</v>
      </c>
      <c r="B10" s="121">
        <v>2</v>
      </c>
      <c r="C10" s="122">
        <v>2</v>
      </c>
      <c r="D10" s="121"/>
      <c r="E10" s="122"/>
      <c r="F10" s="121"/>
      <c r="G10" s="122"/>
      <c r="H10" s="121">
        <v>2</v>
      </c>
      <c r="I10" s="122">
        <v>1</v>
      </c>
      <c r="J10" s="121"/>
      <c r="K10" s="122"/>
      <c r="L10" s="121">
        <v>2</v>
      </c>
      <c r="M10" s="122">
        <v>2</v>
      </c>
      <c r="N10" s="121">
        <v>1</v>
      </c>
      <c r="O10" s="122">
        <v>1</v>
      </c>
      <c r="P10" s="121"/>
      <c r="Q10" s="122"/>
      <c r="R10" s="121"/>
      <c r="S10" s="122"/>
      <c r="T10" s="121"/>
      <c r="U10" s="122"/>
      <c r="V10" s="121"/>
      <c r="W10" s="122"/>
      <c r="X10" s="121">
        <v>4</v>
      </c>
      <c r="Y10" s="122">
        <v>2</v>
      </c>
      <c r="Z10" s="121">
        <v>2</v>
      </c>
      <c r="AA10" s="122"/>
      <c r="AB10" s="121">
        <v>2</v>
      </c>
      <c r="AC10" s="122"/>
      <c r="AD10" s="121">
        <v>3</v>
      </c>
      <c r="AE10" s="122"/>
      <c r="AF10" s="121"/>
      <c r="AG10" s="122"/>
      <c r="AH10" s="121">
        <v>2</v>
      </c>
      <c r="AI10" s="122"/>
      <c r="AJ10" s="116">
        <f t="shared" si="1"/>
        <v>20</v>
      </c>
      <c r="AK10" s="117">
        <f t="shared" si="2"/>
        <v>8</v>
      </c>
      <c r="AL10" s="123">
        <v>149</v>
      </c>
      <c r="AM10" s="113">
        <v>65</v>
      </c>
      <c r="AN10" s="113">
        <v>712</v>
      </c>
      <c r="AO10" s="124">
        <v>358</v>
      </c>
      <c r="AP10" s="98" t="str">
        <f t="shared" si="0"/>
        <v>博多</v>
      </c>
      <c r="AQ10" s="112"/>
      <c r="AR10" s="112"/>
    </row>
    <row r="11" spans="1:44" s="2" customFormat="1" ht="21" customHeight="1">
      <c r="A11" s="35" t="s">
        <v>169</v>
      </c>
      <c r="B11" s="121">
        <v>8</v>
      </c>
      <c r="C11" s="122">
        <v>6</v>
      </c>
      <c r="D11" s="121"/>
      <c r="E11" s="122"/>
      <c r="F11" s="121">
        <v>1</v>
      </c>
      <c r="G11" s="122">
        <v>1</v>
      </c>
      <c r="H11" s="121">
        <v>4</v>
      </c>
      <c r="I11" s="122">
        <v>1</v>
      </c>
      <c r="J11" s="121"/>
      <c r="K11" s="122"/>
      <c r="L11" s="121"/>
      <c r="M11" s="122"/>
      <c r="N11" s="121">
        <v>1</v>
      </c>
      <c r="O11" s="122"/>
      <c r="P11" s="121"/>
      <c r="Q11" s="122"/>
      <c r="R11" s="121"/>
      <c r="S11" s="122"/>
      <c r="T11" s="121"/>
      <c r="U11" s="122"/>
      <c r="V11" s="121">
        <v>1</v>
      </c>
      <c r="W11" s="122"/>
      <c r="X11" s="121">
        <v>9</v>
      </c>
      <c r="Y11" s="122">
        <v>2</v>
      </c>
      <c r="Z11" s="121">
        <v>6</v>
      </c>
      <c r="AA11" s="122"/>
      <c r="AB11" s="121">
        <v>7</v>
      </c>
      <c r="AC11" s="122"/>
      <c r="AD11" s="121">
        <v>8</v>
      </c>
      <c r="AE11" s="122"/>
      <c r="AF11" s="121"/>
      <c r="AG11" s="122"/>
      <c r="AH11" s="121">
        <v>7</v>
      </c>
      <c r="AI11" s="122"/>
      <c r="AJ11" s="116">
        <f t="shared" si="1"/>
        <v>52</v>
      </c>
      <c r="AK11" s="117">
        <f t="shared" si="2"/>
        <v>10</v>
      </c>
      <c r="AL11" s="123">
        <v>82</v>
      </c>
      <c r="AM11" s="113">
        <v>47</v>
      </c>
      <c r="AN11" s="113">
        <v>669</v>
      </c>
      <c r="AO11" s="124">
        <v>344</v>
      </c>
      <c r="AP11" s="98" t="str">
        <f t="shared" si="0"/>
        <v>香椎</v>
      </c>
      <c r="AQ11" s="112"/>
      <c r="AR11" s="112"/>
    </row>
    <row r="12" spans="1:44" s="2" customFormat="1" ht="21" customHeight="1">
      <c r="A12" s="35" t="s">
        <v>170</v>
      </c>
      <c r="B12" s="121"/>
      <c r="C12" s="122"/>
      <c r="D12" s="121"/>
      <c r="E12" s="122"/>
      <c r="F12" s="121"/>
      <c r="G12" s="122"/>
      <c r="H12" s="121">
        <v>1</v>
      </c>
      <c r="I12" s="122">
        <v>1</v>
      </c>
      <c r="J12" s="121"/>
      <c r="K12" s="122"/>
      <c r="L12" s="121"/>
      <c r="M12" s="122"/>
      <c r="N12" s="121"/>
      <c r="O12" s="122"/>
      <c r="P12" s="121"/>
      <c r="Q12" s="122"/>
      <c r="R12" s="121"/>
      <c r="S12" s="122"/>
      <c r="T12" s="121"/>
      <c r="U12" s="122"/>
      <c r="V12" s="121"/>
      <c r="W12" s="122"/>
      <c r="X12" s="121">
        <v>1</v>
      </c>
      <c r="Y12" s="122">
        <v>1</v>
      </c>
      <c r="Z12" s="121">
        <v>1</v>
      </c>
      <c r="AA12" s="122">
        <v>1</v>
      </c>
      <c r="AB12" s="121">
        <v>1</v>
      </c>
      <c r="AC12" s="122"/>
      <c r="AD12" s="121"/>
      <c r="AE12" s="122"/>
      <c r="AF12" s="121"/>
      <c r="AG12" s="122"/>
      <c r="AH12" s="121"/>
      <c r="AI12" s="122"/>
      <c r="AJ12" s="116">
        <f t="shared" si="1"/>
        <v>4</v>
      </c>
      <c r="AK12" s="117">
        <f t="shared" si="2"/>
        <v>3</v>
      </c>
      <c r="AL12" s="123">
        <v>123</v>
      </c>
      <c r="AM12" s="113">
        <v>58</v>
      </c>
      <c r="AN12" s="113">
        <v>669</v>
      </c>
      <c r="AO12" s="124">
        <v>399</v>
      </c>
      <c r="AP12" s="98" t="str">
        <f t="shared" si="0"/>
        <v>福岡</v>
      </c>
      <c r="AQ12" s="112"/>
      <c r="AR12" s="112"/>
    </row>
    <row r="13" spans="1:44" s="2" customFormat="1" ht="21" customHeight="1">
      <c r="A13" s="35" t="s">
        <v>171</v>
      </c>
      <c r="B13" s="121">
        <v>3</v>
      </c>
      <c r="C13" s="122">
        <v>2</v>
      </c>
      <c r="D13" s="121"/>
      <c r="E13" s="122"/>
      <c r="F13" s="121"/>
      <c r="G13" s="122"/>
      <c r="H13" s="121">
        <v>1</v>
      </c>
      <c r="I13" s="122"/>
      <c r="J13" s="121"/>
      <c r="K13" s="122"/>
      <c r="L13" s="121">
        <v>2</v>
      </c>
      <c r="M13" s="122">
        <v>1</v>
      </c>
      <c r="N13" s="121">
        <v>1</v>
      </c>
      <c r="O13" s="122"/>
      <c r="P13" s="121"/>
      <c r="Q13" s="122"/>
      <c r="R13" s="121"/>
      <c r="S13" s="122"/>
      <c r="T13" s="121">
        <v>1</v>
      </c>
      <c r="U13" s="122"/>
      <c r="V13" s="121"/>
      <c r="W13" s="122"/>
      <c r="X13" s="121">
        <v>5</v>
      </c>
      <c r="Y13" s="122">
        <v>3</v>
      </c>
      <c r="Z13" s="121">
        <v>2</v>
      </c>
      <c r="AA13" s="122"/>
      <c r="AB13" s="121">
        <v>2</v>
      </c>
      <c r="AC13" s="122"/>
      <c r="AD13" s="121">
        <v>3</v>
      </c>
      <c r="AE13" s="122">
        <v>1</v>
      </c>
      <c r="AF13" s="121"/>
      <c r="AG13" s="122"/>
      <c r="AH13" s="121">
        <v>2</v>
      </c>
      <c r="AI13" s="122"/>
      <c r="AJ13" s="116">
        <f t="shared" si="1"/>
        <v>22</v>
      </c>
      <c r="AK13" s="117">
        <f t="shared" si="2"/>
        <v>7</v>
      </c>
      <c r="AL13" s="123">
        <v>37</v>
      </c>
      <c r="AM13" s="113">
        <v>19</v>
      </c>
      <c r="AN13" s="113">
        <v>618</v>
      </c>
      <c r="AO13" s="124">
        <v>333</v>
      </c>
      <c r="AP13" s="98" t="str">
        <f t="shared" si="0"/>
        <v>西福岡</v>
      </c>
      <c r="AQ13" s="112"/>
      <c r="AR13" s="112"/>
    </row>
    <row r="14" spans="1:44" s="2" customFormat="1" ht="21" customHeight="1">
      <c r="A14" s="35" t="s">
        <v>172</v>
      </c>
      <c r="B14" s="121">
        <v>5</v>
      </c>
      <c r="C14" s="122">
        <v>3</v>
      </c>
      <c r="D14" s="121"/>
      <c r="E14" s="122"/>
      <c r="F14" s="121"/>
      <c r="G14" s="122"/>
      <c r="H14" s="121">
        <v>2</v>
      </c>
      <c r="I14" s="122">
        <v>1</v>
      </c>
      <c r="J14" s="121"/>
      <c r="K14" s="122"/>
      <c r="L14" s="121"/>
      <c r="M14" s="122"/>
      <c r="N14" s="121"/>
      <c r="O14" s="122"/>
      <c r="P14" s="121"/>
      <c r="Q14" s="122"/>
      <c r="R14" s="121"/>
      <c r="S14" s="122"/>
      <c r="T14" s="121"/>
      <c r="U14" s="122"/>
      <c r="V14" s="121"/>
      <c r="W14" s="122"/>
      <c r="X14" s="121">
        <v>6</v>
      </c>
      <c r="Y14" s="122">
        <v>1</v>
      </c>
      <c r="Z14" s="121">
        <v>5</v>
      </c>
      <c r="AA14" s="122"/>
      <c r="AB14" s="121">
        <v>5</v>
      </c>
      <c r="AC14" s="122"/>
      <c r="AD14" s="121">
        <v>5</v>
      </c>
      <c r="AE14" s="122">
        <v>1</v>
      </c>
      <c r="AF14" s="121"/>
      <c r="AG14" s="122"/>
      <c r="AH14" s="121">
        <v>5</v>
      </c>
      <c r="AI14" s="122"/>
      <c r="AJ14" s="116">
        <f t="shared" si="1"/>
        <v>33</v>
      </c>
      <c r="AK14" s="117">
        <f t="shared" si="2"/>
        <v>6</v>
      </c>
      <c r="AL14" s="123">
        <v>10</v>
      </c>
      <c r="AM14" s="113">
        <v>4</v>
      </c>
      <c r="AN14" s="113">
        <v>287</v>
      </c>
      <c r="AO14" s="124">
        <v>166</v>
      </c>
      <c r="AP14" s="98" t="str">
        <f t="shared" si="0"/>
        <v>大牟田</v>
      </c>
      <c r="AQ14" s="112"/>
      <c r="AR14" s="112"/>
    </row>
    <row r="15" spans="1:44" s="2" customFormat="1" ht="21" customHeight="1">
      <c r="A15" s="35" t="s">
        <v>173</v>
      </c>
      <c r="B15" s="121">
        <v>23</v>
      </c>
      <c r="C15" s="122">
        <v>19</v>
      </c>
      <c r="D15" s="121"/>
      <c r="E15" s="122"/>
      <c r="F15" s="121">
        <v>1</v>
      </c>
      <c r="G15" s="122"/>
      <c r="H15" s="121">
        <v>14</v>
      </c>
      <c r="I15" s="122">
        <v>7</v>
      </c>
      <c r="J15" s="121">
        <v>3</v>
      </c>
      <c r="K15" s="122"/>
      <c r="L15" s="121">
        <v>1</v>
      </c>
      <c r="M15" s="122"/>
      <c r="N15" s="121">
        <v>2</v>
      </c>
      <c r="O15" s="122">
        <v>1</v>
      </c>
      <c r="P15" s="121">
        <v>2</v>
      </c>
      <c r="Q15" s="122"/>
      <c r="R15" s="121">
        <v>1</v>
      </c>
      <c r="S15" s="122"/>
      <c r="T15" s="121">
        <v>4</v>
      </c>
      <c r="U15" s="122"/>
      <c r="V15" s="121"/>
      <c r="W15" s="122"/>
      <c r="X15" s="121">
        <v>21</v>
      </c>
      <c r="Y15" s="122">
        <v>1</v>
      </c>
      <c r="Z15" s="121">
        <v>20</v>
      </c>
      <c r="AA15" s="122"/>
      <c r="AB15" s="121">
        <v>24</v>
      </c>
      <c r="AC15" s="122"/>
      <c r="AD15" s="121">
        <v>24</v>
      </c>
      <c r="AE15" s="122">
        <v>1</v>
      </c>
      <c r="AF15" s="121"/>
      <c r="AG15" s="122"/>
      <c r="AH15" s="121">
        <v>21</v>
      </c>
      <c r="AI15" s="122"/>
      <c r="AJ15" s="116">
        <f t="shared" si="1"/>
        <v>161</v>
      </c>
      <c r="AK15" s="117">
        <f t="shared" si="2"/>
        <v>29</v>
      </c>
      <c r="AL15" s="123">
        <v>29</v>
      </c>
      <c r="AM15" s="113">
        <v>13</v>
      </c>
      <c r="AN15" s="113">
        <v>462</v>
      </c>
      <c r="AO15" s="124">
        <v>279</v>
      </c>
      <c r="AP15" s="98" t="str">
        <f t="shared" si="0"/>
        <v>久留米</v>
      </c>
      <c r="AQ15" s="112"/>
      <c r="AR15" s="112"/>
    </row>
    <row r="16" spans="1:44" s="2" customFormat="1" ht="21" customHeight="1">
      <c r="A16" s="35" t="s">
        <v>174</v>
      </c>
      <c r="B16" s="121"/>
      <c r="C16" s="122"/>
      <c r="D16" s="121"/>
      <c r="E16" s="122"/>
      <c r="F16" s="121"/>
      <c r="G16" s="122"/>
      <c r="H16" s="121"/>
      <c r="I16" s="122"/>
      <c r="J16" s="121"/>
      <c r="K16" s="122"/>
      <c r="L16" s="121"/>
      <c r="M16" s="122"/>
      <c r="N16" s="121"/>
      <c r="O16" s="122"/>
      <c r="P16" s="121"/>
      <c r="Q16" s="122"/>
      <c r="R16" s="121"/>
      <c r="S16" s="122"/>
      <c r="T16" s="121"/>
      <c r="U16" s="122"/>
      <c r="V16" s="121"/>
      <c r="W16" s="122"/>
      <c r="X16" s="121"/>
      <c r="Y16" s="122"/>
      <c r="Z16" s="121"/>
      <c r="AA16" s="122"/>
      <c r="AB16" s="121"/>
      <c r="AC16" s="122"/>
      <c r="AD16" s="121"/>
      <c r="AE16" s="122"/>
      <c r="AF16" s="121"/>
      <c r="AG16" s="122"/>
      <c r="AH16" s="121"/>
      <c r="AI16" s="122"/>
      <c r="AJ16" s="116">
        <f t="shared" si="1"/>
        <v>0</v>
      </c>
      <c r="AK16" s="117">
        <f t="shared" si="2"/>
        <v>0</v>
      </c>
      <c r="AL16" s="123">
        <v>6</v>
      </c>
      <c r="AM16" s="113">
        <v>3</v>
      </c>
      <c r="AN16" s="113">
        <v>152</v>
      </c>
      <c r="AO16" s="124">
        <v>97</v>
      </c>
      <c r="AP16" s="98" t="str">
        <f t="shared" si="0"/>
        <v>直方</v>
      </c>
      <c r="AQ16" s="112"/>
      <c r="AR16" s="112"/>
    </row>
    <row r="17" spans="1:44" s="2" customFormat="1" ht="21" customHeight="1">
      <c r="A17" s="35" t="s">
        <v>175</v>
      </c>
      <c r="B17" s="121">
        <v>4</v>
      </c>
      <c r="C17" s="122">
        <v>4</v>
      </c>
      <c r="D17" s="121"/>
      <c r="E17" s="122"/>
      <c r="F17" s="121"/>
      <c r="G17" s="122"/>
      <c r="H17" s="121">
        <v>2</v>
      </c>
      <c r="I17" s="122"/>
      <c r="J17" s="121"/>
      <c r="K17" s="122"/>
      <c r="L17" s="121"/>
      <c r="M17" s="122"/>
      <c r="N17" s="121"/>
      <c r="O17" s="122"/>
      <c r="P17" s="121"/>
      <c r="Q17" s="122"/>
      <c r="R17" s="121"/>
      <c r="S17" s="122"/>
      <c r="T17" s="121"/>
      <c r="U17" s="122"/>
      <c r="V17" s="121"/>
      <c r="W17" s="122"/>
      <c r="X17" s="121">
        <v>4</v>
      </c>
      <c r="Y17" s="122"/>
      <c r="Z17" s="121">
        <v>4</v>
      </c>
      <c r="AA17" s="122"/>
      <c r="AB17" s="121">
        <v>4</v>
      </c>
      <c r="AC17" s="122"/>
      <c r="AD17" s="121">
        <v>4</v>
      </c>
      <c r="AE17" s="122"/>
      <c r="AF17" s="121"/>
      <c r="AG17" s="122"/>
      <c r="AH17" s="121">
        <v>4</v>
      </c>
      <c r="AI17" s="122"/>
      <c r="AJ17" s="116">
        <f t="shared" si="1"/>
        <v>26</v>
      </c>
      <c r="AK17" s="117">
        <f t="shared" si="2"/>
        <v>4</v>
      </c>
      <c r="AL17" s="123">
        <v>9</v>
      </c>
      <c r="AM17" s="113">
        <v>2</v>
      </c>
      <c r="AN17" s="113">
        <v>247</v>
      </c>
      <c r="AO17" s="124">
        <v>138</v>
      </c>
      <c r="AP17" s="98" t="str">
        <f t="shared" si="0"/>
        <v>飯塚</v>
      </c>
      <c r="AQ17" s="112"/>
      <c r="AR17" s="112"/>
    </row>
    <row r="18" spans="1:44" s="2" customFormat="1" ht="21" customHeight="1">
      <c r="A18" s="35" t="s">
        <v>176</v>
      </c>
      <c r="B18" s="121">
        <v>2</v>
      </c>
      <c r="C18" s="122">
        <v>2</v>
      </c>
      <c r="D18" s="121"/>
      <c r="E18" s="122"/>
      <c r="F18" s="121"/>
      <c r="G18" s="122"/>
      <c r="H18" s="121"/>
      <c r="I18" s="122"/>
      <c r="J18" s="121"/>
      <c r="K18" s="122"/>
      <c r="L18" s="121"/>
      <c r="M18" s="122"/>
      <c r="N18" s="121"/>
      <c r="O18" s="122"/>
      <c r="P18" s="121"/>
      <c r="Q18" s="122"/>
      <c r="R18" s="121"/>
      <c r="S18" s="122"/>
      <c r="T18" s="121"/>
      <c r="U18" s="122"/>
      <c r="V18" s="121"/>
      <c r="W18" s="122"/>
      <c r="X18" s="121">
        <v>2</v>
      </c>
      <c r="Y18" s="122"/>
      <c r="Z18" s="121">
        <v>2</v>
      </c>
      <c r="AA18" s="122"/>
      <c r="AB18" s="121">
        <v>3</v>
      </c>
      <c r="AC18" s="122">
        <v>1</v>
      </c>
      <c r="AD18" s="121">
        <v>3</v>
      </c>
      <c r="AE18" s="122"/>
      <c r="AF18" s="121"/>
      <c r="AG18" s="122"/>
      <c r="AH18" s="121">
        <v>2</v>
      </c>
      <c r="AI18" s="122"/>
      <c r="AJ18" s="116">
        <f t="shared" si="1"/>
        <v>14</v>
      </c>
      <c r="AK18" s="117">
        <f t="shared" si="2"/>
        <v>3</v>
      </c>
      <c r="AL18" s="123">
        <v>13</v>
      </c>
      <c r="AM18" s="113">
        <v>5</v>
      </c>
      <c r="AN18" s="113">
        <v>194</v>
      </c>
      <c r="AO18" s="124">
        <v>135</v>
      </c>
      <c r="AP18" s="98" t="str">
        <f t="shared" si="0"/>
        <v>田川</v>
      </c>
      <c r="AQ18" s="112"/>
      <c r="AR18" s="112"/>
    </row>
    <row r="19" spans="1:44" s="2" customFormat="1" ht="21" customHeight="1">
      <c r="A19" s="35" t="s">
        <v>177</v>
      </c>
      <c r="B19" s="121">
        <v>3</v>
      </c>
      <c r="C19" s="122">
        <v>1</v>
      </c>
      <c r="D19" s="121"/>
      <c r="E19" s="122"/>
      <c r="F19" s="121"/>
      <c r="G19" s="122"/>
      <c r="H19" s="121">
        <v>4</v>
      </c>
      <c r="I19" s="122">
        <v>4</v>
      </c>
      <c r="J19" s="121"/>
      <c r="K19" s="122"/>
      <c r="L19" s="121">
        <v>1</v>
      </c>
      <c r="M19" s="122"/>
      <c r="N19" s="121">
        <v>2</v>
      </c>
      <c r="O19" s="122">
        <v>1</v>
      </c>
      <c r="P19" s="121"/>
      <c r="Q19" s="122"/>
      <c r="R19" s="121">
        <v>3</v>
      </c>
      <c r="S19" s="122">
        <v>1</v>
      </c>
      <c r="T19" s="121">
        <v>2</v>
      </c>
      <c r="U19" s="122"/>
      <c r="V19" s="121"/>
      <c r="W19" s="122"/>
      <c r="X19" s="121">
        <v>4</v>
      </c>
      <c r="Y19" s="122">
        <v>2</v>
      </c>
      <c r="Z19" s="121">
        <v>3</v>
      </c>
      <c r="AA19" s="122"/>
      <c r="AB19" s="121">
        <v>5</v>
      </c>
      <c r="AC19" s="122"/>
      <c r="AD19" s="121">
        <v>7</v>
      </c>
      <c r="AE19" s="122">
        <v>2</v>
      </c>
      <c r="AF19" s="121"/>
      <c r="AG19" s="122"/>
      <c r="AH19" s="121">
        <v>2</v>
      </c>
      <c r="AI19" s="122"/>
      <c r="AJ19" s="116">
        <f t="shared" si="1"/>
        <v>36</v>
      </c>
      <c r="AK19" s="117">
        <f t="shared" si="2"/>
        <v>11</v>
      </c>
      <c r="AL19" s="123">
        <v>12</v>
      </c>
      <c r="AM19" s="113">
        <v>4</v>
      </c>
      <c r="AN19" s="113">
        <v>140</v>
      </c>
      <c r="AO19" s="124">
        <v>84</v>
      </c>
      <c r="AP19" s="98" t="str">
        <f t="shared" si="0"/>
        <v>甘木</v>
      </c>
      <c r="AQ19" s="112"/>
      <c r="AR19" s="112"/>
    </row>
    <row r="20" spans="1:44" s="2" customFormat="1" ht="21" customHeight="1">
      <c r="A20" s="35" t="s">
        <v>178</v>
      </c>
      <c r="B20" s="121">
        <v>5</v>
      </c>
      <c r="C20" s="122">
        <v>4</v>
      </c>
      <c r="D20" s="121"/>
      <c r="E20" s="122"/>
      <c r="F20" s="121"/>
      <c r="G20" s="122"/>
      <c r="H20" s="121">
        <v>6</v>
      </c>
      <c r="I20" s="122">
        <v>2</v>
      </c>
      <c r="J20" s="121"/>
      <c r="K20" s="122"/>
      <c r="L20" s="121"/>
      <c r="M20" s="122"/>
      <c r="N20" s="121">
        <v>1</v>
      </c>
      <c r="O20" s="122"/>
      <c r="P20" s="121">
        <v>1</v>
      </c>
      <c r="Q20" s="122">
        <v>1</v>
      </c>
      <c r="R20" s="121">
        <v>1</v>
      </c>
      <c r="S20" s="122"/>
      <c r="T20" s="121"/>
      <c r="U20" s="122"/>
      <c r="V20" s="121"/>
      <c r="W20" s="122"/>
      <c r="X20" s="121">
        <v>6</v>
      </c>
      <c r="Y20" s="122">
        <v>1</v>
      </c>
      <c r="Z20" s="121">
        <v>7</v>
      </c>
      <c r="AA20" s="122"/>
      <c r="AB20" s="121">
        <v>7</v>
      </c>
      <c r="AC20" s="122"/>
      <c r="AD20" s="121">
        <v>6</v>
      </c>
      <c r="AE20" s="122"/>
      <c r="AF20" s="121"/>
      <c r="AG20" s="122"/>
      <c r="AH20" s="121">
        <v>6</v>
      </c>
      <c r="AI20" s="122"/>
      <c r="AJ20" s="116">
        <f t="shared" si="1"/>
        <v>46</v>
      </c>
      <c r="AK20" s="117">
        <f t="shared" si="2"/>
        <v>8</v>
      </c>
      <c r="AL20" s="123">
        <v>6</v>
      </c>
      <c r="AM20" s="113">
        <v>4</v>
      </c>
      <c r="AN20" s="113">
        <v>194</v>
      </c>
      <c r="AO20" s="124">
        <v>108</v>
      </c>
      <c r="AP20" s="98" t="str">
        <f t="shared" si="0"/>
        <v>八女</v>
      </c>
      <c r="AQ20" s="112"/>
      <c r="AR20" s="112"/>
    </row>
    <row r="21" spans="1:44" s="2" customFormat="1" ht="21" customHeight="1">
      <c r="A21" s="35" t="s">
        <v>179</v>
      </c>
      <c r="B21" s="121">
        <v>2</v>
      </c>
      <c r="C21" s="122">
        <v>1</v>
      </c>
      <c r="D21" s="121"/>
      <c r="E21" s="122"/>
      <c r="F21" s="121"/>
      <c r="G21" s="122"/>
      <c r="H21" s="121">
        <v>2</v>
      </c>
      <c r="I21" s="122">
        <v>1</v>
      </c>
      <c r="J21" s="121"/>
      <c r="K21" s="122"/>
      <c r="L21" s="121"/>
      <c r="M21" s="122"/>
      <c r="N21" s="121"/>
      <c r="O21" s="122"/>
      <c r="P21" s="121"/>
      <c r="Q21" s="122"/>
      <c r="R21" s="121"/>
      <c r="S21" s="122"/>
      <c r="T21" s="121"/>
      <c r="U21" s="122"/>
      <c r="V21" s="121"/>
      <c r="W21" s="122"/>
      <c r="X21" s="121">
        <v>1</v>
      </c>
      <c r="Y21" s="122"/>
      <c r="Z21" s="121">
        <v>1</v>
      </c>
      <c r="AA21" s="122"/>
      <c r="AB21" s="121">
        <v>2</v>
      </c>
      <c r="AC21" s="122"/>
      <c r="AD21" s="121">
        <v>2</v>
      </c>
      <c r="AE21" s="122"/>
      <c r="AF21" s="121"/>
      <c r="AG21" s="122"/>
      <c r="AH21" s="121">
        <v>1</v>
      </c>
      <c r="AI21" s="122"/>
      <c r="AJ21" s="116">
        <f t="shared" si="1"/>
        <v>11</v>
      </c>
      <c r="AK21" s="117">
        <f t="shared" si="2"/>
        <v>2</v>
      </c>
      <c r="AL21" s="123">
        <v>2</v>
      </c>
      <c r="AM21" s="113">
        <v>1</v>
      </c>
      <c r="AN21" s="113">
        <v>69</v>
      </c>
      <c r="AO21" s="124">
        <v>46</v>
      </c>
      <c r="AP21" s="98" t="str">
        <f t="shared" si="0"/>
        <v>大川</v>
      </c>
      <c r="AQ21" s="112"/>
      <c r="AR21" s="112"/>
    </row>
    <row r="22" spans="1:44" s="2" customFormat="1" ht="21" customHeight="1">
      <c r="A22" s="35" t="s">
        <v>180</v>
      </c>
      <c r="B22" s="121">
        <v>3</v>
      </c>
      <c r="C22" s="122">
        <v>2</v>
      </c>
      <c r="D22" s="121"/>
      <c r="E22" s="122"/>
      <c r="F22" s="121"/>
      <c r="G22" s="122"/>
      <c r="H22" s="121">
        <v>2</v>
      </c>
      <c r="I22" s="122">
        <v>1</v>
      </c>
      <c r="J22" s="121"/>
      <c r="K22" s="122"/>
      <c r="L22" s="121"/>
      <c r="M22" s="122"/>
      <c r="N22" s="121"/>
      <c r="O22" s="122"/>
      <c r="P22" s="121"/>
      <c r="Q22" s="122"/>
      <c r="R22" s="121"/>
      <c r="S22" s="122"/>
      <c r="T22" s="121"/>
      <c r="U22" s="122"/>
      <c r="V22" s="121"/>
      <c r="W22" s="122"/>
      <c r="X22" s="121">
        <v>3</v>
      </c>
      <c r="Y22" s="122"/>
      <c r="Z22" s="121">
        <v>3</v>
      </c>
      <c r="AA22" s="122"/>
      <c r="AB22" s="121">
        <v>3</v>
      </c>
      <c r="AC22" s="122"/>
      <c r="AD22" s="121">
        <v>3</v>
      </c>
      <c r="AE22" s="122"/>
      <c r="AF22" s="121"/>
      <c r="AG22" s="122"/>
      <c r="AH22" s="121">
        <v>3</v>
      </c>
      <c r="AI22" s="122"/>
      <c r="AJ22" s="116">
        <f t="shared" si="1"/>
        <v>20</v>
      </c>
      <c r="AK22" s="117">
        <f t="shared" si="2"/>
        <v>3</v>
      </c>
      <c r="AL22" s="123">
        <v>5</v>
      </c>
      <c r="AM22" s="113">
        <v>4</v>
      </c>
      <c r="AN22" s="113">
        <v>239</v>
      </c>
      <c r="AO22" s="124">
        <v>140</v>
      </c>
      <c r="AP22" s="98" t="str">
        <f t="shared" si="0"/>
        <v>行橋</v>
      </c>
      <c r="AQ22" s="112"/>
      <c r="AR22" s="112"/>
    </row>
    <row r="23" spans="1:44" s="2" customFormat="1" ht="21" customHeight="1">
      <c r="A23" s="35" t="s">
        <v>181</v>
      </c>
      <c r="B23" s="121">
        <v>3</v>
      </c>
      <c r="C23" s="122">
        <v>3</v>
      </c>
      <c r="D23" s="121"/>
      <c r="E23" s="122"/>
      <c r="F23" s="121"/>
      <c r="G23" s="122"/>
      <c r="H23" s="121">
        <v>3</v>
      </c>
      <c r="I23" s="122"/>
      <c r="J23" s="121"/>
      <c r="K23" s="122"/>
      <c r="L23" s="121">
        <v>1</v>
      </c>
      <c r="M23" s="122"/>
      <c r="N23" s="121">
        <v>1</v>
      </c>
      <c r="O23" s="122"/>
      <c r="P23" s="121"/>
      <c r="Q23" s="122"/>
      <c r="R23" s="121"/>
      <c r="S23" s="122"/>
      <c r="T23" s="121"/>
      <c r="U23" s="122"/>
      <c r="V23" s="121"/>
      <c r="W23" s="122"/>
      <c r="X23" s="121">
        <v>2</v>
      </c>
      <c r="Y23" s="122"/>
      <c r="Z23" s="121">
        <v>2</v>
      </c>
      <c r="AA23" s="122"/>
      <c r="AB23" s="121">
        <v>2</v>
      </c>
      <c r="AC23" s="122"/>
      <c r="AD23" s="121">
        <v>2</v>
      </c>
      <c r="AE23" s="122"/>
      <c r="AF23" s="121"/>
      <c r="AG23" s="122"/>
      <c r="AH23" s="121">
        <v>2</v>
      </c>
      <c r="AI23" s="122"/>
      <c r="AJ23" s="116">
        <f t="shared" si="1"/>
        <v>18</v>
      </c>
      <c r="AK23" s="117">
        <f t="shared" si="2"/>
        <v>3</v>
      </c>
      <c r="AL23" s="123">
        <v>28</v>
      </c>
      <c r="AM23" s="113">
        <v>13</v>
      </c>
      <c r="AN23" s="113">
        <v>414</v>
      </c>
      <c r="AO23" s="124">
        <v>209</v>
      </c>
      <c r="AP23" s="98" t="str">
        <f t="shared" si="0"/>
        <v>筑紫</v>
      </c>
      <c r="AQ23" s="112"/>
      <c r="AR23" s="112"/>
    </row>
    <row r="24" spans="1:44" s="3" customFormat="1" ht="21" customHeight="1">
      <c r="A24" s="21" t="s">
        <v>182</v>
      </c>
      <c r="B24" s="128">
        <f>SUM(B6:B23)</f>
        <v>68</v>
      </c>
      <c r="C24" s="282">
        <f t="shared" ref="C24:AK24" si="3">SUM(C6:C23)</f>
        <v>51</v>
      </c>
      <c r="D24" s="125">
        <f t="shared" si="3"/>
        <v>1</v>
      </c>
      <c r="E24" s="254">
        <f t="shared" si="3"/>
        <v>0</v>
      </c>
      <c r="F24" s="128">
        <f t="shared" si="3"/>
        <v>3</v>
      </c>
      <c r="G24" s="282">
        <f t="shared" si="3"/>
        <v>2</v>
      </c>
      <c r="H24" s="125">
        <f t="shared" si="3"/>
        <v>45</v>
      </c>
      <c r="I24" s="254">
        <f t="shared" si="3"/>
        <v>20</v>
      </c>
      <c r="J24" s="128">
        <f t="shared" si="3"/>
        <v>3</v>
      </c>
      <c r="K24" s="282">
        <f t="shared" si="3"/>
        <v>0</v>
      </c>
      <c r="L24" s="125">
        <f t="shared" si="3"/>
        <v>9</v>
      </c>
      <c r="M24" s="254">
        <f t="shared" si="3"/>
        <v>5</v>
      </c>
      <c r="N24" s="128">
        <f t="shared" si="3"/>
        <v>12</v>
      </c>
      <c r="O24" s="282">
        <f t="shared" si="3"/>
        <v>6</v>
      </c>
      <c r="P24" s="125">
        <f t="shared" si="3"/>
        <v>3</v>
      </c>
      <c r="Q24" s="254">
        <f t="shared" si="3"/>
        <v>1</v>
      </c>
      <c r="R24" s="128">
        <f t="shared" si="3"/>
        <v>6</v>
      </c>
      <c r="S24" s="282">
        <f t="shared" si="3"/>
        <v>1</v>
      </c>
      <c r="T24" s="125">
        <f t="shared" si="3"/>
        <v>8</v>
      </c>
      <c r="U24" s="254">
        <f t="shared" si="3"/>
        <v>0</v>
      </c>
      <c r="V24" s="128">
        <f t="shared" si="3"/>
        <v>1</v>
      </c>
      <c r="W24" s="282">
        <f t="shared" si="3"/>
        <v>0</v>
      </c>
      <c r="X24" s="125">
        <f t="shared" si="3"/>
        <v>74</v>
      </c>
      <c r="Y24" s="254">
        <f t="shared" si="3"/>
        <v>14</v>
      </c>
      <c r="Z24" s="128">
        <f t="shared" si="3"/>
        <v>62</v>
      </c>
      <c r="AA24" s="282">
        <f t="shared" si="3"/>
        <v>2</v>
      </c>
      <c r="AB24" s="125">
        <f t="shared" si="3"/>
        <v>70</v>
      </c>
      <c r="AC24" s="254">
        <f t="shared" si="3"/>
        <v>1</v>
      </c>
      <c r="AD24" s="128">
        <f t="shared" si="3"/>
        <v>73</v>
      </c>
      <c r="AE24" s="282">
        <f t="shared" si="3"/>
        <v>5</v>
      </c>
      <c r="AF24" s="125">
        <f t="shared" si="3"/>
        <v>0</v>
      </c>
      <c r="AG24" s="254">
        <f t="shared" si="3"/>
        <v>0</v>
      </c>
      <c r="AH24" s="128">
        <f t="shared" si="3"/>
        <v>60</v>
      </c>
      <c r="AI24" s="282">
        <f t="shared" si="3"/>
        <v>0</v>
      </c>
      <c r="AJ24" s="125">
        <f t="shared" si="3"/>
        <v>498</v>
      </c>
      <c r="AK24" s="254">
        <f t="shared" si="3"/>
        <v>108</v>
      </c>
      <c r="AL24" s="128">
        <f>SUM(AL6:AL23)</f>
        <v>596</v>
      </c>
      <c r="AM24" s="128">
        <f>SUM(AM6:AM23)</f>
        <v>272</v>
      </c>
      <c r="AN24" s="127">
        <f>SUM(AN6:AN23)</f>
        <v>6358</v>
      </c>
      <c r="AO24" s="124">
        <f>SUM(AO6:AO23)</f>
        <v>3530</v>
      </c>
      <c r="AP24" s="100" t="str">
        <f t="shared" si="0"/>
        <v>福岡県計</v>
      </c>
      <c r="AQ24" s="112"/>
      <c r="AR24" s="112"/>
    </row>
    <row r="25" spans="1:44" s="8" customFormat="1" ht="21" customHeight="1">
      <c r="A25" s="75"/>
      <c r="B25" s="129"/>
      <c r="C25" s="130"/>
      <c r="D25" s="129"/>
      <c r="E25" s="130"/>
      <c r="F25" s="129"/>
      <c r="G25" s="130"/>
      <c r="H25" s="129"/>
      <c r="I25" s="130"/>
      <c r="J25" s="129"/>
      <c r="K25" s="130"/>
      <c r="L25" s="129"/>
      <c r="M25" s="130"/>
      <c r="N25" s="129"/>
      <c r="O25" s="130"/>
      <c r="P25" s="129"/>
      <c r="Q25" s="130"/>
      <c r="R25" s="129"/>
      <c r="S25" s="130"/>
      <c r="T25" s="129"/>
      <c r="U25" s="130"/>
      <c r="V25" s="129"/>
      <c r="W25" s="130"/>
      <c r="X25" s="129"/>
      <c r="Y25" s="130"/>
      <c r="Z25" s="129"/>
      <c r="AA25" s="130"/>
      <c r="AB25" s="129"/>
      <c r="AC25" s="130"/>
      <c r="AD25" s="129"/>
      <c r="AE25" s="130"/>
      <c r="AF25" s="129"/>
      <c r="AG25" s="130"/>
      <c r="AH25" s="129"/>
      <c r="AI25" s="130"/>
      <c r="AJ25" s="129"/>
      <c r="AK25" s="130"/>
      <c r="AL25" s="131"/>
      <c r="AM25" s="131"/>
      <c r="AN25" s="131"/>
      <c r="AO25" s="131"/>
      <c r="AP25" s="143" t="str">
        <f t="shared" si="0"/>
        <v/>
      </c>
      <c r="AQ25" s="112"/>
      <c r="AR25" s="112"/>
    </row>
    <row r="26" spans="1:44" s="2" customFormat="1" ht="21" customHeight="1">
      <c r="A26" s="35" t="s">
        <v>183</v>
      </c>
      <c r="B26" s="121">
        <v>8</v>
      </c>
      <c r="C26" s="122">
        <v>8</v>
      </c>
      <c r="D26" s="121"/>
      <c r="E26" s="122"/>
      <c r="F26" s="121"/>
      <c r="G26" s="122"/>
      <c r="H26" s="121">
        <v>4</v>
      </c>
      <c r="I26" s="122"/>
      <c r="J26" s="121">
        <v>1</v>
      </c>
      <c r="K26" s="122"/>
      <c r="L26" s="121"/>
      <c r="M26" s="122"/>
      <c r="N26" s="121">
        <v>1</v>
      </c>
      <c r="O26" s="122"/>
      <c r="P26" s="121"/>
      <c r="Q26" s="122"/>
      <c r="R26" s="121"/>
      <c r="S26" s="122"/>
      <c r="T26" s="121"/>
      <c r="U26" s="122"/>
      <c r="V26" s="121"/>
      <c r="W26" s="122"/>
      <c r="X26" s="121">
        <v>6</v>
      </c>
      <c r="Y26" s="122">
        <v>1</v>
      </c>
      <c r="Z26" s="121">
        <v>8</v>
      </c>
      <c r="AA26" s="122">
        <v>1</v>
      </c>
      <c r="AB26" s="121">
        <v>7</v>
      </c>
      <c r="AC26" s="122">
        <v>2</v>
      </c>
      <c r="AD26" s="121">
        <v>7</v>
      </c>
      <c r="AE26" s="122">
        <v>1</v>
      </c>
      <c r="AF26" s="121"/>
      <c r="AG26" s="122"/>
      <c r="AH26" s="121">
        <v>5</v>
      </c>
      <c r="AI26" s="122"/>
      <c r="AJ26" s="121">
        <f>+B26+D26+F26+H26+J26+L26+N26+P26+R26+T26+V26+X26+Z26+AB26+AD26+AF26+AH26</f>
        <v>47</v>
      </c>
      <c r="AK26" s="122">
        <f>+C26+E26+G26+I26+K26+M26+O26+Q26+S26+U26+W26+Y26+AA26+AC26+AE26+AG26+AI26</f>
        <v>13</v>
      </c>
      <c r="AL26" s="123">
        <v>18</v>
      </c>
      <c r="AM26" s="113">
        <v>7</v>
      </c>
      <c r="AN26" s="113">
        <v>390</v>
      </c>
      <c r="AO26" s="124">
        <v>213</v>
      </c>
      <c r="AP26" s="98" t="str">
        <f t="shared" si="0"/>
        <v>佐賀</v>
      </c>
      <c r="AQ26" s="112"/>
      <c r="AR26" s="112"/>
    </row>
    <row r="27" spans="1:44" s="2" customFormat="1" ht="21" customHeight="1">
      <c r="A27" s="35" t="s">
        <v>184</v>
      </c>
      <c r="B27" s="121">
        <v>2</v>
      </c>
      <c r="C27" s="122">
        <v>2</v>
      </c>
      <c r="D27" s="121"/>
      <c r="E27" s="122"/>
      <c r="F27" s="121"/>
      <c r="G27" s="122"/>
      <c r="H27" s="121">
        <v>2</v>
      </c>
      <c r="I27" s="122"/>
      <c r="J27" s="121">
        <v>1</v>
      </c>
      <c r="K27" s="122"/>
      <c r="L27" s="121"/>
      <c r="M27" s="122"/>
      <c r="N27" s="121"/>
      <c r="O27" s="122"/>
      <c r="P27" s="121"/>
      <c r="Q27" s="122"/>
      <c r="R27" s="121"/>
      <c r="S27" s="122"/>
      <c r="T27" s="121"/>
      <c r="U27" s="122"/>
      <c r="V27" s="121"/>
      <c r="W27" s="122"/>
      <c r="X27" s="121">
        <v>2</v>
      </c>
      <c r="Y27" s="122"/>
      <c r="Z27" s="121">
        <v>2</v>
      </c>
      <c r="AA27" s="122"/>
      <c r="AB27" s="121">
        <v>2</v>
      </c>
      <c r="AC27" s="122"/>
      <c r="AD27" s="121">
        <v>2</v>
      </c>
      <c r="AE27" s="122"/>
      <c r="AF27" s="121"/>
      <c r="AG27" s="122"/>
      <c r="AH27" s="121">
        <v>2</v>
      </c>
      <c r="AI27" s="122"/>
      <c r="AJ27" s="121">
        <f t="shared" ref="AJ27:AJ30" si="4">+B27+D27+F27+H27+J27+L27+N27+P27+R27+T27+V27+X27+Z27+AB27+AD27+AF27+AH27</f>
        <v>15</v>
      </c>
      <c r="AK27" s="122">
        <f t="shared" ref="AK27:AK30" si="5">+C27+E27+G27+I27+K27+M27+O27+Q27+S27+U27+W27+Y27+AA27+AC27+AE27+AG27+AI27</f>
        <v>2</v>
      </c>
      <c r="AL27" s="123">
        <v>7</v>
      </c>
      <c r="AM27" s="113">
        <v>5</v>
      </c>
      <c r="AN27" s="113">
        <v>187</v>
      </c>
      <c r="AO27" s="124">
        <v>102</v>
      </c>
      <c r="AP27" s="98" t="str">
        <f t="shared" si="0"/>
        <v>唐津</v>
      </c>
      <c r="AQ27" s="112"/>
      <c r="AR27" s="112"/>
    </row>
    <row r="28" spans="1:44" s="2" customFormat="1" ht="21" customHeight="1">
      <c r="A28" s="35" t="s">
        <v>185</v>
      </c>
      <c r="B28" s="121">
        <v>2</v>
      </c>
      <c r="C28" s="122">
        <v>2</v>
      </c>
      <c r="D28" s="121"/>
      <c r="E28" s="122"/>
      <c r="F28" s="121"/>
      <c r="G28" s="122"/>
      <c r="H28" s="121">
        <v>1</v>
      </c>
      <c r="I28" s="122"/>
      <c r="J28" s="121"/>
      <c r="K28" s="122"/>
      <c r="L28" s="121"/>
      <c r="M28" s="122"/>
      <c r="N28" s="121"/>
      <c r="O28" s="122"/>
      <c r="P28" s="121"/>
      <c r="Q28" s="122"/>
      <c r="R28" s="121"/>
      <c r="S28" s="122"/>
      <c r="T28" s="121"/>
      <c r="U28" s="122"/>
      <c r="V28" s="121"/>
      <c r="W28" s="122"/>
      <c r="X28" s="121">
        <v>2</v>
      </c>
      <c r="Y28" s="122"/>
      <c r="Z28" s="121">
        <v>2</v>
      </c>
      <c r="AA28" s="122"/>
      <c r="AB28" s="121">
        <v>3</v>
      </c>
      <c r="AC28" s="122">
        <v>1</v>
      </c>
      <c r="AD28" s="121">
        <v>3</v>
      </c>
      <c r="AE28" s="122"/>
      <c r="AF28" s="121"/>
      <c r="AG28" s="122"/>
      <c r="AH28" s="121">
        <v>2</v>
      </c>
      <c r="AI28" s="122"/>
      <c r="AJ28" s="121">
        <f t="shared" si="4"/>
        <v>15</v>
      </c>
      <c r="AK28" s="122">
        <f t="shared" si="5"/>
        <v>3</v>
      </c>
      <c r="AL28" s="123">
        <v>10</v>
      </c>
      <c r="AM28" s="113">
        <v>1</v>
      </c>
      <c r="AN28" s="113">
        <v>208</v>
      </c>
      <c r="AO28" s="124">
        <v>95</v>
      </c>
      <c r="AP28" s="98" t="str">
        <f t="shared" si="0"/>
        <v>鳥栖</v>
      </c>
      <c r="AQ28" s="112"/>
      <c r="AR28" s="112"/>
    </row>
    <row r="29" spans="1:44" s="2" customFormat="1" ht="21" customHeight="1">
      <c r="A29" s="35" t="s">
        <v>186</v>
      </c>
      <c r="B29" s="121">
        <v>6</v>
      </c>
      <c r="C29" s="122">
        <v>5</v>
      </c>
      <c r="D29" s="121"/>
      <c r="E29" s="122"/>
      <c r="F29" s="121"/>
      <c r="G29" s="122"/>
      <c r="H29" s="121">
        <v>1</v>
      </c>
      <c r="I29" s="122">
        <v>1</v>
      </c>
      <c r="J29" s="121"/>
      <c r="K29" s="122"/>
      <c r="L29" s="121">
        <v>1</v>
      </c>
      <c r="M29" s="122"/>
      <c r="N29" s="121"/>
      <c r="O29" s="122"/>
      <c r="P29" s="121"/>
      <c r="Q29" s="122"/>
      <c r="R29" s="121"/>
      <c r="S29" s="122"/>
      <c r="T29" s="121">
        <v>1</v>
      </c>
      <c r="U29" s="122"/>
      <c r="V29" s="121"/>
      <c r="W29" s="122"/>
      <c r="X29" s="121">
        <v>6</v>
      </c>
      <c r="Y29" s="122"/>
      <c r="Z29" s="121">
        <v>6</v>
      </c>
      <c r="AA29" s="122"/>
      <c r="AB29" s="121">
        <v>6</v>
      </c>
      <c r="AC29" s="122"/>
      <c r="AD29" s="121">
        <v>6</v>
      </c>
      <c r="AE29" s="122"/>
      <c r="AF29" s="121"/>
      <c r="AG29" s="122"/>
      <c r="AH29" s="121">
        <v>6</v>
      </c>
      <c r="AI29" s="122"/>
      <c r="AJ29" s="121">
        <f t="shared" si="4"/>
        <v>39</v>
      </c>
      <c r="AK29" s="122">
        <f t="shared" si="5"/>
        <v>6</v>
      </c>
      <c r="AL29" s="123">
        <v>5</v>
      </c>
      <c r="AM29" s="113">
        <v>1</v>
      </c>
      <c r="AN29" s="113">
        <v>108</v>
      </c>
      <c r="AO29" s="124">
        <v>63</v>
      </c>
      <c r="AP29" s="98" t="str">
        <f t="shared" si="0"/>
        <v>伊万里</v>
      </c>
      <c r="AQ29" s="112"/>
      <c r="AR29" s="112"/>
    </row>
    <row r="30" spans="1:44" s="2" customFormat="1" ht="21" customHeight="1">
      <c r="A30" s="35" t="s">
        <v>187</v>
      </c>
      <c r="B30" s="121">
        <v>9</v>
      </c>
      <c r="C30" s="122">
        <v>8</v>
      </c>
      <c r="D30" s="121"/>
      <c r="E30" s="122"/>
      <c r="F30" s="121"/>
      <c r="G30" s="122"/>
      <c r="H30" s="121">
        <v>2</v>
      </c>
      <c r="I30" s="122"/>
      <c r="J30" s="121"/>
      <c r="K30" s="122"/>
      <c r="L30" s="121"/>
      <c r="M30" s="122"/>
      <c r="N30" s="121"/>
      <c r="O30" s="122"/>
      <c r="P30" s="121"/>
      <c r="Q30" s="122"/>
      <c r="R30" s="121"/>
      <c r="S30" s="122"/>
      <c r="T30" s="121"/>
      <c r="U30" s="122"/>
      <c r="V30" s="121"/>
      <c r="W30" s="122"/>
      <c r="X30" s="121">
        <v>8</v>
      </c>
      <c r="Y30" s="122"/>
      <c r="Z30" s="121">
        <v>8</v>
      </c>
      <c r="AA30" s="122"/>
      <c r="AB30" s="121">
        <v>8</v>
      </c>
      <c r="AC30" s="122">
        <v>1</v>
      </c>
      <c r="AD30" s="121">
        <v>9</v>
      </c>
      <c r="AE30" s="122"/>
      <c r="AF30" s="121"/>
      <c r="AG30" s="122"/>
      <c r="AH30" s="121">
        <v>8</v>
      </c>
      <c r="AI30" s="122"/>
      <c r="AJ30" s="121">
        <f t="shared" si="4"/>
        <v>52</v>
      </c>
      <c r="AK30" s="122">
        <f t="shared" si="5"/>
        <v>9</v>
      </c>
      <c r="AL30" s="123">
        <v>15</v>
      </c>
      <c r="AM30" s="113">
        <v>3</v>
      </c>
      <c r="AN30" s="113">
        <v>229</v>
      </c>
      <c r="AO30" s="124">
        <v>150</v>
      </c>
      <c r="AP30" s="98" t="str">
        <f t="shared" si="0"/>
        <v>武雄</v>
      </c>
      <c r="AQ30" s="112"/>
      <c r="AR30" s="112"/>
    </row>
    <row r="31" spans="1:44" s="3" customFormat="1" ht="21" customHeight="1">
      <c r="A31" s="21" t="s">
        <v>188</v>
      </c>
      <c r="B31" s="128">
        <f>SUM(B26:B30)</f>
        <v>27</v>
      </c>
      <c r="C31" s="282">
        <f t="shared" ref="C31:AK31" si="6">SUM(C26:C30)</f>
        <v>25</v>
      </c>
      <c r="D31" s="125">
        <f t="shared" si="6"/>
        <v>0</v>
      </c>
      <c r="E31" s="254">
        <f t="shared" si="6"/>
        <v>0</v>
      </c>
      <c r="F31" s="128">
        <f t="shared" si="6"/>
        <v>0</v>
      </c>
      <c r="G31" s="282">
        <f t="shared" si="6"/>
        <v>0</v>
      </c>
      <c r="H31" s="125">
        <f t="shared" si="6"/>
        <v>10</v>
      </c>
      <c r="I31" s="254">
        <f t="shared" si="6"/>
        <v>1</v>
      </c>
      <c r="J31" s="128">
        <f t="shared" si="6"/>
        <v>2</v>
      </c>
      <c r="K31" s="282">
        <f t="shared" si="6"/>
        <v>0</v>
      </c>
      <c r="L31" s="125">
        <f t="shared" si="6"/>
        <v>1</v>
      </c>
      <c r="M31" s="254">
        <f t="shared" si="6"/>
        <v>0</v>
      </c>
      <c r="N31" s="128">
        <f t="shared" si="6"/>
        <v>1</v>
      </c>
      <c r="O31" s="282">
        <f t="shared" si="6"/>
        <v>0</v>
      </c>
      <c r="P31" s="125">
        <f t="shared" si="6"/>
        <v>0</v>
      </c>
      <c r="Q31" s="254">
        <f t="shared" si="6"/>
        <v>0</v>
      </c>
      <c r="R31" s="128">
        <f t="shared" si="6"/>
        <v>0</v>
      </c>
      <c r="S31" s="282">
        <f t="shared" si="6"/>
        <v>0</v>
      </c>
      <c r="T31" s="125">
        <f t="shared" si="6"/>
        <v>1</v>
      </c>
      <c r="U31" s="254">
        <f t="shared" si="6"/>
        <v>0</v>
      </c>
      <c r="V31" s="128">
        <f t="shared" si="6"/>
        <v>0</v>
      </c>
      <c r="W31" s="282">
        <f t="shared" si="6"/>
        <v>0</v>
      </c>
      <c r="X31" s="125">
        <f t="shared" si="6"/>
        <v>24</v>
      </c>
      <c r="Y31" s="254">
        <f t="shared" si="6"/>
        <v>1</v>
      </c>
      <c r="Z31" s="128">
        <f t="shared" si="6"/>
        <v>26</v>
      </c>
      <c r="AA31" s="282">
        <f t="shared" si="6"/>
        <v>1</v>
      </c>
      <c r="AB31" s="125">
        <f t="shared" si="6"/>
        <v>26</v>
      </c>
      <c r="AC31" s="254">
        <f t="shared" si="6"/>
        <v>4</v>
      </c>
      <c r="AD31" s="128">
        <f t="shared" si="6"/>
        <v>27</v>
      </c>
      <c r="AE31" s="282">
        <f t="shared" si="6"/>
        <v>1</v>
      </c>
      <c r="AF31" s="125">
        <f t="shared" si="6"/>
        <v>0</v>
      </c>
      <c r="AG31" s="254">
        <f t="shared" si="6"/>
        <v>0</v>
      </c>
      <c r="AH31" s="128">
        <f t="shared" si="6"/>
        <v>23</v>
      </c>
      <c r="AI31" s="282">
        <f t="shared" si="6"/>
        <v>0</v>
      </c>
      <c r="AJ31" s="125">
        <f t="shared" si="6"/>
        <v>168</v>
      </c>
      <c r="AK31" s="254">
        <f t="shared" si="6"/>
        <v>33</v>
      </c>
      <c r="AL31" s="128">
        <f>SUM(AL26:AL30)</f>
        <v>55</v>
      </c>
      <c r="AM31" s="128">
        <f>SUM(AM26:AM30)</f>
        <v>17</v>
      </c>
      <c r="AN31" s="127">
        <f>SUM(AN26:AN30)</f>
        <v>1122</v>
      </c>
      <c r="AO31" s="255">
        <f>SUM(AO26:AO30)</f>
        <v>623</v>
      </c>
      <c r="AP31" s="100" t="str">
        <f t="shared" si="0"/>
        <v>佐賀県計</v>
      </c>
      <c r="AQ31" s="112"/>
      <c r="AR31" s="112"/>
    </row>
    <row r="32" spans="1:44" s="8" customFormat="1" ht="21" customHeight="1">
      <c r="A32" s="75"/>
      <c r="B32" s="129"/>
      <c r="C32" s="130"/>
      <c r="D32" s="129"/>
      <c r="E32" s="130"/>
      <c r="F32" s="129"/>
      <c r="G32" s="130"/>
      <c r="H32" s="129"/>
      <c r="I32" s="130"/>
      <c r="J32" s="129"/>
      <c r="K32" s="130"/>
      <c r="L32" s="129"/>
      <c r="M32" s="130"/>
      <c r="N32" s="129"/>
      <c r="O32" s="130"/>
      <c r="P32" s="129"/>
      <c r="Q32" s="130"/>
      <c r="R32" s="129"/>
      <c r="S32" s="130"/>
      <c r="T32" s="129"/>
      <c r="U32" s="130"/>
      <c r="V32" s="129"/>
      <c r="W32" s="130"/>
      <c r="X32" s="129"/>
      <c r="Y32" s="130"/>
      <c r="Z32" s="129"/>
      <c r="AA32" s="130"/>
      <c r="AB32" s="129"/>
      <c r="AC32" s="130"/>
      <c r="AD32" s="129"/>
      <c r="AE32" s="130"/>
      <c r="AF32" s="129"/>
      <c r="AG32" s="130"/>
      <c r="AH32" s="129"/>
      <c r="AI32" s="130"/>
      <c r="AJ32" s="129"/>
      <c r="AK32" s="130"/>
      <c r="AL32" s="131"/>
      <c r="AM32" s="131"/>
      <c r="AN32" s="131"/>
      <c r="AO32" s="131"/>
      <c r="AP32" s="143" t="str">
        <f t="shared" si="0"/>
        <v/>
      </c>
      <c r="AQ32" s="112"/>
      <c r="AR32" s="112"/>
    </row>
    <row r="33" spans="1:44" s="2" customFormat="1" ht="21" customHeight="1">
      <c r="A33" s="35" t="s">
        <v>189</v>
      </c>
      <c r="B33" s="132"/>
      <c r="C33" s="133"/>
      <c r="D33" s="132"/>
      <c r="E33" s="133"/>
      <c r="F33" s="132"/>
      <c r="G33" s="133"/>
      <c r="H33" s="132">
        <v>2</v>
      </c>
      <c r="I33" s="133">
        <v>2</v>
      </c>
      <c r="J33" s="132"/>
      <c r="K33" s="133"/>
      <c r="L33" s="132"/>
      <c r="M33" s="133"/>
      <c r="N33" s="132"/>
      <c r="O33" s="133"/>
      <c r="P33" s="132"/>
      <c r="Q33" s="133"/>
      <c r="R33" s="132"/>
      <c r="S33" s="133"/>
      <c r="T33" s="132"/>
      <c r="U33" s="133"/>
      <c r="V33" s="132"/>
      <c r="W33" s="133"/>
      <c r="X33" s="132">
        <v>2</v>
      </c>
      <c r="Y33" s="133">
        <v>1</v>
      </c>
      <c r="Z33" s="132">
        <v>1</v>
      </c>
      <c r="AA33" s="133">
        <v>1</v>
      </c>
      <c r="AB33" s="132">
        <v>3</v>
      </c>
      <c r="AC33" s="133">
        <v>1</v>
      </c>
      <c r="AD33" s="132">
        <v>2</v>
      </c>
      <c r="AE33" s="133"/>
      <c r="AF33" s="132"/>
      <c r="AG33" s="133"/>
      <c r="AH33" s="132">
        <v>1</v>
      </c>
      <c r="AI33" s="133"/>
      <c r="AJ33" s="132">
        <f>+B33+D33+F33+H33+J33+L33+N33+P33+R33+T33+V33+X33+Z33+AB33+AD33+AF33+AH33</f>
        <v>11</v>
      </c>
      <c r="AK33" s="133">
        <f>+C33+E33+G33+I33+K33+M33+O33+Q33+S33+U33+W33+Y33+AA33+AC33+AE33+AG33+AI33</f>
        <v>5</v>
      </c>
      <c r="AL33" s="134">
        <v>34</v>
      </c>
      <c r="AM33" s="135">
        <v>15</v>
      </c>
      <c r="AN33" s="135">
        <v>669</v>
      </c>
      <c r="AO33" s="136">
        <v>390</v>
      </c>
      <c r="AP33" s="98" t="str">
        <f t="shared" si="0"/>
        <v>長崎</v>
      </c>
      <c r="AQ33" s="112"/>
      <c r="AR33" s="112"/>
    </row>
    <row r="34" spans="1:44" s="2" customFormat="1" ht="21" customHeight="1">
      <c r="A34" s="35" t="s">
        <v>190</v>
      </c>
      <c r="B34" s="121">
        <v>3</v>
      </c>
      <c r="C34" s="122">
        <v>3</v>
      </c>
      <c r="D34" s="121"/>
      <c r="E34" s="122"/>
      <c r="F34" s="121"/>
      <c r="G34" s="122"/>
      <c r="H34" s="121">
        <v>3</v>
      </c>
      <c r="I34" s="122"/>
      <c r="J34" s="121"/>
      <c r="K34" s="122"/>
      <c r="L34" s="121"/>
      <c r="M34" s="122"/>
      <c r="N34" s="121"/>
      <c r="O34" s="122"/>
      <c r="P34" s="121"/>
      <c r="Q34" s="122"/>
      <c r="R34" s="121">
        <v>1</v>
      </c>
      <c r="S34" s="122"/>
      <c r="T34" s="121"/>
      <c r="U34" s="122"/>
      <c r="V34" s="121"/>
      <c r="W34" s="122"/>
      <c r="X34" s="121">
        <v>4</v>
      </c>
      <c r="Y34" s="122">
        <v>1</v>
      </c>
      <c r="Z34" s="121">
        <v>3</v>
      </c>
      <c r="AA34" s="122"/>
      <c r="AB34" s="121">
        <v>3</v>
      </c>
      <c r="AC34" s="122"/>
      <c r="AD34" s="121">
        <v>3</v>
      </c>
      <c r="AE34" s="122"/>
      <c r="AF34" s="121"/>
      <c r="AG34" s="122"/>
      <c r="AH34" s="121">
        <v>3</v>
      </c>
      <c r="AI34" s="122"/>
      <c r="AJ34" s="132">
        <f t="shared" ref="AJ34:AJ40" si="7">+B34+D34+F34+H34+J34+L34+N34+P34+R34+T34+V34+X34+Z34+AB34+AD34+AF34+AH34</f>
        <v>23</v>
      </c>
      <c r="AK34" s="133">
        <f t="shared" ref="AK34:AK40" si="8">+C34+E34+G34+I34+K34+M34+O34+Q34+S34+U34+W34+Y34+AA34+AC34+AE34+AG34+AI34</f>
        <v>4</v>
      </c>
      <c r="AL34" s="123">
        <v>16</v>
      </c>
      <c r="AM34" s="113">
        <v>6</v>
      </c>
      <c r="AN34" s="113">
        <v>411</v>
      </c>
      <c r="AO34" s="124">
        <v>241</v>
      </c>
      <c r="AP34" s="98" t="str">
        <f t="shared" si="0"/>
        <v>佐世保</v>
      </c>
      <c r="AQ34" s="112"/>
      <c r="AR34" s="112"/>
    </row>
    <row r="35" spans="1:44" s="2" customFormat="1" ht="21" customHeight="1">
      <c r="A35" s="35" t="s">
        <v>191</v>
      </c>
      <c r="B35" s="121">
        <v>5</v>
      </c>
      <c r="C35" s="122">
        <v>5</v>
      </c>
      <c r="D35" s="121"/>
      <c r="E35" s="122"/>
      <c r="F35" s="121">
        <v>1</v>
      </c>
      <c r="G35" s="122"/>
      <c r="H35" s="121">
        <v>4</v>
      </c>
      <c r="I35" s="122">
        <v>1</v>
      </c>
      <c r="J35" s="121"/>
      <c r="K35" s="122"/>
      <c r="L35" s="121"/>
      <c r="M35" s="122"/>
      <c r="N35" s="121">
        <v>1</v>
      </c>
      <c r="O35" s="122">
        <v>1</v>
      </c>
      <c r="P35" s="121"/>
      <c r="Q35" s="122"/>
      <c r="R35" s="121"/>
      <c r="S35" s="122"/>
      <c r="T35" s="121">
        <v>2</v>
      </c>
      <c r="U35" s="122">
        <v>1</v>
      </c>
      <c r="V35" s="121">
        <v>1</v>
      </c>
      <c r="W35" s="122">
        <v>1</v>
      </c>
      <c r="X35" s="121">
        <v>5</v>
      </c>
      <c r="Y35" s="122"/>
      <c r="Z35" s="121">
        <v>8</v>
      </c>
      <c r="AA35" s="122">
        <v>3</v>
      </c>
      <c r="AB35" s="121">
        <v>6</v>
      </c>
      <c r="AC35" s="122"/>
      <c r="AD35" s="121">
        <v>5</v>
      </c>
      <c r="AE35" s="122"/>
      <c r="AF35" s="121"/>
      <c r="AG35" s="122"/>
      <c r="AH35" s="121">
        <v>6</v>
      </c>
      <c r="AI35" s="122"/>
      <c r="AJ35" s="132">
        <f t="shared" si="7"/>
        <v>44</v>
      </c>
      <c r="AK35" s="133">
        <f t="shared" si="8"/>
        <v>12</v>
      </c>
      <c r="AL35" s="123">
        <v>11</v>
      </c>
      <c r="AM35" s="113">
        <v>5</v>
      </c>
      <c r="AN35" s="113">
        <v>244</v>
      </c>
      <c r="AO35" s="124">
        <v>178</v>
      </c>
      <c r="AP35" s="98" t="str">
        <f t="shared" si="0"/>
        <v>島原</v>
      </c>
      <c r="AQ35" s="112"/>
      <c r="AR35" s="112"/>
    </row>
    <row r="36" spans="1:44" s="2" customFormat="1" ht="21" customHeight="1">
      <c r="A36" s="35" t="s">
        <v>220</v>
      </c>
      <c r="B36" s="121">
        <v>3</v>
      </c>
      <c r="C36" s="122">
        <v>2</v>
      </c>
      <c r="D36" s="121"/>
      <c r="E36" s="122"/>
      <c r="F36" s="121"/>
      <c r="G36" s="122"/>
      <c r="H36" s="121">
        <v>3</v>
      </c>
      <c r="I36" s="122"/>
      <c r="J36" s="121"/>
      <c r="K36" s="122"/>
      <c r="L36" s="121">
        <v>1</v>
      </c>
      <c r="M36" s="122"/>
      <c r="N36" s="121">
        <v>1</v>
      </c>
      <c r="O36" s="122"/>
      <c r="P36" s="121"/>
      <c r="Q36" s="122"/>
      <c r="R36" s="121"/>
      <c r="S36" s="122"/>
      <c r="T36" s="121"/>
      <c r="U36" s="122"/>
      <c r="V36" s="121"/>
      <c r="W36" s="122"/>
      <c r="X36" s="121"/>
      <c r="Y36" s="122"/>
      <c r="Z36" s="121">
        <v>2</v>
      </c>
      <c r="AA36" s="122"/>
      <c r="AB36" s="121">
        <v>1</v>
      </c>
      <c r="AC36" s="122">
        <v>1</v>
      </c>
      <c r="AD36" s="121">
        <v>2</v>
      </c>
      <c r="AE36" s="122"/>
      <c r="AF36" s="121"/>
      <c r="AG36" s="122"/>
      <c r="AH36" s="121"/>
      <c r="AI36" s="122"/>
      <c r="AJ36" s="132">
        <f t="shared" si="7"/>
        <v>13</v>
      </c>
      <c r="AK36" s="133">
        <f t="shared" si="8"/>
        <v>3</v>
      </c>
      <c r="AL36" s="123">
        <v>9</v>
      </c>
      <c r="AM36" s="113">
        <v>5</v>
      </c>
      <c r="AN36" s="113">
        <v>286</v>
      </c>
      <c r="AO36" s="124">
        <v>147</v>
      </c>
      <c r="AP36" s="98" t="str">
        <f t="shared" si="0"/>
        <v>諫早</v>
      </c>
      <c r="AQ36" s="112"/>
      <c r="AR36" s="112"/>
    </row>
    <row r="37" spans="1:44" s="2" customFormat="1" ht="21" customHeight="1">
      <c r="A37" s="35" t="s">
        <v>192</v>
      </c>
      <c r="B37" s="121"/>
      <c r="C37" s="122"/>
      <c r="D37" s="121"/>
      <c r="E37" s="122"/>
      <c r="F37" s="121"/>
      <c r="G37" s="122"/>
      <c r="H37" s="121">
        <v>2</v>
      </c>
      <c r="I37" s="122">
        <v>2</v>
      </c>
      <c r="J37" s="121"/>
      <c r="K37" s="122"/>
      <c r="L37" s="121"/>
      <c r="M37" s="122"/>
      <c r="N37" s="121">
        <v>1</v>
      </c>
      <c r="O37" s="122">
        <v>1</v>
      </c>
      <c r="P37" s="121"/>
      <c r="Q37" s="122"/>
      <c r="R37" s="121"/>
      <c r="S37" s="122"/>
      <c r="T37" s="121"/>
      <c r="U37" s="122"/>
      <c r="V37" s="121"/>
      <c r="W37" s="122"/>
      <c r="X37" s="121"/>
      <c r="Y37" s="122"/>
      <c r="Z37" s="121"/>
      <c r="AA37" s="122"/>
      <c r="AB37" s="121">
        <v>1</v>
      </c>
      <c r="AC37" s="122">
        <v>1</v>
      </c>
      <c r="AD37" s="121"/>
      <c r="AE37" s="122"/>
      <c r="AF37" s="121"/>
      <c r="AG37" s="122"/>
      <c r="AH37" s="121"/>
      <c r="AI37" s="122"/>
      <c r="AJ37" s="132">
        <f t="shared" si="7"/>
        <v>4</v>
      </c>
      <c r="AK37" s="133">
        <f t="shared" si="8"/>
        <v>4</v>
      </c>
      <c r="AL37" s="123">
        <v>4</v>
      </c>
      <c r="AM37" s="113">
        <v>0</v>
      </c>
      <c r="AN37" s="113">
        <v>147</v>
      </c>
      <c r="AO37" s="124">
        <v>97</v>
      </c>
      <c r="AP37" s="98" t="str">
        <f t="shared" si="0"/>
        <v>福江</v>
      </c>
      <c r="AQ37" s="112"/>
      <c r="AR37" s="112"/>
    </row>
    <row r="38" spans="1:44" s="2" customFormat="1" ht="21" customHeight="1">
      <c r="A38" s="35" t="s">
        <v>193</v>
      </c>
      <c r="B38" s="121">
        <v>2</v>
      </c>
      <c r="C38" s="122">
        <v>2</v>
      </c>
      <c r="D38" s="121"/>
      <c r="E38" s="122"/>
      <c r="F38" s="121"/>
      <c r="G38" s="122"/>
      <c r="H38" s="121">
        <v>2</v>
      </c>
      <c r="I38" s="122"/>
      <c r="J38" s="121">
        <v>1</v>
      </c>
      <c r="K38" s="122"/>
      <c r="L38" s="121"/>
      <c r="M38" s="122"/>
      <c r="N38" s="121">
        <v>1</v>
      </c>
      <c r="O38" s="122">
        <v>1</v>
      </c>
      <c r="P38" s="121"/>
      <c r="Q38" s="122"/>
      <c r="R38" s="121"/>
      <c r="S38" s="122"/>
      <c r="T38" s="121"/>
      <c r="U38" s="122"/>
      <c r="V38" s="121"/>
      <c r="W38" s="122"/>
      <c r="X38" s="121">
        <v>2</v>
      </c>
      <c r="Y38" s="122"/>
      <c r="Z38" s="121">
        <v>2</v>
      </c>
      <c r="AA38" s="122"/>
      <c r="AB38" s="121">
        <v>2</v>
      </c>
      <c r="AC38" s="122"/>
      <c r="AD38" s="121">
        <v>2</v>
      </c>
      <c r="AE38" s="122"/>
      <c r="AF38" s="121"/>
      <c r="AG38" s="122"/>
      <c r="AH38" s="121">
        <v>2</v>
      </c>
      <c r="AI38" s="122"/>
      <c r="AJ38" s="132">
        <f t="shared" si="7"/>
        <v>16</v>
      </c>
      <c r="AK38" s="133">
        <f t="shared" si="8"/>
        <v>3</v>
      </c>
      <c r="AL38" s="123">
        <v>1</v>
      </c>
      <c r="AM38" s="113">
        <v>0</v>
      </c>
      <c r="AN38" s="113">
        <v>144</v>
      </c>
      <c r="AO38" s="124">
        <v>103</v>
      </c>
      <c r="AP38" s="98" t="str">
        <f t="shared" si="0"/>
        <v>平戸</v>
      </c>
      <c r="AQ38" s="112"/>
      <c r="AR38" s="112"/>
    </row>
    <row r="39" spans="1:44" s="2" customFormat="1" ht="21" customHeight="1">
      <c r="A39" s="35" t="s">
        <v>194</v>
      </c>
      <c r="B39" s="121">
        <v>2</v>
      </c>
      <c r="C39" s="122">
        <v>2</v>
      </c>
      <c r="D39" s="121"/>
      <c r="E39" s="122"/>
      <c r="F39" s="121"/>
      <c r="G39" s="122"/>
      <c r="H39" s="121">
        <v>8</v>
      </c>
      <c r="I39" s="122">
        <v>7</v>
      </c>
      <c r="J39" s="121"/>
      <c r="K39" s="122"/>
      <c r="L39" s="121"/>
      <c r="M39" s="122"/>
      <c r="N39" s="121"/>
      <c r="O39" s="122"/>
      <c r="P39" s="121"/>
      <c r="Q39" s="122"/>
      <c r="R39" s="121"/>
      <c r="S39" s="122"/>
      <c r="T39" s="121"/>
      <c r="U39" s="122"/>
      <c r="V39" s="121"/>
      <c r="W39" s="122"/>
      <c r="X39" s="121">
        <v>4</v>
      </c>
      <c r="Y39" s="122">
        <v>1</v>
      </c>
      <c r="Z39" s="121">
        <v>1</v>
      </c>
      <c r="AA39" s="122"/>
      <c r="AB39" s="121">
        <v>7</v>
      </c>
      <c r="AC39" s="122"/>
      <c r="AD39" s="121">
        <v>5</v>
      </c>
      <c r="AE39" s="122"/>
      <c r="AF39" s="121"/>
      <c r="AG39" s="122"/>
      <c r="AH39" s="121">
        <v>3</v>
      </c>
      <c r="AI39" s="122"/>
      <c r="AJ39" s="132">
        <f t="shared" si="7"/>
        <v>30</v>
      </c>
      <c r="AK39" s="133">
        <f t="shared" si="8"/>
        <v>10</v>
      </c>
      <c r="AL39" s="123">
        <v>5</v>
      </c>
      <c r="AM39" s="113">
        <v>5</v>
      </c>
      <c r="AN39" s="113">
        <v>94</v>
      </c>
      <c r="AO39" s="124">
        <v>81</v>
      </c>
      <c r="AP39" s="98" t="str">
        <f t="shared" si="0"/>
        <v>壱岐</v>
      </c>
      <c r="AQ39" s="112"/>
      <c r="AR39" s="112"/>
    </row>
    <row r="40" spans="1:44" s="2" customFormat="1" ht="21" customHeight="1">
      <c r="A40" s="35" t="s">
        <v>195</v>
      </c>
      <c r="B40" s="121">
        <v>1</v>
      </c>
      <c r="C40" s="122">
        <v>1</v>
      </c>
      <c r="D40" s="121"/>
      <c r="E40" s="122"/>
      <c r="F40" s="121"/>
      <c r="G40" s="122"/>
      <c r="H40" s="121">
        <v>1</v>
      </c>
      <c r="I40" s="122"/>
      <c r="J40" s="121"/>
      <c r="K40" s="122"/>
      <c r="L40" s="121"/>
      <c r="M40" s="122"/>
      <c r="N40" s="121"/>
      <c r="O40" s="122"/>
      <c r="P40" s="121"/>
      <c r="Q40" s="122"/>
      <c r="R40" s="121"/>
      <c r="S40" s="122"/>
      <c r="T40" s="121"/>
      <c r="U40" s="122"/>
      <c r="V40" s="121"/>
      <c r="W40" s="122"/>
      <c r="X40" s="121">
        <v>1</v>
      </c>
      <c r="Y40" s="122"/>
      <c r="Z40" s="121">
        <v>2</v>
      </c>
      <c r="AA40" s="122">
        <v>1</v>
      </c>
      <c r="AB40" s="121">
        <v>1</v>
      </c>
      <c r="AC40" s="122"/>
      <c r="AD40" s="121">
        <v>1</v>
      </c>
      <c r="AE40" s="122"/>
      <c r="AF40" s="121"/>
      <c r="AG40" s="122"/>
      <c r="AH40" s="121">
        <v>1</v>
      </c>
      <c r="AI40" s="122"/>
      <c r="AJ40" s="132">
        <f t="shared" si="7"/>
        <v>8</v>
      </c>
      <c r="AK40" s="133">
        <f t="shared" si="8"/>
        <v>2</v>
      </c>
      <c r="AL40" s="123">
        <v>1</v>
      </c>
      <c r="AM40" s="113">
        <v>0</v>
      </c>
      <c r="AN40" s="113">
        <v>91</v>
      </c>
      <c r="AO40" s="124">
        <v>73</v>
      </c>
      <c r="AP40" s="98" t="str">
        <f t="shared" si="0"/>
        <v>厳原</v>
      </c>
      <c r="AQ40" s="112"/>
      <c r="AR40" s="112"/>
    </row>
    <row r="41" spans="1:44" s="3" customFormat="1" ht="21" customHeight="1">
      <c r="A41" s="21" t="s">
        <v>196</v>
      </c>
      <c r="B41" s="125">
        <f>SUM(B33:B40)</f>
        <v>16</v>
      </c>
      <c r="C41" s="253">
        <f>SUM(C33:C40)</f>
        <v>15</v>
      </c>
      <c r="D41" s="128">
        <f t="shared" ref="D41:AK41" si="9">SUM(D33:D40)</f>
        <v>0</v>
      </c>
      <c r="E41" s="126">
        <f t="shared" si="9"/>
        <v>0</v>
      </c>
      <c r="F41" s="255">
        <f t="shared" si="9"/>
        <v>1</v>
      </c>
      <c r="G41" s="253">
        <f t="shared" si="9"/>
        <v>0</v>
      </c>
      <c r="H41" s="128">
        <f t="shared" si="9"/>
        <v>25</v>
      </c>
      <c r="I41" s="126">
        <f t="shared" si="9"/>
        <v>12</v>
      </c>
      <c r="J41" s="255">
        <f t="shared" si="9"/>
        <v>1</v>
      </c>
      <c r="K41" s="253">
        <f t="shared" si="9"/>
        <v>0</v>
      </c>
      <c r="L41" s="128">
        <f t="shared" si="9"/>
        <v>1</v>
      </c>
      <c r="M41" s="126">
        <f t="shared" si="9"/>
        <v>0</v>
      </c>
      <c r="N41" s="255">
        <f t="shared" si="9"/>
        <v>4</v>
      </c>
      <c r="O41" s="253">
        <f t="shared" si="9"/>
        <v>3</v>
      </c>
      <c r="P41" s="128">
        <f t="shared" si="9"/>
        <v>0</v>
      </c>
      <c r="Q41" s="126">
        <f t="shared" si="9"/>
        <v>0</v>
      </c>
      <c r="R41" s="255">
        <f t="shared" si="9"/>
        <v>1</v>
      </c>
      <c r="S41" s="253">
        <f t="shared" si="9"/>
        <v>0</v>
      </c>
      <c r="T41" s="128">
        <f t="shared" si="9"/>
        <v>2</v>
      </c>
      <c r="U41" s="126">
        <f t="shared" si="9"/>
        <v>1</v>
      </c>
      <c r="V41" s="255">
        <f t="shared" si="9"/>
        <v>1</v>
      </c>
      <c r="W41" s="253">
        <f t="shared" si="9"/>
        <v>1</v>
      </c>
      <c r="X41" s="128">
        <f t="shared" si="9"/>
        <v>18</v>
      </c>
      <c r="Y41" s="126">
        <f t="shared" si="9"/>
        <v>3</v>
      </c>
      <c r="Z41" s="255">
        <f t="shared" si="9"/>
        <v>19</v>
      </c>
      <c r="AA41" s="253">
        <f t="shared" si="9"/>
        <v>5</v>
      </c>
      <c r="AB41" s="128">
        <f t="shared" si="9"/>
        <v>24</v>
      </c>
      <c r="AC41" s="126">
        <f t="shared" si="9"/>
        <v>3</v>
      </c>
      <c r="AD41" s="255">
        <f t="shared" si="9"/>
        <v>20</v>
      </c>
      <c r="AE41" s="253">
        <f t="shared" si="9"/>
        <v>0</v>
      </c>
      <c r="AF41" s="128">
        <f t="shared" si="9"/>
        <v>0</v>
      </c>
      <c r="AG41" s="126">
        <f t="shared" si="9"/>
        <v>0</v>
      </c>
      <c r="AH41" s="255">
        <f t="shared" si="9"/>
        <v>16</v>
      </c>
      <c r="AI41" s="253">
        <f t="shared" si="9"/>
        <v>0</v>
      </c>
      <c r="AJ41" s="128">
        <f t="shared" si="9"/>
        <v>149</v>
      </c>
      <c r="AK41" s="126">
        <f t="shared" si="9"/>
        <v>43</v>
      </c>
      <c r="AL41" s="255">
        <f>SUM(AL33:AL40)</f>
        <v>81</v>
      </c>
      <c r="AM41" s="128">
        <f>SUM(AM33:AM40)</f>
        <v>36</v>
      </c>
      <c r="AN41" s="127">
        <f>SUM(AN33:AN40)</f>
        <v>2086</v>
      </c>
      <c r="AO41" s="255">
        <f>SUM(AO33:AO40)</f>
        <v>1310</v>
      </c>
      <c r="AP41" s="100" t="str">
        <f t="shared" si="0"/>
        <v>長崎県計</v>
      </c>
      <c r="AQ41" s="112"/>
      <c r="AR41" s="112"/>
    </row>
    <row r="42" spans="1:44" s="8" customFormat="1" ht="21" customHeight="1" thickBot="1">
      <c r="A42" s="11"/>
      <c r="B42" s="137"/>
      <c r="C42" s="138"/>
      <c r="D42" s="137"/>
      <c r="E42" s="138"/>
      <c r="F42" s="137"/>
      <c r="G42" s="138"/>
      <c r="H42" s="137"/>
      <c r="I42" s="138"/>
      <c r="J42" s="137"/>
      <c r="K42" s="138"/>
      <c r="L42" s="137"/>
      <c r="M42" s="138"/>
      <c r="N42" s="137"/>
      <c r="O42" s="138"/>
      <c r="P42" s="137"/>
      <c r="Q42" s="138"/>
      <c r="R42" s="137"/>
      <c r="S42" s="138"/>
      <c r="T42" s="137"/>
      <c r="U42" s="138"/>
      <c r="V42" s="137"/>
      <c r="W42" s="138"/>
      <c r="X42" s="137"/>
      <c r="Y42" s="138"/>
      <c r="Z42" s="137"/>
      <c r="AA42" s="138"/>
      <c r="AB42" s="137"/>
      <c r="AC42" s="138"/>
      <c r="AD42" s="137"/>
      <c r="AE42" s="138"/>
      <c r="AF42" s="137"/>
      <c r="AG42" s="138"/>
      <c r="AH42" s="137"/>
      <c r="AI42" s="138"/>
      <c r="AJ42" s="137"/>
      <c r="AK42" s="138"/>
      <c r="AL42" s="270"/>
      <c r="AM42" s="270"/>
      <c r="AN42" s="270"/>
      <c r="AO42" s="270"/>
      <c r="AP42" s="91"/>
      <c r="AQ42" s="112"/>
      <c r="AR42" s="112"/>
    </row>
    <row r="43" spans="1:44" s="3" customFormat="1" ht="24.75" customHeight="1" thickTop="1" thickBot="1">
      <c r="A43" s="76" t="s">
        <v>26</v>
      </c>
      <c r="B43" s="139">
        <f>+B24+B31+B41</f>
        <v>111</v>
      </c>
      <c r="C43" s="256">
        <f>+C24+C31+C41</f>
        <v>91</v>
      </c>
      <c r="D43" s="257">
        <f t="shared" ref="D43:AK43" si="10">+D24+D31+D41</f>
        <v>1</v>
      </c>
      <c r="E43" s="256">
        <f t="shared" si="10"/>
        <v>0</v>
      </c>
      <c r="F43" s="284">
        <f t="shared" si="10"/>
        <v>4</v>
      </c>
      <c r="G43" s="283">
        <f t="shared" si="10"/>
        <v>2</v>
      </c>
      <c r="H43" s="257">
        <f t="shared" si="10"/>
        <v>80</v>
      </c>
      <c r="I43" s="256">
        <f t="shared" si="10"/>
        <v>33</v>
      </c>
      <c r="J43" s="284">
        <f t="shared" si="10"/>
        <v>6</v>
      </c>
      <c r="K43" s="283">
        <f t="shared" si="10"/>
        <v>0</v>
      </c>
      <c r="L43" s="257">
        <f t="shared" si="10"/>
        <v>11</v>
      </c>
      <c r="M43" s="256">
        <f t="shared" si="10"/>
        <v>5</v>
      </c>
      <c r="N43" s="284">
        <f t="shared" si="10"/>
        <v>17</v>
      </c>
      <c r="O43" s="283">
        <f t="shared" si="10"/>
        <v>9</v>
      </c>
      <c r="P43" s="257">
        <f t="shared" si="10"/>
        <v>3</v>
      </c>
      <c r="Q43" s="256">
        <f t="shared" si="10"/>
        <v>1</v>
      </c>
      <c r="R43" s="284">
        <f t="shared" si="10"/>
        <v>7</v>
      </c>
      <c r="S43" s="283">
        <f t="shared" si="10"/>
        <v>1</v>
      </c>
      <c r="T43" s="257">
        <f t="shared" si="10"/>
        <v>11</v>
      </c>
      <c r="U43" s="256">
        <f t="shared" si="10"/>
        <v>1</v>
      </c>
      <c r="V43" s="284">
        <f t="shared" si="10"/>
        <v>2</v>
      </c>
      <c r="W43" s="283">
        <f t="shared" si="10"/>
        <v>1</v>
      </c>
      <c r="X43" s="257">
        <f t="shared" si="10"/>
        <v>116</v>
      </c>
      <c r="Y43" s="256">
        <f t="shared" si="10"/>
        <v>18</v>
      </c>
      <c r="Z43" s="284">
        <f t="shared" si="10"/>
        <v>107</v>
      </c>
      <c r="AA43" s="283">
        <f t="shared" si="10"/>
        <v>8</v>
      </c>
      <c r="AB43" s="257">
        <f t="shared" si="10"/>
        <v>120</v>
      </c>
      <c r="AC43" s="256">
        <f t="shared" si="10"/>
        <v>8</v>
      </c>
      <c r="AD43" s="284">
        <f t="shared" si="10"/>
        <v>120</v>
      </c>
      <c r="AE43" s="283">
        <f t="shared" si="10"/>
        <v>6</v>
      </c>
      <c r="AF43" s="257">
        <f t="shared" si="10"/>
        <v>0</v>
      </c>
      <c r="AG43" s="256">
        <f t="shared" si="10"/>
        <v>0</v>
      </c>
      <c r="AH43" s="284">
        <f t="shared" si="10"/>
        <v>99</v>
      </c>
      <c r="AI43" s="283">
        <f t="shared" si="10"/>
        <v>0</v>
      </c>
      <c r="AJ43" s="257">
        <f t="shared" si="10"/>
        <v>815</v>
      </c>
      <c r="AK43" s="256">
        <f t="shared" si="10"/>
        <v>184</v>
      </c>
      <c r="AL43" s="258">
        <f>+AL24+AL31+AL41</f>
        <v>732</v>
      </c>
      <c r="AM43" s="258">
        <f>+AM24+AM31+AM41</f>
        <v>325</v>
      </c>
      <c r="AN43" s="258">
        <f>+AN24+AN31+AN41</f>
        <v>9566</v>
      </c>
      <c r="AO43" s="271">
        <f>+AO24+AO31+AO41</f>
        <v>5463</v>
      </c>
      <c r="AP43" s="92" t="s">
        <v>60</v>
      </c>
      <c r="AQ43" s="112"/>
      <c r="AR43" s="112"/>
    </row>
    <row r="44" spans="1:44" ht="15" customHeight="1">
      <c r="A44" s="267" t="s">
        <v>162</v>
      </c>
    </row>
    <row r="45" spans="1:44">
      <c r="A45" s="267"/>
    </row>
    <row r="46" spans="1:44">
      <c r="A46" s="267"/>
      <c r="B46" s="140"/>
      <c r="AL46" s="141"/>
    </row>
    <row r="47" spans="1:44">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row>
  </sheetData>
  <mergeCells count="24">
    <mergeCell ref="X3:Y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 ref="AL3:AM3"/>
    <mergeCell ref="AN3:AO3"/>
    <mergeCell ref="Z3:AA3"/>
    <mergeCell ref="AB3:AC3"/>
    <mergeCell ref="AD3:AE3"/>
    <mergeCell ref="AF3:AG3"/>
    <mergeCell ref="AH3:AI3"/>
    <mergeCell ref="AJ3:AK3"/>
  </mergeCells>
  <phoneticPr fontId="2"/>
  <pageMargins left="0.39370078740157483" right="0.27559055118110237" top="0.70866141732283472" bottom="0.70866141732283472" header="0.51181102362204722" footer="0.51181102362204722"/>
  <pageSetup paperSize="9" scale="56" orientation="landscape" r:id="rId1"/>
  <headerFooter alignWithMargins="0">
    <oddFooter>&amp;R福岡国税局
酒税４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9EC12991-5DBD-411D-BAF4-01582612B2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40C2B4-F52D-4616-9A96-C46B485D3B1C}">
  <ds:schemaRefs>
    <ds:schemaRef ds:uri="http://schemas.microsoft.com/sharepoint/v3/contenttype/forms"/>
  </ds:schemaRefs>
</ds:datastoreItem>
</file>

<file path=customXml/itemProps3.xml><?xml version="1.0" encoding="utf-8"?>
<ds:datastoreItem xmlns:ds="http://schemas.openxmlformats.org/officeDocument/2006/customXml" ds:itemID="{68C58803-2FFC-44D0-A51D-F466971D6040}">
  <ds:schemaRefs>
    <ds:schemaRef ds:uri="http://schemas.microsoft.com/office/2006/documentManagement/types"/>
    <ds:schemaRef ds:uri="http://schemas.microsoft.com/office/2006/metadata/properties"/>
    <ds:schemaRef ds:uri="http://www.w3.org/XML/1998/namespace"/>
    <ds:schemaRef ds:uri="http://purl.org/dc/terms/"/>
    <ds:schemaRef ds:uri="http://schemas.openxmlformats.org/package/2006/metadata/core-properties"/>
    <ds:schemaRef ds:uri="c69fedeb-612f-4f71-bf39-c359edfd8fe7"/>
    <ds:schemaRef ds:uri="http://purl.org/dc/dcmitype/"/>
    <ds:schemaRef ds:uri="http://schemas.microsoft.com/office/infopath/2007/PartnerControls"/>
    <ds:schemaRef ds:uri="c1e1fd5d-d5a4-4438-b594-53628234b2d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(2)酒類販売（消費）数量の累年比較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'(2)酒類販売（消費）数量の累年比較'!Print_Area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2024-01-04T10:17:56Z</dcterms:created>
  <dcterms:modified xsi:type="dcterms:W3CDTF">2024-06-10T02:35:09Z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