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05" tabRatio="778" activeTab="0"/>
  </bookViews>
  <sheets>
    <sheet name="(1)" sheetId="1" r:id="rId1"/>
    <sheet name="(2)" sheetId="2" r:id="rId2"/>
    <sheet name="(3)" sheetId="3" r:id="rId3"/>
    <sheet name="(4)" sheetId="4" r:id="rId4"/>
    <sheet name="(5)" sheetId="5" r:id="rId5"/>
    <sheet name="(6)" sheetId="6" r:id="rId6"/>
  </sheets>
  <definedNames>
    <definedName name="_xlnm.Print_Area" localSheetId="2">'(3)'!$A$1:$N$56</definedName>
  </definedNames>
  <calcPr fullCalcOnLoad="1"/>
</workbook>
</file>

<file path=xl/comments2.xml><?xml version="1.0" encoding="utf-8"?>
<comments xmlns="http://schemas.openxmlformats.org/spreadsheetml/2006/main">
  <authors>
    <author>国税庁</author>
  </authors>
  <commentList>
    <comment ref="A1" authorId="0">
      <text>
        <r>
          <rPr>
            <b/>
            <sz val="9"/>
            <rFont val="ＭＳ Ｐゴシック"/>
            <family val="3"/>
          </rPr>
          <t>国税庁:</t>
        </r>
        <r>
          <rPr>
            <sz val="9"/>
            <rFont val="ＭＳ Ｐゴシック"/>
            <family val="3"/>
          </rPr>
          <t xml:space="preserve">
</t>
        </r>
        <r>
          <rPr>
            <sz val="24"/>
            <rFont val="ＭＳ Ｐゴシック"/>
            <family val="3"/>
          </rPr>
          <t>法人税表打出なし(普通法人～協同組合）</t>
        </r>
      </text>
    </comment>
  </commentList>
</comments>
</file>

<file path=xl/sharedStrings.xml><?xml version="1.0" encoding="utf-8"?>
<sst xmlns="http://schemas.openxmlformats.org/spreadsheetml/2006/main" count="332" uniqueCount="166">
  <si>
    <t>区分</t>
  </si>
  <si>
    <t>千円</t>
  </si>
  <si>
    <t>計</t>
  </si>
  <si>
    <t>合計</t>
  </si>
  <si>
    <t>（１）現事業年度分の課税状況</t>
  </si>
  <si>
    <t>普通法人</t>
  </si>
  <si>
    <t>人格のない社団等</t>
  </si>
  <si>
    <t>協同組合等</t>
  </si>
  <si>
    <t>公益法人等</t>
  </si>
  <si>
    <t>外国法人</t>
  </si>
  <si>
    <t>事業年度数</t>
  </si>
  <si>
    <t>金額</t>
  </si>
  <si>
    <t>法定</t>
  </si>
  <si>
    <t>所得金額</t>
  </si>
  <si>
    <t>事業</t>
  </si>
  <si>
    <t>所得に対する税額</t>
  </si>
  <si>
    <t>年度分</t>
  </si>
  <si>
    <t>差引税額</t>
  </si>
  <si>
    <t>清算</t>
  </si>
  <si>
    <t>確定分</t>
  </si>
  <si>
    <t>税額合計</t>
  </si>
  <si>
    <t>無申告加算税</t>
  </si>
  <si>
    <t>過少申告加算税</t>
  </si>
  <si>
    <t>重加算税</t>
  </si>
  <si>
    <t>（２）既往事業年度分の課税状況</t>
  </si>
  <si>
    <t>税額</t>
  </si>
  <si>
    <t>申告額</t>
  </si>
  <si>
    <t>増差税額のあるもの</t>
  </si>
  <si>
    <t>減差税額のあるもの</t>
  </si>
  <si>
    <t>清算</t>
  </si>
  <si>
    <t>確定分</t>
  </si>
  <si>
    <t>県</t>
  </si>
  <si>
    <t>署名</t>
  </si>
  <si>
    <t>法定事業年度分</t>
  </si>
  <si>
    <t>清算確定分</t>
  </si>
  <si>
    <t>百万円</t>
  </si>
  <si>
    <t>門司</t>
  </si>
  <si>
    <t>門</t>
  </si>
  <si>
    <t>若松</t>
  </si>
  <si>
    <t>若</t>
  </si>
  <si>
    <t>小倉</t>
  </si>
  <si>
    <t>小</t>
  </si>
  <si>
    <t>八幡</t>
  </si>
  <si>
    <t>八</t>
  </si>
  <si>
    <t>博多</t>
  </si>
  <si>
    <t>博</t>
  </si>
  <si>
    <t>福</t>
  </si>
  <si>
    <t>香椎</t>
  </si>
  <si>
    <t>香</t>
  </si>
  <si>
    <t>福岡</t>
  </si>
  <si>
    <t>西福岡</t>
  </si>
  <si>
    <t>西</t>
  </si>
  <si>
    <t>大牟田</t>
  </si>
  <si>
    <t>牟</t>
  </si>
  <si>
    <t>久留米</t>
  </si>
  <si>
    <t>久</t>
  </si>
  <si>
    <t>直方</t>
  </si>
  <si>
    <t>直</t>
  </si>
  <si>
    <t>岡</t>
  </si>
  <si>
    <t>飯塚</t>
  </si>
  <si>
    <t>飯</t>
  </si>
  <si>
    <t>田川</t>
  </si>
  <si>
    <t>田</t>
  </si>
  <si>
    <t>甘木</t>
  </si>
  <si>
    <t>甘</t>
  </si>
  <si>
    <t>八女</t>
  </si>
  <si>
    <t>女</t>
  </si>
  <si>
    <t>大川</t>
  </si>
  <si>
    <t>大</t>
  </si>
  <si>
    <t>行橋</t>
  </si>
  <si>
    <t>行</t>
  </si>
  <si>
    <t>筑紫</t>
  </si>
  <si>
    <t>筑</t>
  </si>
  <si>
    <t>福岡県計</t>
  </si>
  <si>
    <t>北九州市計</t>
  </si>
  <si>
    <t>北</t>
  </si>
  <si>
    <t>福岡市計</t>
  </si>
  <si>
    <t>佐</t>
  </si>
  <si>
    <t>佐賀</t>
  </si>
  <si>
    <t>賀</t>
  </si>
  <si>
    <t>唐津</t>
  </si>
  <si>
    <t>唐</t>
  </si>
  <si>
    <t>賀</t>
  </si>
  <si>
    <t>鳥栖</t>
  </si>
  <si>
    <t>鳥</t>
  </si>
  <si>
    <t>伊万里</t>
  </si>
  <si>
    <t>伊</t>
  </si>
  <si>
    <t>県</t>
  </si>
  <si>
    <t>武雄</t>
  </si>
  <si>
    <t>武</t>
  </si>
  <si>
    <t>佐賀県計</t>
  </si>
  <si>
    <t>長崎</t>
  </si>
  <si>
    <t>長</t>
  </si>
  <si>
    <t>長</t>
  </si>
  <si>
    <t>佐世保</t>
  </si>
  <si>
    <t>佐</t>
  </si>
  <si>
    <t>島原</t>
  </si>
  <si>
    <t>島</t>
  </si>
  <si>
    <t>諫早</t>
  </si>
  <si>
    <t>諫</t>
  </si>
  <si>
    <t>崎</t>
  </si>
  <si>
    <t>福江</t>
  </si>
  <si>
    <t>江</t>
  </si>
  <si>
    <t>平戸</t>
  </si>
  <si>
    <t>平</t>
  </si>
  <si>
    <t>壱岐</t>
  </si>
  <si>
    <t>壱</t>
  </si>
  <si>
    <t>厳原</t>
  </si>
  <si>
    <t>厳</t>
  </si>
  <si>
    <t>長崎県計</t>
  </si>
  <si>
    <t>区分</t>
  </si>
  <si>
    <t>税額合計</t>
  </si>
  <si>
    <t>税額総計
(諸加算税を含む)</t>
  </si>
  <si>
    <t>所得金額</t>
  </si>
  <si>
    <t>所得に対する税額</t>
  </si>
  <si>
    <t>差引税額</t>
  </si>
  <si>
    <t>差引税額</t>
  </si>
  <si>
    <t>事業年度数</t>
  </si>
  <si>
    <t>金額</t>
  </si>
  <si>
    <t>事業年度数</t>
  </si>
  <si>
    <t>金額</t>
  </si>
  <si>
    <t>百万円</t>
  </si>
  <si>
    <t>千円</t>
  </si>
  <si>
    <t>普通法人</t>
  </si>
  <si>
    <t>税額</t>
  </si>
  <si>
    <t>人格のない社団等</t>
  </si>
  <si>
    <t>協同組合等</t>
  </si>
  <si>
    <t>公益法人等</t>
  </si>
  <si>
    <t>　(注)　普通法人には､外国法人を含む。</t>
  </si>
  <si>
    <t>　　関連表：4-1（3）税務署別課税状況</t>
  </si>
  <si>
    <t>（6）　県別課税状況の累年比較(法定事業年度分)</t>
  </si>
  <si>
    <t>(5)　課税状況の累年比較(その2)組織区分(法定事業年度分）</t>
  </si>
  <si>
    <t>(4)　課税状況の累年比較（その１）事業年度分</t>
  </si>
  <si>
    <t xml:space="preserve">     ３　協同組合等…………農業協同組合、中小企業協同組合、森林組合等をいう。</t>
  </si>
  <si>
    <t xml:space="preserve">     ５　外国法人……………内国法人以外の法人をいう（日本国内に源泉のある所得について課税される）。</t>
  </si>
  <si>
    <t>関 連 表 ：4-1（1）現事業年度分の課税状況</t>
  </si>
  <si>
    <t>県名</t>
  </si>
  <si>
    <t>署名</t>
  </si>
  <si>
    <t xml:space="preserve">     ４　公益法人等…………民法によって設立された財団法人又は社団法人、宗教法人、学校法人、法人たる労働組合等をいう。</t>
  </si>
  <si>
    <t xml:space="preserve">     ２　人格のない社団等……法人でない社団又は財団で代表者又は管理人の定めがあるものをいう。</t>
  </si>
  <si>
    <t>事業
年度数</t>
  </si>
  <si>
    <t>事   業
年度数</t>
  </si>
  <si>
    <t>合　　　　計</t>
  </si>
  <si>
    <t>処　理</t>
  </si>
  <si>
    <t>（3）　税務署別課税状況</t>
  </si>
  <si>
    <t>税額総計
（諸加算税を含む）</t>
  </si>
  <si>
    <t>法　　定　　事　　業　　年　　度　　分</t>
  </si>
  <si>
    <t>清　算　確　定　分</t>
  </si>
  <si>
    <t>　関連表：4-1（1）現事業年度分の課税状況</t>
  </si>
  <si>
    <t>合　　　　　　計</t>
  </si>
  <si>
    <t>福　　　岡　　　県</t>
  </si>
  <si>
    <t>佐　　　賀　　　県</t>
  </si>
  <si>
    <t>長　　　崎　　　県</t>
  </si>
  <si>
    <t>合　　　　　　　計</t>
  </si>
  <si>
    <t>(注) １　普通法人……………会社等（株式会社、有限会社、合名会社、合資会社、協業組合）、相互会社、医療法人及び企業組合をいう。</t>
  </si>
  <si>
    <t>　関連表：4-1(1)現事業年度分の課税状況</t>
  </si>
  <si>
    <t>-</t>
  </si>
  <si>
    <t>調査対象：平成15年2月1日から平成16年1月31日までの間に終了した事業年度分</t>
  </si>
  <si>
    <t>調査時点：平成16年6月30日</t>
  </si>
  <si>
    <t>調査対象：平成15年1月31日以前に終了した事業年度分</t>
  </si>
  <si>
    <t>調査期間：平成15年7月1日から平成16年6月30日までの間に処理したもの</t>
  </si>
  <si>
    <t>平成10年度</t>
  </si>
  <si>
    <t>調査時点：平成16年6月30日</t>
  </si>
  <si>
    <t>調査対象：平成15年2月1日から平成16年1月31日までの間に終了した事業年度分</t>
  </si>
  <si>
    <t>税　額　合　計</t>
  </si>
  <si>
    <t>税　額　総　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</si>
</sst>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Red]\(#,##0\)"/>
    <numFmt numFmtId="180" formatCode="0.00_ "/>
    <numFmt numFmtId="181" formatCode="0.0_ "/>
    <numFmt numFmtId="182" formatCode="0_ "/>
  </numFmts>
  <fonts count="13">
    <font>
      <sz val="11"/>
      <name val="ＭＳ Ｐゴシック"/>
      <family val="3"/>
    </font>
    <font>
      <sz val="6"/>
      <name val="ＭＳ Ｐゴシック"/>
      <family val="3"/>
    </font>
    <font>
      <sz val="8"/>
      <name val="ＭＳ Ｐゴシック"/>
      <family val="3"/>
    </font>
    <font>
      <sz val="11"/>
      <name val="ＭＳ 明朝"/>
      <family val="1"/>
    </font>
    <font>
      <b/>
      <sz val="11"/>
      <name val="ＭＳ 明朝"/>
      <family val="1"/>
    </font>
    <font>
      <b/>
      <sz val="12"/>
      <name val="ＭＳ 明朝"/>
      <family val="1"/>
    </font>
    <font>
      <b/>
      <sz val="12"/>
      <name val="ＭＳ Ｐゴシック"/>
      <family val="3"/>
    </font>
    <font>
      <sz val="8"/>
      <name val="ＭＳ 明朝"/>
      <family val="1"/>
    </font>
    <font>
      <sz val="10"/>
      <name val="ＭＳ 明朝"/>
      <family val="1"/>
    </font>
    <font>
      <sz val="9"/>
      <name val="ＭＳ Ｐゴシック"/>
      <family val="3"/>
    </font>
    <font>
      <b/>
      <sz val="9"/>
      <name val="ＭＳ Ｐゴシック"/>
      <family val="3"/>
    </font>
    <font>
      <sz val="24"/>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23">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xf>
    <xf numFmtId="38" fontId="0" fillId="0" borderId="0" xfId="16" applyAlignment="1">
      <alignment/>
    </xf>
    <xf numFmtId="0" fontId="0" fillId="0" borderId="0" xfId="0" applyAlignment="1">
      <alignment vertical="center"/>
    </xf>
    <xf numFmtId="0" fontId="3" fillId="0" borderId="0" xfId="0" applyFont="1" applyAlignment="1">
      <alignment/>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5" fillId="0" borderId="2" xfId="0" applyNumberFormat="1" applyFont="1" applyBorder="1" applyAlignment="1">
      <alignment horizontal="right" vertical="center"/>
    </xf>
    <xf numFmtId="0" fontId="6" fillId="0" borderId="0" xfId="0" applyFont="1" applyAlignment="1">
      <alignment/>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2" fillId="0" borderId="0" xfId="0" applyFont="1" applyAlignment="1">
      <alignment/>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9" xfId="0" applyFont="1" applyBorder="1" applyAlignment="1">
      <alignment horizontal="right" vertical="top"/>
    </xf>
    <xf numFmtId="0" fontId="2" fillId="0" borderId="0" xfId="0" applyFont="1" applyAlignment="1">
      <alignment horizontal="right" vertical="top"/>
    </xf>
    <xf numFmtId="0" fontId="3" fillId="0" borderId="0" xfId="0" applyFont="1" applyAlignment="1">
      <alignment vertical="center"/>
    </xf>
    <xf numFmtId="0" fontId="7" fillId="0" borderId="1" xfId="0" applyFont="1" applyBorder="1" applyAlignment="1">
      <alignment horizontal="distributed" vertical="center"/>
    </xf>
    <xf numFmtId="0" fontId="6" fillId="0" borderId="0" xfId="0" applyFont="1" applyAlignment="1">
      <alignment vertical="center"/>
    </xf>
    <xf numFmtId="0" fontId="3" fillId="0" borderId="0" xfId="0" applyFont="1" applyAlignment="1">
      <alignment horizontal="distributed" vertical="center"/>
    </xf>
    <xf numFmtId="0" fontId="3" fillId="0" borderId="3" xfId="0" applyFont="1" applyBorder="1" applyAlignment="1">
      <alignment horizontal="distributed" vertical="center"/>
    </xf>
    <xf numFmtId="0" fontId="4" fillId="0" borderId="0" xfId="0" applyFont="1" applyAlignment="1">
      <alignment horizontal="distributed" vertical="center"/>
    </xf>
    <xf numFmtId="0" fontId="4" fillId="0" borderId="3" xfId="0" applyFont="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horizontal="distributed" vertical="center"/>
    </xf>
    <xf numFmtId="0" fontId="7" fillId="0" borderId="0" xfId="0" applyFont="1" applyAlignment="1">
      <alignment vertical="center"/>
    </xf>
    <xf numFmtId="0" fontId="7" fillId="0" borderId="7" xfId="0" applyFont="1" applyBorder="1" applyAlignment="1">
      <alignment vertical="center"/>
    </xf>
    <xf numFmtId="176" fontId="4" fillId="0" borderId="0" xfId="0" applyNumberFormat="1" applyFont="1" applyBorder="1" applyAlignment="1">
      <alignment horizontal="right" vertical="center"/>
    </xf>
    <xf numFmtId="0" fontId="5" fillId="0" borderId="0" xfId="0" applyFont="1" applyAlignment="1">
      <alignment horizontal="distributed" vertical="center"/>
    </xf>
    <xf numFmtId="0" fontId="5" fillId="0" borderId="3"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5" xfId="0" applyFont="1" applyBorder="1" applyAlignment="1">
      <alignment horizontal="distributed" vertical="center"/>
    </xf>
    <xf numFmtId="0" fontId="7" fillId="0" borderId="9" xfId="0" applyFont="1" applyBorder="1" applyAlignment="1">
      <alignment horizontal="right" vertical="center"/>
    </xf>
    <xf numFmtId="0" fontId="3" fillId="0" borderId="1" xfId="0" applyFont="1" applyBorder="1" applyAlignment="1">
      <alignment horizontal="center" vertical="center"/>
    </xf>
    <xf numFmtId="38" fontId="3" fillId="0" borderId="2" xfId="16" applyFont="1" applyBorder="1" applyAlignment="1">
      <alignment vertical="center"/>
    </xf>
    <xf numFmtId="38" fontId="3" fillId="0" borderId="3" xfId="16" applyFont="1" applyBorder="1" applyAlignment="1">
      <alignment vertical="center"/>
    </xf>
    <xf numFmtId="0" fontId="3" fillId="0" borderId="11" xfId="0" applyFont="1" applyBorder="1" applyAlignment="1">
      <alignment horizontal="center" vertical="center"/>
    </xf>
    <xf numFmtId="38" fontId="3" fillId="0" borderId="4" xfId="16" applyFont="1" applyBorder="1" applyAlignment="1">
      <alignment vertical="center"/>
    </xf>
    <xf numFmtId="38" fontId="3" fillId="0" borderId="5" xfId="16" applyFont="1" applyBorder="1" applyAlignment="1">
      <alignment vertical="center"/>
    </xf>
    <xf numFmtId="38" fontId="3" fillId="0" borderId="1" xfId="16" applyFont="1" applyBorder="1" applyAlignment="1">
      <alignment horizontal="center" vertical="center"/>
    </xf>
    <xf numFmtId="38" fontId="3" fillId="0" borderId="11" xfId="16" applyFont="1" applyBorder="1" applyAlignment="1">
      <alignment horizontal="center" vertical="center"/>
    </xf>
    <xf numFmtId="38" fontId="7" fillId="0" borderId="6" xfId="16" applyFont="1" applyBorder="1" applyAlignment="1">
      <alignment horizontal="right" vertical="top"/>
    </xf>
    <xf numFmtId="38" fontId="7" fillId="0" borderId="7" xfId="16" applyFont="1" applyBorder="1" applyAlignment="1">
      <alignment horizontal="right" vertical="top"/>
    </xf>
    <xf numFmtId="38" fontId="7" fillId="0" borderId="9" xfId="16" applyFont="1" applyBorder="1" applyAlignment="1">
      <alignment horizontal="right" vertical="top"/>
    </xf>
    <xf numFmtId="38" fontId="3" fillId="0" borderId="0" xfId="16" applyFont="1" applyAlignment="1">
      <alignment vertical="center"/>
    </xf>
    <xf numFmtId="0" fontId="3" fillId="2" borderId="4" xfId="0" applyFont="1" applyFill="1" applyBorder="1" applyAlignment="1">
      <alignment horizontal="distributed" vertical="center"/>
    </xf>
    <xf numFmtId="0" fontId="3" fillId="2" borderId="4" xfId="0" applyFont="1" applyFill="1" applyBorder="1" applyAlignment="1">
      <alignment horizontal="distributed" vertical="center" wrapText="1"/>
    </xf>
    <xf numFmtId="0" fontId="3" fillId="2" borderId="5"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2" xfId="0" applyFont="1" applyFill="1" applyBorder="1" applyAlignment="1">
      <alignment horizontal="distributed" vertical="center" wrapText="1"/>
    </xf>
    <xf numFmtId="0" fontId="3" fillId="2" borderId="13" xfId="0" applyFont="1" applyFill="1" applyBorder="1" applyAlignment="1">
      <alignment horizontal="distributed"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38" fontId="3" fillId="2" borderId="12" xfId="16" applyFont="1" applyFill="1" applyBorder="1" applyAlignment="1">
      <alignment horizontal="center" vertical="center"/>
    </xf>
    <xf numFmtId="38" fontId="3" fillId="2" borderId="13" xfId="16" applyFont="1" applyFill="1" applyBorder="1" applyAlignment="1">
      <alignment horizontal="center" vertical="center"/>
    </xf>
    <xf numFmtId="176" fontId="3" fillId="0" borderId="2" xfId="0" applyNumberFormat="1" applyFont="1" applyFill="1" applyBorder="1" applyAlignment="1">
      <alignment horizontal="right" vertical="center"/>
    </xf>
    <xf numFmtId="176" fontId="0" fillId="0" borderId="0" xfId="0" applyNumberFormat="1" applyAlignment="1">
      <alignment/>
    </xf>
    <xf numFmtId="0" fontId="3" fillId="0" borderId="0" xfId="0" applyFont="1" applyFill="1" applyAlignment="1">
      <alignment vertical="center"/>
    </xf>
    <xf numFmtId="38" fontId="3" fillId="0" borderId="0" xfId="16" applyFont="1" applyFill="1" applyAlignment="1">
      <alignment vertical="center"/>
    </xf>
    <xf numFmtId="38" fontId="3" fillId="0" borderId="0" xfId="16" applyFont="1" applyAlignment="1">
      <alignment/>
    </xf>
    <xf numFmtId="176" fontId="3" fillId="0" borderId="1"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4" fillId="0" borderId="1" xfId="0" applyNumberFormat="1" applyFont="1" applyBorder="1" applyAlignment="1">
      <alignment horizontal="right" vertical="center"/>
    </xf>
    <xf numFmtId="38" fontId="3" fillId="0" borderId="2" xfId="16" applyFont="1" applyBorder="1" applyAlignment="1">
      <alignment/>
    </xf>
    <xf numFmtId="0" fontId="0" fillId="0" borderId="0" xfId="0" applyAlignment="1" applyProtection="1">
      <alignment/>
      <protection hidden="1" locked="0"/>
    </xf>
    <xf numFmtId="0" fontId="3" fillId="0" borderId="2" xfId="0" applyNumberFormat="1" applyFont="1" applyBorder="1" applyAlignment="1">
      <alignment horizontal="right" vertical="center"/>
    </xf>
    <xf numFmtId="0" fontId="5" fillId="0" borderId="2" xfId="0" applyNumberFormat="1" applyFont="1" applyBorder="1" applyAlignment="1">
      <alignment horizontal="right" vertical="center"/>
    </xf>
    <xf numFmtId="38" fontId="3" fillId="0" borderId="2" xfId="16" applyFont="1" applyBorder="1" applyAlignment="1">
      <alignment horizontal="right"/>
    </xf>
    <xf numFmtId="0" fontId="3" fillId="2" borderId="4"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8" fillId="2" borderId="6" xfId="0" applyFont="1" applyFill="1" applyBorder="1" applyAlignment="1">
      <alignment horizontal="distributed" vertical="center"/>
    </xf>
    <xf numFmtId="0" fontId="8" fillId="2" borderId="4" xfId="0" applyFont="1" applyFill="1" applyBorder="1" applyAlignment="1">
      <alignment horizontal="distributed" vertical="center"/>
    </xf>
    <xf numFmtId="0" fontId="3" fillId="0" borderId="0" xfId="0" applyFont="1" applyAlignment="1">
      <alignment horizontal="distributed" vertical="center"/>
    </xf>
    <xf numFmtId="0" fontId="3" fillId="2" borderId="15" xfId="0" applyFont="1" applyFill="1" applyBorder="1" applyAlignment="1">
      <alignment horizontal="center" vertical="center" textRotation="255" wrapText="1"/>
    </xf>
    <xf numFmtId="0" fontId="3" fillId="0" borderId="0" xfId="0" applyFont="1" applyFill="1" applyAlignment="1">
      <alignment vertical="center"/>
    </xf>
    <xf numFmtId="0" fontId="3" fillId="2" borderId="16"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 fillId="2" borderId="19" xfId="0" applyFont="1" applyFill="1" applyBorder="1" applyAlignment="1">
      <alignment horizontal="distributed" vertical="center"/>
    </xf>
    <xf numFmtId="0" fontId="3" fillId="2" borderId="20"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0" xfId="0" applyFont="1" applyBorder="1" applyAlignment="1">
      <alignment horizontal="center" vertical="center"/>
    </xf>
    <xf numFmtId="0" fontId="3" fillId="2" borderId="21"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7"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16" xfId="0" applyFont="1" applyFill="1" applyBorder="1" applyAlignment="1">
      <alignment horizontal="center" vertical="center" textRotation="255" wrapText="1"/>
    </xf>
    <xf numFmtId="0" fontId="3" fillId="2" borderId="0" xfId="0" applyFont="1" applyFill="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7" xfId="0" applyFont="1" applyFill="1" applyBorder="1" applyAlignment="1">
      <alignment horizontal="distributed" vertical="center" wrapText="1"/>
    </xf>
    <xf numFmtId="0" fontId="3" fillId="2" borderId="3"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1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38" fontId="3" fillId="2" borderId="12" xfId="16" applyFont="1" applyFill="1" applyBorder="1" applyAlignment="1">
      <alignment horizontal="center" vertical="center"/>
    </xf>
    <xf numFmtId="38" fontId="3" fillId="2" borderId="13" xfId="16" applyFont="1" applyFill="1" applyBorder="1" applyAlignment="1">
      <alignment horizontal="center" vertical="center"/>
    </xf>
    <xf numFmtId="38" fontId="3" fillId="2" borderId="20" xfId="16" applyFont="1" applyFill="1" applyBorder="1" applyAlignment="1">
      <alignment horizontal="center" vertical="center"/>
    </xf>
    <xf numFmtId="176" fontId="4" fillId="0" borderId="3"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xdr:row>
      <xdr:rowOff>152400</xdr:rowOff>
    </xdr:from>
    <xdr:to>
      <xdr:col>1</xdr:col>
      <xdr:colOff>352425</xdr:colOff>
      <xdr:row>6</xdr:row>
      <xdr:rowOff>257175</xdr:rowOff>
    </xdr:to>
    <xdr:sp>
      <xdr:nvSpPr>
        <xdr:cNvPr id="1" name="AutoShape 2"/>
        <xdr:cNvSpPr>
          <a:spLocks/>
        </xdr:cNvSpPr>
      </xdr:nvSpPr>
      <xdr:spPr>
        <a:xfrm>
          <a:off x="1171575" y="1371600"/>
          <a:ext cx="76200"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171450</xdr:rowOff>
    </xdr:from>
    <xdr:to>
      <xdr:col>1</xdr:col>
      <xdr:colOff>381000</xdr:colOff>
      <xdr:row>10</xdr:row>
      <xdr:rowOff>228600</xdr:rowOff>
    </xdr:to>
    <xdr:sp>
      <xdr:nvSpPr>
        <xdr:cNvPr id="2" name="AutoShape 3"/>
        <xdr:cNvSpPr>
          <a:spLocks/>
        </xdr:cNvSpPr>
      </xdr:nvSpPr>
      <xdr:spPr>
        <a:xfrm>
          <a:off x="1200150" y="2686050"/>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142875</xdr:rowOff>
    </xdr:from>
    <xdr:to>
      <xdr:col>2</xdr:col>
      <xdr:colOff>19050</xdr:colOff>
      <xdr:row>6</xdr:row>
      <xdr:rowOff>304800</xdr:rowOff>
    </xdr:to>
    <xdr:sp>
      <xdr:nvSpPr>
        <xdr:cNvPr id="1" name="AutoShape 1"/>
        <xdr:cNvSpPr>
          <a:spLocks/>
        </xdr:cNvSpPr>
      </xdr:nvSpPr>
      <xdr:spPr>
        <a:xfrm>
          <a:off x="666750" y="1524000"/>
          <a:ext cx="209550" cy="1019175"/>
        </a:xfrm>
        <a:prstGeom prst="leftBrace">
          <a:avLst>
            <a:gd name="adj" fmla="val -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133350</xdr:rowOff>
    </xdr:from>
    <xdr:to>
      <xdr:col>1</xdr:col>
      <xdr:colOff>209550</xdr:colOff>
      <xdr:row>10</xdr:row>
      <xdr:rowOff>257175</xdr:rowOff>
    </xdr:to>
    <xdr:sp>
      <xdr:nvSpPr>
        <xdr:cNvPr id="2" name="AutoShape 2"/>
        <xdr:cNvSpPr>
          <a:spLocks/>
        </xdr:cNvSpPr>
      </xdr:nvSpPr>
      <xdr:spPr>
        <a:xfrm>
          <a:off x="676275" y="3228975"/>
          <a:ext cx="142875" cy="981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xdr:row>
      <xdr:rowOff>171450</xdr:rowOff>
    </xdr:from>
    <xdr:to>
      <xdr:col>3</xdr:col>
      <xdr:colOff>114300</xdr:colOff>
      <xdr:row>6</xdr:row>
      <xdr:rowOff>266700</xdr:rowOff>
    </xdr:to>
    <xdr:sp>
      <xdr:nvSpPr>
        <xdr:cNvPr id="3" name="AutoShape 3"/>
        <xdr:cNvSpPr>
          <a:spLocks/>
        </xdr:cNvSpPr>
      </xdr:nvSpPr>
      <xdr:spPr>
        <a:xfrm>
          <a:off x="1419225" y="1981200"/>
          <a:ext cx="114300"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9</xdr:row>
      <xdr:rowOff>190500</xdr:rowOff>
    </xdr:from>
    <xdr:to>
      <xdr:col>3</xdr:col>
      <xdr:colOff>95250</xdr:colOff>
      <xdr:row>10</xdr:row>
      <xdr:rowOff>257175</xdr:rowOff>
    </xdr:to>
    <xdr:sp>
      <xdr:nvSpPr>
        <xdr:cNvPr id="4" name="AutoShape 4"/>
        <xdr:cNvSpPr>
          <a:spLocks/>
        </xdr:cNvSpPr>
      </xdr:nvSpPr>
      <xdr:spPr>
        <a:xfrm>
          <a:off x="1438275" y="3714750"/>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19050</xdr:rowOff>
    </xdr:from>
    <xdr:to>
      <xdr:col>1</xdr:col>
      <xdr:colOff>190500</xdr:colOff>
      <xdr:row>38</xdr:row>
      <xdr:rowOff>152400</xdr:rowOff>
    </xdr:to>
    <xdr:sp>
      <xdr:nvSpPr>
        <xdr:cNvPr id="1" name="AutoShape 4"/>
        <xdr:cNvSpPr>
          <a:spLocks/>
        </xdr:cNvSpPr>
      </xdr:nvSpPr>
      <xdr:spPr>
        <a:xfrm>
          <a:off x="419100" y="5076825"/>
          <a:ext cx="114300" cy="1066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40</xdr:row>
      <xdr:rowOff>19050</xdr:rowOff>
    </xdr:from>
    <xdr:to>
      <xdr:col>1</xdr:col>
      <xdr:colOff>180975</xdr:colOff>
      <xdr:row>51</xdr:row>
      <xdr:rowOff>19050</xdr:rowOff>
    </xdr:to>
    <xdr:sp>
      <xdr:nvSpPr>
        <xdr:cNvPr id="2" name="AutoShape 5"/>
        <xdr:cNvSpPr>
          <a:spLocks/>
        </xdr:cNvSpPr>
      </xdr:nvSpPr>
      <xdr:spPr>
        <a:xfrm>
          <a:off x="390525" y="6296025"/>
          <a:ext cx="133350" cy="1704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xdr:row>
      <xdr:rowOff>38100</xdr:rowOff>
    </xdr:from>
    <xdr:to>
      <xdr:col>1</xdr:col>
      <xdr:colOff>190500</xdr:colOff>
      <xdr:row>31</xdr:row>
      <xdr:rowOff>9525</xdr:rowOff>
    </xdr:to>
    <xdr:sp>
      <xdr:nvSpPr>
        <xdr:cNvPr id="3" name="AutoShape 6"/>
        <xdr:cNvSpPr>
          <a:spLocks/>
        </xdr:cNvSpPr>
      </xdr:nvSpPr>
      <xdr:spPr>
        <a:xfrm>
          <a:off x="419100" y="962025"/>
          <a:ext cx="114300" cy="398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75" zoomScaleNormal="75" workbookViewId="0" topLeftCell="A1">
      <pane xSplit="3" ySplit="4" topLeftCell="G5" activePane="bottomRight" state="frozen"/>
      <selection pane="topLeft" activeCell="A1" sqref="A1"/>
      <selection pane="topRight" activeCell="D1" sqref="D1"/>
      <selection pane="bottomLeft" activeCell="A5" sqref="A5"/>
      <selection pane="bottomRight" activeCell="A1" sqref="A1:C1"/>
    </sheetView>
  </sheetViews>
  <sheetFormatPr defaultColWidth="9.00390625" defaultRowHeight="13.5"/>
  <cols>
    <col min="1" max="1" width="11.75390625" style="0" customWidth="1"/>
    <col min="2" max="2" width="6.50390625" style="0" bestFit="1" customWidth="1"/>
    <col min="3" max="3" width="17.125" style="0" customWidth="1"/>
    <col min="4" max="4" width="9.875" style="0" bestFit="1" customWidth="1"/>
    <col min="5" max="5" width="16.125" style="0" bestFit="1" customWidth="1"/>
    <col min="6" max="6" width="9.25390625" style="0" bestFit="1" customWidth="1"/>
    <col min="7" max="7" width="9.875" style="0" bestFit="1" customWidth="1"/>
    <col min="8" max="8" width="9.25390625" style="0" bestFit="1" customWidth="1"/>
    <col min="9" max="9" width="13.625" style="0" bestFit="1" customWidth="1"/>
    <col min="10" max="10" width="9.25390625" style="0" bestFit="1" customWidth="1"/>
    <col min="11" max="11" width="13.625" style="0" bestFit="1" customWidth="1"/>
    <col min="12" max="13" width="9.125" style="0" bestFit="1" customWidth="1"/>
    <col min="14" max="14" width="9.75390625" style="0" bestFit="1" customWidth="1"/>
    <col min="15" max="15" width="16.00390625" style="0" bestFit="1" customWidth="1"/>
  </cols>
  <sheetData>
    <row r="1" spans="1:15" s="2" customFormat="1" ht="23.25" customHeight="1" thickBot="1">
      <c r="A1" s="81" t="s">
        <v>4</v>
      </c>
      <c r="B1" s="81"/>
      <c r="C1" s="81"/>
      <c r="D1" s="21"/>
      <c r="E1" s="21"/>
      <c r="F1" s="21"/>
      <c r="G1" s="21"/>
      <c r="H1" s="21"/>
      <c r="I1" s="21"/>
      <c r="J1" s="21"/>
      <c r="K1" s="21"/>
      <c r="L1" s="21"/>
      <c r="M1" s="21"/>
      <c r="N1" s="21"/>
      <c r="O1" s="21"/>
    </row>
    <row r="2" spans="1:15" ht="20.25" customHeight="1" thickTop="1">
      <c r="A2" s="82" t="s">
        <v>0</v>
      </c>
      <c r="B2" s="83"/>
      <c r="C2" s="83"/>
      <c r="D2" s="86" t="s">
        <v>5</v>
      </c>
      <c r="E2" s="86"/>
      <c r="F2" s="86" t="s">
        <v>6</v>
      </c>
      <c r="G2" s="86"/>
      <c r="H2" s="86" t="s">
        <v>7</v>
      </c>
      <c r="I2" s="86"/>
      <c r="J2" s="86" t="s">
        <v>8</v>
      </c>
      <c r="K2" s="86"/>
      <c r="L2" s="86" t="s">
        <v>9</v>
      </c>
      <c r="M2" s="86"/>
      <c r="N2" s="86" t="s">
        <v>3</v>
      </c>
      <c r="O2" s="87"/>
    </row>
    <row r="3" spans="1:15" ht="27">
      <c r="A3" s="84"/>
      <c r="B3" s="85"/>
      <c r="C3" s="85"/>
      <c r="D3" s="52" t="s">
        <v>140</v>
      </c>
      <c r="E3" s="51" t="s">
        <v>11</v>
      </c>
      <c r="F3" s="52" t="s">
        <v>140</v>
      </c>
      <c r="G3" s="51" t="s">
        <v>11</v>
      </c>
      <c r="H3" s="52" t="s">
        <v>140</v>
      </c>
      <c r="I3" s="51" t="s">
        <v>11</v>
      </c>
      <c r="J3" s="52" t="s">
        <v>140</v>
      </c>
      <c r="K3" s="51" t="s">
        <v>11</v>
      </c>
      <c r="L3" s="52" t="s">
        <v>140</v>
      </c>
      <c r="M3" s="51" t="s">
        <v>11</v>
      </c>
      <c r="N3" s="52" t="s">
        <v>140</v>
      </c>
      <c r="O3" s="53" t="s">
        <v>11</v>
      </c>
    </row>
    <row r="4" spans="1:15" s="20" customFormat="1" ht="25.5" customHeight="1">
      <c r="A4" s="18"/>
      <c r="B4" s="18"/>
      <c r="C4" s="19"/>
      <c r="D4" s="16"/>
      <c r="E4" s="16" t="s">
        <v>1</v>
      </c>
      <c r="F4" s="16"/>
      <c r="G4" s="16" t="s">
        <v>1</v>
      </c>
      <c r="H4" s="16"/>
      <c r="I4" s="16" t="s">
        <v>1</v>
      </c>
      <c r="J4" s="16"/>
      <c r="K4" s="16" t="s">
        <v>1</v>
      </c>
      <c r="L4" s="16"/>
      <c r="M4" s="16" t="s">
        <v>1</v>
      </c>
      <c r="N4" s="16"/>
      <c r="O4" s="17" t="s">
        <v>1</v>
      </c>
    </row>
    <row r="5" spans="1:15" ht="25.5" customHeight="1">
      <c r="A5" s="4" t="s">
        <v>12</v>
      </c>
      <c r="B5" s="88"/>
      <c r="C5" s="5" t="s">
        <v>13</v>
      </c>
      <c r="D5" s="6">
        <v>41722</v>
      </c>
      <c r="E5" s="6">
        <v>1111507388</v>
      </c>
      <c r="F5" s="6">
        <v>352</v>
      </c>
      <c r="G5" s="6">
        <v>584116</v>
      </c>
      <c r="H5" s="6">
        <v>1794</v>
      </c>
      <c r="I5" s="6">
        <v>27901307</v>
      </c>
      <c r="J5" s="6">
        <v>723</v>
      </c>
      <c r="K5" s="6">
        <v>6045086</v>
      </c>
      <c r="L5" s="6">
        <v>3</v>
      </c>
      <c r="M5" s="6">
        <v>4035</v>
      </c>
      <c r="N5" s="6">
        <v>44594</v>
      </c>
      <c r="O5" s="7">
        <v>1146041931</v>
      </c>
    </row>
    <row r="6" spans="1:15" ht="25.5" customHeight="1">
      <c r="A6" s="4" t="s">
        <v>14</v>
      </c>
      <c r="B6" s="88"/>
      <c r="C6" s="5" t="s">
        <v>15</v>
      </c>
      <c r="D6" s="6">
        <v>41589</v>
      </c>
      <c r="E6" s="6">
        <v>322237729</v>
      </c>
      <c r="F6" s="6">
        <v>342</v>
      </c>
      <c r="G6" s="6">
        <v>136381</v>
      </c>
      <c r="H6" s="6">
        <v>1786</v>
      </c>
      <c r="I6" s="6">
        <v>6138087</v>
      </c>
      <c r="J6" s="6">
        <v>720</v>
      </c>
      <c r="K6" s="6">
        <v>1330483</v>
      </c>
      <c r="L6" s="6">
        <v>3</v>
      </c>
      <c r="M6" s="6">
        <v>887</v>
      </c>
      <c r="N6" s="6">
        <v>44440</v>
      </c>
      <c r="O6" s="7">
        <v>329843567</v>
      </c>
    </row>
    <row r="7" spans="1:15" ht="25.5" customHeight="1">
      <c r="A7" s="4" t="s">
        <v>16</v>
      </c>
      <c r="B7" s="88"/>
      <c r="C7" s="5" t="s">
        <v>17</v>
      </c>
      <c r="D7" s="6">
        <v>41648</v>
      </c>
      <c r="E7" s="6">
        <v>325612749</v>
      </c>
      <c r="F7" s="6">
        <v>341</v>
      </c>
      <c r="G7" s="6">
        <v>136095</v>
      </c>
      <c r="H7" s="6">
        <v>1722</v>
      </c>
      <c r="I7" s="6">
        <v>5669528</v>
      </c>
      <c r="J7" s="6">
        <v>720</v>
      </c>
      <c r="K7" s="6">
        <v>1318494</v>
      </c>
      <c r="L7" s="6">
        <v>3</v>
      </c>
      <c r="M7" s="6">
        <v>887</v>
      </c>
      <c r="N7" s="6">
        <v>44434</v>
      </c>
      <c r="O7" s="7">
        <v>332737752</v>
      </c>
    </row>
    <row r="8" spans="1:15" ht="25.5" customHeight="1">
      <c r="A8" s="4"/>
      <c r="B8" s="4"/>
      <c r="C8" s="5"/>
      <c r="D8" s="6"/>
      <c r="E8" s="6"/>
      <c r="F8" s="6"/>
      <c r="G8" s="6"/>
      <c r="H8" s="6"/>
      <c r="I8" s="6"/>
      <c r="J8" s="6"/>
      <c r="K8" s="6"/>
      <c r="L8" s="6"/>
      <c r="M8" s="6"/>
      <c r="N8" s="6"/>
      <c r="O8" s="7"/>
    </row>
    <row r="9" spans="1:15" ht="25.5" customHeight="1">
      <c r="A9" s="4" t="s">
        <v>18</v>
      </c>
      <c r="B9" s="88"/>
      <c r="C9" s="5" t="s">
        <v>13</v>
      </c>
      <c r="D9" s="6">
        <v>16</v>
      </c>
      <c r="E9" s="6">
        <v>835941</v>
      </c>
      <c r="F9" s="6">
        <v>0</v>
      </c>
      <c r="G9" s="6">
        <v>0</v>
      </c>
      <c r="H9" s="6">
        <v>6</v>
      </c>
      <c r="I9" s="6">
        <v>515655</v>
      </c>
      <c r="J9" s="6">
        <v>0</v>
      </c>
      <c r="K9" s="6">
        <v>0</v>
      </c>
      <c r="L9" s="6">
        <v>0</v>
      </c>
      <c r="M9" s="6">
        <v>0</v>
      </c>
      <c r="N9" s="6">
        <v>22</v>
      </c>
      <c r="O9" s="7">
        <v>1351596</v>
      </c>
    </row>
    <row r="10" spans="1:15" ht="25.5" customHeight="1">
      <c r="A10" s="4"/>
      <c r="B10" s="88"/>
      <c r="C10" s="5" t="s">
        <v>15</v>
      </c>
      <c r="D10" s="6">
        <v>14</v>
      </c>
      <c r="E10" s="6">
        <v>239812</v>
      </c>
      <c r="F10" s="6">
        <v>0</v>
      </c>
      <c r="G10" s="6">
        <v>0</v>
      </c>
      <c r="H10" s="6">
        <v>6</v>
      </c>
      <c r="I10" s="6">
        <v>105709</v>
      </c>
      <c r="J10" s="6">
        <v>0</v>
      </c>
      <c r="K10" s="6">
        <v>0</v>
      </c>
      <c r="L10" s="6">
        <v>0</v>
      </c>
      <c r="M10" s="6">
        <v>0</v>
      </c>
      <c r="N10" s="6">
        <v>20</v>
      </c>
      <c r="O10" s="7">
        <v>345522</v>
      </c>
    </row>
    <row r="11" spans="1:15" ht="25.5" customHeight="1">
      <c r="A11" s="4" t="s">
        <v>19</v>
      </c>
      <c r="B11" s="88"/>
      <c r="C11" s="5" t="s">
        <v>17</v>
      </c>
      <c r="D11" s="6">
        <v>14</v>
      </c>
      <c r="E11" s="6">
        <v>241978</v>
      </c>
      <c r="F11" s="6">
        <v>0</v>
      </c>
      <c r="G11" s="6">
        <v>0</v>
      </c>
      <c r="H11" s="6">
        <v>5</v>
      </c>
      <c r="I11" s="6">
        <v>85036</v>
      </c>
      <c r="J11" s="6">
        <v>0</v>
      </c>
      <c r="K11" s="6">
        <v>0</v>
      </c>
      <c r="L11" s="6">
        <v>0</v>
      </c>
      <c r="M11" s="6">
        <v>0</v>
      </c>
      <c r="N11" s="6">
        <v>19</v>
      </c>
      <c r="O11" s="7">
        <v>327014</v>
      </c>
    </row>
    <row r="12" spans="1:15" ht="25.5" customHeight="1">
      <c r="A12" s="4"/>
      <c r="B12" s="4"/>
      <c r="C12" s="5"/>
      <c r="D12" s="6"/>
      <c r="E12" s="6"/>
      <c r="F12" s="6"/>
      <c r="G12" s="6"/>
      <c r="H12" s="6"/>
      <c r="I12" s="6"/>
      <c r="J12" s="6"/>
      <c r="K12" s="6"/>
      <c r="L12" s="6"/>
      <c r="M12" s="6"/>
      <c r="N12" s="6"/>
      <c r="O12" s="7"/>
    </row>
    <row r="13" spans="1:15" s="10" customFormat="1" ht="25.5" customHeight="1">
      <c r="A13" s="92" t="s">
        <v>164</v>
      </c>
      <c r="B13" s="92"/>
      <c r="C13" s="93"/>
      <c r="D13" s="8">
        <v>41662</v>
      </c>
      <c r="E13" s="8">
        <v>325854727</v>
      </c>
      <c r="F13" s="8">
        <v>341</v>
      </c>
      <c r="G13" s="8">
        <v>136095</v>
      </c>
      <c r="H13" s="8">
        <v>1727</v>
      </c>
      <c r="I13" s="8">
        <v>5754564</v>
      </c>
      <c r="J13" s="8">
        <v>720</v>
      </c>
      <c r="K13" s="8">
        <v>1318494</v>
      </c>
      <c r="L13" s="8">
        <v>3</v>
      </c>
      <c r="M13" s="8">
        <v>887</v>
      </c>
      <c r="N13" s="8">
        <v>44453</v>
      </c>
      <c r="O13" s="121">
        <v>333064766</v>
      </c>
    </row>
    <row r="14" spans="1:15" ht="25.5" customHeight="1">
      <c r="A14" s="4"/>
      <c r="B14" s="4"/>
      <c r="C14" s="5"/>
      <c r="D14" s="6"/>
      <c r="E14" s="6"/>
      <c r="F14" s="6"/>
      <c r="G14" s="6"/>
      <c r="H14" s="6"/>
      <c r="I14" s="6"/>
      <c r="J14" s="6"/>
      <c r="K14" s="6"/>
      <c r="L14" s="6"/>
      <c r="M14" s="6"/>
      <c r="N14" s="6"/>
      <c r="O14" s="7"/>
    </row>
    <row r="15" spans="1:15" ht="25.5" customHeight="1">
      <c r="A15" s="88" t="s">
        <v>21</v>
      </c>
      <c r="B15" s="88"/>
      <c r="C15" s="89"/>
      <c r="D15" s="6">
        <v>193</v>
      </c>
      <c r="E15" s="6">
        <v>20314</v>
      </c>
      <c r="F15" s="6">
        <v>23</v>
      </c>
      <c r="G15" s="6">
        <v>610</v>
      </c>
      <c r="H15" s="6">
        <v>9</v>
      </c>
      <c r="I15" s="6">
        <v>306</v>
      </c>
      <c r="J15" s="6">
        <v>17</v>
      </c>
      <c r="K15" s="6">
        <v>1175</v>
      </c>
      <c r="L15" s="6">
        <v>0</v>
      </c>
      <c r="M15" s="6">
        <v>0</v>
      </c>
      <c r="N15" s="6">
        <v>242</v>
      </c>
      <c r="O15" s="7">
        <v>22405</v>
      </c>
    </row>
    <row r="16" spans="1:15" ht="25.5" customHeight="1">
      <c r="A16" s="88" t="s">
        <v>22</v>
      </c>
      <c r="B16" s="88"/>
      <c r="C16" s="89"/>
      <c r="D16" s="6">
        <v>1481</v>
      </c>
      <c r="E16" s="6">
        <v>204168</v>
      </c>
      <c r="F16" s="6" t="s">
        <v>156</v>
      </c>
      <c r="G16" s="6" t="s">
        <v>156</v>
      </c>
      <c r="H16" s="6">
        <v>38</v>
      </c>
      <c r="I16" s="6">
        <v>7363</v>
      </c>
      <c r="J16" s="6">
        <v>6</v>
      </c>
      <c r="K16" s="6">
        <v>614</v>
      </c>
      <c r="L16" s="6">
        <v>0</v>
      </c>
      <c r="M16" s="6">
        <v>0</v>
      </c>
      <c r="N16" s="6">
        <v>1525</v>
      </c>
      <c r="O16" s="7">
        <v>212145</v>
      </c>
    </row>
    <row r="17" spans="1:15" ht="25.5" customHeight="1">
      <c r="A17" s="88" t="s">
        <v>23</v>
      </c>
      <c r="B17" s="88"/>
      <c r="C17" s="89"/>
      <c r="D17" s="6">
        <v>558</v>
      </c>
      <c r="E17" s="6">
        <v>385012</v>
      </c>
      <c r="F17" s="6">
        <v>0</v>
      </c>
      <c r="G17" s="6">
        <v>0</v>
      </c>
      <c r="H17" s="6">
        <v>7</v>
      </c>
      <c r="I17" s="6">
        <v>1134</v>
      </c>
      <c r="J17" s="6">
        <v>1</v>
      </c>
      <c r="K17" s="6">
        <v>406</v>
      </c>
      <c r="L17" s="6">
        <v>0</v>
      </c>
      <c r="M17" s="6">
        <v>0</v>
      </c>
      <c r="N17" s="6">
        <v>566</v>
      </c>
      <c r="O17" s="7">
        <v>386552</v>
      </c>
    </row>
    <row r="18" spans="1:15" ht="25.5" customHeight="1">
      <c r="A18" s="4"/>
      <c r="B18" s="4"/>
      <c r="C18" s="5"/>
      <c r="D18" s="6"/>
      <c r="E18" s="6"/>
      <c r="F18" s="6"/>
      <c r="G18" s="6"/>
      <c r="H18" s="6"/>
      <c r="I18" s="6"/>
      <c r="J18" s="6"/>
      <c r="K18" s="6"/>
      <c r="L18" s="6"/>
      <c r="M18" s="6"/>
      <c r="N18" s="6"/>
      <c r="O18" s="7"/>
    </row>
    <row r="19" spans="1:15" s="10" customFormat="1" ht="25.5" customHeight="1">
      <c r="A19" s="90" t="s">
        <v>165</v>
      </c>
      <c r="B19" s="90"/>
      <c r="C19" s="91"/>
      <c r="D19" s="122">
        <v>43894</v>
      </c>
      <c r="E19" s="122">
        <v>326464220</v>
      </c>
      <c r="F19" s="122">
        <v>364</v>
      </c>
      <c r="G19" s="122">
        <v>136704</v>
      </c>
      <c r="H19" s="122">
        <v>1781</v>
      </c>
      <c r="I19" s="122">
        <v>5763367</v>
      </c>
      <c r="J19" s="122">
        <v>744</v>
      </c>
      <c r="K19" s="122">
        <v>1320689</v>
      </c>
      <c r="L19" s="122">
        <v>3</v>
      </c>
      <c r="M19" s="122">
        <v>887</v>
      </c>
      <c r="N19" s="122">
        <v>46786</v>
      </c>
      <c r="O19" s="123">
        <v>333685867</v>
      </c>
    </row>
    <row r="20" spans="1:15" ht="23.25" customHeight="1">
      <c r="A20" s="3" t="s">
        <v>157</v>
      </c>
      <c r="B20" s="3"/>
      <c r="C20" s="3"/>
      <c r="D20" s="3"/>
      <c r="E20" s="3"/>
      <c r="F20" s="3"/>
      <c r="G20" s="3"/>
      <c r="H20" s="3"/>
      <c r="I20" s="3"/>
      <c r="J20" s="3"/>
      <c r="K20" s="3"/>
      <c r="L20" s="3"/>
      <c r="M20" s="3"/>
      <c r="N20" s="3"/>
      <c r="O20" s="3"/>
    </row>
    <row r="21" spans="1:15" ht="23.25" customHeight="1">
      <c r="A21" s="3" t="s">
        <v>158</v>
      </c>
      <c r="B21" s="3"/>
      <c r="C21" s="3"/>
      <c r="D21" s="3"/>
      <c r="E21" s="3"/>
      <c r="F21" s="3"/>
      <c r="G21" s="3"/>
      <c r="H21" s="3"/>
      <c r="I21" s="3"/>
      <c r="J21" s="3"/>
      <c r="K21" s="3"/>
      <c r="L21" s="3"/>
      <c r="M21" s="3"/>
      <c r="N21" s="3"/>
      <c r="O21" s="3"/>
    </row>
    <row r="22" spans="1:15" ht="23.25" customHeight="1">
      <c r="A22" s="3" t="s">
        <v>154</v>
      </c>
      <c r="B22" s="3"/>
      <c r="C22" s="3"/>
      <c r="D22" s="3"/>
      <c r="E22" s="3"/>
      <c r="F22" s="3"/>
      <c r="G22" s="3"/>
      <c r="H22" s="3"/>
      <c r="I22" s="3"/>
      <c r="J22" s="3"/>
      <c r="K22" s="3"/>
      <c r="L22" s="3"/>
      <c r="M22" s="3"/>
      <c r="N22" s="3"/>
      <c r="O22" s="3"/>
    </row>
    <row r="23" spans="1:15" ht="23.25" customHeight="1">
      <c r="A23" s="3" t="s">
        <v>139</v>
      </c>
      <c r="B23" s="3"/>
      <c r="C23" s="3"/>
      <c r="D23" s="3"/>
      <c r="E23" s="3"/>
      <c r="F23" s="3"/>
      <c r="G23" s="3"/>
      <c r="H23" s="3"/>
      <c r="I23" s="3"/>
      <c r="J23" s="3"/>
      <c r="K23" s="3"/>
      <c r="L23" s="3"/>
      <c r="M23" s="3"/>
      <c r="N23" s="3"/>
      <c r="O23" s="3"/>
    </row>
    <row r="24" spans="1:15" ht="23.25" customHeight="1">
      <c r="A24" s="3" t="s">
        <v>133</v>
      </c>
      <c r="B24" s="3"/>
      <c r="C24" s="3"/>
      <c r="D24" s="3"/>
      <c r="E24" s="3"/>
      <c r="F24" s="3"/>
      <c r="G24" s="3"/>
      <c r="H24" s="3"/>
      <c r="I24" s="3"/>
      <c r="J24" s="3"/>
      <c r="K24" s="3"/>
      <c r="L24" s="3"/>
      <c r="M24" s="3"/>
      <c r="N24" s="3"/>
      <c r="O24" s="3"/>
    </row>
    <row r="25" spans="1:15" ht="23.25" customHeight="1">
      <c r="A25" s="3" t="s">
        <v>138</v>
      </c>
      <c r="B25" s="3"/>
      <c r="C25" s="3"/>
      <c r="D25" s="3"/>
      <c r="E25" s="3"/>
      <c r="F25" s="3"/>
      <c r="G25" s="3"/>
      <c r="H25" s="3"/>
      <c r="I25" s="3"/>
      <c r="J25" s="3"/>
      <c r="K25" s="3"/>
      <c r="L25" s="3"/>
      <c r="M25" s="3"/>
      <c r="N25" s="3"/>
      <c r="O25" s="3"/>
    </row>
    <row r="26" spans="1:15" ht="23.25" customHeight="1">
      <c r="A26" s="3" t="s">
        <v>134</v>
      </c>
      <c r="B26" s="3"/>
      <c r="C26" s="3"/>
      <c r="D26" s="3"/>
      <c r="E26" s="3"/>
      <c r="F26" s="3"/>
      <c r="G26" s="3"/>
      <c r="H26" s="3"/>
      <c r="I26" s="3"/>
      <c r="J26" s="3"/>
      <c r="K26" s="3"/>
      <c r="L26" s="3"/>
      <c r="M26" s="3"/>
      <c r="N26" s="3"/>
      <c r="O26" s="3"/>
    </row>
  </sheetData>
  <mergeCells count="15">
    <mergeCell ref="A16:C16"/>
    <mergeCell ref="A17:C17"/>
    <mergeCell ref="A19:C19"/>
    <mergeCell ref="B5:B7"/>
    <mergeCell ref="B9:B11"/>
    <mergeCell ref="A13:C13"/>
    <mergeCell ref="A15:C15"/>
    <mergeCell ref="H2:I2"/>
    <mergeCell ref="J2:K2"/>
    <mergeCell ref="L2:M2"/>
    <mergeCell ref="N2:O2"/>
    <mergeCell ref="A1:C1"/>
    <mergeCell ref="A2:C3"/>
    <mergeCell ref="D2:E2"/>
    <mergeCell ref="F2:G2"/>
  </mergeCells>
  <printOptions/>
  <pageMargins left="0.75" right="0.75" top="1" bottom="1" header="0.512" footer="0.512"/>
  <pageSetup orientation="landscape" paperSize="9" scale="76" r:id="rId2"/>
  <headerFooter alignWithMargins="0">
    <oddHeader>&amp;L&amp;"ＭＳ Ｐゴシック,太字"&amp;14法　人　税
&amp;"ＭＳ Ｐゴシック,標準"&amp;12　4-1　課税状況</oddHeader>
  </headerFooter>
  <drawing r:id="rId1"/>
</worksheet>
</file>

<file path=xl/worksheets/sheet2.xml><?xml version="1.0" encoding="utf-8"?>
<worksheet xmlns="http://schemas.openxmlformats.org/spreadsheetml/2006/main" xmlns:r="http://schemas.openxmlformats.org/officeDocument/2006/relationships">
  <dimension ref="A1:W20"/>
  <sheetViews>
    <sheetView showGridLines="0" zoomScale="75" zoomScaleNormal="75" workbookViewId="0" topLeftCell="A1">
      <pane xSplit="5" ySplit="4" topLeftCell="M8" activePane="bottomRight" state="frozen"/>
      <selection pane="topLeft" activeCell="A1" sqref="A1"/>
      <selection pane="topRight" activeCell="F1" sqref="F1"/>
      <selection pane="bottomLeft" activeCell="A5" sqref="A5"/>
      <selection pane="bottomRight" activeCell="Y19" sqref="Y19"/>
    </sheetView>
  </sheetViews>
  <sheetFormatPr defaultColWidth="9.00390625" defaultRowHeight="13.5"/>
  <cols>
    <col min="1" max="1" width="8.00390625" style="0" customWidth="1"/>
    <col min="2" max="2" width="3.25390625" style="0" customWidth="1"/>
    <col min="3" max="3" width="7.375" style="0" customWidth="1"/>
    <col min="4" max="4" width="2.375" style="0" customWidth="1"/>
    <col min="5" max="5" width="15.625" style="0" customWidth="1"/>
    <col min="6" max="6" width="7.625" style="0" customWidth="1"/>
    <col min="7" max="7" width="12.875" style="0" bestFit="1" customWidth="1"/>
    <col min="8" max="8" width="14.00390625" style="0" bestFit="1" customWidth="1"/>
    <col min="9" max="9" width="7.625" style="0" customWidth="1"/>
    <col min="10" max="10" width="9.375" style="0" bestFit="1" customWidth="1"/>
    <col min="11" max="11" width="10.125" style="0" bestFit="1" customWidth="1"/>
    <col min="12" max="12" width="7.625" style="0" customWidth="1"/>
    <col min="13" max="13" width="9.75390625" style="0" bestFit="1" customWidth="1"/>
    <col min="14" max="14" width="11.25390625" style="0" bestFit="1" customWidth="1"/>
    <col min="15" max="15" width="7.625" style="0" customWidth="1"/>
    <col min="16" max="16" width="9.375" style="0" bestFit="1" customWidth="1"/>
    <col min="17" max="17" width="10.125" style="0" bestFit="1" customWidth="1"/>
    <col min="18" max="18" width="7.75390625" style="0" customWidth="1"/>
    <col min="19" max="19" width="9.375" style="0" customWidth="1"/>
    <col min="20" max="20" width="7.875" style="0" customWidth="1"/>
    <col min="21" max="21" width="7.625" style="0" customWidth="1"/>
    <col min="22" max="22" width="12.125" style="0" bestFit="1" customWidth="1"/>
    <col min="23" max="23" width="14.00390625" style="0" bestFit="1" customWidth="1"/>
  </cols>
  <sheetData>
    <row r="1" spans="1:23" s="2" customFormat="1" ht="22.5" customHeight="1" thickBot="1">
      <c r="A1" s="63" t="s">
        <v>24</v>
      </c>
      <c r="B1" s="21"/>
      <c r="C1" s="21"/>
      <c r="D1" s="21"/>
      <c r="E1" s="21"/>
      <c r="F1" s="21"/>
      <c r="G1" s="21"/>
      <c r="H1" s="21"/>
      <c r="I1" s="21"/>
      <c r="J1" s="21"/>
      <c r="K1" s="21"/>
      <c r="L1" s="21"/>
      <c r="M1" s="21"/>
      <c r="N1" s="21"/>
      <c r="O1" s="21"/>
      <c r="P1" s="21"/>
      <c r="Q1" s="21"/>
      <c r="R1" s="21"/>
      <c r="S1" s="21"/>
      <c r="T1" s="21"/>
      <c r="U1" s="21"/>
      <c r="V1" s="21"/>
      <c r="W1" s="21"/>
    </row>
    <row r="2" spans="1:23" s="2" customFormat="1" ht="30" customHeight="1" thickTop="1">
      <c r="A2" s="94" t="s">
        <v>0</v>
      </c>
      <c r="B2" s="86"/>
      <c r="C2" s="86"/>
      <c r="D2" s="86"/>
      <c r="E2" s="86"/>
      <c r="F2" s="86" t="s">
        <v>5</v>
      </c>
      <c r="G2" s="86"/>
      <c r="H2" s="86"/>
      <c r="I2" s="86" t="s">
        <v>6</v>
      </c>
      <c r="J2" s="86"/>
      <c r="K2" s="86"/>
      <c r="L2" s="86" t="s">
        <v>7</v>
      </c>
      <c r="M2" s="86"/>
      <c r="N2" s="86"/>
      <c r="O2" s="86" t="s">
        <v>8</v>
      </c>
      <c r="P2" s="86"/>
      <c r="Q2" s="86"/>
      <c r="R2" s="86" t="s">
        <v>9</v>
      </c>
      <c r="S2" s="86"/>
      <c r="T2" s="86"/>
      <c r="U2" s="86" t="s">
        <v>3</v>
      </c>
      <c r="V2" s="86"/>
      <c r="W2" s="87"/>
    </row>
    <row r="3" spans="1:23" s="2" customFormat="1" ht="30" customHeight="1">
      <c r="A3" s="95"/>
      <c r="B3" s="96"/>
      <c r="C3" s="96"/>
      <c r="D3" s="96"/>
      <c r="E3" s="96"/>
      <c r="F3" s="55" t="s">
        <v>141</v>
      </c>
      <c r="G3" s="54" t="s">
        <v>13</v>
      </c>
      <c r="H3" s="54" t="s">
        <v>25</v>
      </c>
      <c r="I3" s="55" t="s">
        <v>141</v>
      </c>
      <c r="J3" s="54" t="s">
        <v>13</v>
      </c>
      <c r="K3" s="54" t="s">
        <v>25</v>
      </c>
      <c r="L3" s="55" t="s">
        <v>141</v>
      </c>
      <c r="M3" s="54" t="s">
        <v>13</v>
      </c>
      <c r="N3" s="54" t="s">
        <v>25</v>
      </c>
      <c r="O3" s="55" t="s">
        <v>141</v>
      </c>
      <c r="P3" s="54" t="s">
        <v>13</v>
      </c>
      <c r="Q3" s="54" t="s">
        <v>25</v>
      </c>
      <c r="R3" s="55" t="s">
        <v>141</v>
      </c>
      <c r="S3" s="54" t="s">
        <v>13</v>
      </c>
      <c r="T3" s="54" t="s">
        <v>25</v>
      </c>
      <c r="U3" s="55" t="s">
        <v>141</v>
      </c>
      <c r="V3" s="54" t="s">
        <v>13</v>
      </c>
      <c r="W3" s="56" t="s">
        <v>25</v>
      </c>
    </row>
    <row r="4" spans="1:23" s="20" customFormat="1" ht="26.25" customHeight="1">
      <c r="A4" s="18"/>
      <c r="B4" s="18"/>
      <c r="C4" s="18"/>
      <c r="D4" s="18"/>
      <c r="E4" s="19"/>
      <c r="F4" s="16"/>
      <c r="G4" s="16" t="s">
        <v>1</v>
      </c>
      <c r="H4" s="16" t="s">
        <v>1</v>
      </c>
      <c r="I4" s="16"/>
      <c r="J4" s="16" t="s">
        <v>1</v>
      </c>
      <c r="K4" s="16" t="s">
        <v>1</v>
      </c>
      <c r="L4" s="16"/>
      <c r="M4" s="16" t="s">
        <v>1</v>
      </c>
      <c r="N4" s="16" t="s">
        <v>1</v>
      </c>
      <c r="O4" s="16"/>
      <c r="P4" s="16" t="s">
        <v>1</v>
      </c>
      <c r="Q4" s="16" t="s">
        <v>1</v>
      </c>
      <c r="R4" s="16"/>
      <c r="S4" s="16" t="s">
        <v>1</v>
      </c>
      <c r="T4" s="16" t="s">
        <v>1</v>
      </c>
      <c r="U4" s="16"/>
      <c r="V4" s="16" t="s">
        <v>1</v>
      </c>
      <c r="W4" s="17" t="s">
        <v>1</v>
      </c>
    </row>
    <row r="5" spans="1:23" s="2" customFormat="1" ht="33.75" customHeight="1">
      <c r="A5" s="4" t="s">
        <v>12</v>
      </c>
      <c r="B5" s="88"/>
      <c r="C5" s="88" t="s">
        <v>26</v>
      </c>
      <c r="D5" s="88"/>
      <c r="E5" s="89"/>
      <c r="F5" s="6">
        <v>2618</v>
      </c>
      <c r="G5" s="6">
        <v>14295220</v>
      </c>
      <c r="H5" s="6">
        <v>4390042</v>
      </c>
      <c r="I5" s="6">
        <v>68</v>
      </c>
      <c r="J5" s="6">
        <v>133638</v>
      </c>
      <c r="K5" s="6">
        <v>30355</v>
      </c>
      <c r="L5" s="6">
        <v>60</v>
      </c>
      <c r="M5" s="6">
        <v>632204</v>
      </c>
      <c r="N5" s="6">
        <v>139435</v>
      </c>
      <c r="O5" s="6">
        <v>56</v>
      </c>
      <c r="P5" s="6">
        <v>167597</v>
      </c>
      <c r="Q5" s="6">
        <v>37344</v>
      </c>
      <c r="R5" s="6">
        <v>0</v>
      </c>
      <c r="S5" s="6">
        <v>0</v>
      </c>
      <c r="T5" s="6">
        <v>0</v>
      </c>
      <c r="U5" s="6">
        <v>2802</v>
      </c>
      <c r="V5" s="6">
        <v>15228659</v>
      </c>
      <c r="W5" s="7">
        <v>4597177</v>
      </c>
    </row>
    <row r="6" spans="1:23" s="2" customFormat="1" ht="33.75" customHeight="1">
      <c r="A6" s="4" t="s">
        <v>14</v>
      </c>
      <c r="B6" s="88"/>
      <c r="C6" s="97" t="s">
        <v>143</v>
      </c>
      <c r="D6" s="88"/>
      <c r="E6" s="22" t="s">
        <v>27</v>
      </c>
      <c r="F6" s="6">
        <v>48</v>
      </c>
      <c r="G6" s="6">
        <v>3003835</v>
      </c>
      <c r="H6" s="6">
        <v>1051200</v>
      </c>
      <c r="I6" s="6">
        <v>0</v>
      </c>
      <c r="J6" s="6">
        <v>0</v>
      </c>
      <c r="K6" s="6">
        <v>0</v>
      </c>
      <c r="L6" s="6" t="s">
        <v>156</v>
      </c>
      <c r="M6" s="6" t="s">
        <v>156</v>
      </c>
      <c r="N6" s="6" t="s">
        <v>156</v>
      </c>
      <c r="O6" s="6" t="s">
        <v>156</v>
      </c>
      <c r="P6" s="6" t="s">
        <v>156</v>
      </c>
      <c r="Q6" s="6" t="s">
        <v>156</v>
      </c>
      <c r="R6" s="6">
        <v>0</v>
      </c>
      <c r="S6" s="6">
        <v>0</v>
      </c>
      <c r="T6" s="6">
        <v>0</v>
      </c>
      <c r="U6" s="6">
        <v>48</v>
      </c>
      <c r="V6" s="6">
        <v>3003835</v>
      </c>
      <c r="W6" s="7">
        <v>1051200</v>
      </c>
    </row>
    <row r="7" spans="1:23" s="2" customFormat="1" ht="33.75" customHeight="1">
      <c r="A7" s="4" t="s">
        <v>16</v>
      </c>
      <c r="B7" s="88"/>
      <c r="C7" s="97"/>
      <c r="D7" s="88"/>
      <c r="E7" s="22" t="s">
        <v>28</v>
      </c>
      <c r="F7" s="6">
        <v>310</v>
      </c>
      <c r="G7" s="6">
        <v>1536052</v>
      </c>
      <c r="H7" s="6">
        <v>499153</v>
      </c>
      <c r="I7" s="6">
        <v>2</v>
      </c>
      <c r="J7" s="6">
        <v>749</v>
      </c>
      <c r="K7" s="6">
        <v>165</v>
      </c>
      <c r="L7" s="6">
        <v>13</v>
      </c>
      <c r="M7" s="6">
        <v>6816</v>
      </c>
      <c r="N7" s="6">
        <v>1562</v>
      </c>
      <c r="O7" s="6">
        <v>8</v>
      </c>
      <c r="P7" s="6">
        <v>7635</v>
      </c>
      <c r="Q7" s="6">
        <v>1728</v>
      </c>
      <c r="R7" s="6">
        <v>0</v>
      </c>
      <c r="S7" s="6">
        <v>0</v>
      </c>
      <c r="T7" s="6">
        <v>0</v>
      </c>
      <c r="U7" s="6">
        <v>333</v>
      </c>
      <c r="V7" s="6">
        <v>1551252</v>
      </c>
      <c r="W7" s="7">
        <v>502608</v>
      </c>
    </row>
    <row r="8" spans="1:23" s="2" customFormat="1" ht="33.75" customHeight="1">
      <c r="A8" s="4"/>
      <c r="B8" s="4"/>
      <c r="C8" s="4"/>
      <c r="D8" s="4"/>
      <c r="E8" s="5"/>
      <c r="F8" s="6"/>
      <c r="G8" s="6"/>
      <c r="H8" s="6"/>
      <c r="I8" s="6"/>
      <c r="J8" s="6"/>
      <c r="K8" s="6"/>
      <c r="L8" s="6"/>
      <c r="M8" s="6"/>
      <c r="N8" s="6"/>
      <c r="O8" s="6"/>
      <c r="P8" s="6"/>
      <c r="Q8" s="6"/>
      <c r="R8" s="6"/>
      <c r="S8" s="6"/>
      <c r="T8" s="6"/>
      <c r="U8" s="6"/>
      <c r="V8" s="6"/>
      <c r="W8" s="7"/>
    </row>
    <row r="9" spans="1:23" s="2" customFormat="1" ht="33.75" customHeight="1">
      <c r="A9" s="4" t="s">
        <v>29</v>
      </c>
      <c r="B9" s="88"/>
      <c r="C9" s="88" t="s">
        <v>26</v>
      </c>
      <c r="D9" s="88"/>
      <c r="E9" s="89"/>
      <c r="F9" s="6">
        <v>0</v>
      </c>
      <c r="G9" s="6">
        <v>0</v>
      </c>
      <c r="H9" s="6">
        <v>0</v>
      </c>
      <c r="I9" s="6">
        <v>0</v>
      </c>
      <c r="J9" s="6">
        <v>0</v>
      </c>
      <c r="K9" s="6">
        <v>0</v>
      </c>
      <c r="L9" s="6">
        <v>0</v>
      </c>
      <c r="M9" s="6">
        <v>0</v>
      </c>
      <c r="N9" s="6">
        <v>0</v>
      </c>
      <c r="O9" s="6">
        <v>0</v>
      </c>
      <c r="P9" s="6">
        <v>0</v>
      </c>
      <c r="Q9" s="6">
        <v>0</v>
      </c>
      <c r="R9" s="6">
        <v>0</v>
      </c>
      <c r="S9" s="6">
        <v>0</v>
      </c>
      <c r="T9" s="6">
        <v>0</v>
      </c>
      <c r="U9" s="6">
        <v>0</v>
      </c>
      <c r="V9" s="6">
        <v>0</v>
      </c>
      <c r="W9" s="7">
        <v>0</v>
      </c>
    </row>
    <row r="10" spans="2:23" s="2" customFormat="1" ht="33.75" customHeight="1">
      <c r="B10" s="88"/>
      <c r="C10" s="97" t="s">
        <v>143</v>
      </c>
      <c r="D10" s="88"/>
      <c r="E10" s="22" t="s">
        <v>27</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7">
        <v>0</v>
      </c>
    </row>
    <row r="11" spans="1:23" s="2" customFormat="1" ht="33.75" customHeight="1">
      <c r="A11" s="4" t="s">
        <v>30</v>
      </c>
      <c r="B11" s="88"/>
      <c r="C11" s="97"/>
      <c r="D11" s="88"/>
      <c r="E11" s="22" t="s">
        <v>28</v>
      </c>
      <c r="F11" s="6">
        <v>1</v>
      </c>
      <c r="G11" s="6">
        <v>270</v>
      </c>
      <c r="H11" s="6">
        <v>73</v>
      </c>
      <c r="I11" s="6">
        <v>0</v>
      </c>
      <c r="J11" s="6">
        <v>0</v>
      </c>
      <c r="K11" s="6">
        <v>0</v>
      </c>
      <c r="L11" s="6">
        <v>0</v>
      </c>
      <c r="M11" s="6">
        <v>0</v>
      </c>
      <c r="N11" s="6">
        <v>0</v>
      </c>
      <c r="O11" s="6">
        <v>0</v>
      </c>
      <c r="P11" s="6">
        <v>0</v>
      </c>
      <c r="Q11" s="6">
        <v>0</v>
      </c>
      <c r="R11" s="6">
        <v>0</v>
      </c>
      <c r="S11" s="6">
        <v>0</v>
      </c>
      <c r="T11" s="6">
        <v>0</v>
      </c>
      <c r="U11" s="6">
        <v>1</v>
      </c>
      <c r="V11" s="6">
        <v>270</v>
      </c>
      <c r="W11" s="7">
        <v>73</v>
      </c>
    </row>
    <row r="12" spans="1:23" s="2" customFormat="1" ht="33.75" customHeight="1">
      <c r="A12" s="4"/>
      <c r="B12" s="4"/>
      <c r="C12" s="4"/>
      <c r="D12" s="4"/>
      <c r="E12" s="5"/>
      <c r="F12" s="6"/>
      <c r="G12" s="6"/>
      <c r="H12" s="6"/>
      <c r="I12" s="6"/>
      <c r="J12" s="6"/>
      <c r="K12" s="6"/>
      <c r="L12" s="6"/>
      <c r="M12" s="6"/>
      <c r="N12" s="6"/>
      <c r="O12" s="6"/>
      <c r="P12" s="6"/>
      <c r="Q12" s="6"/>
      <c r="R12" s="6"/>
      <c r="S12" s="6"/>
      <c r="T12" s="6"/>
      <c r="U12" s="6"/>
      <c r="V12" s="6"/>
      <c r="W12" s="7"/>
    </row>
    <row r="13" spans="1:23" s="2" customFormat="1" ht="33.75" customHeight="1">
      <c r="A13" s="88" t="s">
        <v>21</v>
      </c>
      <c r="B13" s="88"/>
      <c r="C13" s="88"/>
      <c r="D13" s="88"/>
      <c r="E13" s="89"/>
      <c r="F13" s="6">
        <v>106</v>
      </c>
      <c r="G13" s="6">
        <v>0</v>
      </c>
      <c r="H13" s="6">
        <v>7920</v>
      </c>
      <c r="I13" s="6">
        <v>51</v>
      </c>
      <c r="J13" s="6">
        <v>0</v>
      </c>
      <c r="K13" s="6">
        <v>1267</v>
      </c>
      <c r="L13" s="6" t="s">
        <v>156</v>
      </c>
      <c r="M13" s="6">
        <v>0</v>
      </c>
      <c r="N13" s="6" t="s">
        <v>156</v>
      </c>
      <c r="O13" s="6">
        <v>30</v>
      </c>
      <c r="P13" s="6">
        <v>0</v>
      </c>
      <c r="Q13" s="6">
        <v>1943</v>
      </c>
      <c r="R13" s="6">
        <v>0</v>
      </c>
      <c r="S13" s="6">
        <v>0</v>
      </c>
      <c r="T13" s="6">
        <v>0</v>
      </c>
      <c r="U13" s="6">
        <v>187</v>
      </c>
      <c r="V13" s="6">
        <v>0</v>
      </c>
      <c r="W13" s="7">
        <v>11130</v>
      </c>
    </row>
    <row r="14" spans="1:23" s="2" customFormat="1" ht="33.75" customHeight="1">
      <c r="A14" s="88" t="s">
        <v>22</v>
      </c>
      <c r="B14" s="88"/>
      <c r="C14" s="88"/>
      <c r="D14" s="88"/>
      <c r="E14" s="89"/>
      <c r="F14" s="6">
        <v>1078</v>
      </c>
      <c r="G14" s="6">
        <v>0</v>
      </c>
      <c r="H14" s="6">
        <v>222042</v>
      </c>
      <c r="I14" s="6">
        <v>1</v>
      </c>
      <c r="J14" s="6">
        <v>0</v>
      </c>
      <c r="K14" s="6">
        <v>15</v>
      </c>
      <c r="L14" s="6">
        <v>33</v>
      </c>
      <c r="M14" s="6">
        <v>0</v>
      </c>
      <c r="N14" s="6">
        <v>14704</v>
      </c>
      <c r="O14" s="6">
        <v>12</v>
      </c>
      <c r="P14" s="6">
        <v>0</v>
      </c>
      <c r="Q14" s="6">
        <v>1139</v>
      </c>
      <c r="R14" s="6">
        <v>0</v>
      </c>
      <c r="S14" s="6">
        <v>0</v>
      </c>
      <c r="T14" s="6">
        <v>0</v>
      </c>
      <c r="U14" s="6">
        <v>1124</v>
      </c>
      <c r="V14" s="6">
        <v>0</v>
      </c>
      <c r="W14" s="7">
        <v>237900</v>
      </c>
    </row>
    <row r="15" spans="1:23" s="2" customFormat="1" ht="33.75" customHeight="1">
      <c r="A15" s="88" t="s">
        <v>23</v>
      </c>
      <c r="B15" s="88"/>
      <c r="C15" s="88"/>
      <c r="D15" s="88"/>
      <c r="E15" s="89"/>
      <c r="F15" s="6">
        <v>1264</v>
      </c>
      <c r="G15" s="6">
        <v>0</v>
      </c>
      <c r="H15" s="6">
        <v>1089287</v>
      </c>
      <c r="I15" s="6">
        <v>0</v>
      </c>
      <c r="J15" s="6">
        <v>0</v>
      </c>
      <c r="K15" s="6">
        <v>0</v>
      </c>
      <c r="L15" s="6">
        <v>11</v>
      </c>
      <c r="M15" s="6">
        <v>0</v>
      </c>
      <c r="N15" s="6">
        <v>3336</v>
      </c>
      <c r="O15" s="6">
        <v>1</v>
      </c>
      <c r="P15" s="6">
        <v>0</v>
      </c>
      <c r="Q15" s="6">
        <v>98</v>
      </c>
      <c r="R15" s="6">
        <v>0</v>
      </c>
      <c r="S15" s="6">
        <v>0</v>
      </c>
      <c r="T15" s="6">
        <v>0</v>
      </c>
      <c r="U15" s="6">
        <v>1276</v>
      </c>
      <c r="V15" s="6">
        <v>0</v>
      </c>
      <c r="W15" s="7">
        <v>1092720</v>
      </c>
    </row>
    <row r="16" spans="1:23" s="2" customFormat="1" ht="33.75" customHeight="1">
      <c r="A16" s="4"/>
      <c r="B16" s="4"/>
      <c r="C16" s="4"/>
      <c r="D16" s="4"/>
      <c r="E16" s="5"/>
      <c r="F16" s="6"/>
      <c r="G16" s="6"/>
      <c r="H16" s="6"/>
      <c r="I16" s="6"/>
      <c r="J16" s="6"/>
      <c r="K16" s="6"/>
      <c r="L16" s="6"/>
      <c r="M16" s="6"/>
      <c r="N16" s="6"/>
      <c r="O16" s="6"/>
      <c r="P16" s="6"/>
      <c r="Q16" s="6"/>
      <c r="R16" s="6"/>
      <c r="S16" s="6"/>
      <c r="T16" s="6"/>
      <c r="U16" s="6"/>
      <c r="V16" s="6"/>
      <c r="W16" s="7"/>
    </row>
    <row r="17" spans="1:23" s="23" customFormat="1" ht="33.75" customHeight="1">
      <c r="A17" s="90" t="s">
        <v>142</v>
      </c>
      <c r="B17" s="90"/>
      <c r="C17" s="90"/>
      <c r="D17" s="90"/>
      <c r="E17" s="91"/>
      <c r="F17" s="11">
        <v>0</v>
      </c>
      <c r="G17" s="11">
        <v>0</v>
      </c>
      <c r="H17" s="11">
        <v>6261264</v>
      </c>
      <c r="I17" s="11">
        <v>0</v>
      </c>
      <c r="J17" s="11">
        <v>0</v>
      </c>
      <c r="K17" s="11">
        <v>31472</v>
      </c>
      <c r="L17" s="11">
        <v>0</v>
      </c>
      <c r="M17" s="11">
        <v>0</v>
      </c>
      <c r="N17" s="11">
        <v>155913</v>
      </c>
      <c r="O17" s="11">
        <v>0</v>
      </c>
      <c r="P17" s="11">
        <v>0</v>
      </c>
      <c r="Q17" s="11">
        <v>38796</v>
      </c>
      <c r="R17" s="11">
        <v>0</v>
      </c>
      <c r="S17" s="11">
        <v>0</v>
      </c>
      <c r="T17" s="11">
        <v>0</v>
      </c>
      <c r="U17" s="11">
        <v>0</v>
      </c>
      <c r="V17" s="11">
        <v>0</v>
      </c>
      <c r="W17" s="12">
        <v>6487445</v>
      </c>
    </row>
    <row r="18" spans="1:23" s="2" customFormat="1" ht="26.25" customHeight="1">
      <c r="A18" s="21" t="s">
        <v>159</v>
      </c>
      <c r="B18" s="21"/>
      <c r="C18" s="21"/>
      <c r="D18" s="21"/>
      <c r="E18" s="21"/>
      <c r="F18" s="21"/>
      <c r="G18" s="21"/>
      <c r="H18" s="21"/>
      <c r="I18" s="21"/>
      <c r="J18" s="21"/>
      <c r="K18" s="21"/>
      <c r="L18" s="21"/>
      <c r="M18" s="21"/>
      <c r="N18" s="21"/>
      <c r="O18" s="21"/>
      <c r="P18" s="21"/>
      <c r="Q18" s="21"/>
      <c r="R18" s="21"/>
      <c r="S18" s="21"/>
      <c r="T18" s="21"/>
      <c r="U18" s="21"/>
      <c r="V18" s="21"/>
      <c r="W18" s="21"/>
    </row>
    <row r="19" spans="1:23" s="2" customFormat="1" ht="26.25" customHeight="1">
      <c r="A19" s="21" t="s">
        <v>160</v>
      </c>
      <c r="B19" s="21"/>
      <c r="C19" s="21"/>
      <c r="D19" s="21"/>
      <c r="E19" s="21"/>
      <c r="F19" s="21"/>
      <c r="G19" s="21"/>
      <c r="H19" s="21"/>
      <c r="I19" s="21"/>
      <c r="J19" s="21"/>
      <c r="K19" s="21"/>
      <c r="L19" s="21"/>
      <c r="M19" s="21"/>
      <c r="N19" s="21"/>
      <c r="O19" s="21"/>
      <c r="P19" s="21"/>
      <c r="Q19" s="21"/>
      <c r="R19" s="21"/>
      <c r="S19" s="21"/>
      <c r="T19" s="21"/>
      <c r="U19" s="21"/>
      <c r="V19" s="21"/>
      <c r="W19" s="21"/>
    </row>
    <row r="20" spans="1:23" ht="13.5">
      <c r="A20" s="3"/>
      <c r="B20" s="3"/>
      <c r="C20" s="3"/>
      <c r="D20" s="3"/>
      <c r="E20" s="3"/>
      <c r="F20" s="3"/>
      <c r="G20" s="3"/>
      <c r="H20" s="3"/>
      <c r="I20" s="3"/>
      <c r="J20" s="3"/>
      <c r="K20" s="3"/>
      <c r="L20" s="3"/>
      <c r="M20" s="3"/>
      <c r="N20" s="3"/>
      <c r="O20" s="3"/>
      <c r="P20" s="3"/>
      <c r="Q20" s="3"/>
      <c r="R20" s="3"/>
      <c r="S20" s="3"/>
      <c r="T20" s="3"/>
      <c r="U20" s="3"/>
      <c r="V20" s="3"/>
      <c r="W20" s="3"/>
    </row>
  </sheetData>
  <mergeCells count="19">
    <mergeCell ref="A17:E17"/>
    <mergeCell ref="C6:C7"/>
    <mergeCell ref="A13:E13"/>
    <mergeCell ref="A14:E14"/>
    <mergeCell ref="A15:E15"/>
    <mergeCell ref="B9:B11"/>
    <mergeCell ref="C9:E9"/>
    <mergeCell ref="C10:C11"/>
    <mergeCell ref="D10:D11"/>
    <mergeCell ref="U2:W2"/>
    <mergeCell ref="D6:D7"/>
    <mergeCell ref="L2:N2"/>
    <mergeCell ref="O2:Q2"/>
    <mergeCell ref="R2:T2"/>
    <mergeCell ref="A2:E3"/>
    <mergeCell ref="F2:H2"/>
    <mergeCell ref="I2:K2"/>
    <mergeCell ref="B5:B7"/>
    <mergeCell ref="C5:E5"/>
  </mergeCells>
  <printOptions/>
  <pageMargins left="0.75" right="0.75" top="1" bottom="1" header="0.512" footer="0.512"/>
  <pageSetup orientation="landscape" paperSize="9" scale="61" r:id="rId4"/>
  <headerFooter alignWithMargins="0">
    <oddHeader>&amp;L&amp;"ＭＳ Ｐゴシック,太字"&amp;14法　人　税
&amp;"ＭＳ Ｐゴシック,標準"&amp;12　4-1　課税状況</oddHeader>
  </headerFooter>
  <drawing r:id="rId3"/>
  <legacyDrawing r:id="rId2"/>
</worksheet>
</file>

<file path=xl/worksheets/sheet3.xml><?xml version="1.0" encoding="utf-8"?>
<worksheet xmlns="http://schemas.openxmlformats.org/spreadsheetml/2006/main" xmlns:r="http://schemas.openxmlformats.org/officeDocument/2006/relationships">
  <dimension ref="A1:Q59"/>
  <sheetViews>
    <sheetView showGridLines="0" workbookViewId="0" topLeftCell="A1">
      <pane xSplit="3" ySplit="5" topLeftCell="G6" activePane="bottomRight" state="frozen"/>
      <selection pane="topLeft" activeCell="A1" sqref="A1"/>
      <selection pane="topRight" activeCell="D1" sqref="D1"/>
      <selection pane="bottomLeft" activeCell="A6" sqref="A6"/>
      <selection pane="bottomRight" activeCell="L28" sqref="L28"/>
    </sheetView>
  </sheetViews>
  <sheetFormatPr defaultColWidth="9.00390625" defaultRowHeight="13.5"/>
  <cols>
    <col min="1" max="1" width="4.50390625" style="0" customWidth="1"/>
    <col min="2" max="2" width="3.25390625" style="0" customWidth="1"/>
    <col min="3" max="3" width="11.75390625" style="0" customWidth="1"/>
    <col min="4" max="4" width="10.50390625" style="0" customWidth="1"/>
    <col min="5" max="5" width="14.00390625" style="0" bestFit="1" customWidth="1"/>
    <col min="6" max="6" width="16.00390625" style="0" bestFit="1" customWidth="1"/>
    <col min="7" max="7" width="10.50390625" style="0" customWidth="1"/>
    <col min="8" max="8" width="16.125" style="0" bestFit="1" customWidth="1"/>
    <col min="9" max="9" width="10.50390625" style="0" customWidth="1"/>
    <col min="10" max="10" width="9.625" style="0" bestFit="1" customWidth="1"/>
    <col min="11" max="11" width="11.125" style="0" bestFit="1" customWidth="1"/>
    <col min="12" max="12" width="16.125" style="0" bestFit="1" customWidth="1"/>
    <col min="13" max="13" width="18.875" style="0" customWidth="1"/>
    <col min="14" max="14" width="5.75390625" style="0" bestFit="1" customWidth="1"/>
  </cols>
  <sheetData>
    <row r="1" spans="1:14" ht="18.75" customHeight="1" thickBot="1">
      <c r="A1" s="63" t="s">
        <v>144</v>
      </c>
      <c r="B1" s="21"/>
      <c r="C1" s="21"/>
      <c r="D1" s="21"/>
      <c r="E1" s="21"/>
      <c r="F1" s="21"/>
      <c r="G1" s="21"/>
      <c r="H1" s="21"/>
      <c r="I1" s="21"/>
      <c r="J1" s="21"/>
      <c r="K1" s="21"/>
      <c r="L1" s="21"/>
      <c r="M1" s="21"/>
      <c r="N1" s="21"/>
    </row>
    <row r="2" spans="1:14" ht="14.25" thickTop="1">
      <c r="A2" s="80" t="s">
        <v>136</v>
      </c>
      <c r="B2" s="103"/>
      <c r="C2" s="75" t="s">
        <v>32</v>
      </c>
      <c r="D2" s="75" t="s">
        <v>33</v>
      </c>
      <c r="E2" s="75"/>
      <c r="F2" s="75"/>
      <c r="G2" s="75"/>
      <c r="H2" s="75"/>
      <c r="I2" s="75" t="s">
        <v>34</v>
      </c>
      <c r="J2" s="75"/>
      <c r="K2" s="75"/>
      <c r="L2" s="101" t="s">
        <v>20</v>
      </c>
      <c r="M2" s="101" t="s">
        <v>145</v>
      </c>
      <c r="N2" s="98" t="s">
        <v>137</v>
      </c>
    </row>
    <row r="3" spans="1:14" ht="13.5">
      <c r="A3" s="104"/>
      <c r="B3" s="105"/>
      <c r="C3" s="76"/>
      <c r="D3" s="76" t="s">
        <v>13</v>
      </c>
      <c r="E3" s="76"/>
      <c r="F3" s="77" t="s">
        <v>15</v>
      </c>
      <c r="G3" s="76" t="s">
        <v>17</v>
      </c>
      <c r="H3" s="76"/>
      <c r="I3" s="76" t="s">
        <v>13</v>
      </c>
      <c r="J3" s="76"/>
      <c r="K3" s="76" t="s">
        <v>17</v>
      </c>
      <c r="L3" s="102"/>
      <c r="M3" s="102"/>
      <c r="N3" s="99"/>
    </row>
    <row r="4" spans="1:14" ht="13.5">
      <c r="A4" s="106"/>
      <c r="B4" s="107"/>
      <c r="C4" s="76"/>
      <c r="D4" s="55" t="s">
        <v>10</v>
      </c>
      <c r="E4" s="55" t="s">
        <v>11</v>
      </c>
      <c r="F4" s="78"/>
      <c r="G4" s="55" t="s">
        <v>10</v>
      </c>
      <c r="H4" s="55" t="s">
        <v>11</v>
      </c>
      <c r="I4" s="55" t="s">
        <v>10</v>
      </c>
      <c r="J4" s="55" t="s">
        <v>11</v>
      </c>
      <c r="K4" s="76"/>
      <c r="L4" s="74"/>
      <c r="M4" s="74"/>
      <c r="N4" s="100"/>
    </row>
    <row r="5" spans="1:14" s="15" customFormat="1" ht="12.75" customHeight="1">
      <c r="A5" s="30"/>
      <c r="B5" s="30"/>
      <c r="C5" s="30"/>
      <c r="D5" s="13"/>
      <c r="E5" s="13" t="s">
        <v>35</v>
      </c>
      <c r="F5" s="13" t="s">
        <v>1</v>
      </c>
      <c r="G5" s="13"/>
      <c r="H5" s="13" t="s">
        <v>1</v>
      </c>
      <c r="I5" s="13"/>
      <c r="J5" s="13" t="s">
        <v>35</v>
      </c>
      <c r="K5" s="13" t="s">
        <v>1</v>
      </c>
      <c r="L5" s="13" t="s">
        <v>1</v>
      </c>
      <c r="M5" s="38" t="s">
        <v>1</v>
      </c>
      <c r="N5" s="31"/>
    </row>
    <row r="6" spans="1:17" ht="12.75" customHeight="1">
      <c r="A6" s="24"/>
      <c r="B6" s="79"/>
      <c r="C6" s="24" t="s">
        <v>36</v>
      </c>
      <c r="D6" s="6">
        <v>651</v>
      </c>
      <c r="E6" s="6">
        <v>12554</v>
      </c>
      <c r="F6" s="65">
        <v>3601019</v>
      </c>
      <c r="G6" s="6">
        <v>647</v>
      </c>
      <c r="H6" s="65">
        <v>3630749</v>
      </c>
      <c r="I6" s="6">
        <v>3</v>
      </c>
      <c r="J6" s="71">
        <v>55</v>
      </c>
      <c r="K6" s="6">
        <v>9184</v>
      </c>
      <c r="L6" s="69">
        <v>3639934</v>
      </c>
      <c r="M6" s="65">
        <v>3663516</v>
      </c>
      <c r="N6" s="25" t="s">
        <v>37</v>
      </c>
      <c r="P6" s="62"/>
      <c r="Q6" s="62"/>
    </row>
    <row r="7" spans="1:17" ht="12.75" customHeight="1">
      <c r="A7" s="24"/>
      <c r="B7" s="79"/>
      <c r="C7" s="24" t="s">
        <v>38</v>
      </c>
      <c r="D7" s="6">
        <v>1113</v>
      </c>
      <c r="E7" s="6">
        <v>17582</v>
      </c>
      <c r="F7" s="65">
        <v>4892405</v>
      </c>
      <c r="G7" s="6">
        <v>1122</v>
      </c>
      <c r="H7" s="65">
        <v>5020911</v>
      </c>
      <c r="I7" s="6">
        <v>1</v>
      </c>
      <c r="J7" s="6">
        <v>0</v>
      </c>
      <c r="K7" s="6">
        <v>0</v>
      </c>
      <c r="L7" s="69">
        <v>5020911</v>
      </c>
      <c r="M7" s="65">
        <v>5027000</v>
      </c>
      <c r="N7" s="25" t="s">
        <v>39</v>
      </c>
      <c r="P7" s="62"/>
      <c r="Q7" s="62"/>
    </row>
    <row r="8" spans="1:17" ht="12.75" customHeight="1">
      <c r="A8" s="24"/>
      <c r="B8" s="79"/>
      <c r="C8" s="24" t="s">
        <v>40</v>
      </c>
      <c r="D8" s="6">
        <v>3117</v>
      </c>
      <c r="E8" s="6">
        <v>58753</v>
      </c>
      <c r="F8" s="65">
        <v>16788796</v>
      </c>
      <c r="G8" s="6">
        <v>3107</v>
      </c>
      <c r="H8" s="65">
        <v>17330884</v>
      </c>
      <c r="I8" s="6">
        <v>0</v>
      </c>
      <c r="J8" s="6">
        <v>0</v>
      </c>
      <c r="K8" s="6">
        <v>0</v>
      </c>
      <c r="L8" s="69">
        <v>17330884</v>
      </c>
      <c r="M8" s="65">
        <v>17373455</v>
      </c>
      <c r="N8" s="25" t="s">
        <v>41</v>
      </c>
      <c r="P8" s="62"/>
      <c r="Q8" s="62"/>
    </row>
    <row r="9" spans="1:17" ht="12.75" customHeight="1">
      <c r="A9" s="24"/>
      <c r="B9" s="79"/>
      <c r="C9" s="24" t="s">
        <v>42</v>
      </c>
      <c r="D9" s="6">
        <v>2322</v>
      </c>
      <c r="E9" s="6">
        <v>34982</v>
      </c>
      <c r="F9" s="65">
        <v>9858906</v>
      </c>
      <c r="G9" s="6">
        <v>2321</v>
      </c>
      <c r="H9" s="65">
        <v>9916120</v>
      </c>
      <c r="I9" s="6">
        <v>2</v>
      </c>
      <c r="J9" s="71">
        <v>6</v>
      </c>
      <c r="K9" s="69">
        <v>1692</v>
      </c>
      <c r="L9" s="69">
        <v>9917812</v>
      </c>
      <c r="M9" s="65">
        <v>9934731</v>
      </c>
      <c r="N9" s="25" t="s">
        <v>43</v>
      </c>
      <c r="P9" s="62"/>
      <c r="Q9" s="62"/>
    </row>
    <row r="10" spans="1:17" ht="12.75" customHeight="1">
      <c r="A10" s="24"/>
      <c r="B10" s="79"/>
      <c r="C10" s="24" t="s">
        <v>44</v>
      </c>
      <c r="D10" s="6">
        <v>4295</v>
      </c>
      <c r="E10" s="6">
        <v>173791</v>
      </c>
      <c r="F10" s="65">
        <v>50650930</v>
      </c>
      <c r="G10" s="6">
        <v>4271</v>
      </c>
      <c r="H10" s="65">
        <v>50532818</v>
      </c>
      <c r="I10" s="6">
        <v>4</v>
      </c>
      <c r="J10" s="6">
        <v>901</v>
      </c>
      <c r="K10" s="69">
        <v>218313</v>
      </c>
      <c r="L10" s="69">
        <v>50751131</v>
      </c>
      <c r="M10" s="65">
        <v>50808337</v>
      </c>
      <c r="N10" s="25" t="s">
        <v>45</v>
      </c>
      <c r="P10" s="62"/>
      <c r="Q10" s="62"/>
    </row>
    <row r="11" spans="1:17" ht="9.75" customHeight="1">
      <c r="A11" s="24"/>
      <c r="B11" s="79"/>
      <c r="C11" s="24"/>
      <c r="D11" s="6"/>
      <c r="E11" s="6"/>
      <c r="F11" s="6"/>
      <c r="G11" s="6"/>
      <c r="H11" s="6"/>
      <c r="I11" s="6"/>
      <c r="J11" s="6"/>
      <c r="K11" s="6"/>
      <c r="L11" s="6"/>
      <c r="M11" s="66"/>
      <c r="N11" s="25"/>
      <c r="P11" s="62"/>
      <c r="Q11" s="62"/>
    </row>
    <row r="12" spans="1:17" ht="12.75" customHeight="1">
      <c r="A12" s="24" t="s">
        <v>46</v>
      </c>
      <c r="B12" s="79"/>
      <c r="C12" s="24" t="s">
        <v>47</v>
      </c>
      <c r="D12" s="6">
        <v>2798</v>
      </c>
      <c r="E12" s="6">
        <v>34053</v>
      </c>
      <c r="F12" s="65">
        <v>9401021</v>
      </c>
      <c r="G12" s="6">
        <v>2794</v>
      </c>
      <c r="H12" s="65">
        <v>9631836</v>
      </c>
      <c r="I12" s="6">
        <v>1</v>
      </c>
      <c r="J12" s="6">
        <v>1</v>
      </c>
      <c r="K12" s="69">
        <v>302</v>
      </c>
      <c r="L12" s="69">
        <v>9632138</v>
      </c>
      <c r="M12" s="65">
        <v>9665032</v>
      </c>
      <c r="N12" s="25" t="s">
        <v>48</v>
      </c>
      <c r="P12" s="62"/>
      <c r="Q12" s="62"/>
    </row>
    <row r="13" spans="1:17" ht="12.75" customHeight="1">
      <c r="A13" s="24"/>
      <c r="B13" s="79"/>
      <c r="C13" s="24" t="s">
        <v>49</v>
      </c>
      <c r="D13" s="6">
        <v>4631</v>
      </c>
      <c r="E13" s="6">
        <v>384446</v>
      </c>
      <c r="F13" s="65">
        <v>113608140</v>
      </c>
      <c r="G13" s="6">
        <v>4603</v>
      </c>
      <c r="H13" s="65">
        <v>114235009</v>
      </c>
      <c r="I13" s="6">
        <v>4</v>
      </c>
      <c r="J13" s="6">
        <v>45</v>
      </c>
      <c r="K13" s="69">
        <v>11763</v>
      </c>
      <c r="L13" s="69">
        <v>114246772</v>
      </c>
      <c r="M13" s="65">
        <v>114370905</v>
      </c>
      <c r="N13" s="25" t="s">
        <v>46</v>
      </c>
      <c r="P13" s="62"/>
      <c r="Q13" s="62"/>
    </row>
    <row r="14" spans="1:17" ht="12.75" customHeight="1">
      <c r="A14" s="24"/>
      <c r="B14" s="79"/>
      <c r="C14" s="24" t="s">
        <v>50</v>
      </c>
      <c r="D14" s="6">
        <v>2450</v>
      </c>
      <c r="E14" s="6">
        <v>34407</v>
      </c>
      <c r="F14" s="65">
        <v>9694536</v>
      </c>
      <c r="G14" s="6">
        <v>2433</v>
      </c>
      <c r="H14" s="65">
        <v>9952920</v>
      </c>
      <c r="I14" s="6">
        <v>0</v>
      </c>
      <c r="J14" s="6">
        <v>0</v>
      </c>
      <c r="K14" s="6">
        <v>0</v>
      </c>
      <c r="L14" s="69">
        <v>9952920</v>
      </c>
      <c r="M14" s="65">
        <v>9981118</v>
      </c>
      <c r="N14" s="25" t="s">
        <v>51</v>
      </c>
      <c r="P14" s="62"/>
      <c r="Q14" s="62"/>
    </row>
    <row r="15" spans="1:17" ht="12.75" customHeight="1">
      <c r="A15" s="24"/>
      <c r="B15" s="79"/>
      <c r="C15" s="24" t="s">
        <v>52</v>
      </c>
      <c r="D15" s="6">
        <v>1310</v>
      </c>
      <c r="E15" s="6">
        <v>13740</v>
      </c>
      <c r="F15" s="65">
        <v>3778560</v>
      </c>
      <c r="G15" s="6">
        <v>1301</v>
      </c>
      <c r="H15" s="65">
        <v>3803334</v>
      </c>
      <c r="I15" s="6">
        <v>0</v>
      </c>
      <c r="J15" s="6">
        <v>0</v>
      </c>
      <c r="K15" s="6">
        <v>0</v>
      </c>
      <c r="L15" s="69">
        <v>3803334</v>
      </c>
      <c r="M15" s="65">
        <v>3829230</v>
      </c>
      <c r="N15" s="25" t="s">
        <v>53</v>
      </c>
      <c r="P15" s="62"/>
      <c r="Q15" s="62"/>
    </row>
    <row r="16" spans="1:17" ht="12.75" customHeight="1">
      <c r="A16" s="24"/>
      <c r="B16" s="79"/>
      <c r="C16" s="24" t="s">
        <v>54</v>
      </c>
      <c r="D16" s="6">
        <v>2175</v>
      </c>
      <c r="E16" s="6">
        <v>44858</v>
      </c>
      <c r="F16" s="65">
        <v>12535119</v>
      </c>
      <c r="G16" s="6">
        <v>2165</v>
      </c>
      <c r="H16" s="65">
        <v>12685139</v>
      </c>
      <c r="I16" s="6">
        <v>1</v>
      </c>
      <c r="J16" s="71">
        <v>0</v>
      </c>
      <c r="K16" s="6">
        <v>77</v>
      </c>
      <c r="L16" s="69">
        <v>12685215</v>
      </c>
      <c r="M16" s="65">
        <v>12704564</v>
      </c>
      <c r="N16" s="25" t="s">
        <v>55</v>
      </c>
      <c r="P16" s="62"/>
      <c r="Q16" s="62"/>
    </row>
    <row r="17" spans="1:17" ht="9.75" customHeight="1">
      <c r="A17" s="24"/>
      <c r="B17" s="79"/>
      <c r="C17" s="24"/>
      <c r="D17" s="6"/>
      <c r="E17" s="6"/>
      <c r="F17" s="6"/>
      <c r="G17" s="6"/>
      <c r="H17" s="6"/>
      <c r="I17" s="6"/>
      <c r="J17" s="6"/>
      <c r="K17" s="6"/>
      <c r="L17" s="6"/>
      <c r="M17" s="66"/>
      <c r="N17" s="25"/>
      <c r="P17" s="62"/>
      <c r="Q17" s="62"/>
    </row>
    <row r="18" spans="1:17" ht="12.75" customHeight="1">
      <c r="A18" s="24"/>
      <c r="B18" s="79"/>
      <c r="C18" s="24" t="s">
        <v>56</v>
      </c>
      <c r="D18" s="6">
        <v>756</v>
      </c>
      <c r="E18" s="6">
        <v>39493</v>
      </c>
      <c r="F18" s="65">
        <v>11665149</v>
      </c>
      <c r="G18" s="6">
        <v>753</v>
      </c>
      <c r="H18" s="65">
        <v>11698964</v>
      </c>
      <c r="I18" s="6" t="s">
        <v>156</v>
      </c>
      <c r="J18" s="6">
        <v>0</v>
      </c>
      <c r="K18" s="6">
        <v>0</v>
      </c>
      <c r="L18" s="69">
        <v>11698964</v>
      </c>
      <c r="M18" s="65">
        <v>11711695</v>
      </c>
      <c r="N18" s="25" t="s">
        <v>57</v>
      </c>
      <c r="P18" s="62"/>
      <c r="Q18" s="62"/>
    </row>
    <row r="19" spans="1:17" ht="12.75" customHeight="1">
      <c r="A19" s="24" t="s">
        <v>58</v>
      </c>
      <c r="B19" s="79"/>
      <c r="C19" s="24" t="s">
        <v>59</v>
      </c>
      <c r="D19" s="6">
        <v>1195</v>
      </c>
      <c r="E19" s="6">
        <v>12771</v>
      </c>
      <c r="F19" s="65">
        <v>3478082</v>
      </c>
      <c r="G19" s="6">
        <v>1188</v>
      </c>
      <c r="H19" s="65">
        <v>3575694</v>
      </c>
      <c r="I19" s="6" t="s">
        <v>156</v>
      </c>
      <c r="J19" s="71" t="s">
        <v>156</v>
      </c>
      <c r="K19" s="6" t="s">
        <v>156</v>
      </c>
      <c r="L19" s="69">
        <v>3575694</v>
      </c>
      <c r="M19" s="65">
        <v>3582179</v>
      </c>
      <c r="N19" s="25" t="s">
        <v>60</v>
      </c>
      <c r="P19" s="62"/>
      <c r="Q19" s="62"/>
    </row>
    <row r="20" spans="1:17" ht="12.75" customHeight="1">
      <c r="A20" s="24"/>
      <c r="B20" s="79"/>
      <c r="C20" s="24" t="s">
        <v>61</v>
      </c>
      <c r="D20" s="6">
        <v>740</v>
      </c>
      <c r="E20" s="6">
        <v>8369</v>
      </c>
      <c r="F20" s="65">
        <v>2343483</v>
      </c>
      <c r="G20" s="6">
        <v>733</v>
      </c>
      <c r="H20" s="65">
        <v>2363791</v>
      </c>
      <c r="I20" s="6">
        <v>0</v>
      </c>
      <c r="J20" s="6">
        <v>0</v>
      </c>
      <c r="K20" s="6">
        <v>0</v>
      </c>
      <c r="L20" s="69">
        <v>2363791</v>
      </c>
      <c r="M20" s="65">
        <v>2366876</v>
      </c>
      <c r="N20" s="25" t="s">
        <v>62</v>
      </c>
      <c r="P20" s="62"/>
      <c r="Q20" s="62"/>
    </row>
    <row r="21" spans="1:17" ht="12.75" customHeight="1">
      <c r="A21" s="24"/>
      <c r="B21" s="79"/>
      <c r="C21" s="24" t="s">
        <v>63</v>
      </c>
      <c r="D21" s="6">
        <v>433</v>
      </c>
      <c r="E21" s="6">
        <v>6738</v>
      </c>
      <c r="F21" s="65">
        <v>1872555</v>
      </c>
      <c r="G21" s="6">
        <v>435</v>
      </c>
      <c r="H21" s="65">
        <v>1821077</v>
      </c>
      <c r="I21" s="6">
        <v>1</v>
      </c>
      <c r="J21" s="6">
        <v>1</v>
      </c>
      <c r="K21" s="6">
        <v>354</v>
      </c>
      <c r="L21" s="69">
        <v>1821431</v>
      </c>
      <c r="M21" s="65">
        <v>1829717</v>
      </c>
      <c r="N21" s="25" t="s">
        <v>64</v>
      </c>
      <c r="P21" s="62"/>
      <c r="Q21" s="62"/>
    </row>
    <row r="22" spans="1:17" ht="12.75" customHeight="1">
      <c r="A22" s="24"/>
      <c r="B22" s="79"/>
      <c r="C22" s="24" t="s">
        <v>65</v>
      </c>
      <c r="D22" s="6">
        <v>793</v>
      </c>
      <c r="E22" s="6">
        <v>11501</v>
      </c>
      <c r="F22" s="65">
        <v>3213621</v>
      </c>
      <c r="G22" s="6">
        <v>795</v>
      </c>
      <c r="H22" s="65">
        <v>3214741</v>
      </c>
      <c r="I22" s="6">
        <v>0</v>
      </c>
      <c r="J22" s="6">
        <v>0</v>
      </c>
      <c r="K22" s="6">
        <v>0</v>
      </c>
      <c r="L22" s="69">
        <v>3214741</v>
      </c>
      <c r="M22" s="65">
        <v>3217270</v>
      </c>
      <c r="N22" s="25" t="s">
        <v>66</v>
      </c>
      <c r="P22" s="62"/>
      <c r="Q22" s="62"/>
    </row>
    <row r="23" spans="1:17" ht="9.75" customHeight="1">
      <c r="A23" s="24"/>
      <c r="B23" s="79"/>
      <c r="C23" s="24"/>
      <c r="D23" s="6"/>
      <c r="E23" s="6"/>
      <c r="F23" s="6"/>
      <c r="G23" s="6"/>
      <c r="H23" s="6"/>
      <c r="I23" s="6"/>
      <c r="J23" s="6"/>
      <c r="K23" s="6"/>
      <c r="L23" s="6"/>
      <c r="M23" s="66"/>
      <c r="N23" s="25"/>
      <c r="P23" s="62"/>
      <c r="Q23" s="62"/>
    </row>
    <row r="24" spans="1:17" ht="12.75" customHeight="1">
      <c r="A24" s="24"/>
      <c r="B24" s="79"/>
      <c r="C24" s="24" t="s">
        <v>67</v>
      </c>
      <c r="D24" s="6">
        <v>484</v>
      </c>
      <c r="E24" s="6">
        <v>6057</v>
      </c>
      <c r="F24" s="65">
        <v>1671240</v>
      </c>
      <c r="G24" s="6">
        <v>485</v>
      </c>
      <c r="H24" s="65">
        <v>1708810</v>
      </c>
      <c r="I24" s="6">
        <v>1</v>
      </c>
      <c r="J24" s="71">
        <v>0</v>
      </c>
      <c r="K24" s="6">
        <v>16</v>
      </c>
      <c r="L24" s="69">
        <v>1708826</v>
      </c>
      <c r="M24" s="65">
        <v>1720832</v>
      </c>
      <c r="N24" s="25" t="s">
        <v>68</v>
      </c>
      <c r="P24" s="62"/>
      <c r="Q24" s="62"/>
    </row>
    <row r="25" spans="1:17" ht="12.75" customHeight="1">
      <c r="A25" s="24"/>
      <c r="B25" s="79"/>
      <c r="C25" s="24" t="s">
        <v>69</v>
      </c>
      <c r="D25" s="6">
        <v>942</v>
      </c>
      <c r="E25" s="6">
        <v>10034</v>
      </c>
      <c r="F25" s="65">
        <v>2788529</v>
      </c>
      <c r="G25" s="6">
        <v>940</v>
      </c>
      <c r="H25" s="65">
        <v>2806415</v>
      </c>
      <c r="I25" s="6">
        <v>1</v>
      </c>
      <c r="J25" s="71">
        <v>0</v>
      </c>
      <c r="K25" s="6">
        <v>25</v>
      </c>
      <c r="L25" s="69">
        <v>2806440</v>
      </c>
      <c r="M25" s="65">
        <v>2812864</v>
      </c>
      <c r="N25" s="25" t="s">
        <v>70</v>
      </c>
      <c r="P25" s="62"/>
      <c r="Q25" s="62"/>
    </row>
    <row r="26" spans="1:17" ht="12.75" customHeight="1">
      <c r="A26" s="24" t="s">
        <v>31</v>
      </c>
      <c r="B26" s="79"/>
      <c r="C26" s="24" t="s">
        <v>71</v>
      </c>
      <c r="D26" s="6">
        <v>1833</v>
      </c>
      <c r="E26" s="6">
        <v>23771</v>
      </c>
      <c r="F26" s="65">
        <v>6613125</v>
      </c>
      <c r="G26" s="6">
        <v>1831</v>
      </c>
      <c r="H26" s="65">
        <v>6733032</v>
      </c>
      <c r="I26" s="6">
        <v>1</v>
      </c>
      <c r="J26" s="6">
        <v>200</v>
      </c>
      <c r="K26" s="69">
        <v>72938</v>
      </c>
      <c r="L26" s="69">
        <v>6805969</v>
      </c>
      <c r="M26" s="65">
        <v>6816711</v>
      </c>
      <c r="N26" s="25" t="s">
        <v>72</v>
      </c>
      <c r="P26" s="62"/>
      <c r="Q26" s="62"/>
    </row>
    <row r="27" spans="1:17" ht="9.75" customHeight="1">
      <c r="A27" s="24"/>
      <c r="B27" s="79"/>
      <c r="C27" s="24"/>
      <c r="D27" s="6"/>
      <c r="E27" s="6"/>
      <c r="F27" s="6"/>
      <c r="G27" s="6"/>
      <c r="H27" s="6"/>
      <c r="I27" s="6"/>
      <c r="J27" s="6"/>
      <c r="K27" s="6"/>
      <c r="L27" s="6"/>
      <c r="M27" s="66"/>
      <c r="N27" s="25"/>
      <c r="P27" s="62"/>
      <c r="Q27" s="62"/>
    </row>
    <row r="28" spans="1:17" s="10" customFormat="1" ht="12.75" customHeight="1">
      <c r="A28" s="33"/>
      <c r="B28" s="79"/>
      <c r="C28" s="33" t="s">
        <v>73</v>
      </c>
      <c r="D28" s="9">
        <f>SUM(D6:D26)</f>
        <v>32038</v>
      </c>
      <c r="E28" s="9">
        <v>927902</v>
      </c>
      <c r="F28" s="9">
        <v>268455215</v>
      </c>
      <c r="G28" s="9">
        <f>SUM(G6:G26)</f>
        <v>31924</v>
      </c>
      <c r="H28" s="9">
        <f>SUM(H6:H26)</f>
        <v>270662244</v>
      </c>
      <c r="I28" s="9">
        <f>SUM(I6:I26)</f>
        <v>20</v>
      </c>
      <c r="J28" s="9">
        <v>1212</v>
      </c>
      <c r="K28" s="9">
        <v>314663</v>
      </c>
      <c r="L28" s="9">
        <v>270976906</v>
      </c>
      <c r="M28" s="9">
        <v>271416030</v>
      </c>
      <c r="N28" s="34" t="s">
        <v>2</v>
      </c>
      <c r="P28" s="62"/>
      <c r="Q28" s="62"/>
    </row>
    <row r="29" spans="1:17" ht="9" customHeight="1">
      <c r="A29" s="24"/>
      <c r="B29" s="79"/>
      <c r="C29" s="26"/>
      <c r="D29" s="8"/>
      <c r="E29" s="8"/>
      <c r="F29" s="8"/>
      <c r="G29" s="8"/>
      <c r="H29" s="8"/>
      <c r="I29" s="8"/>
      <c r="J29" s="8"/>
      <c r="K29" s="8"/>
      <c r="L29" s="8"/>
      <c r="M29" s="68"/>
      <c r="N29" s="27"/>
      <c r="P29" s="62"/>
      <c r="Q29" s="62"/>
    </row>
    <row r="30" spans="1:17" s="10" customFormat="1" ht="12.75" customHeight="1">
      <c r="A30" s="33"/>
      <c r="B30" s="79"/>
      <c r="C30" s="33" t="s">
        <v>74</v>
      </c>
      <c r="D30" s="9">
        <f>SUM(D6:D9)</f>
        <v>7203</v>
      </c>
      <c r="E30" s="9">
        <f aca="true" t="shared" si="0" ref="E30:M30">SUM(E6:E9)</f>
        <v>123871</v>
      </c>
      <c r="F30" s="9">
        <f t="shared" si="0"/>
        <v>35141126</v>
      </c>
      <c r="G30" s="9">
        <f t="shared" si="0"/>
        <v>7197</v>
      </c>
      <c r="H30" s="9">
        <f t="shared" si="0"/>
        <v>35898664</v>
      </c>
      <c r="I30" s="9">
        <f t="shared" si="0"/>
        <v>6</v>
      </c>
      <c r="J30" s="72">
        <v>62</v>
      </c>
      <c r="K30" s="9">
        <f t="shared" si="0"/>
        <v>10876</v>
      </c>
      <c r="L30" s="9">
        <f t="shared" si="0"/>
        <v>35909541</v>
      </c>
      <c r="M30" s="9">
        <f t="shared" si="0"/>
        <v>35998702</v>
      </c>
      <c r="N30" s="34" t="s">
        <v>75</v>
      </c>
      <c r="P30" s="62"/>
      <c r="Q30" s="62"/>
    </row>
    <row r="31" spans="1:17" s="10" customFormat="1" ht="12.75" customHeight="1">
      <c r="A31" s="33"/>
      <c r="B31" s="79"/>
      <c r="C31" s="33" t="s">
        <v>76</v>
      </c>
      <c r="D31" s="9">
        <f>SUM(D10:D14)</f>
        <v>14174</v>
      </c>
      <c r="E31" s="9">
        <v>626698</v>
      </c>
      <c r="F31" s="9">
        <f aca="true" t="shared" si="1" ref="F31:M31">SUM(F10:F14)</f>
        <v>183354627</v>
      </c>
      <c r="G31" s="9">
        <f t="shared" si="1"/>
        <v>14101</v>
      </c>
      <c r="H31" s="9">
        <f t="shared" si="1"/>
        <v>184352583</v>
      </c>
      <c r="I31" s="9">
        <f t="shared" si="1"/>
        <v>9</v>
      </c>
      <c r="J31" s="9">
        <v>948</v>
      </c>
      <c r="K31" s="9">
        <f t="shared" si="1"/>
        <v>230378</v>
      </c>
      <c r="L31" s="9">
        <f t="shared" si="1"/>
        <v>184582961</v>
      </c>
      <c r="M31" s="67">
        <f t="shared" si="1"/>
        <v>184825392</v>
      </c>
      <c r="N31" s="34" t="s">
        <v>46</v>
      </c>
      <c r="P31" s="62"/>
      <c r="Q31" s="62"/>
    </row>
    <row r="32" spans="1:17" ht="9.75" customHeight="1">
      <c r="A32" s="24"/>
      <c r="B32" s="24"/>
      <c r="C32" s="24"/>
      <c r="D32" s="6"/>
      <c r="E32" s="6"/>
      <c r="F32" s="6"/>
      <c r="G32" s="6"/>
      <c r="H32" s="6"/>
      <c r="I32" s="6"/>
      <c r="J32" s="6"/>
      <c r="K32" s="6"/>
      <c r="L32" s="6"/>
      <c r="M32" s="66"/>
      <c r="N32" s="25"/>
      <c r="P32" s="62"/>
      <c r="Q32" s="62"/>
    </row>
    <row r="33" spans="1:17" ht="12.75" customHeight="1">
      <c r="A33" s="24" t="s">
        <v>77</v>
      </c>
      <c r="B33" s="79"/>
      <c r="C33" s="24" t="s">
        <v>78</v>
      </c>
      <c r="D33" s="6">
        <v>1689</v>
      </c>
      <c r="E33" s="6">
        <v>34989</v>
      </c>
      <c r="F33" s="65">
        <v>9719226</v>
      </c>
      <c r="G33" s="6">
        <v>1685</v>
      </c>
      <c r="H33" s="65">
        <v>9685854</v>
      </c>
      <c r="I33" s="6">
        <v>0</v>
      </c>
      <c r="J33" s="6">
        <v>0</v>
      </c>
      <c r="K33" s="6">
        <v>0</v>
      </c>
      <c r="L33" s="69">
        <v>9685854</v>
      </c>
      <c r="M33" s="65">
        <v>9706707</v>
      </c>
      <c r="N33" s="25" t="s">
        <v>79</v>
      </c>
      <c r="P33" s="62"/>
      <c r="Q33" s="62"/>
    </row>
    <row r="34" spans="1:17" ht="12.75" customHeight="1">
      <c r="A34" s="24"/>
      <c r="B34" s="79"/>
      <c r="C34" s="24" t="s">
        <v>80</v>
      </c>
      <c r="D34" s="6">
        <v>652</v>
      </c>
      <c r="E34" s="6">
        <v>6506</v>
      </c>
      <c r="F34" s="65">
        <v>1734109</v>
      </c>
      <c r="G34" s="6">
        <v>657</v>
      </c>
      <c r="H34" s="65">
        <v>1761071</v>
      </c>
      <c r="I34" s="6">
        <v>0</v>
      </c>
      <c r="J34" s="6">
        <v>0</v>
      </c>
      <c r="K34" s="6">
        <v>0</v>
      </c>
      <c r="L34" s="69">
        <v>1761071</v>
      </c>
      <c r="M34" s="65">
        <v>1768160</v>
      </c>
      <c r="N34" s="25" t="s">
        <v>81</v>
      </c>
      <c r="P34" s="62"/>
      <c r="Q34" s="62"/>
    </row>
    <row r="35" spans="1:17" ht="12.75" customHeight="1">
      <c r="A35" s="24" t="s">
        <v>82</v>
      </c>
      <c r="B35" s="79"/>
      <c r="C35" s="24" t="s">
        <v>83</v>
      </c>
      <c r="D35" s="6">
        <v>682</v>
      </c>
      <c r="E35" s="6">
        <v>29357</v>
      </c>
      <c r="F35" s="65">
        <v>8617196</v>
      </c>
      <c r="G35" s="6">
        <v>677</v>
      </c>
      <c r="H35" s="65">
        <v>8377095</v>
      </c>
      <c r="I35" s="6">
        <v>0</v>
      </c>
      <c r="J35" s="6">
        <v>0</v>
      </c>
      <c r="K35" s="6">
        <v>0</v>
      </c>
      <c r="L35" s="69">
        <v>8377095</v>
      </c>
      <c r="M35" s="65">
        <v>8379939</v>
      </c>
      <c r="N35" s="25" t="s">
        <v>84</v>
      </c>
      <c r="P35" s="62"/>
      <c r="Q35" s="62"/>
    </row>
    <row r="36" spans="1:17" ht="12.75" customHeight="1">
      <c r="A36" s="24"/>
      <c r="B36" s="79"/>
      <c r="C36" s="24" t="s">
        <v>85</v>
      </c>
      <c r="D36" s="6">
        <v>545</v>
      </c>
      <c r="E36" s="6">
        <v>5978</v>
      </c>
      <c r="F36" s="65">
        <v>1658109</v>
      </c>
      <c r="G36" s="6">
        <v>538</v>
      </c>
      <c r="H36" s="65">
        <v>1658060</v>
      </c>
      <c r="I36" s="6">
        <v>0</v>
      </c>
      <c r="J36" s="6">
        <v>0</v>
      </c>
      <c r="K36" s="6">
        <v>0</v>
      </c>
      <c r="L36" s="69">
        <v>1658060</v>
      </c>
      <c r="M36" s="65">
        <v>1658859</v>
      </c>
      <c r="N36" s="25" t="s">
        <v>86</v>
      </c>
      <c r="P36" s="62"/>
      <c r="Q36" s="62"/>
    </row>
    <row r="37" spans="1:17" ht="12.75" customHeight="1">
      <c r="A37" s="24" t="s">
        <v>87</v>
      </c>
      <c r="B37" s="79"/>
      <c r="C37" s="24" t="s">
        <v>88</v>
      </c>
      <c r="D37" s="6">
        <v>797</v>
      </c>
      <c r="E37" s="6">
        <v>15230</v>
      </c>
      <c r="F37" s="65">
        <v>4268141</v>
      </c>
      <c r="G37" s="6">
        <v>795</v>
      </c>
      <c r="H37" s="65">
        <v>4244134</v>
      </c>
      <c r="I37" s="6">
        <v>0</v>
      </c>
      <c r="J37" s="61">
        <v>0</v>
      </c>
      <c r="K37" s="61">
        <v>0</v>
      </c>
      <c r="L37" s="69">
        <v>4244134</v>
      </c>
      <c r="M37" s="65">
        <v>4256519</v>
      </c>
      <c r="N37" s="25" t="s">
        <v>89</v>
      </c>
      <c r="P37" s="62"/>
      <c r="Q37" s="62"/>
    </row>
    <row r="38" spans="1:17" ht="9.75" customHeight="1">
      <c r="A38" s="24"/>
      <c r="B38" s="79"/>
      <c r="C38" s="24"/>
      <c r="D38" s="6"/>
      <c r="E38" s="6"/>
      <c r="F38" s="6"/>
      <c r="G38" s="6"/>
      <c r="H38" s="6"/>
      <c r="I38" s="6"/>
      <c r="J38" s="6"/>
      <c r="K38" s="6"/>
      <c r="L38" s="6"/>
      <c r="M38" s="66"/>
      <c r="N38" s="25"/>
      <c r="P38" s="62"/>
      <c r="Q38" s="62"/>
    </row>
    <row r="39" spans="1:17" s="10" customFormat="1" ht="12.75" customHeight="1">
      <c r="A39" s="33"/>
      <c r="B39" s="79"/>
      <c r="C39" s="33" t="s">
        <v>90</v>
      </c>
      <c r="D39" s="9">
        <f>SUM(D33:D37)</f>
        <v>4365</v>
      </c>
      <c r="E39" s="9">
        <f>SUM(E33:E37)</f>
        <v>92060</v>
      </c>
      <c r="F39" s="9">
        <f aca="true" t="shared" si="2" ref="F39:K39">SUM(F33:F37)</f>
        <v>25996781</v>
      </c>
      <c r="G39" s="9">
        <f t="shared" si="2"/>
        <v>4352</v>
      </c>
      <c r="H39" s="9">
        <v>25726213</v>
      </c>
      <c r="I39" s="9">
        <f t="shared" si="2"/>
        <v>0</v>
      </c>
      <c r="J39" s="9">
        <f t="shared" si="2"/>
        <v>0</v>
      </c>
      <c r="K39" s="9">
        <f t="shared" si="2"/>
        <v>0</v>
      </c>
      <c r="L39" s="9">
        <v>25726213</v>
      </c>
      <c r="M39" s="9">
        <v>25770183</v>
      </c>
      <c r="N39" s="34" t="s">
        <v>2</v>
      </c>
      <c r="P39" s="62"/>
      <c r="Q39" s="62"/>
    </row>
    <row r="40" spans="1:17" ht="9.75" customHeight="1">
      <c r="A40" s="24"/>
      <c r="B40" s="24"/>
      <c r="C40" s="24"/>
      <c r="D40" s="6"/>
      <c r="E40" s="6"/>
      <c r="F40" s="6"/>
      <c r="G40" s="6"/>
      <c r="H40" s="6"/>
      <c r="I40" s="6"/>
      <c r="J40" s="6"/>
      <c r="K40" s="6"/>
      <c r="L40" s="6"/>
      <c r="M40" s="66"/>
      <c r="N40" s="25"/>
      <c r="P40" s="62"/>
      <c r="Q40" s="62"/>
    </row>
    <row r="41" spans="1:17" ht="12.75" customHeight="1">
      <c r="A41" s="24"/>
      <c r="B41" s="79"/>
      <c r="C41" s="24" t="s">
        <v>91</v>
      </c>
      <c r="D41" s="6">
        <v>3451</v>
      </c>
      <c r="E41" s="6">
        <v>52937</v>
      </c>
      <c r="F41" s="65">
        <v>14766869</v>
      </c>
      <c r="G41" s="6">
        <v>3440</v>
      </c>
      <c r="H41" s="65">
        <v>14837745</v>
      </c>
      <c r="I41" s="6">
        <v>1</v>
      </c>
      <c r="J41" s="6">
        <v>40</v>
      </c>
      <c r="K41" s="69">
        <v>12352</v>
      </c>
      <c r="L41" s="69">
        <v>14850096</v>
      </c>
      <c r="M41" s="65">
        <v>14918077</v>
      </c>
      <c r="N41" s="25" t="s">
        <v>92</v>
      </c>
      <c r="P41" s="62"/>
      <c r="Q41" s="62"/>
    </row>
    <row r="42" spans="1:17" ht="12.75" customHeight="1">
      <c r="A42" s="24" t="s">
        <v>93</v>
      </c>
      <c r="B42" s="79"/>
      <c r="C42" s="24" t="s">
        <v>94</v>
      </c>
      <c r="D42" s="6">
        <v>1738</v>
      </c>
      <c r="E42" s="6">
        <v>42156</v>
      </c>
      <c r="F42" s="65">
        <v>12231737</v>
      </c>
      <c r="G42" s="6">
        <v>1728</v>
      </c>
      <c r="H42" s="65">
        <v>12962445</v>
      </c>
      <c r="I42" s="6">
        <v>1</v>
      </c>
      <c r="J42" s="6">
        <v>100</v>
      </c>
      <c r="K42" s="6">
        <v>0</v>
      </c>
      <c r="L42" s="69">
        <v>12962445</v>
      </c>
      <c r="M42" s="65">
        <v>12974617</v>
      </c>
      <c r="N42" s="25" t="s">
        <v>95</v>
      </c>
      <c r="P42" s="62"/>
      <c r="Q42" s="62"/>
    </row>
    <row r="43" spans="1:17" ht="12.75" customHeight="1">
      <c r="A43" s="24"/>
      <c r="B43" s="79"/>
      <c r="C43" s="24" t="s">
        <v>96</v>
      </c>
      <c r="D43" s="6">
        <v>633</v>
      </c>
      <c r="E43" s="6">
        <v>6485</v>
      </c>
      <c r="F43" s="65">
        <v>1761291</v>
      </c>
      <c r="G43" s="6">
        <v>632</v>
      </c>
      <c r="H43" s="65">
        <v>1788280</v>
      </c>
      <c r="I43" s="6">
        <v>0</v>
      </c>
      <c r="J43" s="6">
        <v>0</v>
      </c>
      <c r="K43" s="6">
        <v>0</v>
      </c>
      <c r="L43" s="69">
        <v>1788280</v>
      </c>
      <c r="M43" s="65">
        <v>1798035</v>
      </c>
      <c r="N43" s="25" t="s">
        <v>97</v>
      </c>
      <c r="P43" s="62"/>
      <c r="Q43" s="62"/>
    </row>
    <row r="44" spans="1:17" ht="12.75" customHeight="1">
      <c r="A44" s="24"/>
      <c r="B44" s="79"/>
      <c r="C44" s="24" t="s">
        <v>98</v>
      </c>
      <c r="D44" s="6">
        <v>1093</v>
      </c>
      <c r="E44" s="6">
        <v>12302</v>
      </c>
      <c r="F44" s="65">
        <v>3341078</v>
      </c>
      <c r="G44" s="6">
        <v>1087</v>
      </c>
      <c r="H44" s="65">
        <v>3401620</v>
      </c>
      <c r="I44" s="6">
        <v>0</v>
      </c>
      <c r="J44" s="71" t="s">
        <v>156</v>
      </c>
      <c r="K44" s="73" t="s">
        <v>156</v>
      </c>
      <c r="L44" s="69">
        <v>3401620</v>
      </c>
      <c r="M44" s="65">
        <v>3422726</v>
      </c>
      <c r="N44" s="25" t="s">
        <v>99</v>
      </c>
      <c r="P44" s="62"/>
      <c r="Q44" s="62"/>
    </row>
    <row r="45" spans="1:17" ht="12.75" customHeight="1">
      <c r="A45" s="24" t="s">
        <v>100</v>
      </c>
      <c r="B45" s="79"/>
      <c r="C45" s="24" t="s">
        <v>101</v>
      </c>
      <c r="D45" s="6">
        <v>298</v>
      </c>
      <c r="E45" s="6">
        <v>3007</v>
      </c>
      <c r="F45" s="65">
        <v>813155</v>
      </c>
      <c r="G45" s="6">
        <v>297</v>
      </c>
      <c r="H45" s="65">
        <v>824463</v>
      </c>
      <c r="I45" s="6">
        <v>0</v>
      </c>
      <c r="J45" s="6">
        <v>0</v>
      </c>
      <c r="K45" s="6">
        <v>0</v>
      </c>
      <c r="L45" s="69">
        <v>824463</v>
      </c>
      <c r="M45" s="65">
        <v>826493</v>
      </c>
      <c r="N45" s="25" t="s">
        <v>102</v>
      </c>
      <c r="P45" s="62"/>
      <c r="Q45" s="62"/>
    </row>
    <row r="46" spans="1:17" ht="9.75" customHeight="1">
      <c r="A46" s="24"/>
      <c r="B46" s="79"/>
      <c r="C46" s="24"/>
      <c r="D46" s="6"/>
      <c r="E46" s="6"/>
      <c r="F46" s="6"/>
      <c r="G46" s="6"/>
      <c r="H46" s="6"/>
      <c r="I46" s="6"/>
      <c r="J46" s="6"/>
      <c r="K46" s="6"/>
      <c r="L46" s="6"/>
      <c r="M46" s="66"/>
      <c r="N46" s="25"/>
      <c r="P46" s="62"/>
      <c r="Q46" s="62"/>
    </row>
    <row r="47" spans="1:17" ht="12.75" customHeight="1">
      <c r="A47" s="24"/>
      <c r="B47" s="79"/>
      <c r="C47" s="24" t="s">
        <v>103</v>
      </c>
      <c r="D47" s="6">
        <v>518</v>
      </c>
      <c r="E47" s="6">
        <v>5445</v>
      </c>
      <c r="F47" s="65">
        <v>1476447</v>
      </c>
      <c r="G47" s="6">
        <v>515</v>
      </c>
      <c r="H47" s="65">
        <v>1496673</v>
      </c>
      <c r="I47" s="6">
        <v>0</v>
      </c>
      <c r="J47" s="6">
        <v>0</v>
      </c>
      <c r="K47" s="6">
        <v>0</v>
      </c>
      <c r="L47" s="69">
        <v>1496673</v>
      </c>
      <c r="M47" s="65">
        <v>1500608</v>
      </c>
      <c r="N47" s="25" t="s">
        <v>104</v>
      </c>
      <c r="P47" s="62"/>
      <c r="Q47" s="62"/>
    </row>
    <row r="48" spans="1:17" ht="12.75" customHeight="1">
      <c r="A48" s="24"/>
      <c r="B48" s="79"/>
      <c r="C48" s="24" t="s">
        <v>105</v>
      </c>
      <c r="D48" s="6">
        <v>233</v>
      </c>
      <c r="E48" s="6">
        <v>2049</v>
      </c>
      <c r="F48" s="65">
        <v>554644</v>
      </c>
      <c r="G48" s="6">
        <v>232</v>
      </c>
      <c r="H48" s="65">
        <v>574753</v>
      </c>
      <c r="I48" s="6">
        <v>0</v>
      </c>
      <c r="J48" s="6">
        <v>0</v>
      </c>
      <c r="K48" s="6">
        <v>0</v>
      </c>
      <c r="L48" s="69">
        <v>574753</v>
      </c>
      <c r="M48" s="65">
        <v>594105</v>
      </c>
      <c r="N48" s="25" t="s">
        <v>106</v>
      </c>
      <c r="P48" s="62"/>
      <c r="Q48" s="62"/>
    </row>
    <row r="49" spans="1:17" ht="12.75" customHeight="1">
      <c r="A49" s="24" t="s">
        <v>87</v>
      </c>
      <c r="B49" s="79"/>
      <c r="C49" s="24" t="s">
        <v>107</v>
      </c>
      <c r="D49" s="6">
        <v>227</v>
      </c>
      <c r="E49" s="6">
        <v>1700</v>
      </c>
      <c r="F49" s="65">
        <v>446349</v>
      </c>
      <c r="G49" s="6">
        <v>227</v>
      </c>
      <c r="H49" s="65">
        <v>463317</v>
      </c>
      <c r="I49" s="6">
        <v>0</v>
      </c>
      <c r="J49" s="6">
        <v>0</v>
      </c>
      <c r="K49" s="6">
        <v>0</v>
      </c>
      <c r="L49" s="69">
        <v>463317</v>
      </c>
      <c r="M49" s="65">
        <v>464992</v>
      </c>
      <c r="N49" s="25" t="s">
        <v>108</v>
      </c>
      <c r="P49" s="62"/>
      <c r="Q49" s="62"/>
    </row>
    <row r="50" spans="1:17" ht="9.75" customHeight="1">
      <c r="A50" s="24"/>
      <c r="B50" s="79"/>
      <c r="C50" s="24"/>
      <c r="D50" s="6"/>
      <c r="E50" s="6"/>
      <c r="F50" s="6"/>
      <c r="G50" s="6"/>
      <c r="H50" s="6"/>
      <c r="I50" s="6"/>
      <c r="J50" s="6"/>
      <c r="K50" s="6"/>
      <c r="L50" s="6"/>
      <c r="M50" s="66"/>
      <c r="N50" s="25"/>
      <c r="P50" s="62"/>
      <c r="Q50" s="62"/>
    </row>
    <row r="51" spans="1:17" s="10" customFormat="1" ht="12.75" customHeight="1">
      <c r="A51" s="33"/>
      <c r="B51" s="79"/>
      <c r="C51" s="33" t="s">
        <v>109</v>
      </c>
      <c r="D51" s="9">
        <f>SUM(D41:D49)</f>
        <v>8191</v>
      </c>
      <c r="E51" s="9">
        <f>SUM(E41:E49)</f>
        <v>126081</v>
      </c>
      <c r="F51" s="9">
        <f aca="true" t="shared" si="3" ref="F51:L51">SUM(F41:F49)</f>
        <v>35391570</v>
      </c>
      <c r="G51" s="9">
        <f t="shared" si="3"/>
        <v>8158</v>
      </c>
      <c r="H51" s="9">
        <f t="shared" si="3"/>
        <v>36349296</v>
      </c>
      <c r="I51" s="9">
        <f t="shared" si="3"/>
        <v>2</v>
      </c>
      <c r="J51" s="9">
        <f t="shared" si="3"/>
        <v>140</v>
      </c>
      <c r="K51" s="9">
        <f t="shared" si="3"/>
        <v>12352</v>
      </c>
      <c r="L51" s="9">
        <f t="shared" si="3"/>
        <v>36361647</v>
      </c>
      <c r="M51" s="9">
        <v>364799654</v>
      </c>
      <c r="N51" s="34" t="s">
        <v>2</v>
      </c>
      <c r="P51" s="62"/>
      <c r="Q51" s="62"/>
    </row>
    <row r="52" spans="1:14" ht="9.75" customHeight="1">
      <c r="A52" s="24"/>
      <c r="B52" s="24"/>
      <c r="C52" s="24"/>
      <c r="D52" s="6"/>
      <c r="E52" s="6"/>
      <c r="F52" s="6"/>
      <c r="G52" s="6"/>
      <c r="H52" s="6"/>
      <c r="I52" s="6"/>
      <c r="J52" s="6"/>
      <c r="K52" s="6"/>
      <c r="L52" s="6"/>
      <c r="M52" s="66"/>
      <c r="N52" s="25"/>
    </row>
    <row r="53" spans="1:14" s="10" customFormat="1" ht="17.25" customHeight="1">
      <c r="A53" s="35"/>
      <c r="B53" s="35"/>
      <c r="C53" s="36" t="s">
        <v>3</v>
      </c>
      <c r="D53" s="11">
        <f>D28+D39+D51</f>
        <v>44594</v>
      </c>
      <c r="E53" s="11">
        <v>1146042</v>
      </c>
      <c r="F53" s="11">
        <v>329843567</v>
      </c>
      <c r="G53" s="11">
        <f>G28+G39+G51</f>
        <v>44434</v>
      </c>
      <c r="H53" s="11">
        <v>332737752</v>
      </c>
      <c r="I53" s="11">
        <f>I28+I39+I51</f>
        <v>22</v>
      </c>
      <c r="J53" s="11">
        <v>1352</v>
      </c>
      <c r="K53" s="11">
        <v>327014</v>
      </c>
      <c r="L53" s="11">
        <v>333064766</v>
      </c>
      <c r="M53" s="11">
        <v>333685867</v>
      </c>
      <c r="N53" s="37" t="s">
        <v>3</v>
      </c>
    </row>
    <row r="54" spans="1:14" ht="13.5">
      <c r="A54" s="28" t="s">
        <v>163</v>
      </c>
      <c r="B54" s="4"/>
      <c r="C54" s="29"/>
      <c r="D54" s="32"/>
      <c r="E54" s="32"/>
      <c r="F54" s="32"/>
      <c r="G54" s="32"/>
      <c r="H54" s="32"/>
      <c r="I54" s="32"/>
      <c r="J54" s="32"/>
      <c r="K54" s="32"/>
      <c r="L54" s="32"/>
      <c r="M54" s="32"/>
      <c r="N54" s="29"/>
    </row>
    <row r="55" spans="1:14" ht="13.5">
      <c r="A55" s="28" t="s">
        <v>162</v>
      </c>
      <c r="B55" s="4"/>
      <c r="C55" s="29"/>
      <c r="D55" s="32"/>
      <c r="E55" s="32"/>
      <c r="F55" s="32"/>
      <c r="G55" s="32"/>
      <c r="H55" s="32"/>
      <c r="I55" s="32"/>
      <c r="J55" s="32"/>
      <c r="K55" s="32"/>
      <c r="L55" s="32"/>
      <c r="M55" s="32"/>
      <c r="N55" s="29"/>
    </row>
    <row r="56" spans="1:14" ht="13.5">
      <c r="A56" s="28" t="s">
        <v>135</v>
      </c>
      <c r="B56" s="4"/>
      <c r="C56" s="29"/>
      <c r="D56" s="32"/>
      <c r="E56" s="32"/>
      <c r="F56" s="32"/>
      <c r="G56" s="32"/>
      <c r="H56" s="32"/>
      <c r="I56" s="32"/>
      <c r="J56" s="32"/>
      <c r="K56" s="32"/>
      <c r="L56" s="32"/>
      <c r="M56" s="32"/>
      <c r="N56" s="29"/>
    </row>
    <row r="59" ht="13.5">
      <c r="A59" s="70"/>
    </row>
  </sheetData>
  <mergeCells count="15">
    <mergeCell ref="B33:B39"/>
    <mergeCell ref="B41:B51"/>
    <mergeCell ref="C2:C4"/>
    <mergeCell ref="B6:B31"/>
    <mergeCell ref="A2:B4"/>
    <mergeCell ref="N2:N4"/>
    <mergeCell ref="L2:L4"/>
    <mergeCell ref="M2:M4"/>
    <mergeCell ref="D2:H2"/>
    <mergeCell ref="I2:K2"/>
    <mergeCell ref="D3:E3"/>
    <mergeCell ref="F3:F4"/>
    <mergeCell ref="G3:H3"/>
    <mergeCell ref="I3:J3"/>
    <mergeCell ref="K3:K4"/>
  </mergeCells>
  <printOptions/>
  <pageMargins left="0.75" right="0.23" top="0.87" bottom="0.27" header="0.39" footer="0.27"/>
  <pageSetup orientation="landscape" paperSize="9" scale="80" r:id="rId2"/>
  <headerFooter alignWithMargins="0">
    <oddHeader>&amp;L&amp;"ＭＳ Ｐゴシック,太字"&amp;14法　人　税
&amp;"ＭＳ Ｐゴシック,標準"&amp;12　4-1　課税状況</oddHeader>
  </headerFooter>
  <drawing r:id="rId1"/>
</worksheet>
</file>

<file path=xl/worksheets/sheet4.xml><?xml version="1.0" encoding="utf-8"?>
<worksheet xmlns="http://schemas.openxmlformats.org/spreadsheetml/2006/main" xmlns:r="http://schemas.openxmlformats.org/officeDocument/2006/relationships">
  <dimension ref="A1:K12"/>
  <sheetViews>
    <sheetView showGridLines="0" zoomScale="85" zoomScaleNormal="85" workbookViewId="0" topLeftCell="A1">
      <pane xSplit="1" ySplit="5" topLeftCell="B6" activePane="bottomRight" state="frozen"/>
      <selection pane="topLeft" activeCell="A1" sqref="A1"/>
      <selection pane="topRight" activeCell="B1" sqref="B1"/>
      <selection pane="bottomLeft" activeCell="A6" sqref="A6"/>
      <selection pane="bottomRight" activeCell="J17" sqref="J17"/>
    </sheetView>
  </sheetViews>
  <sheetFormatPr defaultColWidth="9.00390625" defaultRowHeight="13.5"/>
  <cols>
    <col min="1" max="1" width="9.75390625" style="0" customWidth="1"/>
    <col min="2" max="2" width="11.25390625" style="0" bestFit="1" customWidth="1"/>
    <col min="3" max="3" width="11.75390625" style="0" bestFit="1" customWidth="1"/>
    <col min="4" max="4" width="16.875" style="0" bestFit="1" customWidth="1"/>
    <col min="5" max="5" width="11.25390625" style="0" bestFit="1" customWidth="1"/>
    <col min="6" max="6" width="13.875" style="0" bestFit="1" customWidth="1"/>
    <col min="7" max="7" width="11.25390625" style="0" bestFit="1" customWidth="1"/>
    <col min="8" max="8" width="7.625" style="0" bestFit="1" customWidth="1"/>
    <col min="9" max="9" width="9.75390625" style="0" bestFit="1" customWidth="1"/>
    <col min="10" max="10" width="13.875" style="0" bestFit="1" customWidth="1"/>
    <col min="11" max="11" width="17.25390625" style="0" customWidth="1"/>
  </cols>
  <sheetData>
    <row r="1" spans="1:11" ht="19.5" customHeight="1">
      <c r="A1" s="63" t="s">
        <v>132</v>
      </c>
      <c r="B1" s="21"/>
      <c r="C1" s="21"/>
      <c r="D1" s="21"/>
      <c r="E1" s="21"/>
      <c r="F1" s="21"/>
      <c r="G1" s="21"/>
      <c r="H1" s="21"/>
      <c r="I1" s="21"/>
      <c r="J1" s="21"/>
      <c r="K1" s="21"/>
    </row>
    <row r="2" spans="1:11" ht="19.5" customHeight="1">
      <c r="A2" s="112" t="s">
        <v>110</v>
      </c>
      <c r="B2" s="111" t="s">
        <v>146</v>
      </c>
      <c r="C2" s="111"/>
      <c r="D2" s="111"/>
      <c r="E2" s="111"/>
      <c r="F2" s="111"/>
      <c r="G2" s="111" t="s">
        <v>147</v>
      </c>
      <c r="H2" s="111"/>
      <c r="I2" s="111"/>
      <c r="J2" s="111" t="s">
        <v>111</v>
      </c>
      <c r="K2" s="108" t="s">
        <v>112</v>
      </c>
    </row>
    <row r="3" spans="1:11" ht="19.5" customHeight="1">
      <c r="A3" s="112"/>
      <c r="B3" s="111" t="s">
        <v>113</v>
      </c>
      <c r="C3" s="111"/>
      <c r="D3" s="111" t="s">
        <v>114</v>
      </c>
      <c r="E3" s="111" t="s">
        <v>115</v>
      </c>
      <c r="F3" s="111"/>
      <c r="G3" s="111" t="s">
        <v>113</v>
      </c>
      <c r="H3" s="111"/>
      <c r="I3" s="111" t="s">
        <v>116</v>
      </c>
      <c r="J3" s="111"/>
      <c r="K3" s="109"/>
    </row>
    <row r="4" spans="1:11" ht="19.5" customHeight="1">
      <c r="A4" s="112"/>
      <c r="B4" s="57" t="s">
        <v>117</v>
      </c>
      <c r="C4" s="57" t="s">
        <v>118</v>
      </c>
      <c r="D4" s="111"/>
      <c r="E4" s="57" t="s">
        <v>119</v>
      </c>
      <c r="F4" s="57" t="s">
        <v>118</v>
      </c>
      <c r="G4" s="57" t="s">
        <v>119</v>
      </c>
      <c r="H4" s="57" t="s">
        <v>120</v>
      </c>
      <c r="I4" s="111"/>
      <c r="J4" s="111"/>
      <c r="K4" s="110"/>
    </row>
    <row r="5" spans="1:11" ht="19.5" customHeight="1">
      <c r="A5" s="38"/>
      <c r="B5" s="13"/>
      <c r="C5" s="13" t="s">
        <v>121</v>
      </c>
      <c r="D5" s="13" t="s">
        <v>122</v>
      </c>
      <c r="E5" s="13"/>
      <c r="F5" s="13" t="s">
        <v>122</v>
      </c>
      <c r="G5" s="13"/>
      <c r="H5" s="13" t="s">
        <v>121</v>
      </c>
      <c r="I5" s="13" t="s">
        <v>122</v>
      </c>
      <c r="J5" s="13" t="s">
        <v>122</v>
      </c>
      <c r="K5" s="14" t="s">
        <v>122</v>
      </c>
    </row>
    <row r="6" spans="1:11" s="2" customFormat="1" ht="30" customHeight="1">
      <c r="A6" s="39" t="s">
        <v>161</v>
      </c>
      <c r="B6" s="40">
        <v>46097</v>
      </c>
      <c r="C6" s="40">
        <v>1148168</v>
      </c>
      <c r="D6" s="40">
        <v>411457132</v>
      </c>
      <c r="E6" s="40">
        <v>45473</v>
      </c>
      <c r="F6" s="40">
        <v>401211169</v>
      </c>
      <c r="G6" s="40">
        <v>29</v>
      </c>
      <c r="H6" s="40">
        <v>485</v>
      </c>
      <c r="I6" s="40">
        <v>128856</v>
      </c>
      <c r="J6" s="40">
        <v>401340025</v>
      </c>
      <c r="K6" s="41">
        <v>402271126</v>
      </c>
    </row>
    <row r="7" spans="1:11" s="2" customFormat="1" ht="30" customHeight="1">
      <c r="A7" s="39">
        <v>11</v>
      </c>
      <c r="B7" s="40">
        <v>44746</v>
      </c>
      <c r="C7" s="40">
        <v>1203236</v>
      </c>
      <c r="D7" s="40">
        <v>397292999</v>
      </c>
      <c r="E7" s="40">
        <v>44120</v>
      </c>
      <c r="F7" s="40">
        <v>393179814</v>
      </c>
      <c r="G7" s="40">
        <v>32</v>
      </c>
      <c r="H7" s="40">
        <v>2175</v>
      </c>
      <c r="I7" s="40">
        <v>561580</v>
      </c>
      <c r="J7" s="40">
        <v>393741394</v>
      </c>
      <c r="K7" s="41">
        <v>394561382</v>
      </c>
    </row>
    <row r="8" spans="1:11" s="2" customFormat="1" ht="30" customHeight="1">
      <c r="A8" s="39">
        <v>12</v>
      </c>
      <c r="B8" s="40">
        <v>44869</v>
      </c>
      <c r="C8" s="40">
        <v>1310664</v>
      </c>
      <c r="D8" s="40">
        <v>379843142</v>
      </c>
      <c r="E8" s="40">
        <v>44428</v>
      </c>
      <c r="F8" s="40">
        <v>379684666</v>
      </c>
      <c r="G8" s="40">
        <v>30</v>
      </c>
      <c r="H8" s="40">
        <v>791</v>
      </c>
      <c r="I8" s="40">
        <v>223872</v>
      </c>
      <c r="J8" s="40">
        <v>379908538</v>
      </c>
      <c r="K8" s="41">
        <v>380618208</v>
      </c>
    </row>
    <row r="9" spans="1:11" s="2" customFormat="1" ht="30" customHeight="1">
      <c r="A9" s="39">
        <v>13</v>
      </c>
      <c r="B9" s="40">
        <v>45287</v>
      </c>
      <c r="C9" s="40">
        <v>1256848.3360000001</v>
      </c>
      <c r="D9" s="40">
        <v>360590934</v>
      </c>
      <c r="E9" s="40">
        <v>44988</v>
      </c>
      <c r="F9" s="40">
        <v>362050452</v>
      </c>
      <c r="G9" s="40">
        <v>30</v>
      </c>
      <c r="H9" s="40">
        <v>398</v>
      </c>
      <c r="I9" s="40">
        <v>98949</v>
      </c>
      <c r="J9" s="40">
        <v>362149400</v>
      </c>
      <c r="K9" s="41">
        <v>363060707</v>
      </c>
    </row>
    <row r="10" spans="1:11" s="2" customFormat="1" ht="30" customHeight="1">
      <c r="A10" s="39">
        <v>14</v>
      </c>
      <c r="B10" s="40">
        <v>45326</v>
      </c>
      <c r="C10" s="40">
        <v>1132255</v>
      </c>
      <c r="D10" s="40">
        <v>324890990</v>
      </c>
      <c r="E10" s="40">
        <v>45101</v>
      </c>
      <c r="F10" s="40">
        <v>326948640</v>
      </c>
      <c r="G10" s="40">
        <v>34</v>
      </c>
      <c r="H10" s="40">
        <v>902</v>
      </c>
      <c r="I10" s="40">
        <v>246972</v>
      </c>
      <c r="J10" s="40">
        <v>327195612</v>
      </c>
      <c r="K10" s="41">
        <v>327821769</v>
      </c>
    </row>
    <row r="11" spans="1:11" s="2" customFormat="1" ht="30" customHeight="1">
      <c r="A11" s="42">
        <v>15</v>
      </c>
      <c r="B11" s="43">
        <v>44594</v>
      </c>
      <c r="C11" s="43">
        <v>1146042</v>
      </c>
      <c r="D11" s="43">
        <v>329843567</v>
      </c>
      <c r="E11" s="43">
        <v>44434</v>
      </c>
      <c r="F11" s="43">
        <v>332737752</v>
      </c>
      <c r="G11" s="43">
        <v>22</v>
      </c>
      <c r="H11" s="43">
        <v>1352</v>
      </c>
      <c r="I11" s="43">
        <v>327014</v>
      </c>
      <c r="J11" s="43">
        <v>333064766</v>
      </c>
      <c r="K11" s="44">
        <v>333685867</v>
      </c>
    </row>
    <row r="12" spans="1:11" ht="23.25" customHeight="1">
      <c r="A12" s="21" t="s">
        <v>155</v>
      </c>
      <c r="B12" s="21"/>
      <c r="C12" s="21"/>
      <c r="D12" s="21"/>
      <c r="E12" s="21"/>
      <c r="F12" s="21"/>
      <c r="G12" s="21"/>
      <c r="H12" s="21"/>
      <c r="I12" s="21"/>
      <c r="J12" s="21"/>
      <c r="K12" s="21"/>
    </row>
  </sheetData>
  <mergeCells count="10">
    <mergeCell ref="A2:A4"/>
    <mergeCell ref="B2:F2"/>
    <mergeCell ref="G2:I2"/>
    <mergeCell ref="J2:J4"/>
    <mergeCell ref="K2:K4"/>
    <mergeCell ref="B3:C3"/>
    <mergeCell ref="D3:D4"/>
    <mergeCell ref="E3:F3"/>
    <mergeCell ref="G3:H3"/>
    <mergeCell ref="I3:I4"/>
  </mergeCells>
  <printOptions/>
  <pageMargins left="0.75" right="0.75" top="1" bottom="1" header="0.512" footer="0.512"/>
  <pageSetup orientation="landscape" paperSize="9" scale="90" r:id="rId1"/>
  <headerFooter alignWithMargins="0">
    <oddHeader>&amp;L&amp;"ＭＳ Ｐゴシック,太字"&amp;14法　人　税
&amp;"ＭＳ Ｐゴシック,標準"&amp;12　4-1　課税状況</oddHeader>
  </headerFooter>
</worksheet>
</file>

<file path=xl/worksheets/sheet5.xml><?xml version="1.0" encoding="utf-8"?>
<worksheet xmlns="http://schemas.openxmlformats.org/spreadsheetml/2006/main" xmlns:r="http://schemas.openxmlformats.org/officeDocument/2006/relationships">
  <dimension ref="A1:P13"/>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P12" sqref="P12"/>
    </sheetView>
  </sheetViews>
  <sheetFormatPr defaultColWidth="9.00390625" defaultRowHeight="13.5"/>
  <cols>
    <col min="1" max="1" width="10.375" style="0" bestFit="1" customWidth="1"/>
    <col min="2" max="2" width="11.75390625" style="0" bestFit="1" customWidth="1"/>
    <col min="3" max="3" width="11.375" style="0" bestFit="1" customWidth="1"/>
    <col min="4" max="4" width="13.875" style="0" bestFit="1" customWidth="1"/>
    <col min="5" max="5" width="9.25390625" style="0" bestFit="1" customWidth="1"/>
    <col min="6" max="6" width="11.25390625" style="0" bestFit="1" customWidth="1"/>
    <col min="7" max="7" width="8.625" style="0" bestFit="1" customWidth="1"/>
    <col min="8" max="8" width="9.25390625" style="0" bestFit="1" customWidth="1"/>
    <col min="9" max="9" width="11.375" style="0" bestFit="1" customWidth="1"/>
    <col min="10" max="10" width="12.875" style="0" bestFit="1" customWidth="1"/>
    <col min="11" max="11" width="9.25390625" style="0" bestFit="1" customWidth="1"/>
    <col min="12" max="12" width="11.25390625" style="0" bestFit="1" customWidth="1"/>
    <col min="13" max="14" width="10.50390625" style="0" bestFit="1" customWidth="1"/>
    <col min="15" max="15" width="11.125" style="0" bestFit="1" customWidth="1"/>
    <col min="16" max="16" width="12.875" style="0" bestFit="1" customWidth="1"/>
  </cols>
  <sheetData>
    <row r="1" spans="1:16" ht="19.5" customHeight="1">
      <c r="A1" s="63" t="s">
        <v>131</v>
      </c>
      <c r="B1" s="21"/>
      <c r="C1" s="21"/>
      <c r="D1" s="21"/>
      <c r="E1" s="21"/>
      <c r="F1" s="21"/>
      <c r="G1" s="21"/>
      <c r="H1" s="21"/>
      <c r="I1" s="21"/>
      <c r="J1" s="21"/>
      <c r="K1" s="21"/>
      <c r="L1" s="21"/>
      <c r="M1" s="21"/>
      <c r="N1" s="21"/>
      <c r="O1" s="21"/>
      <c r="P1" s="21"/>
    </row>
    <row r="2" spans="1:16" ht="19.5" customHeight="1">
      <c r="A2" s="115" t="s">
        <v>110</v>
      </c>
      <c r="B2" s="111" t="s">
        <v>123</v>
      </c>
      <c r="C2" s="111"/>
      <c r="D2" s="111"/>
      <c r="E2" s="113" t="s">
        <v>125</v>
      </c>
      <c r="F2" s="114"/>
      <c r="G2" s="112"/>
      <c r="H2" s="113" t="s">
        <v>126</v>
      </c>
      <c r="I2" s="114"/>
      <c r="J2" s="112"/>
      <c r="K2" s="113" t="s">
        <v>127</v>
      </c>
      <c r="L2" s="114"/>
      <c r="M2" s="112"/>
      <c r="N2" s="113" t="s">
        <v>149</v>
      </c>
      <c r="O2" s="114"/>
      <c r="P2" s="114"/>
    </row>
    <row r="3" spans="1:16" ht="19.5" customHeight="1">
      <c r="A3" s="116"/>
      <c r="B3" s="111" t="s">
        <v>113</v>
      </c>
      <c r="C3" s="111" t="s">
        <v>115</v>
      </c>
      <c r="D3" s="111"/>
      <c r="E3" s="111" t="s">
        <v>113</v>
      </c>
      <c r="F3" s="111" t="s">
        <v>115</v>
      </c>
      <c r="G3" s="111"/>
      <c r="H3" s="111" t="s">
        <v>113</v>
      </c>
      <c r="I3" s="111" t="s">
        <v>115</v>
      </c>
      <c r="J3" s="111"/>
      <c r="K3" s="111" t="s">
        <v>113</v>
      </c>
      <c r="L3" s="111" t="s">
        <v>115</v>
      </c>
      <c r="M3" s="111"/>
      <c r="N3" s="111" t="s">
        <v>113</v>
      </c>
      <c r="O3" s="111" t="s">
        <v>115</v>
      </c>
      <c r="P3" s="113"/>
    </row>
    <row r="4" spans="1:16" ht="19.5" customHeight="1">
      <c r="A4" s="117"/>
      <c r="B4" s="111"/>
      <c r="C4" s="57" t="s">
        <v>119</v>
      </c>
      <c r="D4" s="57" t="s">
        <v>124</v>
      </c>
      <c r="E4" s="111"/>
      <c r="F4" s="57" t="s">
        <v>119</v>
      </c>
      <c r="G4" s="57" t="s">
        <v>124</v>
      </c>
      <c r="H4" s="111"/>
      <c r="I4" s="57" t="s">
        <v>119</v>
      </c>
      <c r="J4" s="57" t="s">
        <v>124</v>
      </c>
      <c r="K4" s="111"/>
      <c r="L4" s="57" t="s">
        <v>119</v>
      </c>
      <c r="M4" s="57" t="s">
        <v>124</v>
      </c>
      <c r="N4" s="111"/>
      <c r="O4" s="57" t="s">
        <v>119</v>
      </c>
      <c r="P4" s="58" t="s">
        <v>124</v>
      </c>
    </row>
    <row r="5" spans="1:16" s="20" customFormat="1" ht="19.5" customHeight="1">
      <c r="A5" s="19"/>
      <c r="B5" s="16" t="s">
        <v>121</v>
      </c>
      <c r="C5" s="16"/>
      <c r="D5" s="16" t="s">
        <v>122</v>
      </c>
      <c r="E5" s="16" t="s">
        <v>121</v>
      </c>
      <c r="F5" s="16"/>
      <c r="G5" s="16" t="s">
        <v>122</v>
      </c>
      <c r="H5" s="16" t="s">
        <v>121</v>
      </c>
      <c r="I5" s="16"/>
      <c r="J5" s="16" t="s">
        <v>122</v>
      </c>
      <c r="K5" s="16" t="s">
        <v>121</v>
      </c>
      <c r="L5" s="16"/>
      <c r="M5" s="16" t="s">
        <v>122</v>
      </c>
      <c r="N5" s="16" t="s">
        <v>121</v>
      </c>
      <c r="O5" s="16"/>
      <c r="P5" s="17" t="s">
        <v>122</v>
      </c>
    </row>
    <row r="6" spans="1:16" s="2" customFormat="1" ht="37.5" customHeight="1">
      <c r="A6" s="45" t="s">
        <v>161</v>
      </c>
      <c r="B6" s="40">
        <v>1094476</v>
      </c>
      <c r="C6" s="40">
        <v>42900</v>
      </c>
      <c r="D6" s="40">
        <v>387819077</v>
      </c>
      <c r="E6" s="40">
        <v>249</v>
      </c>
      <c r="F6" s="40">
        <v>161</v>
      </c>
      <c r="G6" s="40">
        <v>69690</v>
      </c>
      <c r="H6" s="40">
        <v>47471</v>
      </c>
      <c r="I6" s="40">
        <v>1793</v>
      </c>
      <c r="J6" s="40">
        <v>11717634</v>
      </c>
      <c r="K6" s="40">
        <v>5973</v>
      </c>
      <c r="L6" s="40">
        <v>619</v>
      </c>
      <c r="M6" s="40">
        <v>1604768</v>
      </c>
      <c r="N6" s="40">
        <v>1148168</v>
      </c>
      <c r="O6" s="40">
        <v>45473</v>
      </c>
      <c r="P6" s="41">
        <v>401211169</v>
      </c>
    </row>
    <row r="7" spans="1:16" s="2" customFormat="1" ht="37.5" customHeight="1">
      <c r="A7" s="45">
        <v>11</v>
      </c>
      <c r="B7" s="40">
        <v>1147305</v>
      </c>
      <c r="C7" s="40">
        <v>41502</v>
      </c>
      <c r="D7" s="40">
        <v>380310432</v>
      </c>
      <c r="E7" s="40">
        <v>275</v>
      </c>
      <c r="F7" s="40">
        <v>191</v>
      </c>
      <c r="G7" s="40">
        <v>67941</v>
      </c>
      <c r="H7" s="40">
        <v>48588</v>
      </c>
      <c r="I7" s="40">
        <v>1807</v>
      </c>
      <c r="J7" s="40">
        <v>11042572</v>
      </c>
      <c r="K7" s="40">
        <v>7067</v>
      </c>
      <c r="L7" s="40">
        <v>620</v>
      </c>
      <c r="M7" s="40">
        <v>1758869</v>
      </c>
      <c r="N7" s="40">
        <v>1203236</v>
      </c>
      <c r="O7" s="40">
        <v>44120</v>
      </c>
      <c r="P7" s="41">
        <v>393179814</v>
      </c>
    </row>
    <row r="8" spans="1:16" s="2" customFormat="1" ht="37.5" customHeight="1">
      <c r="A8" s="45">
        <v>12</v>
      </c>
      <c r="B8" s="40">
        <v>1257995</v>
      </c>
      <c r="C8" s="40">
        <v>41839</v>
      </c>
      <c r="D8" s="40">
        <v>368989381</v>
      </c>
      <c r="E8" s="40">
        <v>338</v>
      </c>
      <c r="F8" s="40">
        <v>186</v>
      </c>
      <c r="G8" s="40">
        <v>78165</v>
      </c>
      <c r="H8" s="40">
        <v>45243</v>
      </c>
      <c r="I8" s="40">
        <v>1773</v>
      </c>
      <c r="J8" s="40">
        <v>9076689</v>
      </c>
      <c r="K8" s="40">
        <v>7088</v>
      </c>
      <c r="L8" s="40">
        <v>630</v>
      </c>
      <c r="M8" s="40">
        <v>1540431</v>
      </c>
      <c r="N8" s="40">
        <v>1310664</v>
      </c>
      <c r="O8" s="40">
        <v>44428</v>
      </c>
      <c r="P8" s="41">
        <v>379684666</v>
      </c>
    </row>
    <row r="9" spans="1:16" s="2" customFormat="1" ht="37.5" customHeight="1">
      <c r="A9" s="45">
        <v>13</v>
      </c>
      <c r="B9" s="40">
        <f>1200523.633+11.343</f>
        <v>1200534.976</v>
      </c>
      <c r="C9" s="40">
        <f>42334+3</f>
        <v>42337</v>
      </c>
      <c r="D9" s="40">
        <f>350574682+2757</f>
        <v>350577439</v>
      </c>
      <c r="E9" s="40">
        <v>471.541</v>
      </c>
      <c r="F9" s="40">
        <v>232</v>
      </c>
      <c r="G9" s="40">
        <v>111223</v>
      </c>
      <c r="H9" s="40">
        <v>48711.06</v>
      </c>
      <c r="I9" s="40">
        <v>1775</v>
      </c>
      <c r="J9" s="40">
        <v>9819781</v>
      </c>
      <c r="K9" s="40">
        <v>7130.758</v>
      </c>
      <c r="L9" s="40">
        <v>644</v>
      </c>
      <c r="M9" s="40">
        <v>1542009</v>
      </c>
      <c r="N9" s="40">
        <v>1256848</v>
      </c>
      <c r="O9" s="40">
        <v>44988</v>
      </c>
      <c r="P9" s="41">
        <v>362050452</v>
      </c>
    </row>
    <row r="10" spans="1:16" s="2" customFormat="1" ht="37.5" customHeight="1">
      <c r="A10" s="45">
        <v>14</v>
      </c>
      <c r="B10" s="40">
        <v>1092951</v>
      </c>
      <c r="C10" s="40">
        <v>42310</v>
      </c>
      <c r="D10" s="40">
        <v>319012817</v>
      </c>
      <c r="E10" s="40">
        <v>514</v>
      </c>
      <c r="F10" s="40">
        <v>327</v>
      </c>
      <c r="G10" s="40">
        <v>119919</v>
      </c>
      <c r="H10" s="40">
        <v>32832</v>
      </c>
      <c r="I10" s="40">
        <v>1772</v>
      </c>
      <c r="J10" s="40">
        <v>6528069</v>
      </c>
      <c r="K10" s="40">
        <v>5957</v>
      </c>
      <c r="L10" s="40">
        <v>692</v>
      </c>
      <c r="M10" s="40">
        <v>1287835</v>
      </c>
      <c r="N10" s="40">
        <v>1132255</v>
      </c>
      <c r="O10" s="40">
        <v>45101</v>
      </c>
      <c r="P10" s="41">
        <v>326948640</v>
      </c>
    </row>
    <row r="11" spans="1:16" s="2" customFormat="1" ht="37.5" customHeight="1">
      <c r="A11" s="46">
        <v>15</v>
      </c>
      <c r="B11" s="43">
        <v>1111511</v>
      </c>
      <c r="C11" s="43">
        <v>41651</v>
      </c>
      <c r="D11" s="43">
        <v>325613636</v>
      </c>
      <c r="E11" s="43">
        <v>584</v>
      </c>
      <c r="F11" s="43">
        <v>341</v>
      </c>
      <c r="G11" s="43">
        <v>136095</v>
      </c>
      <c r="H11" s="43">
        <v>27901</v>
      </c>
      <c r="I11" s="43">
        <v>1722</v>
      </c>
      <c r="J11" s="43">
        <v>5669528</v>
      </c>
      <c r="K11" s="43">
        <v>6045</v>
      </c>
      <c r="L11" s="43">
        <v>720</v>
      </c>
      <c r="M11" s="43">
        <v>1318494</v>
      </c>
      <c r="N11" s="43">
        <v>1146042</v>
      </c>
      <c r="O11" s="43">
        <v>44434</v>
      </c>
      <c r="P11" s="44">
        <v>332737752</v>
      </c>
    </row>
    <row r="12" spans="1:16" ht="15" customHeight="1">
      <c r="A12" s="21" t="s">
        <v>148</v>
      </c>
      <c r="B12" s="21"/>
      <c r="C12" s="21"/>
      <c r="D12" s="21"/>
      <c r="E12" s="21"/>
      <c r="F12" s="21"/>
      <c r="G12" s="21"/>
      <c r="H12" s="21"/>
      <c r="I12" s="21"/>
      <c r="J12" s="21"/>
      <c r="K12" s="21"/>
      <c r="L12" s="21"/>
      <c r="M12" s="21"/>
      <c r="N12" s="21"/>
      <c r="O12" s="21"/>
      <c r="P12" s="21"/>
    </row>
    <row r="13" spans="1:16" ht="15" customHeight="1">
      <c r="A13" s="21" t="s">
        <v>128</v>
      </c>
      <c r="B13" s="21"/>
      <c r="C13" s="21"/>
      <c r="D13" s="21"/>
      <c r="E13" s="21"/>
      <c r="F13" s="21"/>
      <c r="G13" s="21"/>
      <c r="H13" s="21"/>
      <c r="I13" s="21"/>
      <c r="J13" s="21"/>
      <c r="K13" s="21"/>
      <c r="L13" s="21"/>
      <c r="M13" s="21"/>
      <c r="N13" s="21"/>
      <c r="O13" s="21"/>
      <c r="P13" s="21"/>
    </row>
  </sheetData>
  <mergeCells count="16">
    <mergeCell ref="A2:A4"/>
    <mergeCell ref="B2:D2"/>
    <mergeCell ref="B3:B4"/>
    <mergeCell ref="C3:D3"/>
    <mergeCell ref="E3:E4"/>
    <mergeCell ref="F3:G3"/>
    <mergeCell ref="H3:H4"/>
    <mergeCell ref="I3:J3"/>
    <mergeCell ref="K3:K4"/>
    <mergeCell ref="L3:M3"/>
    <mergeCell ref="N3:N4"/>
    <mergeCell ref="O3:P3"/>
    <mergeCell ref="E2:G2"/>
    <mergeCell ref="H2:J2"/>
    <mergeCell ref="K2:M2"/>
    <mergeCell ref="N2:P2"/>
  </mergeCells>
  <printOptions/>
  <pageMargins left="0.75" right="0.75" top="1" bottom="1" header="0.512" footer="0.512"/>
  <pageSetup orientation="landscape" paperSize="9" scale="74" r:id="rId1"/>
  <headerFooter alignWithMargins="0">
    <oddHeader>&amp;L&amp;"ＭＳ Ｐゴシック,太字"&amp;14法　人　税
&amp;"ＭＳ Ｐゴシック,標準"&amp;12　4-1　課税状況</oddHeader>
  </headerFooter>
</worksheet>
</file>

<file path=xl/worksheets/sheet6.xml><?xml version="1.0" encoding="utf-8"?>
<worksheet xmlns="http://schemas.openxmlformats.org/spreadsheetml/2006/main" xmlns:r="http://schemas.openxmlformats.org/officeDocument/2006/relationships">
  <dimension ref="A1:M12"/>
  <sheetViews>
    <sheetView showGridLines="0"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M12" sqref="M12"/>
    </sheetView>
  </sheetViews>
  <sheetFormatPr defaultColWidth="9.00390625" defaultRowHeight="13.5"/>
  <cols>
    <col min="1" max="1" width="10.375" style="1" bestFit="1" customWidth="1"/>
    <col min="2" max="2" width="11.875" style="1" bestFit="1" customWidth="1"/>
    <col min="3" max="3" width="11.50390625" style="1" bestFit="1" customWidth="1"/>
    <col min="4" max="4" width="14.00390625" style="1" bestFit="1" customWidth="1"/>
    <col min="5" max="5" width="9.875" style="1" bestFit="1" customWidth="1"/>
    <col min="6" max="6" width="11.50390625" style="1" bestFit="1" customWidth="1"/>
    <col min="7" max="7" width="13.00390625" style="1" bestFit="1" customWidth="1"/>
    <col min="8" max="8" width="9.875" style="1" bestFit="1" customWidth="1"/>
    <col min="9" max="9" width="11.50390625" style="1" bestFit="1" customWidth="1"/>
    <col min="10" max="10" width="13.00390625" style="1" bestFit="1" customWidth="1"/>
    <col min="11" max="11" width="11.875" style="1" bestFit="1" customWidth="1"/>
    <col min="12" max="12" width="11.50390625" style="1" bestFit="1" customWidth="1"/>
    <col min="13" max="13" width="13.50390625" style="1" bestFit="1" customWidth="1"/>
  </cols>
  <sheetData>
    <row r="1" spans="1:13" s="2" customFormat="1" ht="19.5" customHeight="1">
      <c r="A1" s="64" t="s">
        <v>130</v>
      </c>
      <c r="B1" s="50"/>
      <c r="C1" s="50"/>
      <c r="D1" s="50"/>
      <c r="E1" s="50"/>
      <c r="F1" s="50"/>
      <c r="G1" s="50"/>
      <c r="H1" s="50"/>
      <c r="I1" s="50"/>
      <c r="J1" s="50"/>
      <c r="K1" s="50"/>
      <c r="L1" s="50"/>
      <c r="M1" s="50"/>
    </row>
    <row r="2" spans="1:13" s="2" customFormat="1" ht="19.5" customHeight="1">
      <c r="A2" s="120" t="s">
        <v>110</v>
      </c>
      <c r="B2" s="118" t="s">
        <v>150</v>
      </c>
      <c r="C2" s="118"/>
      <c r="D2" s="118"/>
      <c r="E2" s="118" t="s">
        <v>151</v>
      </c>
      <c r="F2" s="118"/>
      <c r="G2" s="118"/>
      <c r="H2" s="118" t="s">
        <v>152</v>
      </c>
      <c r="I2" s="118"/>
      <c r="J2" s="118"/>
      <c r="K2" s="118" t="s">
        <v>153</v>
      </c>
      <c r="L2" s="118"/>
      <c r="M2" s="119"/>
    </row>
    <row r="3" spans="1:13" s="2" customFormat="1" ht="19.5" customHeight="1">
      <c r="A3" s="120"/>
      <c r="B3" s="118" t="s">
        <v>113</v>
      </c>
      <c r="C3" s="118" t="s">
        <v>115</v>
      </c>
      <c r="D3" s="118"/>
      <c r="E3" s="118" t="s">
        <v>113</v>
      </c>
      <c r="F3" s="118" t="s">
        <v>115</v>
      </c>
      <c r="G3" s="118"/>
      <c r="H3" s="118" t="s">
        <v>113</v>
      </c>
      <c r="I3" s="118" t="s">
        <v>115</v>
      </c>
      <c r="J3" s="118"/>
      <c r="K3" s="118" t="s">
        <v>113</v>
      </c>
      <c r="L3" s="118" t="s">
        <v>115</v>
      </c>
      <c r="M3" s="119"/>
    </row>
    <row r="4" spans="1:13" s="2" customFormat="1" ht="19.5" customHeight="1">
      <c r="A4" s="120"/>
      <c r="B4" s="118"/>
      <c r="C4" s="59" t="s">
        <v>119</v>
      </c>
      <c r="D4" s="59" t="s">
        <v>124</v>
      </c>
      <c r="E4" s="118"/>
      <c r="F4" s="59" t="s">
        <v>119</v>
      </c>
      <c r="G4" s="59" t="s">
        <v>124</v>
      </c>
      <c r="H4" s="118"/>
      <c r="I4" s="59" t="s">
        <v>119</v>
      </c>
      <c r="J4" s="59" t="s">
        <v>124</v>
      </c>
      <c r="K4" s="118"/>
      <c r="L4" s="59" t="s">
        <v>119</v>
      </c>
      <c r="M4" s="60" t="s">
        <v>124</v>
      </c>
    </row>
    <row r="5" spans="1:13" s="20" customFormat="1" ht="19.5" customHeight="1">
      <c r="A5" s="49"/>
      <c r="B5" s="47" t="s">
        <v>121</v>
      </c>
      <c r="C5" s="47"/>
      <c r="D5" s="47" t="s">
        <v>122</v>
      </c>
      <c r="E5" s="47" t="s">
        <v>121</v>
      </c>
      <c r="F5" s="47"/>
      <c r="G5" s="47" t="s">
        <v>122</v>
      </c>
      <c r="H5" s="47" t="s">
        <v>121</v>
      </c>
      <c r="I5" s="47"/>
      <c r="J5" s="47" t="s">
        <v>122</v>
      </c>
      <c r="K5" s="47" t="s">
        <v>121</v>
      </c>
      <c r="L5" s="47"/>
      <c r="M5" s="48" t="s">
        <v>122</v>
      </c>
    </row>
    <row r="6" spans="1:13" s="2" customFormat="1" ht="33.75" customHeight="1">
      <c r="A6" s="45" t="s">
        <v>161</v>
      </c>
      <c r="B6" s="40">
        <v>918773</v>
      </c>
      <c r="C6" s="40">
        <v>31771</v>
      </c>
      <c r="D6" s="40">
        <v>321912430</v>
      </c>
      <c r="E6" s="40">
        <v>99341</v>
      </c>
      <c r="F6" s="40">
        <v>4707</v>
      </c>
      <c r="G6" s="40">
        <v>34268726</v>
      </c>
      <c r="H6" s="40">
        <v>130055</v>
      </c>
      <c r="I6" s="40">
        <v>8995</v>
      </c>
      <c r="J6" s="40">
        <v>45030013</v>
      </c>
      <c r="K6" s="40">
        <v>1148168</v>
      </c>
      <c r="L6" s="40">
        <v>45473</v>
      </c>
      <c r="M6" s="41">
        <v>401211169</v>
      </c>
    </row>
    <row r="7" spans="1:13" s="2" customFormat="1" ht="33.75" customHeight="1">
      <c r="A7" s="45">
        <v>11</v>
      </c>
      <c r="B7" s="40">
        <v>969911</v>
      </c>
      <c r="C7" s="40">
        <v>30932</v>
      </c>
      <c r="D7" s="40">
        <v>318464266</v>
      </c>
      <c r="E7" s="40">
        <v>90805</v>
      </c>
      <c r="F7" s="40">
        <v>4507</v>
      </c>
      <c r="G7" s="40">
        <v>28800130</v>
      </c>
      <c r="H7" s="40">
        <v>142520</v>
      </c>
      <c r="I7" s="40">
        <v>8681</v>
      </c>
      <c r="J7" s="40">
        <v>45915418</v>
      </c>
      <c r="K7" s="40">
        <v>1203236</v>
      </c>
      <c r="L7" s="40">
        <v>44120</v>
      </c>
      <c r="M7" s="41">
        <v>393179814</v>
      </c>
    </row>
    <row r="8" spans="1:13" s="2" customFormat="1" ht="33.75" customHeight="1">
      <c r="A8" s="45">
        <v>12</v>
      </c>
      <c r="B8" s="40">
        <v>1063721</v>
      </c>
      <c r="C8" s="40">
        <v>31409</v>
      </c>
      <c r="D8" s="40">
        <v>308844414</v>
      </c>
      <c r="E8" s="40">
        <v>110254</v>
      </c>
      <c r="F8" s="40">
        <v>4541</v>
      </c>
      <c r="G8" s="40">
        <v>31430274</v>
      </c>
      <c r="H8" s="40">
        <v>136689</v>
      </c>
      <c r="I8" s="40">
        <v>8478</v>
      </c>
      <c r="J8" s="40">
        <v>39409978</v>
      </c>
      <c r="K8" s="40">
        <v>1310664</v>
      </c>
      <c r="L8" s="40">
        <v>44428</v>
      </c>
      <c r="M8" s="41">
        <v>379684666</v>
      </c>
    </row>
    <row r="9" spans="1:13" s="2" customFormat="1" ht="33.75" customHeight="1">
      <c r="A9" s="45">
        <v>13</v>
      </c>
      <c r="B9" s="40">
        <v>1007689.578</v>
      </c>
      <c r="C9" s="40">
        <v>32232</v>
      </c>
      <c r="D9" s="40">
        <v>292134998</v>
      </c>
      <c r="E9" s="40">
        <v>129355.903</v>
      </c>
      <c r="F9" s="40">
        <v>4397</v>
      </c>
      <c r="G9" s="40">
        <v>35902002</v>
      </c>
      <c r="H9" s="40">
        <v>119802.855</v>
      </c>
      <c r="I9" s="40">
        <v>8359</v>
      </c>
      <c r="J9" s="40">
        <v>34013452</v>
      </c>
      <c r="K9" s="40">
        <v>1256848.335</v>
      </c>
      <c r="L9" s="40">
        <v>44988</v>
      </c>
      <c r="M9" s="41">
        <v>362050452</v>
      </c>
    </row>
    <row r="10" spans="1:13" s="2" customFormat="1" ht="33.75" customHeight="1">
      <c r="A10" s="45">
        <v>14</v>
      </c>
      <c r="B10" s="40">
        <v>923432</v>
      </c>
      <c r="C10" s="40">
        <v>32287</v>
      </c>
      <c r="D10" s="40">
        <v>267958518</v>
      </c>
      <c r="E10" s="40">
        <v>79783</v>
      </c>
      <c r="F10" s="40">
        <v>4484</v>
      </c>
      <c r="G10" s="40">
        <v>22321695</v>
      </c>
      <c r="H10" s="40">
        <v>129040</v>
      </c>
      <c r="I10" s="40">
        <v>8330</v>
      </c>
      <c r="J10" s="40">
        <v>36668427</v>
      </c>
      <c r="K10" s="40">
        <v>1132255</v>
      </c>
      <c r="L10" s="40">
        <v>45101</v>
      </c>
      <c r="M10" s="41">
        <v>326948640</v>
      </c>
    </row>
    <row r="11" spans="1:13" s="2" customFormat="1" ht="33.75" customHeight="1">
      <c r="A11" s="46">
        <v>15</v>
      </c>
      <c r="B11" s="43">
        <v>927902</v>
      </c>
      <c r="C11" s="43">
        <v>31924</v>
      </c>
      <c r="D11" s="43">
        <v>270662244</v>
      </c>
      <c r="E11" s="43">
        <v>92060</v>
      </c>
      <c r="F11" s="43">
        <v>4352</v>
      </c>
      <c r="G11" s="43">
        <v>25726213</v>
      </c>
      <c r="H11" s="43">
        <v>126081</v>
      </c>
      <c r="I11" s="43">
        <v>8158</v>
      </c>
      <c r="J11" s="43">
        <v>36349296</v>
      </c>
      <c r="K11" s="43">
        <v>1146042</v>
      </c>
      <c r="L11" s="43">
        <v>44434</v>
      </c>
      <c r="M11" s="44">
        <v>332737752</v>
      </c>
    </row>
    <row r="12" spans="1:13" s="2" customFormat="1" ht="33.75" customHeight="1">
      <c r="A12" s="50" t="s">
        <v>129</v>
      </c>
      <c r="B12" s="50"/>
      <c r="C12" s="50"/>
      <c r="D12" s="50"/>
      <c r="E12" s="50"/>
      <c r="F12" s="50"/>
      <c r="G12" s="50"/>
      <c r="H12" s="50"/>
      <c r="I12" s="50"/>
      <c r="J12" s="50"/>
      <c r="K12" s="50"/>
      <c r="L12" s="50"/>
      <c r="M12" s="50"/>
    </row>
  </sheetData>
  <mergeCells count="13">
    <mergeCell ref="A2:A4"/>
    <mergeCell ref="B3:B4"/>
    <mergeCell ref="B2:D2"/>
    <mergeCell ref="C3:D3"/>
    <mergeCell ref="K2:M2"/>
    <mergeCell ref="K3:K4"/>
    <mergeCell ref="L3:M3"/>
    <mergeCell ref="E2:G2"/>
    <mergeCell ref="E3:E4"/>
    <mergeCell ref="F3:G3"/>
    <mergeCell ref="H2:J2"/>
    <mergeCell ref="H3:H4"/>
    <mergeCell ref="I3:J3"/>
  </mergeCells>
  <printOptions/>
  <pageMargins left="0.75" right="0.44" top="1" bottom="1" header="0.512" footer="0.512"/>
  <pageSetup orientation="landscape" paperSize="9" scale="86" r:id="rId1"/>
  <headerFooter alignWithMargins="0">
    <oddHeader>&amp;L&amp;"ＭＳ Ｐゴシック,太字"&amp;14法　人　税
&amp;"ＭＳ Ｐゴシック,標準"&amp;12　4-1　課税状況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2005-04-20T06:56:16Z</cp:lastPrinted>
  <dcterms:created xsi:type="dcterms:W3CDTF">2002-06-21T09:40:47Z</dcterms:created>
  <dcterms:modified xsi:type="dcterms:W3CDTF">2005-06-23T01:23:58Z</dcterms:modified>
  <cp:category/>
  <cp:version/>
  <cp:contentType/>
  <cp:contentStatus/>
</cp:coreProperties>
</file>