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activeTab="0"/>
  </bookViews>
  <sheets>
    <sheet name="(1)" sheetId="1" r:id="rId1"/>
    <sheet name="(2)" sheetId="2" r:id="rId2"/>
    <sheet name="(3)" sheetId="3" r:id="rId3"/>
    <sheet name="(4)" sheetId="4" r:id="rId4"/>
    <sheet name="(5)" sheetId="5" r:id="rId5"/>
    <sheet name="（6）" sheetId="6" r:id="rId6"/>
  </sheets>
  <definedNames>
    <definedName name="_xlnm.Print_Area" localSheetId="0">'(1)'!$A$1:$O$20</definedName>
    <definedName name="_xlnm.Print_Area" localSheetId="5">'（6）'!$A$1:$P$54</definedName>
  </definedNames>
  <calcPr fullCalcOnLoad="1"/>
</workbook>
</file>

<file path=xl/comments3.xml><?xml version="1.0" encoding="utf-8"?>
<comments xmlns="http://schemas.openxmlformats.org/spreadsheetml/2006/main">
  <authors>
    <author>国税庁</author>
  </authors>
  <commentList>
    <comment ref="A1" authorId="0">
      <text>
        <r>
          <rPr>
            <b/>
            <sz val="9"/>
            <rFont val="ＭＳ Ｐゴシック"/>
            <family val="3"/>
          </rPr>
          <t>国税統計表「免除状況」届いていない。</t>
        </r>
      </text>
    </comment>
  </commentList>
</comments>
</file>

<file path=xl/sharedStrings.xml><?xml version="1.0" encoding="utf-8"?>
<sst xmlns="http://schemas.openxmlformats.org/spreadsheetml/2006/main" count="427" uniqueCount="201">
  <si>
    <t>区分</t>
  </si>
  <si>
    <t>百万円</t>
  </si>
  <si>
    <t>（４）　課税状況の累年比較</t>
  </si>
  <si>
    <t>人員</t>
  </si>
  <si>
    <t>総所得金額等</t>
  </si>
  <si>
    <t>申告納税額</t>
  </si>
  <si>
    <t>所得者別内訳</t>
  </si>
  <si>
    <t>農業所得者</t>
  </si>
  <si>
    <t>その他所得者</t>
  </si>
  <si>
    <t>千円</t>
  </si>
  <si>
    <t>調査時点：翌年3月31日</t>
  </si>
  <si>
    <t>関連表：2-1（1）申告及び処理の状況</t>
  </si>
  <si>
    <t>（5）　1人当たり所得金額、税額等の累年比較（全国・福岡局）</t>
  </si>
  <si>
    <t>総所得金額等</t>
  </si>
  <si>
    <t>金額</t>
  </si>
  <si>
    <t>指数</t>
  </si>
  <si>
    <t>全国</t>
  </si>
  <si>
    <t>福岡局</t>
  </si>
  <si>
    <t>関連表：2-1（1）申告及び処理の状況、（4）課税状況の累年比較</t>
  </si>
  <si>
    <t>県名</t>
  </si>
  <si>
    <t>署名</t>
  </si>
  <si>
    <t>署名</t>
  </si>
  <si>
    <t>人員</t>
  </si>
  <si>
    <t>税額</t>
  </si>
  <si>
    <t>人</t>
  </si>
  <si>
    <t>百万円</t>
  </si>
  <si>
    <t>千円</t>
  </si>
  <si>
    <t>福岡県</t>
  </si>
  <si>
    <t>門司</t>
  </si>
  <si>
    <t>門</t>
  </si>
  <si>
    <t>若松</t>
  </si>
  <si>
    <t>若</t>
  </si>
  <si>
    <t>小倉</t>
  </si>
  <si>
    <t>小</t>
  </si>
  <si>
    <t>八幡</t>
  </si>
  <si>
    <t>八</t>
  </si>
  <si>
    <t>博多</t>
  </si>
  <si>
    <t>博</t>
  </si>
  <si>
    <t>香椎</t>
  </si>
  <si>
    <t>香</t>
  </si>
  <si>
    <t>福岡　</t>
  </si>
  <si>
    <t>福</t>
  </si>
  <si>
    <t>西福岡</t>
  </si>
  <si>
    <t>西</t>
  </si>
  <si>
    <t>大牟田</t>
  </si>
  <si>
    <t>牟</t>
  </si>
  <si>
    <t>久留米</t>
  </si>
  <si>
    <t>久</t>
  </si>
  <si>
    <t>直方</t>
  </si>
  <si>
    <t>直</t>
  </si>
  <si>
    <t>飯塚</t>
  </si>
  <si>
    <t>飯</t>
  </si>
  <si>
    <t>田川</t>
  </si>
  <si>
    <t>田</t>
  </si>
  <si>
    <t>甘木</t>
  </si>
  <si>
    <t>甘</t>
  </si>
  <si>
    <t>八女</t>
  </si>
  <si>
    <t>女</t>
  </si>
  <si>
    <t>大川</t>
  </si>
  <si>
    <t>大</t>
  </si>
  <si>
    <t>行橋</t>
  </si>
  <si>
    <t>行</t>
  </si>
  <si>
    <t>筑紫</t>
  </si>
  <si>
    <t>筑</t>
  </si>
  <si>
    <t>福岡県計</t>
  </si>
  <si>
    <t>計</t>
  </si>
  <si>
    <t>北九州市計</t>
  </si>
  <si>
    <t>北</t>
  </si>
  <si>
    <t>福岡市計</t>
  </si>
  <si>
    <t>佐賀県</t>
  </si>
  <si>
    <t>佐賀</t>
  </si>
  <si>
    <t>賀</t>
  </si>
  <si>
    <t>唐津</t>
  </si>
  <si>
    <t>唐</t>
  </si>
  <si>
    <t>鳥栖</t>
  </si>
  <si>
    <t>鳥</t>
  </si>
  <si>
    <t>伊万里</t>
  </si>
  <si>
    <t>伊</t>
  </si>
  <si>
    <t>武雄</t>
  </si>
  <si>
    <t>武</t>
  </si>
  <si>
    <t>佐賀県計</t>
  </si>
  <si>
    <t>長崎県</t>
  </si>
  <si>
    <t>長崎</t>
  </si>
  <si>
    <t>長</t>
  </si>
  <si>
    <t>佐世保</t>
  </si>
  <si>
    <t>佐</t>
  </si>
  <si>
    <t>島原</t>
  </si>
  <si>
    <t>島</t>
  </si>
  <si>
    <t>諫早</t>
  </si>
  <si>
    <t>諌</t>
  </si>
  <si>
    <t>福江</t>
  </si>
  <si>
    <t>江</t>
  </si>
  <si>
    <t>平戸</t>
  </si>
  <si>
    <t>平</t>
  </si>
  <si>
    <t>壱</t>
  </si>
  <si>
    <t>厳原</t>
  </si>
  <si>
    <t>厳</t>
  </si>
  <si>
    <t>長崎県計</t>
  </si>
  <si>
    <t>合計</t>
  </si>
  <si>
    <t>（1）　申告及び処理の状況</t>
  </si>
  <si>
    <t>所　　　　　得　　　　　者　　　　　別　　　　　内　　　　　訳</t>
  </si>
  <si>
    <t>区　　　分</t>
  </si>
  <si>
    <t>申告納税額等</t>
  </si>
  <si>
    <t>農 業 所 得 者</t>
  </si>
  <si>
    <t>そ の 他 所 得 者</t>
  </si>
  <si>
    <t>人員</t>
  </si>
  <si>
    <t>人</t>
  </si>
  <si>
    <t>確定申告</t>
  </si>
  <si>
    <t>修正申告</t>
  </si>
  <si>
    <t>決定・増額更正</t>
  </si>
  <si>
    <t>減額更正</t>
  </si>
  <si>
    <t>更正請求</t>
  </si>
  <si>
    <t>実</t>
  </si>
  <si>
    <t>計</t>
  </si>
  <si>
    <t>法第103条による税額</t>
  </si>
  <si>
    <t>合計</t>
  </si>
  <si>
    <t>加</t>
  </si>
  <si>
    <t>過少申告</t>
  </si>
  <si>
    <t>算</t>
  </si>
  <si>
    <t>無申告</t>
  </si>
  <si>
    <t>税</t>
  </si>
  <si>
    <t>重</t>
  </si>
  <si>
    <t>納税額総計</t>
  </si>
  <si>
    <t>　　　3　加算税の｢人員｣欄は延べ人員で示し、加算税の全額について異動が生じたものを内書きしている。</t>
  </si>
  <si>
    <t>　　　4　｢人員｣欄の｢計｣行の｢実｣は実人員である。</t>
  </si>
  <si>
    <t>（2）　既往年分の課税状況</t>
  </si>
  <si>
    <t>区　　分</t>
  </si>
  <si>
    <t>申告又は</t>
  </si>
  <si>
    <t>加算税の</t>
  </si>
  <si>
    <t>増減差額</t>
  </si>
  <si>
    <t>合　　　計</t>
  </si>
  <si>
    <t>(注)　｢人員｣欄は延べ人員で示し、本税又は加算税の全額について異動が生じたものを内書きしている。</t>
  </si>
  <si>
    <t>(3)　減免状況</t>
  </si>
  <si>
    <t>区　　　　　　　　　分</t>
  </si>
  <si>
    <t>所得金額</t>
  </si>
  <si>
    <t>軽減又は免除税額</t>
  </si>
  <si>
    <t>租税特別措</t>
  </si>
  <si>
    <t>附則（平成7年法律第55号）第12条＜開墾地等の農業所得の免税＞該当</t>
  </si>
  <si>
    <t>-</t>
  </si>
  <si>
    <t>第25条＜肉用牛の売却による農業所得の免税＞該当</t>
  </si>
  <si>
    <t>災害被害者に対する租税の減免、徴収猶予等に関する法律第2条＜所得税の軽減免除＞</t>
  </si>
  <si>
    <t>の規定によるもの</t>
  </si>
  <si>
    <t>合　　　　　　　　　計</t>
  </si>
  <si>
    <t>（６）　税務署別課税状況</t>
  </si>
  <si>
    <t>関連表：２－１（１）申告及び処理の状況</t>
  </si>
  <si>
    <t>-</t>
  </si>
  <si>
    <t>-</t>
  </si>
  <si>
    <t>-</t>
  </si>
  <si>
    <t>-</t>
  </si>
  <si>
    <t>-</t>
  </si>
  <si>
    <t>異議申立決定等</t>
  </si>
  <si>
    <t>（注）１　更正請求とは、納税義務者の申告した課税標準又はこれに対する税額の計算に誤りがあったことにより納付すべき</t>
  </si>
  <si>
    <t>　　　2　法第103条による税額とは、確定申告書の提出がないために予定納税額が年税額となった所得税額をいう。</t>
  </si>
  <si>
    <t>-</t>
  </si>
  <si>
    <t>申告
納税額等</t>
  </si>
  <si>
    <t>処理による</t>
  </si>
  <si>
    <t>　　　　　　　</t>
  </si>
  <si>
    <t>-</t>
  </si>
  <si>
    <t>置法の規定</t>
  </si>
  <si>
    <t>によるもの</t>
  </si>
  <si>
    <t>総所得
金額等</t>
  </si>
  <si>
    <t>農業所得者</t>
  </si>
  <si>
    <t>その他所得者</t>
  </si>
  <si>
    <t>壱岐</t>
  </si>
  <si>
    <t>総所得金額等</t>
  </si>
  <si>
    <t>合計</t>
  </si>
  <si>
    <t>総所得
金額等</t>
  </si>
  <si>
    <t>-</t>
  </si>
  <si>
    <t>営業等所得者</t>
  </si>
  <si>
    <t>営 業 等 所 得 者</t>
  </si>
  <si>
    <t>営業所得者</t>
  </si>
  <si>
    <t>その他事業所得者</t>
  </si>
  <si>
    <t>　　　　税額が過大であるときなど、一定の理由に限り一定期間内に更正（改め直すこと）の請求をすることをいう。</t>
  </si>
  <si>
    <t>　　　　 （軽減又は免除により納付税額のなくなった者を含む。）</t>
  </si>
  <si>
    <t>(注)　｢人員｣欄の｢合計｣行の｢実｣は実人員である。</t>
  </si>
  <si>
    <t>…</t>
  </si>
  <si>
    <t>…</t>
  </si>
  <si>
    <t>計</t>
  </si>
  <si>
    <t>内 －　　  －</t>
  </si>
  <si>
    <t>（注）　平成13年以降の「営業所得者」欄の計数には、「その他事業所得者」欄の計数を含む。</t>
  </si>
  <si>
    <t>（注）平成13年以降の「営業所得者」欄の計数には、「その他事業所得者」欄の計数を含む。</t>
  </si>
  <si>
    <t>内44  　　 44</t>
  </si>
  <si>
    <t>調査対象：平成15年分の申告所得税について、申告又は処理（更正・決定等）による納税額がある者</t>
  </si>
  <si>
    <t>調査時点：平成16年3月31日</t>
  </si>
  <si>
    <t>内　11,608</t>
  </si>
  <si>
    <t>内　9,372</t>
  </si>
  <si>
    <t>内　2,147</t>
  </si>
  <si>
    <t>内　4,500</t>
  </si>
  <si>
    <t>内　13,755</t>
  </si>
  <si>
    <t>内　13,872</t>
  </si>
  <si>
    <t>平成14年分</t>
  </si>
  <si>
    <t>平成13年以前分</t>
  </si>
  <si>
    <t>調査対象：平成14年以前の申告所得税について、申告又は処理（更正・決定等）による納税額がある者</t>
  </si>
  <si>
    <t>　</t>
  </si>
  <si>
    <t>調査対象：平成15年分の申告所得税について、確定申告により所得税が軽減又は免除された者</t>
  </si>
  <si>
    <t>平成10年</t>
  </si>
  <si>
    <t>調査対象：平成15年分の申告所得税について、申告又は処理(更正・決定等)による納税額がある者</t>
  </si>
  <si>
    <t>調査時点：平成16年3月31日</t>
  </si>
  <si>
    <t>（指数：平成10年＝100）</t>
  </si>
  <si>
    <t xml:space="preserve">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</si>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</sst>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 &quot;#,##0"/>
    <numFmt numFmtId="179" formatCode="0;&quot;△ &quot;0"/>
  </numFmts>
  <fonts count="13">
    <font>
      <sz val="11"/>
      <name val="ＭＳ Ｐゴシック"/>
      <family val="3"/>
    </font>
    <font>
      <sz val="6"/>
      <name val="ＭＳ Ｐゴシック"/>
      <family val="3"/>
    </font>
    <font>
      <sz val="9"/>
      <name val="ＭＳ Ｐゴシック"/>
      <family val="3"/>
    </font>
    <font>
      <sz val="11"/>
      <name val="ＭＳ 明朝"/>
      <family val="1"/>
    </font>
    <font>
      <sz val="10"/>
      <name val="ＭＳ 明朝"/>
      <family val="1"/>
    </font>
    <font>
      <b/>
      <sz val="11"/>
      <name val="ＭＳ 明朝"/>
      <family val="1"/>
    </font>
    <font>
      <sz val="8"/>
      <name val="ＭＳ 明朝"/>
      <family val="1"/>
    </font>
    <font>
      <b/>
      <sz val="12"/>
      <name val="ＭＳ 明朝"/>
      <family val="1"/>
    </font>
    <font>
      <sz val="12"/>
      <name val="ＭＳ Ｐゴシック"/>
      <family val="3"/>
    </font>
    <font>
      <sz val="9"/>
      <name val="ＭＳ 明朝"/>
      <family val="1"/>
    </font>
    <font>
      <sz val="12"/>
      <name val="ＭＳ 明朝"/>
      <family val="1"/>
    </font>
    <font>
      <b/>
      <sz val="9"/>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23">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8">
    <xf numFmtId="0" fontId="0" fillId="0" borderId="0" xfId="0" applyAlignment="1">
      <alignment/>
    </xf>
    <xf numFmtId="0" fontId="2" fillId="0" borderId="0" xfId="0" applyFont="1" applyAlignment="1">
      <alignment/>
    </xf>
    <xf numFmtId="0" fontId="3" fillId="0" borderId="1" xfId="0" applyFont="1" applyBorder="1" applyAlignment="1">
      <alignment horizontal="center" vertical="center"/>
    </xf>
    <xf numFmtId="0" fontId="3" fillId="0" borderId="0" xfId="0" applyFont="1" applyAlignment="1">
      <alignment/>
    </xf>
    <xf numFmtId="0" fontId="3" fillId="0" borderId="0" xfId="0" applyFont="1" applyBorder="1" applyAlignment="1">
      <alignment/>
    </xf>
    <xf numFmtId="0" fontId="3" fillId="0" borderId="2" xfId="0" applyFont="1" applyBorder="1" applyAlignment="1">
      <alignment horizontal="center" vertical="center"/>
    </xf>
    <xf numFmtId="0" fontId="3" fillId="0" borderId="1" xfId="0" applyFont="1" applyBorder="1" applyAlignment="1">
      <alignment/>
    </xf>
    <xf numFmtId="0" fontId="3" fillId="0" borderId="3" xfId="0" applyFont="1" applyBorder="1" applyAlignment="1">
      <alignment horizontal="right"/>
    </xf>
    <xf numFmtId="0" fontId="3" fillId="0" borderId="0" xfId="0" applyFont="1" applyAlignment="1">
      <alignment horizontal="right"/>
    </xf>
    <xf numFmtId="0" fontId="3" fillId="0" borderId="4" xfId="0" applyFont="1" applyBorder="1" applyAlignment="1">
      <alignment horizontal="right"/>
    </xf>
    <xf numFmtId="0" fontId="3" fillId="0" borderId="3" xfId="0" applyFont="1" applyBorder="1" applyAlignment="1">
      <alignment/>
    </xf>
    <xf numFmtId="0" fontId="3" fillId="0" borderId="0" xfId="0" applyFont="1" applyAlignment="1">
      <alignment horizontal="right" vertical="center"/>
    </xf>
    <xf numFmtId="0" fontId="3" fillId="0" borderId="4" xfId="0" applyFont="1" applyBorder="1" applyAlignment="1">
      <alignment/>
    </xf>
    <xf numFmtId="0" fontId="3" fillId="0" borderId="0" xfId="0" applyFont="1" applyBorder="1" applyAlignment="1">
      <alignment horizontal="left" vertical="top"/>
    </xf>
    <xf numFmtId="0" fontId="3" fillId="0" borderId="5" xfId="0" applyFont="1" applyBorder="1" applyAlignment="1">
      <alignment/>
    </xf>
    <xf numFmtId="0" fontId="3" fillId="0" borderId="1" xfId="0" applyFont="1" applyBorder="1" applyAlignment="1">
      <alignment horizontal="distributed" vertical="center"/>
    </xf>
    <xf numFmtId="38" fontId="3" fillId="0" borderId="3" xfId="16"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vertical="center"/>
    </xf>
    <xf numFmtId="0" fontId="4" fillId="0" borderId="1" xfId="0" applyFont="1" applyBorder="1" applyAlignment="1">
      <alignment vertical="center"/>
    </xf>
    <xf numFmtId="0" fontId="5" fillId="0" borderId="3"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right" vertical="center"/>
    </xf>
    <xf numFmtId="0" fontId="3" fillId="0" borderId="6" xfId="0" applyFont="1" applyBorder="1" applyAlignment="1">
      <alignment vertical="center"/>
    </xf>
    <xf numFmtId="0" fontId="7" fillId="0" borderId="2" xfId="0" applyFont="1" applyBorder="1" applyAlignment="1">
      <alignment horizontal="distributed" vertical="center"/>
    </xf>
    <xf numFmtId="38" fontId="7" fillId="0" borderId="7" xfId="16" applyFont="1" applyBorder="1" applyAlignment="1">
      <alignment horizontal="right" vertical="center"/>
    </xf>
    <xf numFmtId="0" fontId="7" fillId="0" borderId="1" xfId="0" applyFont="1" applyBorder="1" applyAlignment="1">
      <alignment horizontal="distributed" vertical="center"/>
    </xf>
    <xf numFmtId="38" fontId="7" fillId="0" borderId="3" xfId="16" applyFont="1" applyBorder="1" applyAlignment="1">
      <alignment horizontal="right" vertical="center"/>
    </xf>
    <xf numFmtId="0" fontId="3" fillId="0" borderId="0" xfId="0" applyFont="1" applyAlignment="1">
      <alignment horizontal="center" vertical="center"/>
    </xf>
    <xf numFmtId="38" fontId="3" fillId="0" borderId="0" xfId="16" applyFont="1" applyAlignment="1">
      <alignment/>
    </xf>
    <xf numFmtId="38" fontId="3" fillId="0" borderId="3" xfId="16" applyFont="1" applyBorder="1" applyAlignment="1">
      <alignment/>
    </xf>
    <xf numFmtId="0" fontId="9" fillId="0" borderId="0" xfId="0" applyFont="1" applyAlignment="1">
      <alignment horizontal="distributed" vertical="center"/>
    </xf>
    <xf numFmtId="0" fontId="9" fillId="0" borderId="0" xfId="0" applyFont="1" applyAlignment="1">
      <alignment vertical="center"/>
    </xf>
    <xf numFmtId="0" fontId="5" fillId="0" borderId="2" xfId="0" applyFont="1" applyBorder="1" applyAlignment="1">
      <alignment/>
    </xf>
    <xf numFmtId="0" fontId="5" fillId="0" borderId="6" xfId="0" applyFont="1" applyBorder="1" applyAlignment="1">
      <alignment horizontal="right"/>
    </xf>
    <xf numFmtId="0" fontId="5" fillId="0" borderId="7" xfId="0" applyFont="1" applyBorder="1" applyAlignment="1">
      <alignment horizontal="right"/>
    </xf>
    <xf numFmtId="38" fontId="5" fillId="0" borderId="6" xfId="16" applyFont="1" applyBorder="1" applyAlignment="1">
      <alignment/>
    </xf>
    <xf numFmtId="38" fontId="5" fillId="0" borderId="7" xfId="16" applyFont="1" applyBorder="1" applyAlignment="1">
      <alignment/>
    </xf>
    <xf numFmtId="38" fontId="3" fillId="0" borderId="4" xfId="16" applyFont="1" applyBorder="1" applyAlignment="1">
      <alignment/>
    </xf>
    <xf numFmtId="38" fontId="3" fillId="0" borderId="0" xfId="16" applyFont="1" applyBorder="1" applyAlignment="1">
      <alignment/>
    </xf>
    <xf numFmtId="0" fontId="5" fillId="0" borderId="8" xfId="0" applyFont="1" applyBorder="1" applyAlignment="1">
      <alignment horizontal="right"/>
    </xf>
    <xf numFmtId="0" fontId="3" fillId="0" borderId="1" xfId="0" applyFont="1" applyBorder="1" applyAlignment="1">
      <alignment horizontal="distributed"/>
    </xf>
    <xf numFmtId="0" fontId="6" fillId="0" borderId="0" xfId="0" applyFont="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9" fillId="0" borderId="0" xfId="0" applyFont="1" applyAlignment="1">
      <alignment/>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38" fontId="3" fillId="0" borderId="3" xfId="16" applyFont="1" applyBorder="1" applyAlignment="1">
      <alignment vertical="center"/>
    </xf>
    <xf numFmtId="38" fontId="3" fillId="0" borderId="4" xfId="16" applyFont="1" applyBorder="1" applyAlignment="1">
      <alignment vertical="center"/>
    </xf>
    <xf numFmtId="0" fontId="0" fillId="0" borderId="0" xfId="0" applyAlignment="1">
      <alignment vertical="center"/>
    </xf>
    <xf numFmtId="0" fontId="9" fillId="0" borderId="3" xfId="0" applyFont="1" applyBorder="1" applyAlignment="1">
      <alignment horizontal="right" vertical="center"/>
    </xf>
    <xf numFmtId="0" fontId="9" fillId="0" borderId="0" xfId="0" applyFont="1" applyAlignment="1">
      <alignment horizontal="right" vertical="center"/>
    </xf>
    <xf numFmtId="0" fontId="9" fillId="0" borderId="4" xfId="0" applyFont="1" applyBorder="1" applyAlignment="1">
      <alignment horizontal="right" vertical="center"/>
    </xf>
    <xf numFmtId="0" fontId="10" fillId="0" borderId="6" xfId="0" applyFont="1" applyBorder="1" applyAlignment="1">
      <alignment vertical="center"/>
    </xf>
    <xf numFmtId="0" fontId="3" fillId="0" borderId="0" xfId="0" applyFont="1" applyAlignment="1">
      <alignment horizontal="center"/>
    </xf>
    <xf numFmtId="0" fontId="3" fillId="0" borderId="0" xfId="0" applyFont="1" applyAlignment="1">
      <alignment horizontal="left" vertical="center"/>
    </xf>
    <xf numFmtId="176" fontId="3" fillId="0" borderId="3" xfId="0" applyNumberFormat="1" applyFont="1" applyBorder="1" applyAlignment="1">
      <alignment vertical="center"/>
    </xf>
    <xf numFmtId="176" fontId="3" fillId="0" borderId="4"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0" fontId="9" fillId="0" borderId="9" xfId="0" applyFont="1" applyBorder="1" applyAlignment="1">
      <alignment horizontal="right"/>
    </xf>
    <xf numFmtId="0" fontId="9" fillId="0" borderId="10" xfId="0" applyFont="1" applyBorder="1" applyAlignment="1">
      <alignment horizontal="right"/>
    </xf>
    <xf numFmtId="0" fontId="3" fillId="0" borderId="4" xfId="0" applyFont="1" applyBorder="1" applyAlignment="1">
      <alignment horizontal="center" vertical="center"/>
    </xf>
    <xf numFmtId="0" fontId="3" fillId="0" borderId="2" xfId="0" applyFont="1" applyBorder="1" applyAlignment="1">
      <alignment horizontal="distributed" vertical="center"/>
    </xf>
    <xf numFmtId="0" fontId="9" fillId="0" borderId="10" xfId="0" applyFont="1" applyBorder="1" applyAlignment="1">
      <alignment vertical="center"/>
    </xf>
    <xf numFmtId="0" fontId="9" fillId="0" borderId="5" xfId="0" applyFont="1" applyBorder="1" applyAlignment="1">
      <alignment vertical="center"/>
    </xf>
    <xf numFmtId="0" fontId="9" fillId="0" borderId="11" xfId="0" applyFont="1" applyBorder="1" applyAlignment="1">
      <alignment vertical="center"/>
    </xf>
    <xf numFmtId="0" fontId="9" fillId="0" borderId="9" xfId="0" applyFont="1" applyBorder="1" applyAlignment="1">
      <alignment horizontal="right" vertical="center"/>
    </xf>
    <xf numFmtId="0" fontId="9" fillId="0" borderId="9" xfId="0" applyFont="1" applyBorder="1" applyAlignment="1">
      <alignment vertical="center"/>
    </xf>
    <xf numFmtId="0" fontId="2" fillId="0" borderId="0" xfId="0" applyFont="1" applyAlignment="1">
      <alignment vertical="center"/>
    </xf>
    <xf numFmtId="0" fontId="9" fillId="0" borderId="1" xfId="0" applyFont="1" applyBorder="1" applyAlignment="1">
      <alignment/>
    </xf>
    <xf numFmtId="0" fontId="9" fillId="0" borderId="3" xfId="0" applyFont="1" applyBorder="1" applyAlignment="1">
      <alignment horizontal="right"/>
    </xf>
    <xf numFmtId="0" fontId="3" fillId="0" borderId="0" xfId="0" applyFont="1" applyAlignment="1">
      <alignment horizontal="center" vertical="center" textRotation="255"/>
    </xf>
    <xf numFmtId="0" fontId="9" fillId="0" borderId="4" xfId="0" applyFont="1" applyBorder="1" applyAlignment="1">
      <alignment horizontal="center"/>
    </xf>
    <xf numFmtId="0" fontId="0" fillId="0" borderId="0" xfId="0" applyAlignment="1">
      <alignment horizontal="center"/>
    </xf>
    <xf numFmtId="177" fontId="3" fillId="0" borderId="3" xfId="0" applyNumberFormat="1" applyFont="1" applyBorder="1" applyAlignment="1">
      <alignment horizontal="right" vertical="center"/>
    </xf>
    <xf numFmtId="177" fontId="7" fillId="0" borderId="3" xfId="0" applyNumberFormat="1" applyFont="1" applyBorder="1" applyAlignment="1">
      <alignment horizontal="right" vertical="center"/>
    </xf>
    <xf numFmtId="0" fontId="7" fillId="0" borderId="4" xfId="0" applyFont="1" applyBorder="1" applyAlignment="1">
      <alignment horizontal="center" vertical="center"/>
    </xf>
    <xf numFmtId="0" fontId="8" fillId="0" borderId="0" xfId="0" applyFont="1" applyAlignment="1">
      <alignment vertical="center"/>
    </xf>
    <xf numFmtId="177" fontId="7" fillId="0" borderId="7" xfId="0" applyNumberFormat="1" applyFont="1" applyBorder="1" applyAlignment="1">
      <alignment horizontal="right" vertical="center"/>
    </xf>
    <xf numFmtId="0" fontId="7" fillId="0" borderId="8" xfId="0" applyFont="1" applyBorder="1" applyAlignment="1">
      <alignment horizontal="center" vertical="center"/>
    </xf>
    <xf numFmtId="0" fontId="3" fillId="0" borderId="0" xfId="0" applyFont="1" applyBorder="1" applyAlignment="1">
      <alignment horizontal="center" vertical="center"/>
    </xf>
    <xf numFmtId="0" fontId="9" fillId="0" borderId="11" xfId="0" applyFont="1" applyBorder="1" applyAlignment="1">
      <alignment horizontal="right"/>
    </xf>
    <xf numFmtId="0" fontId="2" fillId="0" borderId="0" xfId="0" applyFont="1" applyAlignment="1">
      <alignment horizontal="right"/>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3" xfId="0" applyFont="1" applyFill="1" applyBorder="1" applyAlignment="1">
      <alignment horizontal="distributed" vertical="center"/>
    </xf>
    <xf numFmtId="0" fontId="4" fillId="2" borderId="13" xfId="0" applyFont="1" applyFill="1" applyBorder="1" applyAlignment="1">
      <alignment horizontal="distributed" vertical="top" wrapText="1" shrinkToFit="1"/>
    </xf>
    <xf numFmtId="0" fontId="4" fillId="2" borderId="13" xfId="0" applyFont="1" applyFill="1" applyBorder="1" applyAlignment="1">
      <alignment horizontal="distributed" vertical="center" wrapText="1"/>
    </xf>
    <xf numFmtId="0" fontId="3" fillId="2" borderId="13" xfId="0" applyFont="1" applyFill="1" applyBorder="1" applyAlignment="1">
      <alignment horizontal="distributed" vertical="center"/>
    </xf>
    <xf numFmtId="0" fontId="3" fillId="2" borderId="12" xfId="0" applyFont="1" applyFill="1" applyBorder="1" applyAlignment="1">
      <alignment horizontal="distributed" vertical="center"/>
    </xf>
    <xf numFmtId="0" fontId="4" fillId="2" borderId="13" xfId="0" applyFont="1" applyFill="1" applyBorder="1" applyAlignment="1">
      <alignment horizontal="distributed" vertical="center" wrapText="1"/>
    </xf>
    <xf numFmtId="0" fontId="3" fillId="2" borderId="12"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8" xfId="0" applyFont="1" applyFill="1" applyBorder="1" applyAlignment="1">
      <alignment horizontal="distributed" vertical="center"/>
    </xf>
    <xf numFmtId="178" fontId="3" fillId="0" borderId="0" xfId="16" applyNumberFormat="1" applyFont="1" applyAlignment="1">
      <alignment horizontal="right" vertical="center"/>
    </xf>
    <xf numFmtId="178" fontId="3" fillId="0" borderId="3" xfId="16" applyNumberFormat="1" applyFont="1" applyBorder="1" applyAlignment="1">
      <alignment horizontal="right" vertical="center"/>
    </xf>
    <xf numFmtId="178" fontId="3" fillId="0" borderId="4" xfId="16"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3"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5" fillId="0" borderId="3" xfId="0" applyNumberFormat="1" applyFont="1" applyBorder="1" applyAlignment="1">
      <alignment horizontal="left" vertical="center"/>
    </xf>
    <xf numFmtId="178" fontId="5" fillId="0" borderId="0" xfId="0" applyNumberFormat="1" applyFont="1" applyAlignment="1">
      <alignment horizontal="left"/>
    </xf>
    <xf numFmtId="178" fontId="5" fillId="0" borderId="4" xfId="0" applyNumberFormat="1" applyFont="1" applyBorder="1" applyAlignment="1">
      <alignment horizontal="left"/>
    </xf>
    <xf numFmtId="178" fontId="5" fillId="0" borderId="3" xfId="0" applyNumberFormat="1" applyFont="1" applyBorder="1" applyAlignment="1">
      <alignment horizontal="left"/>
    </xf>
    <xf numFmtId="178" fontId="3" fillId="0" borderId="4" xfId="0" applyNumberFormat="1" applyFont="1" applyBorder="1" applyAlignment="1">
      <alignment/>
    </xf>
    <xf numFmtId="178" fontId="7" fillId="0" borderId="3" xfId="16" applyNumberFormat="1" applyFont="1" applyBorder="1" applyAlignment="1">
      <alignment horizontal="right" vertical="center"/>
    </xf>
    <xf numFmtId="178" fontId="7" fillId="0" borderId="7" xfId="16" applyNumberFormat="1" applyFont="1" applyBorder="1" applyAlignment="1">
      <alignment vertical="center"/>
    </xf>
    <xf numFmtId="178" fontId="7" fillId="0" borderId="8" xfId="16" applyNumberFormat="1" applyFont="1" applyBorder="1" applyAlignment="1">
      <alignment vertical="center"/>
    </xf>
    <xf numFmtId="38" fontId="4" fillId="2" borderId="12" xfId="16" applyFont="1" applyFill="1" applyBorder="1" applyAlignment="1">
      <alignment horizontal="distributed" vertical="center" wrapText="1"/>
    </xf>
    <xf numFmtId="38" fontId="6" fillId="0" borderId="0" xfId="16" applyFont="1" applyBorder="1" applyAlignment="1">
      <alignment horizontal="right"/>
    </xf>
    <xf numFmtId="38" fontId="0" fillId="0" borderId="0" xfId="16" applyAlignment="1">
      <alignment/>
    </xf>
    <xf numFmtId="0" fontId="7" fillId="0" borderId="4" xfId="0" applyFont="1" applyFill="1" applyBorder="1" applyAlignment="1">
      <alignment vertical="center"/>
    </xf>
    <xf numFmtId="0" fontId="3" fillId="0" borderId="0" xfId="0" applyFont="1" applyFill="1" applyAlignment="1">
      <alignment/>
    </xf>
    <xf numFmtId="38" fontId="3" fillId="0" borderId="3" xfId="16" applyFont="1" applyFill="1" applyBorder="1" applyAlignment="1">
      <alignment vertical="center"/>
    </xf>
    <xf numFmtId="38" fontId="3" fillId="0" borderId="0" xfId="16" applyFont="1" applyFill="1" applyAlignment="1">
      <alignment vertical="center"/>
    </xf>
    <xf numFmtId="38" fontId="3" fillId="0" borderId="4" xfId="16" applyFont="1" applyFill="1" applyBorder="1" applyAlignment="1">
      <alignment vertical="center"/>
    </xf>
    <xf numFmtId="38" fontId="7" fillId="0" borderId="7" xfId="16" applyFont="1" applyFill="1" applyBorder="1" applyAlignment="1">
      <alignment vertical="center"/>
    </xf>
    <xf numFmtId="38" fontId="7" fillId="0" borderId="6" xfId="16" applyFont="1" applyFill="1" applyBorder="1" applyAlignment="1">
      <alignment vertical="center"/>
    </xf>
    <xf numFmtId="38" fontId="7" fillId="0" borderId="8" xfId="16" applyFont="1" applyFill="1" applyBorder="1" applyAlignment="1">
      <alignment vertical="center"/>
    </xf>
    <xf numFmtId="38" fontId="3" fillId="0" borderId="7" xfId="16" applyFont="1" applyBorder="1" applyAlignment="1">
      <alignment vertical="center"/>
    </xf>
    <xf numFmtId="38" fontId="3" fillId="0" borderId="8" xfId="16" applyFont="1" applyBorder="1" applyAlignment="1">
      <alignment vertical="center"/>
    </xf>
    <xf numFmtId="38" fontId="3" fillId="0" borderId="7" xfId="16" applyFont="1" applyBorder="1" applyAlignment="1">
      <alignment horizontal="right" vertical="center"/>
    </xf>
    <xf numFmtId="0" fontId="7" fillId="0" borderId="1" xfId="0" applyFont="1" applyFill="1" applyBorder="1" applyAlignment="1">
      <alignment horizontal="distributed" vertical="center"/>
    </xf>
    <xf numFmtId="177"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8" fillId="0" borderId="0" xfId="0" applyFont="1" applyFill="1" applyAlignment="1">
      <alignment vertical="center"/>
    </xf>
    <xf numFmtId="0" fontId="9" fillId="0" borderId="3" xfId="0" applyFont="1" applyFill="1" applyBorder="1" applyAlignment="1">
      <alignment horizontal="right"/>
    </xf>
    <xf numFmtId="177" fontId="3" fillId="0" borderId="3" xfId="0" applyNumberFormat="1" applyFont="1" applyFill="1" applyBorder="1" applyAlignment="1">
      <alignment horizontal="right" vertical="center"/>
    </xf>
    <xf numFmtId="177" fontId="7" fillId="0" borderId="7" xfId="0" applyNumberFormat="1" applyFont="1" applyFill="1" applyBorder="1" applyAlignment="1">
      <alignment horizontal="right" vertical="center"/>
    </xf>
    <xf numFmtId="0" fontId="3" fillId="0" borderId="0" xfId="0" applyFont="1" applyFill="1" applyAlignment="1">
      <alignment vertical="center"/>
    </xf>
    <xf numFmtId="0" fontId="0" fillId="0" borderId="0" xfId="0" applyFill="1" applyAlignment="1">
      <alignment/>
    </xf>
    <xf numFmtId="179" fontId="3" fillId="0" borderId="3" xfId="0" applyNumberFormat="1" applyFont="1" applyBorder="1" applyAlignment="1">
      <alignment horizontal="right" vertical="center"/>
    </xf>
    <xf numFmtId="176" fontId="3" fillId="0" borderId="7" xfId="0" applyNumberFormat="1" applyFont="1" applyBorder="1" applyAlignment="1">
      <alignment horizontal="right" vertical="center"/>
    </xf>
    <xf numFmtId="38" fontId="7" fillId="0" borderId="3" xfId="16" applyFont="1" applyFill="1" applyBorder="1" applyAlignment="1">
      <alignment vertical="center"/>
    </xf>
    <xf numFmtId="0" fontId="7" fillId="0" borderId="3" xfId="0" applyFont="1" applyFill="1" applyBorder="1" applyAlignment="1">
      <alignment vertical="center"/>
    </xf>
    <xf numFmtId="178" fontId="7" fillId="0" borderId="2" xfId="16" applyNumberFormat="1" applyFont="1" applyBorder="1" applyAlignment="1">
      <alignment vertical="center"/>
    </xf>
    <xf numFmtId="178" fontId="5" fillId="0" borderId="1" xfId="0" applyNumberFormat="1" applyFont="1" applyBorder="1" applyAlignment="1">
      <alignment horizontal="left" vertical="center"/>
    </xf>
    <xf numFmtId="178" fontId="7" fillId="0" borderId="1" xfId="16" applyNumberFormat="1" applyFont="1" applyBorder="1" applyAlignment="1">
      <alignment horizontal="right" vertical="center"/>
    </xf>
    <xf numFmtId="38" fontId="3" fillId="0" borderId="1" xfId="16" applyFont="1" applyBorder="1" applyAlignment="1">
      <alignment horizontal="right" vertical="center"/>
    </xf>
    <xf numFmtId="38" fontId="7" fillId="0" borderId="1" xfId="16" applyFont="1" applyBorder="1" applyAlignment="1">
      <alignment horizontal="right" vertical="center"/>
    </xf>
    <xf numFmtId="178" fontId="3" fillId="0" borderId="7"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6"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9" fillId="0" borderId="0" xfId="0" applyFont="1" applyAlignment="1">
      <alignment horizontal="distributed" vertical="center"/>
    </xf>
    <xf numFmtId="0" fontId="3" fillId="0" borderId="0" xfId="0" applyFont="1" applyAlignment="1">
      <alignment horizontal="distributed" vertical="center"/>
    </xf>
    <xf numFmtId="0" fontId="9" fillId="0" borderId="0" xfId="0" applyFont="1" applyAlignment="1">
      <alignment vertical="center"/>
    </xf>
    <xf numFmtId="0" fontId="3" fillId="0" borderId="5" xfId="0" applyFont="1" applyBorder="1" applyAlignment="1">
      <alignment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5" xfId="0" applyFont="1" applyBorder="1" applyAlignment="1">
      <alignment/>
    </xf>
    <xf numFmtId="0" fontId="3" fillId="0" borderId="0" xfId="0" applyFont="1" applyAlignment="1">
      <alignment/>
    </xf>
    <xf numFmtId="0" fontId="3" fillId="2" borderId="13" xfId="0" applyFont="1" applyFill="1" applyBorder="1" applyAlignment="1">
      <alignment horizontal="center"/>
    </xf>
    <xf numFmtId="0" fontId="3" fillId="2" borderId="12" xfId="0" applyFont="1" applyFill="1" applyBorder="1" applyAlignment="1">
      <alignment horizontal="center"/>
    </xf>
    <xf numFmtId="0" fontId="3" fillId="0" borderId="0" xfId="0" applyFont="1" applyAlignment="1">
      <alignment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3" fillId="0" borderId="0" xfId="0" applyFont="1" applyBorder="1" applyAlignment="1">
      <alignment horizontal="left" vertical="top" wrapText="1"/>
    </xf>
    <xf numFmtId="0" fontId="7" fillId="0" borderId="6"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6" fillId="0" borderId="0" xfId="0" applyFont="1" applyBorder="1" applyAlignment="1">
      <alignment horizontal="distributed" vertical="center"/>
    </xf>
    <xf numFmtId="0" fontId="6" fillId="0" borderId="1" xfId="0" applyFont="1" applyBorder="1" applyAlignment="1">
      <alignment horizontal="distributed"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3" fillId="0" borderId="6" xfId="0" applyFont="1" applyBorder="1" applyAlignment="1">
      <alignment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Fill="1" applyAlignment="1">
      <alignment/>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3" fillId="2" borderId="16"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0" borderId="0" xfId="0" applyFont="1" applyBorder="1" applyAlignment="1">
      <alignment horizontal="right" vertical="center"/>
    </xf>
    <xf numFmtId="0" fontId="3" fillId="2" borderId="17"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0" borderId="0" xfId="0" applyFont="1" applyBorder="1" applyAlignment="1">
      <alignment horizontal="center" vertical="center"/>
    </xf>
    <xf numFmtId="0" fontId="3" fillId="2" borderId="16"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0" borderId="6" xfId="0" applyFont="1" applyBorder="1" applyAlignment="1">
      <alignment horizontal="center" vertical="center"/>
    </xf>
    <xf numFmtId="0" fontId="3" fillId="0" borderId="0" xfId="0" applyFont="1" applyAlignment="1">
      <alignment horizontal="center" vertical="center" textRotation="255"/>
    </xf>
    <xf numFmtId="0" fontId="3" fillId="2" borderId="19"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0" borderId="20" xfId="0" applyFont="1" applyFill="1" applyBorder="1" applyAlignment="1">
      <alignment/>
    </xf>
    <xf numFmtId="0" fontId="3" fillId="2" borderId="21" xfId="0" applyFont="1" applyFill="1" applyBorder="1" applyAlignment="1">
      <alignment horizontal="center" vertical="center" textRotation="255"/>
    </xf>
    <xf numFmtId="0" fontId="3" fillId="2" borderId="22"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22" xfId="0" applyFont="1" applyFill="1" applyBorder="1" applyAlignment="1">
      <alignment horizontal="distributed" vertical="center"/>
    </xf>
    <xf numFmtId="0" fontId="3" fillId="2" borderId="2"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28575</xdr:rowOff>
    </xdr:from>
    <xdr:to>
      <xdr:col>1</xdr:col>
      <xdr:colOff>123825</xdr:colOff>
      <xdr:row>17</xdr:row>
      <xdr:rowOff>104775</xdr:rowOff>
    </xdr:to>
    <xdr:sp>
      <xdr:nvSpPr>
        <xdr:cNvPr id="1" name="AutoShape 1"/>
        <xdr:cNvSpPr>
          <a:spLocks/>
        </xdr:cNvSpPr>
      </xdr:nvSpPr>
      <xdr:spPr>
        <a:xfrm>
          <a:off x="247650" y="4648200"/>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xdr:col>
      <xdr:colOff>142875</xdr:colOff>
      <xdr:row>7</xdr:row>
      <xdr:rowOff>9525</xdr:rowOff>
    </xdr:to>
    <xdr:sp>
      <xdr:nvSpPr>
        <xdr:cNvPr id="1" name="AutoShape 1"/>
        <xdr:cNvSpPr>
          <a:spLocks/>
        </xdr:cNvSpPr>
      </xdr:nvSpPr>
      <xdr:spPr>
        <a:xfrm>
          <a:off x="695325" y="790575"/>
          <a:ext cx="133350" cy="923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12</xdr:row>
      <xdr:rowOff>200025</xdr:rowOff>
    </xdr:from>
    <xdr:to>
      <xdr:col>3</xdr:col>
      <xdr:colOff>352425</xdr:colOff>
      <xdr:row>13</xdr:row>
      <xdr:rowOff>152400</xdr:rowOff>
    </xdr:to>
    <xdr:sp>
      <xdr:nvSpPr>
        <xdr:cNvPr id="2" name="TextBox 3"/>
        <xdr:cNvSpPr txBox="1">
          <a:spLocks noChangeArrowheads="1"/>
        </xdr:cNvSpPr>
      </xdr:nvSpPr>
      <xdr:spPr>
        <a:xfrm>
          <a:off x="5029200" y="3571875"/>
          <a:ext cx="247650" cy="285750"/>
        </a:xfrm>
        <a:prstGeom prst="rect">
          <a:avLst/>
        </a:prstGeom>
        <a:noFill/>
        <a:ln w="9525" cmpd="sng">
          <a:noFill/>
        </a:ln>
      </xdr:spPr>
      <xdr:txBody>
        <a:bodyPr vertOverflow="clip" wrap="square"/>
        <a:p>
          <a:pPr algn="l">
            <a:defRPr/>
          </a:pPr>
          <a:r>
            <a:rPr lang="en-US" cap="none" sz="1200" b="1" i="0" u="none" baseline="0"/>
            <a:t>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133350</xdr:rowOff>
    </xdr:from>
    <xdr:to>
      <xdr:col>1</xdr:col>
      <xdr:colOff>190500</xdr:colOff>
      <xdr:row>7</xdr:row>
      <xdr:rowOff>266700</xdr:rowOff>
    </xdr:to>
    <xdr:sp>
      <xdr:nvSpPr>
        <xdr:cNvPr id="1" name="AutoShape 1"/>
        <xdr:cNvSpPr>
          <a:spLocks/>
        </xdr:cNvSpPr>
      </xdr:nvSpPr>
      <xdr:spPr>
        <a:xfrm>
          <a:off x="781050" y="1971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xdr:row>
      <xdr:rowOff>142875</xdr:rowOff>
    </xdr:from>
    <xdr:to>
      <xdr:col>1</xdr:col>
      <xdr:colOff>200025</xdr:colOff>
      <xdr:row>10</xdr:row>
      <xdr:rowOff>276225</xdr:rowOff>
    </xdr:to>
    <xdr:sp>
      <xdr:nvSpPr>
        <xdr:cNvPr id="2" name="AutoShape 2"/>
        <xdr:cNvSpPr>
          <a:spLocks/>
        </xdr:cNvSpPr>
      </xdr:nvSpPr>
      <xdr:spPr>
        <a:xfrm>
          <a:off x="790575" y="3124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133350</xdr:rowOff>
    </xdr:from>
    <xdr:to>
      <xdr:col>1</xdr:col>
      <xdr:colOff>190500</xdr:colOff>
      <xdr:row>13</xdr:row>
      <xdr:rowOff>266700</xdr:rowOff>
    </xdr:to>
    <xdr:sp>
      <xdr:nvSpPr>
        <xdr:cNvPr id="3" name="AutoShape 3"/>
        <xdr:cNvSpPr>
          <a:spLocks/>
        </xdr:cNvSpPr>
      </xdr:nvSpPr>
      <xdr:spPr>
        <a:xfrm>
          <a:off x="781050" y="4257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15</xdr:row>
      <xdr:rowOff>142875</xdr:rowOff>
    </xdr:from>
    <xdr:to>
      <xdr:col>1</xdr:col>
      <xdr:colOff>200025</xdr:colOff>
      <xdr:row>16</xdr:row>
      <xdr:rowOff>276225</xdr:rowOff>
    </xdr:to>
    <xdr:sp>
      <xdr:nvSpPr>
        <xdr:cNvPr id="4" name="AutoShape 4"/>
        <xdr:cNvSpPr>
          <a:spLocks/>
        </xdr:cNvSpPr>
      </xdr:nvSpPr>
      <xdr:spPr>
        <a:xfrm>
          <a:off x="790575" y="5410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18</xdr:row>
      <xdr:rowOff>142875</xdr:rowOff>
    </xdr:from>
    <xdr:to>
      <xdr:col>1</xdr:col>
      <xdr:colOff>190500</xdr:colOff>
      <xdr:row>19</xdr:row>
      <xdr:rowOff>276225</xdr:rowOff>
    </xdr:to>
    <xdr:sp>
      <xdr:nvSpPr>
        <xdr:cNvPr id="5" name="AutoShape 5"/>
        <xdr:cNvSpPr>
          <a:spLocks/>
        </xdr:cNvSpPr>
      </xdr:nvSpPr>
      <xdr:spPr>
        <a:xfrm>
          <a:off x="781050" y="6553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21</xdr:row>
      <xdr:rowOff>171450</xdr:rowOff>
    </xdr:from>
    <xdr:to>
      <xdr:col>1</xdr:col>
      <xdr:colOff>190500</xdr:colOff>
      <xdr:row>22</xdr:row>
      <xdr:rowOff>304800</xdr:rowOff>
    </xdr:to>
    <xdr:sp>
      <xdr:nvSpPr>
        <xdr:cNvPr id="6" name="AutoShape 7"/>
        <xdr:cNvSpPr>
          <a:spLocks/>
        </xdr:cNvSpPr>
      </xdr:nvSpPr>
      <xdr:spPr>
        <a:xfrm>
          <a:off x="781050" y="77247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133350</xdr:rowOff>
    </xdr:from>
    <xdr:to>
      <xdr:col>1</xdr:col>
      <xdr:colOff>190500</xdr:colOff>
      <xdr:row>7</xdr:row>
      <xdr:rowOff>266700</xdr:rowOff>
    </xdr:to>
    <xdr:sp>
      <xdr:nvSpPr>
        <xdr:cNvPr id="7" name="AutoShape 9"/>
        <xdr:cNvSpPr>
          <a:spLocks/>
        </xdr:cNvSpPr>
      </xdr:nvSpPr>
      <xdr:spPr>
        <a:xfrm>
          <a:off x="781050" y="1971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xdr:row>
      <xdr:rowOff>142875</xdr:rowOff>
    </xdr:from>
    <xdr:to>
      <xdr:col>1</xdr:col>
      <xdr:colOff>200025</xdr:colOff>
      <xdr:row>10</xdr:row>
      <xdr:rowOff>276225</xdr:rowOff>
    </xdr:to>
    <xdr:sp>
      <xdr:nvSpPr>
        <xdr:cNvPr id="8" name="AutoShape 10"/>
        <xdr:cNvSpPr>
          <a:spLocks/>
        </xdr:cNvSpPr>
      </xdr:nvSpPr>
      <xdr:spPr>
        <a:xfrm>
          <a:off x="790575" y="3124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133350</xdr:rowOff>
    </xdr:from>
    <xdr:to>
      <xdr:col>1</xdr:col>
      <xdr:colOff>190500</xdr:colOff>
      <xdr:row>13</xdr:row>
      <xdr:rowOff>266700</xdr:rowOff>
    </xdr:to>
    <xdr:sp>
      <xdr:nvSpPr>
        <xdr:cNvPr id="9" name="AutoShape 11"/>
        <xdr:cNvSpPr>
          <a:spLocks/>
        </xdr:cNvSpPr>
      </xdr:nvSpPr>
      <xdr:spPr>
        <a:xfrm>
          <a:off x="781050" y="42576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15</xdr:row>
      <xdr:rowOff>142875</xdr:rowOff>
    </xdr:from>
    <xdr:to>
      <xdr:col>1</xdr:col>
      <xdr:colOff>200025</xdr:colOff>
      <xdr:row>16</xdr:row>
      <xdr:rowOff>276225</xdr:rowOff>
    </xdr:to>
    <xdr:sp>
      <xdr:nvSpPr>
        <xdr:cNvPr id="10" name="AutoShape 12"/>
        <xdr:cNvSpPr>
          <a:spLocks/>
        </xdr:cNvSpPr>
      </xdr:nvSpPr>
      <xdr:spPr>
        <a:xfrm>
          <a:off x="790575" y="5410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18</xdr:row>
      <xdr:rowOff>142875</xdr:rowOff>
    </xdr:from>
    <xdr:to>
      <xdr:col>1</xdr:col>
      <xdr:colOff>190500</xdr:colOff>
      <xdr:row>19</xdr:row>
      <xdr:rowOff>276225</xdr:rowOff>
    </xdr:to>
    <xdr:sp>
      <xdr:nvSpPr>
        <xdr:cNvPr id="11" name="AutoShape 13"/>
        <xdr:cNvSpPr>
          <a:spLocks/>
        </xdr:cNvSpPr>
      </xdr:nvSpPr>
      <xdr:spPr>
        <a:xfrm>
          <a:off x="781050" y="6553200"/>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21</xdr:row>
      <xdr:rowOff>171450</xdr:rowOff>
    </xdr:from>
    <xdr:to>
      <xdr:col>1</xdr:col>
      <xdr:colOff>190500</xdr:colOff>
      <xdr:row>22</xdr:row>
      <xdr:rowOff>304800</xdr:rowOff>
    </xdr:to>
    <xdr:sp>
      <xdr:nvSpPr>
        <xdr:cNvPr id="12" name="AutoShape 14"/>
        <xdr:cNvSpPr>
          <a:spLocks/>
        </xdr:cNvSpPr>
      </xdr:nvSpPr>
      <xdr:spPr>
        <a:xfrm>
          <a:off x="781050" y="7724775"/>
          <a:ext cx="14287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161925</xdr:rowOff>
    </xdr:from>
    <xdr:to>
      <xdr:col>1</xdr:col>
      <xdr:colOff>171450</xdr:colOff>
      <xdr:row>29</xdr:row>
      <xdr:rowOff>152400</xdr:rowOff>
    </xdr:to>
    <xdr:sp>
      <xdr:nvSpPr>
        <xdr:cNvPr id="1" name="AutoShape 1"/>
        <xdr:cNvSpPr>
          <a:spLocks/>
        </xdr:cNvSpPr>
      </xdr:nvSpPr>
      <xdr:spPr>
        <a:xfrm>
          <a:off x="342900" y="1076325"/>
          <a:ext cx="152400" cy="5467350"/>
        </a:xfrm>
        <a:prstGeom prst="leftBrace">
          <a:avLst>
            <a:gd name="adj" fmla="val -8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31</xdr:row>
      <xdr:rowOff>28575</xdr:rowOff>
    </xdr:from>
    <xdr:to>
      <xdr:col>1</xdr:col>
      <xdr:colOff>152400</xdr:colOff>
      <xdr:row>37</xdr:row>
      <xdr:rowOff>133350</xdr:rowOff>
    </xdr:to>
    <xdr:sp>
      <xdr:nvSpPr>
        <xdr:cNvPr id="2" name="AutoShape 2"/>
        <xdr:cNvSpPr>
          <a:spLocks/>
        </xdr:cNvSpPr>
      </xdr:nvSpPr>
      <xdr:spPr>
        <a:xfrm>
          <a:off x="333375" y="6858000"/>
          <a:ext cx="142875" cy="1419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39</xdr:row>
      <xdr:rowOff>76200</xdr:rowOff>
    </xdr:from>
    <xdr:to>
      <xdr:col>1</xdr:col>
      <xdr:colOff>114300</xdr:colOff>
      <xdr:row>49</xdr:row>
      <xdr:rowOff>180975</xdr:rowOff>
    </xdr:to>
    <xdr:sp>
      <xdr:nvSpPr>
        <xdr:cNvPr id="3" name="AutoShape 3"/>
        <xdr:cNvSpPr>
          <a:spLocks/>
        </xdr:cNvSpPr>
      </xdr:nvSpPr>
      <xdr:spPr>
        <a:xfrm>
          <a:off x="333375" y="8658225"/>
          <a:ext cx="104775"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0"/>
  <sheetViews>
    <sheetView showGridLines="0" tabSelected="1" zoomScale="75" zoomScaleNormal="75" zoomScaleSheetLayoutView="75"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9.00390625" defaultRowHeight="13.5"/>
  <cols>
    <col min="1" max="1" width="2.625" style="0" customWidth="1"/>
    <col min="2" max="2" width="2.00390625" style="0" customWidth="1"/>
    <col min="3" max="3" width="16.75390625" style="0" bestFit="1" customWidth="1"/>
    <col min="4" max="4" width="13.50390625" style="0" bestFit="1" customWidth="1"/>
    <col min="5" max="5" width="20.25390625" style="0" bestFit="1" customWidth="1"/>
    <col min="6" max="6" width="17.50390625" style="0" bestFit="1" customWidth="1"/>
    <col min="7" max="7" width="11.00390625" style="0" bestFit="1" customWidth="1"/>
    <col min="8" max="8" width="17.50390625" style="0" bestFit="1" customWidth="1"/>
    <col min="9" max="9" width="17.00390625" style="0" bestFit="1" customWidth="1"/>
    <col min="10" max="10" width="9.75390625" style="0" bestFit="1" customWidth="1"/>
    <col min="11" max="11" width="17.00390625" style="0" bestFit="1" customWidth="1"/>
    <col min="12" max="12" width="12.75390625" style="0" customWidth="1"/>
    <col min="13" max="13" width="12.25390625" style="0" bestFit="1" customWidth="1"/>
    <col min="14" max="14" width="18.625" style="0" bestFit="1" customWidth="1"/>
    <col min="15" max="15" width="17.00390625" style="0" bestFit="1" customWidth="1"/>
  </cols>
  <sheetData>
    <row r="1" spans="1:16" ht="20.25" customHeight="1">
      <c r="A1" s="180" t="s">
        <v>99</v>
      </c>
      <c r="B1" s="180"/>
      <c r="C1" s="180"/>
      <c r="D1" s="180"/>
      <c r="E1" s="180"/>
      <c r="F1" s="180"/>
      <c r="G1" s="180"/>
      <c r="H1" s="180"/>
      <c r="I1" s="180"/>
      <c r="J1" s="180"/>
      <c r="K1" s="3" t="s">
        <v>199</v>
      </c>
      <c r="L1" s="3" t="s">
        <v>200</v>
      </c>
      <c r="M1" s="3"/>
      <c r="N1" s="3"/>
      <c r="O1" s="3"/>
      <c r="P1" s="3"/>
    </row>
    <row r="2" spans="1:16" ht="25.5" customHeight="1">
      <c r="A2" s="184" t="s">
        <v>101</v>
      </c>
      <c r="B2" s="184"/>
      <c r="C2" s="185"/>
      <c r="D2" s="159" t="s">
        <v>3</v>
      </c>
      <c r="E2" s="159" t="s">
        <v>13</v>
      </c>
      <c r="F2" s="159" t="s">
        <v>102</v>
      </c>
      <c r="G2" s="181" t="s">
        <v>100</v>
      </c>
      <c r="H2" s="182"/>
      <c r="I2" s="182"/>
      <c r="J2" s="182"/>
      <c r="K2" s="182"/>
      <c r="L2" s="182"/>
      <c r="M2" s="182"/>
      <c r="N2" s="182"/>
      <c r="O2" s="182"/>
      <c r="P2" s="3"/>
    </row>
    <row r="3" spans="1:16" ht="25.5" customHeight="1">
      <c r="A3" s="186"/>
      <c r="B3" s="186"/>
      <c r="C3" s="187"/>
      <c r="D3" s="160"/>
      <c r="E3" s="160"/>
      <c r="F3" s="160"/>
      <c r="G3" s="181" t="s">
        <v>169</v>
      </c>
      <c r="H3" s="182"/>
      <c r="I3" s="183"/>
      <c r="J3" s="181" t="s">
        <v>103</v>
      </c>
      <c r="K3" s="182"/>
      <c r="L3" s="182"/>
      <c r="M3" s="181" t="s">
        <v>104</v>
      </c>
      <c r="N3" s="182"/>
      <c r="O3" s="182"/>
      <c r="P3" s="3"/>
    </row>
    <row r="4" spans="1:16" ht="25.5" customHeight="1">
      <c r="A4" s="157"/>
      <c r="B4" s="157"/>
      <c r="C4" s="158"/>
      <c r="D4" s="161"/>
      <c r="E4" s="161"/>
      <c r="F4" s="161"/>
      <c r="G4" s="87" t="s">
        <v>105</v>
      </c>
      <c r="H4" s="89" t="s">
        <v>13</v>
      </c>
      <c r="I4" s="88" t="s">
        <v>5</v>
      </c>
      <c r="J4" s="87" t="s">
        <v>3</v>
      </c>
      <c r="K4" s="86" t="s">
        <v>13</v>
      </c>
      <c r="L4" s="86" t="s">
        <v>5</v>
      </c>
      <c r="M4" s="90" t="s">
        <v>3</v>
      </c>
      <c r="N4" s="86" t="s">
        <v>13</v>
      </c>
      <c r="O4" s="86" t="s">
        <v>5</v>
      </c>
      <c r="P4" s="3"/>
    </row>
    <row r="5" spans="1:16" ht="25.5" customHeight="1">
      <c r="A5" s="4"/>
      <c r="B5" s="4"/>
      <c r="C5" s="6"/>
      <c r="D5" s="7" t="s">
        <v>106</v>
      </c>
      <c r="E5" s="8" t="s">
        <v>9</v>
      </c>
      <c r="F5" s="7" t="s">
        <v>9</v>
      </c>
      <c r="G5" s="8" t="s">
        <v>106</v>
      </c>
      <c r="H5" s="9" t="s">
        <v>9</v>
      </c>
      <c r="I5" s="7" t="s">
        <v>9</v>
      </c>
      <c r="J5" s="8" t="s">
        <v>106</v>
      </c>
      <c r="K5" s="9" t="s">
        <v>9</v>
      </c>
      <c r="L5" s="9" t="s">
        <v>9</v>
      </c>
      <c r="M5" s="7" t="s">
        <v>106</v>
      </c>
      <c r="N5" s="9" t="s">
        <v>9</v>
      </c>
      <c r="O5" s="9" t="s">
        <v>9</v>
      </c>
      <c r="P5" s="3"/>
    </row>
    <row r="6" spans="1:16" ht="25.5" customHeight="1">
      <c r="A6" s="167" t="s">
        <v>107</v>
      </c>
      <c r="B6" s="167"/>
      <c r="C6" s="168"/>
      <c r="D6" s="16">
        <v>347612</v>
      </c>
      <c r="E6" s="100">
        <v>1736981113</v>
      </c>
      <c r="F6" s="101">
        <v>96738000</v>
      </c>
      <c r="G6" s="100">
        <v>98479</v>
      </c>
      <c r="H6" s="102">
        <v>358068446</v>
      </c>
      <c r="I6" s="101">
        <v>24778224</v>
      </c>
      <c r="J6" s="100">
        <v>9600</v>
      </c>
      <c r="K6" s="102">
        <v>33466634</v>
      </c>
      <c r="L6" s="102">
        <v>1335677</v>
      </c>
      <c r="M6" s="101">
        <v>239533</v>
      </c>
      <c r="N6" s="102">
        <v>1345446033</v>
      </c>
      <c r="O6" s="102">
        <v>70624098</v>
      </c>
      <c r="P6" s="3"/>
    </row>
    <row r="7" spans="1:16" ht="25.5" customHeight="1">
      <c r="A7" s="167" t="s">
        <v>108</v>
      </c>
      <c r="B7" s="167"/>
      <c r="C7" s="168"/>
      <c r="D7" s="16">
        <v>270</v>
      </c>
      <c r="E7" s="100">
        <v>1891741</v>
      </c>
      <c r="F7" s="101">
        <v>85446</v>
      </c>
      <c r="G7" s="100">
        <v>50</v>
      </c>
      <c r="H7" s="102">
        <v>197249</v>
      </c>
      <c r="I7" s="101">
        <v>12556</v>
      </c>
      <c r="J7" s="100">
        <v>3</v>
      </c>
      <c r="K7" s="102">
        <v>17267</v>
      </c>
      <c r="L7" s="102">
        <v>1444</v>
      </c>
      <c r="M7" s="101">
        <v>217</v>
      </c>
      <c r="N7" s="102">
        <v>1677225</v>
      </c>
      <c r="O7" s="102">
        <v>71447</v>
      </c>
      <c r="P7" s="3"/>
    </row>
    <row r="8" spans="1:16" ht="25.5" customHeight="1">
      <c r="A8" s="167" t="s">
        <v>109</v>
      </c>
      <c r="B8" s="167"/>
      <c r="C8" s="168"/>
      <c r="D8" s="17" t="s">
        <v>167</v>
      </c>
      <c r="E8" s="103" t="s">
        <v>167</v>
      </c>
      <c r="F8" s="104" t="s">
        <v>167</v>
      </c>
      <c r="G8" s="103" t="s">
        <v>145</v>
      </c>
      <c r="H8" s="105" t="s">
        <v>145</v>
      </c>
      <c r="I8" s="104" t="s">
        <v>145</v>
      </c>
      <c r="J8" s="103" t="s">
        <v>145</v>
      </c>
      <c r="K8" s="105" t="s">
        <v>145</v>
      </c>
      <c r="L8" s="105" t="s">
        <v>145</v>
      </c>
      <c r="M8" s="104" t="s">
        <v>167</v>
      </c>
      <c r="N8" s="105" t="s">
        <v>167</v>
      </c>
      <c r="O8" s="105" t="s">
        <v>167</v>
      </c>
      <c r="P8" s="3"/>
    </row>
    <row r="9" spans="1:16" ht="25.5" customHeight="1">
      <c r="A9" s="167" t="s">
        <v>110</v>
      </c>
      <c r="B9" s="167"/>
      <c r="C9" s="168"/>
      <c r="D9" s="17">
        <v>3</v>
      </c>
      <c r="E9" s="100">
        <v>-5356</v>
      </c>
      <c r="F9" s="104">
        <v>-674</v>
      </c>
      <c r="G9" s="103">
        <v>1</v>
      </c>
      <c r="H9" s="105">
        <v>-1004</v>
      </c>
      <c r="I9" s="104">
        <v>-244</v>
      </c>
      <c r="J9" s="103" t="s">
        <v>146</v>
      </c>
      <c r="K9" s="105" t="s">
        <v>146</v>
      </c>
      <c r="L9" s="105" t="s">
        <v>146</v>
      </c>
      <c r="M9" s="104">
        <v>2</v>
      </c>
      <c r="N9" s="105">
        <v>-4352</v>
      </c>
      <c r="O9" s="105">
        <v>-430</v>
      </c>
      <c r="P9" s="3"/>
    </row>
    <row r="10" spans="1:16" ht="25.5" customHeight="1">
      <c r="A10" s="167" t="s">
        <v>111</v>
      </c>
      <c r="B10" s="167"/>
      <c r="C10" s="168"/>
      <c r="D10" s="137">
        <v>12</v>
      </c>
      <c r="E10" s="100">
        <v>-75201</v>
      </c>
      <c r="F10" s="104">
        <v>-11097</v>
      </c>
      <c r="G10" s="103">
        <v>2</v>
      </c>
      <c r="H10" s="105">
        <v>-4794</v>
      </c>
      <c r="I10" s="104">
        <v>-231</v>
      </c>
      <c r="J10" s="103" t="s">
        <v>147</v>
      </c>
      <c r="K10" s="105" t="s">
        <v>147</v>
      </c>
      <c r="L10" s="105" t="s">
        <v>147</v>
      </c>
      <c r="M10" s="104">
        <v>10</v>
      </c>
      <c r="N10" s="105">
        <v>-70407</v>
      </c>
      <c r="O10" s="105">
        <v>-10866</v>
      </c>
      <c r="P10" s="3"/>
    </row>
    <row r="11" spans="1:16" ht="25.5" customHeight="1">
      <c r="A11" s="169" t="s">
        <v>150</v>
      </c>
      <c r="B11" s="169"/>
      <c r="C11" s="170"/>
      <c r="D11" s="104" t="s">
        <v>138</v>
      </c>
      <c r="E11" s="104" t="s">
        <v>138</v>
      </c>
      <c r="F11" s="147" t="s">
        <v>138</v>
      </c>
      <c r="G11" s="103" t="s">
        <v>138</v>
      </c>
      <c r="H11" s="105" t="s">
        <v>138</v>
      </c>
      <c r="I11" s="104" t="s">
        <v>138</v>
      </c>
      <c r="J11" s="103" t="s">
        <v>138</v>
      </c>
      <c r="K11" s="105" t="s">
        <v>138</v>
      </c>
      <c r="L11" s="105" t="s">
        <v>138</v>
      </c>
      <c r="M11" s="104" t="s">
        <v>167</v>
      </c>
      <c r="N11" s="105" t="s">
        <v>138</v>
      </c>
      <c r="O11" s="105" t="s">
        <v>138</v>
      </c>
      <c r="P11" s="3"/>
    </row>
    <row r="12" spans="1:16" ht="25.5" customHeight="1">
      <c r="A12" s="18"/>
      <c r="B12" s="18"/>
      <c r="C12" s="19"/>
      <c r="D12" s="20" t="s">
        <v>112</v>
      </c>
      <c r="E12" s="106"/>
      <c r="F12" s="142"/>
      <c r="G12" s="107" t="s">
        <v>112</v>
      </c>
      <c r="H12" s="108"/>
      <c r="I12" s="109"/>
      <c r="J12" s="107" t="s">
        <v>112</v>
      </c>
      <c r="K12" s="108"/>
      <c r="L12" s="108"/>
      <c r="M12" s="109" t="s">
        <v>112</v>
      </c>
      <c r="N12" s="110"/>
      <c r="O12" s="110"/>
      <c r="P12" s="3"/>
    </row>
    <row r="13" spans="1:16" ht="25.5" customHeight="1">
      <c r="A13" s="178" t="s">
        <v>113</v>
      </c>
      <c r="B13" s="178"/>
      <c r="C13" s="179"/>
      <c r="D13" s="27">
        <v>347867</v>
      </c>
      <c r="E13" s="111">
        <v>1738792298</v>
      </c>
      <c r="F13" s="143">
        <v>96811675</v>
      </c>
      <c r="G13" s="141">
        <v>98526</v>
      </c>
      <c r="H13" s="113">
        <v>358259897</v>
      </c>
      <c r="I13" s="112">
        <v>24790305</v>
      </c>
      <c r="J13" s="113">
        <v>9603</v>
      </c>
      <c r="K13" s="113">
        <v>33483902</v>
      </c>
      <c r="L13" s="113">
        <v>1337121</v>
      </c>
      <c r="M13" s="112">
        <v>239738</v>
      </c>
      <c r="N13" s="113">
        <v>1347048499</v>
      </c>
      <c r="O13" s="113">
        <v>70684250</v>
      </c>
      <c r="P13" s="3"/>
    </row>
    <row r="14" spans="1:14" ht="18.75" customHeight="1">
      <c r="A14" s="176" t="s">
        <v>114</v>
      </c>
      <c r="B14" s="176"/>
      <c r="C14" s="177"/>
      <c r="D14" s="16">
        <v>1267</v>
      </c>
      <c r="E14" s="104" t="s">
        <v>138</v>
      </c>
      <c r="F14" s="144">
        <v>548745</v>
      </c>
      <c r="G14" s="3"/>
      <c r="H14" s="14" t="s">
        <v>182</v>
      </c>
      <c r="I14" s="14"/>
      <c r="J14" s="14"/>
      <c r="K14" s="14"/>
      <c r="L14" s="14"/>
      <c r="M14" s="14"/>
      <c r="N14" s="3"/>
    </row>
    <row r="15" spans="1:14" ht="18.75" customHeight="1">
      <c r="A15" s="174" t="s">
        <v>115</v>
      </c>
      <c r="B15" s="174"/>
      <c r="C15" s="175"/>
      <c r="D15" s="27">
        <v>349134</v>
      </c>
      <c r="E15" s="104" t="s">
        <v>138</v>
      </c>
      <c r="F15" s="145">
        <v>97360420</v>
      </c>
      <c r="G15" s="3"/>
      <c r="H15" s="4" t="s">
        <v>183</v>
      </c>
      <c r="I15" s="4"/>
      <c r="J15" s="4"/>
      <c r="K15" s="4"/>
      <c r="L15" s="4"/>
      <c r="M15" s="4"/>
      <c r="N15" s="3"/>
    </row>
    <row r="16" spans="1:15" ht="18.75" customHeight="1">
      <c r="A16" s="18" t="s">
        <v>116</v>
      </c>
      <c r="B16" s="18"/>
      <c r="C16" s="15" t="s">
        <v>117</v>
      </c>
      <c r="D16" s="21" t="s">
        <v>178</v>
      </c>
      <c r="E16" s="104" t="s">
        <v>138</v>
      </c>
      <c r="F16" s="147" t="s">
        <v>138</v>
      </c>
      <c r="G16" s="3"/>
      <c r="H16" s="171" t="s">
        <v>151</v>
      </c>
      <c r="I16" s="171"/>
      <c r="J16" s="171"/>
      <c r="K16" s="171"/>
      <c r="L16" s="171"/>
      <c r="M16" s="171"/>
      <c r="N16" s="171"/>
      <c r="O16" s="171"/>
    </row>
    <row r="17" spans="1:14" ht="18.75" customHeight="1">
      <c r="A17" s="18" t="s">
        <v>118</v>
      </c>
      <c r="B17" s="18"/>
      <c r="C17" s="15" t="s">
        <v>119</v>
      </c>
      <c r="D17" s="21" t="s">
        <v>181</v>
      </c>
      <c r="E17" s="148" t="s">
        <v>138</v>
      </c>
      <c r="F17" s="16">
        <v>914</v>
      </c>
      <c r="G17" s="3"/>
      <c r="H17" s="13" t="s">
        <v>172</v>
      </c>
      <c r="I17" s="13"/>
      <c r="J17" s="13"/>
      <c r="K17" s="13"/>
      <c r="L17" s="13"/>
      <c r="M17" s="13"/>
      <c r="N17" s="3"/>
    </row>
    <row r="18" spans="1:14" ht="18.75" customHeight="1">
      <c r="A18" s="18" t="s">
        <v>120</v>
      </c>
      <c r="B18" s="18"/>
      <c r="C18" s="15" t="s">
        <v>121</v>
      </c>
      <c r="D18" s="21" t="s">
        <v>178</v>
      </c>
      <c r="E18" s="148" t="s">
        <v>138</v>
      </c>
      <c r="F18" s="104" t="s">
        <v>138</v>
      </c>
      <c r="G18" s="3"/>
      <c r="H18" s="4" t="s">
        <v>152</v>
      </c>
      <c r="I18" s="4"/>
      <c r="J18" s="4"/>
      <c r="K18" s="4"/>
      <c r="L18" s="4"/>
      <c r="M18" s="4"/>
      <c r="N18" s="3"/>
    </row>
    <row r="19" spans="1:14" ht="18.75" customHeight="1">
      <c r="A19" s="172" t="s">
        <v>122</v>
      </c>
      <c r="B19" s="172"/>
      <c r="C19" s="173"/>
      <c r="D19" s="146" t="s">
        <v>138</v>
      </c>
      <c r="E19" s="149" t="s">
        <v>138</v>
      </c>
      <c r="F19" s="25">
        <v>97361333</v>
      </c>
      <c r="G19" s="3"/>
      <c r="H19" s="4" t="s">
        <v>123</v>
      </c>
      <c r="I19" s="4"/>
      <c r="J19" s="4"/>
      <c r="K19" s="4"/>
      <c r="L19" s="4"/>
      <c r="M19" s="4"/>
      <c r="N19" s="3"/>
    </row>
    <row r="20" spans="1:14" ht="18.75" customHeight="1">
      <c r="A20" s="3"/>
      <c r="B20" s="3"/>
      <c r="C20" s="3"/>
      <c r="D20" s="3"/>
      <c r="E20" s="3"/>
      <c r="F20" s="3"/>
      <c r="G20" s="3"/>
      <c r="H20" s="3" t="s">
        <v>124</v>
      </c>
      <c r="I20" s="3"/>
      <c r="J20" s="3"/>
      <c r="K20" s="3"/>
      <c r="L20" s="3"/>
      <c r="M20" s="3"/>
      <c r="N20" s="3"/>
    </row>
  </sheetData>
  <mergeCells count="20">
    <mergeCell ref="A1:J1"/>
    <mergeCell ref="G2:O2"/>
    <mergeCell ref="G3:I3"/>
    <mergeCell ref="A2:C4"/>
    <mergeCell ref="D2:D4"/>
    <mergeCell ref="E2:E4"/>
    <mergeCell ref="J3:L3"/>
    <mergeCell ref="F2:F4"/>
    <mergeCell ref="M3:O3"/>
    <mergeCell ref="A10:C10"/>
    <mergeCell ref="A11:C11"/>
    <mergeCell ref="H16:O16"/>
    <mergeCell ref="A19:C19"/>
    <mergeCell ref="A15:C15"/>
    <mergeCell ref="A14:C14"/>
    <mergeCell ref="A13:C13"/>
    <mergeCell ref="A6:C6"/>
    <mergeCell ref="A7:C7"/>
    <mergeCell ref="A8:C8"/>
    <mergeCell ref="A9:C9"/>
  </mergeCells>
  <printOptions/>
  <pageMargins left="0.7874015748031497" right="0.15748031496062992" top="0.984251968503937" bottom="0.984251968503937" header="0.5118110236220472" footer="0.5118110236220472"/>
  <pageSetup horizontalDpi="600" verticalDpi="600" orientation="landscape" paperSize="9" scale="54" r:id="rId2"/>
  <headerFooter alignWithMargins="0">
    <oddHeader>&amp;L&amp;"ＭＳ Ｐゴシック,太字"&amp;14申　告　所　得　税
　&amp;"ＭＳ Ｐゴシック,標準"&amp;12 2-1　課税状況</oddHeader>
  </headerFooter>
  <drawing r:id="rId1"/>
</worksheet>
</file>

<file path=xl/worksheets/sheet2.xml><?xml version="1.0" encoding="utf-8"?>
<worksheet xmlns="http://schemas.openxmlformats.org/spreadsheetml/2006/main" xmlns:r="http://schemas.openxmlformats.org/officeDocument/2006/relationships">
  <dimension ref="A1:J17"/>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2" width="12.875" style="0" customWidth="1"/>
    <col min="3" max="3" width="13.00390625" style="0" bestFit="1" customWidth="1"/>
    <col min="4" max="5" width="12.875" style="0" customWidth="1"/>
    <col min="6" max="6" width="13.00390625" style="0" bestFit="1" customWidth="1"/>
    <col min="7" max="9" width="12.875" style="0" customWidth="1"/>
    <col min="10" max="10" width="12.875" style="116" customWidth="1"/>
  </cols>
  <sheetData>
    <row r="1" spans="1:10" ht="13.5">
      <c r="A1" s="3" t="s">
        <v>125</v>
      </c>
      <c r="B1" s="3"/>
      <c r="C1" s="3"/>
      <c r="D1" s="3"/>
      <c r="E1" s="3"/>
      <c r="F1" s="3"/>
      <c r="G1" s="3"/>
      <c r="H1" s="3"/>
      <c r="I1" s="3"/>
      <c r="J1" s="29"/>
    </row>
    <row r="2" spans="1:10" ht="13.5">
      <c r="A2" s="185" t="s">
        <v>126</v>
      </c>
      <c r="B2" s="164" t="s">
        <v>190</v>
      </c>
      <c r="C2" s="164"/>
      <c r="D2" s="164"/>
      <c r="E2" s="164" t="s">
        <v>191</v>
      </c>
      <c r="F2" s="164"/>
      <c r="G2" s="164"/>
      <c r="H2" s="164" t="s">
        <v>113</v>
      </c>
      <c r="I2" s="164"/>
      <c r="J2" s="165"/>
    </row>
    <row r="3" spans="1:10" ht="24">
      <c r="A3" s="158"/>
      <c r="B3" s="91" t="s">
        <v>3</v>
      </c>
      <c r="C3" s="92" t="s">
        <v>166</v>
      </c>
      <c r="D3" s="93" t="s">
        <v>154</v>
      </c>
      <c r="E3" s="91" t="s">
        <v>3</v>
      </c>
      <c r="F3" s="92" t="s">
        <v>166</v>
      </c>
      <c r="G3" s="93" t="s">
        <v>154</v>
      </c>
      <c r="H3" s="91" t="s">
        <v>3</v>
      </c>
      <c r="I3" s="92" t="s">
        <v>166</v>
      </c>
      <c r="J3" s="114" t="s">
        <v>154</v>
      </c>
    </row>
    <row r="4" spans="1:10" ht="13.5">
      <c r="A4" s="6"/>
      <c r="B4" s="42" t="s">
        <v>106</v>
      </c>
      <c r="C4" s="43" t="s">
        <v>9</v>
      </c>
      <c r="D4" s="42" t="s">
        <v>9</v>
      </c>
      <c r="E4" s="43" t="s">
        <v>106</v>
      </c>
      <c r="F4" s="42" t="s">
        <v>9</v>
      </c>
      <c r="G4" s="43" t="s">
        <v>9</v>
      </c>
      <c r="H4" s="44" t="s">
        <v>106</v>
      </c>
      <c r="I4" s="43" t="s">
        <v>9</v>
      </c>
      <c r="J4" s="115" t="s">
        <v>9</v>
      </c>
    </row>
    <row r="5" spans="1:10" ht="26.25" customHeight="1">
      <c r="A5" s="41" t="s">
        <v>127</v>
      </c>
      <c r="B5" s="29" t="s">
        <v>184</v>
      </c>
      <c r="C5" s="10"/>
      <c r="D5" s="3"/>
      <c r="E5" s="10" t="s">
        <v>186</v>
      </c>
      <c r="F5" s="3"/>
      <c r="G5" s="10"/>
      <c r="H5" s="12" t="s">
        <v>188</v>
      </c>
      <c r="I5" s="10"/>
      <c r="J5" s="39"/>
    </row>
    <row r="6" spans="1:10" ht="26.25" customHeight="1">
      <c r="A6" s="41" t="s">
        <v>155</v>
      </c>
      <c r="B6" s="29">
        <v>22831</v>
      </c>
      <c r="C6" s="30">
        <v>51974764</v>
      </c>
      <c r="D6" s="29">
        <v>3062770</v>
      </c>
      <c r="E6" s="30">
        <v>7133</v>
      </c>
      <c r="F6" s="29">
        <v>20615583</v>
      </c>
      <c r="G6" s="30">
        <v>2720914</v>
      </c>
      <c r="H6" s="38">
        <v>29964</v>
      </c>
      <c r="I6" s="30">
        <v>72590347</v>
      </c>
      <c r="J6" s="39">
        <v>5783684</v>
      </c>
    </row>
    <row r="7" spans="1:10" ht="26.25" customHeight="1">
      <c r="A7" s="41" t="s">
        <v>129</v>
      </c>
      <c r="B7" s="3"/>
      <c r="C7" s="10"/>
      <c r="D7" s="29"/>
      <c r="E7" s="10"/>
      <c r="F7" s="3"/>
      <c r="G7" s="10"/>
      <c r="H7" s="12"/>
      <c r="I7" s="10"/>
      <c r="J7" s="39"/>
    </row>
    <row r="8" spans="1:10" ht="26.25" customHeight="1">
      <c r="A8" s="41"/>
      <c r="B8" s="3"/>
      <c r="C8" s="10"/>
      <c r="D8" s="29"/>
      <c r="E8" s="10"/>
      <c r="F8" s="3"/>
      <c r="G8" s="10"/>
      <c r="H8" s="12"/>
      <c r="I8" s="10"/>
      <c r="J8" s="39"/>
    </row>
    <row r="9" spans="1:10" ht="26.25" customHeight="1">
      <c r="A9" s="6"/>
      <c r="B9" s="3"/>
      <c r="C9" s="10"/>
      <c r="D9" s="29"/>
      <c r="E9" s="10"/>
      <c r="F9" s="3"/>
      <c r="G9" s="10"/>
      <c r="H9" s="12"/>
      <c r="I9" s="10"/>
      <c r="J9" s="39"/>
    </row>
    <row r="10" spans="1:10" ht="26.25" customHeight="1">
      <c r="A10" s="41" t="s">
        <v>128</v>
      </c>
      <c r="B10" s="3" t="s">
        <v>185</v>
      </c>
      <c r="C10" s="7"/>
      <c r="D10" s="29"/>
      <c r="E10" s="10" t="s">
        <v>187</v>
      </c>
      <c r="F10" s="3"/>
      <c r="G10" s="10"/>
      <c r="H10" s="12" t="s">
        <v>189</v>
      </c>
      <c r="I10" s="10"/>
      <c r="J10" s="39"/>
    </row>
    <row r="11" spans="1:10" ht="26.25" customHeight="1">
      <c r="A11" s="41" t="s">
        <v>129</v>
      </c>
      <c r="B11" s="29">
        <v>9433</v>
      </c>
      <c r="C11" s="7" t="s">
        <v>153</v>
      </c>
      <c r="D11" s="29">
        <v>358291</v>
      </c>
      <c r="E11" s="30">
        <v>4589</v>
      </c>
      <c r="F11" s="8" t="s">
        <v>153</v>
      </c>
      <c r="G11" s="30">
        <v>553793</v>
      </c>
      <c r="H11" s="38">
        <v>14022</v>
      </c>
      <c r="I11" s="7" t="s">
        <v>153</v>
      </c>
      <c r="J11" s="39">
        <v>912084</v>
      </c>
    </row>
    <row r="12" spans="1:10" ht="26.25" customHeight="1">
      <c r="A12" s="6"/>
      <c r="B12" s="3"/>
      <c r="C12" s="10"/>
      <c r="D12" s="29"/>
      <c r="E12" s="10"/>
      <c r="F12" s="3"/>
      <c r="G12" s="10"/>
      <c r="H12" s="12"/>
      <c r="I12" s="10"/>
      <c r="J12" s="39"/>
    </row>
    <row r="13" spans="1:10" ht="26.25" customHeight="1">
      <c r="A13" s="6"/>
      <c r="B13" s="3"/>
      <c r="C13" s="10"/>
      <c r="D13" s="29"/>
      <c r="E13" s="10"/>
      <c r="F13" s="3"/>
      <c r="G13" s="10"/>
      <c r="H13" s="12"/>
      <c r="I13" s="10"/>
      <c r="J13" s="39"/>
    </row>
    <row r="14" spans="1:10" ht="26.25" customHeight="1">
      <c r="A14" s="33" t="s">
        <v>130</v>
      </c>
      <c r="B14" s="34" t="s">
        <v>148</v>
      </c>
      <c r="C14" s="35" t="s">
        <v>148</v>
      </c>
      <c r="D14" s="36">
        <v>3421060</v>
      </c>
      <c r="E14" s="35" t="s">
        <v>148</v>
      </c>
      <c r="F14" s="34" t="s">
        <v>148</v>
      </c>
      <c r="G14" s="37">
        <v>3274707</v>
      </c>
      <c r="H14" s="40" t="s">
        <v>148</v>
      </c>
      <c r="I14" s="35" t="s">
        <v>148</v>
      </c>
      <c r="J14" s="36">
        <v>6695767</v>
      </c>
    </row>
    <row r="15" spans="1:10" ht="18.75" customHeight="1">
      <c r="A15" s="162" t="s">
        <v>192</v>
      </c>
      <c r="B15" s="162"/>
      <c r="C15" s="162"/>
      <c r="D15" s="162"/>
      <c r="E15" s="162"/>
      <c r="F15" s="162"/>
      <c r="G15" s="162"/>
      <c r="H15" s="162"/>
      <c r="I15" s="162"/>
      <c r="J15" s="162"/>
    </row>
    <row r="16" spans="1:10" ht="18.75" customHeight="1">
      <c r="A16" s="163" t="s">
        <v>183</v>
      </c>
      <c r="B16" s="163"/>
      <c r="C16" s="163"/>
      <c r="D16" s="163"/>
      <c r="E16" s="163"/>
      <c r="F16" s="163"/>
      <c r="G16" s="3"/>
      <c r="H16" s="3"/>
      <c r="I16" s="3"/>
      <c r="J16" s="29"/>
    </row>
    <row r="17" spans="1:10" ht="18.75" customHeight="1">
      <c r="A17" s="163" t="s">
        <v>131</v>
      </c>
      <c r="B17" s="163"/>
      <c r="C17" s="163"/>
      <c r="D17" s="163"/>
      <c r="E17" s="163"/>
      <c r="F17" s="163"/>
      <c r="G17" s="163"/>
      <c r="H17" s="163"/>
      <c r="I17" s="163"/>
      <c r="J17" s="163"/>
    </row>
  </sheetData>
  <mergeCells count="7">
    <mergeCell ref="A15:J15"/>
    <mergeCell ref="A16:F16"/>
    <mergeCell ref="A17:J17"/>
    <mergeCell ref="A2:A3"/>
    <mergeCell ref="B2:D2"/>
    <mergeCell ref="E2:G2"/>
    <mergeCell ref="H2:J2"/>
  </mergeCells>
  <printOptions/>
  <pageMargins left="0.75" right="0.75" top="1.1" bottom="1" header="0.512" footer="0.512"/>
  <pageSetup horizontalDpi="600" verticalDpi="600" orientation="landscape" paperSize="9" r:id="rId1"/>
  <headerFooter alignWithMargins="0">
    <oddHeader>&amp;L&amp;"ＭＳ Ｐゴシック,太字"&amp;14申　告　所　得　税
&amp;"ＭＳ Ｐゴシック,標準"&amp;12　2-1　課税状況</oddHeader>
  </headerFooter>
</worksheet>
</file>

<file path=xl/worksheets/sheet3.xml><?xml version="1.0" encoding="utf-8"?>
<worksheet xmlns="http://schemas.openxmlformats.org/spreadsheetml/2006/main" xmlns:r="http://schemas.openxmlformats.org/officeDocument/2006/relationships">
  <dimension ref="A1:F25"/>
  <sheetViews>
    <sheetView showGridLines="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D1"/>
    </sheetView>
  </sheetViews>
  <sheetFormatPr defaultColWidth="9.00390625" defaultRowHeight="13.5"/>
  <cols>
    <col min="2" max="2" width="2.625" style="0" customWidth="1"/>
    <col min="3" max="3" width="53.00390625" style="0" bestFit="1" customWidth="1"/>
    <col min="4" max="4" width="11.875" style="0" bestFit="1" customWidth="1"/>
    <col min="5" max="5" width="12.75390625" style="0" bestFit="1" customWidth="1"/>
    <col min="6" max="6" width="17.375" style="0" bestFit="1" customWidth="1"/>
  </cols>
  <sheetData>
    <row r="1" spans="1:6" ht="14.25">
      <c r="A1" s="188" t="s">
        <v>132</v>
      </c>
      <c r="B1" s="188"/>
      <c r="C1" s="188"/>
      <c r="D1" s="188"/>
      <c r="E1" s="3"/>
      <c r="F1" s="3"/>
    </row>
    <row r="2" spans="1:6" ht="13.5">
      <c r="A2" s="184" t="s">
        <v>133</v>
      </c>
      <c r="B2" s="184"/>
      <c r="C2" s="185"/>
      <c r="D2" s="159" t="s">
        <v>3</v>
      </c>
      <c r="E2" s="184" t="s">
        <v>134</v>
      </c>
      <c r="F2" s="151" t="s">
        <v>135</v>
      </c>
    </row>
    <row r="3" spans="1:6" ht="13.5">
      <c r="A3" s="157"/>
      <c r="B3" s="157"/>
      <c r="C3" s="158"/>
      <c r="D3" s="161"/>
      <c r="E3" s="157"/>
      <c r="F3" s="152"/>
    </row>
    <row r="4" spans="1:6" ht="14.25">
      <c r="A4" s="46"/>
      <c r="B4" s="46"/>
      <c r="C4" s="46" t="s">
        <v>156</v>
      </c>
      <c r="D4" s="52" t="s">
        <v>106</v>
      </c>
      <c r="E4" s="53" t="s">
        <v>1</v>
      </c>
      <c r="F4" s="54" t="s">
        <v>1</v>
      </c>
    </row>
    <row r="5" spans="1:6" ht="26.25" customHeight="1">
      <c r="A5" s="31" t="s">
        <v>136</v>
      </c>
      <c r="B5" s="166"/>
      <c r="C5" s="31" t="s">
        <v>137</v>
      </c>
      <c r="D5" s="17" t="s">
        <v>157</v>
      </c>
      <c r="E5" s="11" t="s">
        <v>157</v>
      </c>
      <c r="F5" s="22" t="s">
        <v>157</v>
      </c>
    </row>
    <row r="6" spans="1:6" ht="26.25" customHeight="1">
      <c r="A6" s="31" t="s">
        <v>158</v>
      </c>
      <c r="B6" s="166"/>
      <c r="C6" s="46"/>
      <c r="D6" s="47"/>
      <c r="E6" s="46"/>
      <c r="F6" s="48"/>
    </row>
    <row r="7" spans="1:6" ht="26.25" customHeight="1">
      <c r="A7" s="31" t="s">
        <v>159</v>
      </c>
      <c r="B7" s="166"/>
      <c r="C7" s="32" t="s">
        <v>139</v>
      </c>
      <c r="D7" s="119">
        <v>1231</v>
      </c>
      <c r="E7" s="120">
        <v>2986</v>
      </c>
      <c r="F7" s="121">
        <v>521</v>
      </c>
    </row>
    <row r="8" spans="1:6" ht="26.25" customHeight="1">
      <c r="A8" s="46"/>
      <c r="B8" s="46"/>
      <c r="C8" s="46"/>
      <c r="D8" s="47"/>
      <c r="E8" s="46"/>
      <c r="F8" s="48"/>
    </row>
    <row r="9" spans="1:6" ht="26.25" customHeight="1">
      <c r="A9" s="46"/>
      <c r="B9" s="46"/>
      <c r="C9" s="46"/>
      <c r="D9" s="47"/>
      <c r="E9" s="46"/>
      <c r="F9" s="48"/>
    </row>
    <row r="10" spans="1:6" ht="26.25" customHeight="1">
      <c r="A10" s="153" t="s">
        <v>140</v>
      </c>
      <c r="B10" s="154"/>
      <c r="C10" s="168"/>
      <c r="D10" s="17" t="s">
        <v>149</v>
      </c>
      <c r="E10" s="11" t="s">
        <v>149</v>
      </c>
      <c r="F10" s="22" t="s">
        <v>149</v>
      </c>
    </row>
    <row r="11" spans="1:6" ht="26.25" customHeight="1">
      <c r="A11" s="155" t="s">
        <v>141</v>
      </c>
      <c r="B11" s="155"/>
      <c r="C11" s="155"/>
      <c r="D11" s="47"/>
      <c r="E11" s="46"/>
      <c r="F11" s="48"/>
    </row>
    <row r="12" spans="1:6" ht="26.25" customHeight="1">
      <c r="A12" s="46"/>
      <c r="B12" s="46"/>
      <c r="C12" s="46"/>
      <c r="D12" s="47"/>
      <c r="E12" s="46"/>
      <c r="F12" s="48"/>
    </row>
    <row r="13" spans="1:6" ht="26.25" customHeight="1">
      <c r="A13" s="178" t="s">
        <v>142</v>
      </c>
      <c r="B13" s="189"/>
      <c r="C13" s="190"/>
      <c r="D13" s="139" t="s">
        <v>193</v>
      </c>
      <c r="E13" s="140"/>
      <c r="F13" s="117"/>
    </row>
    <row r="14" spans="1:6" ht="26.25" customHeight="1">
      <c r="A14" s="191"/>
      <c r="B14" s="191"/>
      <c r="C14" s="192"/>
      <c r="D14" s="122">
        <v>1231</v>
      </c>
      <c r="E14" s="123">
        <v>2986</v>
      </c>
      <c r="F14" s="124">
        <v>521</v>
      </c>
    </row>
    <row r="15" spans="1:6" ht="13.5">
      <c r="A15" s="156" t="s">
        <v>194</v>
      </c>
      <c r="B15" s="156"/>
      <c r="C15" s="156"/>
      <c r="D15" s="156"/>
      <c r="E15" s="156"/>
      <c r="F15" s="156"/>
    </row>
    <row r="16" spans="1:6" ht="13.5">
      <c r="A16" s="166" t="s">
        <v>173</v>
      </c>
      <c r="B16" s="166"/>
      <c r="C16" s="166"/>
      <c r="D16" s="166"/>
      <c r="E16" s="166"/>
      <c r="F16" s="166"/>
    </row>
    <row r="17" spans="1:6" ht="13.5">
      <c r="A17" s="166" t="s">
        <v>183</v>
      </c>
      <c r="B17" s="166"/>
      <c r="C17" s="166"/>
      <c r="D17" s="46"/>
      <c r="E17" s="46"/>
      <c r="F17" s="46"/>
    </row>
    <row r="18" spans="1:6" ht="13.5">
      <c r="A18" s="166" t="s">
        <v>174</v>
      </c>
      <c r="B18" s="166"/>
      <c r="C18" s="166"/>
      <c r="D18" s="46"/>
      <c r="E18" s="46"/>
      <c r="F18" s="46"/>
    </row>
    <row r="19" spans="1:6" ht="13.5">
      <c r="A19" s="51"/>
      <c r="B19" s="51"/>
      <c r="C19" s="51"/>
      <c r="D19" s="51"/>
      <c r="E19" s="51"/>
      <c r="F19" s="51"/>
    </row>
    <row r="20" spans="1:6" ht="13.5">
      <c r="A20" s="51"/>
      <c r="B20" s="51"/>
      <c r="C20" s="51"/>
      <c r="D20" s="51"/>
      <c r="E20" s="51"/>
      <c r="F20" s="51"/>
    </row>
    <row r="21" spans="1:6" ht="13.5">
      <c r="A21" s="51"/>
      <c r="B21" s="51"/>
      <c r="C21" s="51"/>
      <c r="D21" s="51"/>
      <c r="E21" s="51"/>
      <c r="F21" s="51"/>
    </row>
    <row r="22" spans="1:6" ht="13.5">
      <c r="A22" s="51"/>
      <c r="B22" s="51"/>
      <c r="C22" s="51"/>
      <c r="D22" s="51"/>
      <c r="E22" s="51"/>
      <c r="F22" s="51"/>
    </row>
    <row r="23" spans="1:6" ht="13.5">
      <c r="A23" s="51"/>
      <c r="B23" s="51"/>
      <c r="C23" s="51"/>
      <c r="D23" s="51"/>
      <c r="E23" s="51"/>
      <c r="F23" s="51"/>
    </row>
    <row r="24" spans="1:6" ht="13.5">
      <c r="A24" s="51"/>
      <c r="B24" s="51"/>
      <c r="C24" s="51"/>
      <c r="D24" s="51"/>
      <c r="E24" s="51"/>
      <c r="F24" s="51"/>
    </row>
    <row r="25" spans="1:6" ht="13.5">
      <c r="A25" s="51"/>
      <c r="B25" s="51"/>
      <c r="C25" s="51"/>
      <c r="D25" s="51"/>
      <c r="E25" s="51"/>
      <c r="F25" s="51"/>
    </row>
  </sheetData>
  <mergeCells count="13">
    <mergeCell ref="A1:D1"/>
    <mergeCell ref="D2:D3"/>
    <mergeCell ref="E2:E3"/>
    <mergeCell ref="A16:F16"/>
    <mergeCell ref="A13:C14"/>
    <mergeCell ref="A17:C17"/>
    <mergeCell ref="A18:C18"/>
    <mergeCell ref="F2:F3"/>
    <mergeCell ref="A10:C10"/>
    <mergeCell ref="A11:C11"/>
    <mergeCell ref="A15:F15"/>
    <mergeCell ref="B5:B7"/>
    <mergeCell ref="A2:C3"/>
  </mergeCells>
  <printOptions/>
  <pageMargins left="0.75" right="0.75" top="1" bottom="1" header="0.512" footer="0.512"/>
  <pageSetup horizontalDpi="600" verticalDpi="600" orientation="landscape" paperSize="9" scale="120" r:id="rId4"/>
  <headerFooter alignWithMargins="0">
    <oddHeader>&amp;L&amp;"ＭＳ Ｐゴシック,太字"&amp;14申　告　所　得　税
&amp;"ＭＳ Ｐゴシック,標準"&amp;12　2-1　課税状況</oddHeader>
  </headerFooter>
  <drawing r:id="rId3"/>
  <legacyDrawing r:id="rId2"/>
</worksheet>
</file>

<file path=xl/worksheets/sheet4.xml><?xml version="1.0" encoding="utf-8"?>
<worksheet xmlns="http://schemas.openxmlformats.org/spreadsheetml/2006/main" xmlns:r="http://schemas.openxmlformats.org/officeDocument/2006/relationships">
  <dimension ref="A1:P14"/>
  <sheetViews>
    <sheetView showGridLines="0" zoomScale="75" zoomScaleNormal="75"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3.5"/>
  <cols>
    <col min="1" max="1" width="9.375" style="0" bestFit="1" customWidth="1"/>
    <col min="2" max="2" width="11.375" style="0" customWidth="1"/>
    <col min="3" max="3" width="12.25390625" style="0" customWidth="1"/>
    <col min="4" max="4" width="15.625" style="0" bestFit="1" customWidth="1"/>
    <col min="5" max="6" width="10.875" style="0" bestFit="1" customWidth="1"/>
    <col min="7" max="7" width="14.375" style="0" bestFit="1" customWidth="1"/>
    <col min="8" max="9" width="9.875" style="0" bestFit="1" customWidth="1"/>
    <col min="10" max="10" width="13.125" style="0" bestFit="1" customWidth="1"/>
    <col min="11" max="11" width="9.875" style="0" bestFit="1" customWidth="1"/>
    <col min="12" max="12" width="10.875" style="0" bestFit="1" customWidth="1"/>
    <col min="13" max="13" width="14.375" style="0" bestFit="1" customWidth="1"/>
    <col min="14" max="14" width="10.875" style="0" bestFit="1" customWidth="1"/>
    <col min="15" max="15" width="13.125" style="0" bestFit="1" customWidth="1"/>
    <col min="16" max="16" width="14.75390625" style="0" bestFit="1" customWidth="1"/>
  </cols>
  <sheetData>
    <row r="1" spans="1:16" ht="26.25" customHeight="1" thickBot="1">
      <c r="A1" s="57" t="s">
        <v>2</v>
      </c>
      <c r="B1" s="3"/>
      <c r="C1" s="3"/>
      <c r="D1" s="3"/>
      <c r="E1" s="3"/>
      <c r="F1" s="3"/>
      <c r="G1" s="3"/>
      <c r="H1" s="3"/>
      <c r="I1" s="3"/>
      <c r="J1" s="3"/>
      <c r="K1" s="3"/>
      <c r="L1" s="3"/>
      <c r="M1" s="3"/>
      <c r="N1" s="3"/>
      <c r="O1" s="3"/>
      <c r="P1" s="3"/>
    </row>
    <row r="2" spans="1:16" ht="25.5" customHeight="1" thickTop="1">
      <c r="A2" s="193" t="s">
        <v>0</v>
      </c>
      <c r="B2" s="195" t="s">
        <v>3</v>
      </c>
      <c r="C2" s="195" t="s">
        <v>4</v>
      </c>
      <c r="D2" s="195" t="s">
        <v>5</v>
      </c>
      <c r="E2" s="195" t="s">
        <v>6</v>
      </c>
      <c r="F2" s="195"/>
      <c r="G2" s="195"/>
      <c r="H2" s="195"/>
      <c r="I2" s="195"/>
      <c r="J2" s="195"/>
      <c r="K2" s="195"/>
      <c r="L2" s="195"/>
      <c r="M2" s="195"/>
      <c r="N2" s="195"/>
      <c r="O2" s="195"/>
      <c r="P2" s="197"/>
    </row>
    <row r="3" spans="1:16" ht="25.5" customHeight="1">
      <c r="A3" s="194"/>
      <c r="B3" s="196"/>
      <c r="C3" s="196"/>
      <c r="D3" s="196"/>
      <c r="E3" s="196" t="s">
        <v>170</v>
      </c>
      <c r="F3" s="196"/>
      <c r="G3" s="196"/>
      <c r="H3" s="196" t="s">
        <v>7</v>
      </c>
      <c r="I3" s="196"/>
      <c r="J3" s="196"/>
      <c r="K3" s="196" t="s">
        <v>171</v>
      </c>
      <c r="L3" s="196"/>
      <c r="M3" s="196"/>
      <c r="N3" s="196" t="s">
        <v>8</v>
      </c>
      <c r="O3" s="196"/>
      <c r="P3" s="198"/>
    </row>
    <row r="4" spans="1:16" ht="25.5" customHeight="1">
      <c r="A4" s="194"/>
      <c r="B4" s="196"/>
      <c r="C4" s="196"/>
      <c r="D4" s="196"/>
      <c r="E4" s="94" t="s">
        <v>3</v>
      </c>
      <c r="F4" s="96" t="s">
        <v>160</v>
      </c>
      <c r="G4" s="94" t="s">
        <v>5</v>
      </c>
      <c r="H4" s="94" t="s">
        <v>3</v>
      </c>
      <c r="I4" s="96" t="s">
        <v>160</v>
      </c>
      <c r="J4" s="94" t="s">
        <v>5</v>
      </c>
      <c r="K4" s="94" t="s">
        <v>3</v>
      </c>
      <c r="L4" s="96" t="s">
        <v>160</v>
      </c>
      <c r="M4" s="94" t="s">
        <v>5</v>
      </c>
      <c r="N4" s="94" t="s">
        <v>3</v>
      </c>
      <c r="O4" s="96" t="s">
        <v>160</v>
      </c>
      <c r="P4" s="95" t="s">
        <v>5</v>
      </c>
    </row>
    <row r="5" spans="1:16" s="85" customFormat="1" ht="13.5" customHeight="1">
      <c r="A5" s="84"/>
      <c r="B5" s="62" t="s">
        <v>106</v>
      </c>
      <c r="C5" s="62" t="s">
        <v>1</v>
      </c>
      <c r="D5" s="62" t="s">
        <v>9</v>
      </c>
      <c r="E5" s="62" t="s">
        <v>106</v>
      </c>
      <c r="F5" s="62" t="s">
        <v>1</v>
      </c>
      <c r="G5" s="62" t="s">
        <v>9</v>
      </c>
      <c r="H5" s="62" t="s">
        <v>106</v>
      </c>
      <c r="I5" s="62" t="s">
        <v>1</v>
      </c>
      <c r="J5" s="62" t="s">
        <v>9</v>
      </c>
      <c r="K5" s="62" t="s">
        <v>106</v>
      </c>
      <c r="L5" s="62" t="s">
        <v>1</v>
      </c>
      <c r="M5" s="62" t="s">
        <v>9</v>
      </c>
      <c r="N5" s="62" t="s">
        <v>106</v>
      </c>
      <c r="O5" s="62" t="s">
        <v>1</v>
      </c>
      <c r="P5" s="63" t="s">
        <v>9</v>
      </c>
    </row>
    <row r="6" spans="1:16" s="51" customFormat="1" ht="45.75" customHeight="1">
      <c r="A6" s="2" t="s">
        <v>195</v>
      </c>
      <c r="B6" s="58">
        <v>303139</v>
      </c>
      <c r="C6" s="58">
        <v>1822036</v>
      </c>
      <c r="D6" s="58">
        <v>120282713</v>
      </c>
      <c r="E6" s="58">
        <v>63568</v>
      </c>
      <c r="F6" s="58">
        <v>227844</v>
      </c>
      <c r="G6" s="58">
        <v>12408718</v>
      </c>
      <c r="H6" s="58">
        <v>7379</v>
      </c>
      <c r="I6" s="58">
        <v>32486</v>
      </c>
      <c r="J6" s="58">
        <v>1530220</v>
      </c>
      <c r="K6" s="58">
        <v>21812</v>
      </c>
      <c r="L6" s="58">
        <v>162752</v>
      </c>
      <c r="M6" s="58">
        <v>19346614</v>
      </c>
      <c r="N6" s="58">
        <v>210380</v>
      </c>
      <c r="O6" s="58">
        <v>1398954</v>
      </c>
      <c r="P6" s="59">
        <v>86997161</v>
      </c>
    </row>
    <row r="7" spans="1:16" s="51" customFormat="1" ht="45.75" customHeight="1">
      <c r="A7" s="2">
        <v>11</v>
      </c>
      <c r="B7" s="58">
        <v>376240</v>
      </c>
      <c r="C7" s="58">
        <v>1863894</v>
      </c>
      <c r="D7" s="58">
        <v>104322099</v>
      </c>
      <c r="E7" s="58">
        <v>90423</v>
      </c>
      <c r="F7" s="58">
        <v>269645</v>
      </c>
      <c r="G7" s="58">
        <v>12649036</v>
      </c>
      <c r="H7" s="58">
        <v>9180</v>
      </c>
      <c r="I7" s="58">
        <v>32337</v>
      </c>
      <c r="J7" s="58">
        <v>1173290</v>
      </c>
      <c r="K7" s="58">
        <v>29161</v>
      </c>
      <c r="L7" s="58">
        <v>168138</v>
      </c>
      <c r="M7" s="58">
        <v>16162258</v>
      </c>
      <c r="N7" s="58">
        <v>247476</v>
      </c>
      <c r="O7" s="58">
        <v>1393774</v>
      </c>
      <c r="P7" s="59">
        <v>74337515</v>
      </c>
    </row>
    <row r="8" spans="1:16" s="51" customFormat="1" ht="45.75" customHeight="1">
      <c r="A8" s="2">
        <v>12</v>
      </c>
      <c r="B8" s="58">
        <v>373208</v>
      </c>
      <c r="C8" s="58">
        <v>1876453</v>
      </c>
      <c r="D8" s="58">
        <v>105983890</v>
      </c>
      <c r="E8" s="58">
        <v>88258</v>
      </c>
      <c r="F8" s="58">
        <v>268796</v>
      </c>
      <c r="G8" s="58">
        <v>12784573</v>
      </c>
      <c r="H8" s="58">
        <v>9312</v>
      </c>
      <c r="I8" s="58">
        <v>32503</v>
      </c>
      <c r="J8" s="58">
        <v>1170935</v>
      </c>
      <c r="K8" s="58">
        <v>27510</v>
      </c>
      <c r="L8" s="58">
        <v>168414</v>
      </c>
      <c r="M8" s="58">
        <v>17180282</v>
      </c>
      <c r="N8" s="58">
        <v>248128</v>
      </c>
      <c r="O8" s="58">
        <v>1406741</v>
      </c>
      <c r="P8" s="59">
        <v>74848100</v>
      </c>
    </row>
    <row r="9" spans="1:16" s="51" customFormat="1" ht="45.75" customHeight="1">
      <c r="A9" s="2">
        <v>13</v>
      </c>
      <c r="B9" s="58">
        <v>357557</v>
      </c>
      <c r="C9" s="58">
        <v>1807431</v>
      </c>
      <c r="D9" s="58">
        <v>103029253</v>
      </c>
      <c r="E9" s="58">
        <v>107666</v>
      </c>
      <c r="F9" s="58">
        <v>407705.414</v>
      </c>
      <c r="G9" s="58">
        <v>29213648</v>
      </c>
      <c r="H9" s="58">
        <v>8520</v>
      </c>
      <c r="I9" s="58">
        <v>29146.578</v>
      </c>
      <c r="J9" s="58">
        <v>1075711</v>
      </c>
      <c r="K9" s="150" t="s">
        <v>175</v>
      </c>
      <c r="L9" s="150" t="s">
        <v>175</v>
      </c>
      <c r="M9" s="150" t="s">
        <v>175</v>
      </c>
      <c r="N9" s="58">
        <v>241371</v>
      </c>
      <c r="O9" s="58">
        <v>1370579.498</v>
      </c>
      <c r="P9" s="59">
        <v>72739894</v>
      </c>
    </row>
    <row r="10" spans="1:16" s="51" customFormat="1" ht="45.75" customHeight="1">
      <c r="A10" s="2">
        <v>14</v>
      </c>
      <c r="B10" s="58">
        <v>347542</v>
      </c>
      <c r="C10" s="58">
        <v>1741105</v>
      </c>
      <c r="D10" s="58">
        <v>97339178</v>
      </c>
      <c r="E10" s="58">
        <v>102831</v>
      </c>
      <c r="F10" s="58">
        <v>385178</v>
      </c>
      <c r="G10" s="58">
        <v>27358816</v>
      </c>
      <c r="H10" s="58">
        <v>7464</v>
      </c>
      <c r="I10" s="58">
        <v>24419</v>
      </c>
      <c r="J10" s="58">
        <v>883907</v>
      </c>
      <c r="K10" s="150" t="s">
        <v>175</v>
      </c>
      <c r="L10" s="150" t="s">
        <v>175</v>
      </c>
      <c r="M10" s="150" t="s">
        <v>175</v>
      </c>
      <c r="N10" s="58">
        <v>237247</v>
      </c>
      <c r="O10" s="58">
        <v>1331508</v>
      </c>
      <c r="P10" s="59">
        <v>69096455</v>
      </c>
    </row>
    <row r="11" spans="1:16" s="51" customFormat="1" ht="45.75" customHeight="1">
      <c r="A11" s="5">
        <v>15</v>
      </c>
      <c r="B11" s="60">
        <v>347867</v>
      </c>
      <c r="C11" s="60">
        <v>1738792</v>
      </c>
      <c r="D11" s="60">
        <v>96811675</v>
      </c>
      <c r="E11" s="60">
        <v>98526</v>
      </c>
      <c r="F11" s="60">
        <v>358260</v>
      </c>
      <c r="G11" s="60">
        <v>24790305</v>
      </c>
      <c r="H11" s="60">
        <v>9603</v>
      </c>
      <c r="I11" s="60">
        <v>33484</v>
      </c>
      <c r="J11" s="60">
        <v>1337121</v>
      </c>
      <c r="K11" s="138" t="s">
        <v>176</v>
      </c>
      <c r="L11" s="138" t="s">
        <v>175</v>
      </c>
      <c r="M11" s="138" t="s">
        <v>175</v>
      </c>
      <c r="N11" s="60">
        <v>239738</v>
      </c>
      <c r="O11" s="60">
        <v>1347048</v>
      </c>
      <c r="P11" s="61">
        <v>70684250</v>
      </c>
    </row>
    <row r="12" spans="1:16" ht="18.75" customHeight="1">
      <c r="A12" s="3" t="s">
        <v>10</v>
      </c>
      <c r="B12" s="3"/>
      <c r="C12" s="3"/>
      <c r="D12" s="3"/>
      <c r="E12" s="3"/>
      <c r="F12" s="3"/>
      <c r="G12" s="3"/>
      <c r="H12" s="3"/>
      <c r="I12" s="3"/>
      <c r="J12" s="3"/>
      <c r="K12" s="3"/>
      <c r="L12" s="3"/>
      <c r="M12" s="3"/>
      <c r="N12" s="3"/>
      <c r="O12" s="3"/>
      <c r="P12" s="3"/>
    </row>
    <row r="13" spans="1:16" ht="18.75" customHeight="1">
      <c r="A13" s="3" t="s">
        <v>11</v>
      </c>
      <c r="B13" s="3"/>
      <c r="C13" s="3"/>
      <c r="D13" s="3"/>
      <c r="E13" s="3"/>
      <c r="F13" s="3"/>
      <c r="G13" s="3"/>
      <c r="H13" s="3"/>
      <c r="I13" s="3"/>
      <c r="J13" s="3"/>
      <c r="K13" s="3"/>
      <c r="L13" s="3"/>
      <c r="M13" s="3"/>
      <c r="N13" s="3"/>
      <c r="O13" s="3"/>
      <c r="P13" s="3"/>
    </row>
    <row r="14" spans="1:16" ht="18.75" customHeight="1">
      <c r="A14" s="163" t="s">
        <v>179</v>
      </c>
      <c r="B14" s="163"/>
      <c r="C14" s="163"/>
      <c r="D14" s="163"/>
      <c r="E14" s="163"/>
      <c r="F14" s="163"/>
      <c r="G14" s="163"/>
      <c r="H14" s="163"/>
      <c r="I14" s="163"/>
      <c r="J14" s="163"/>
      <c r="K14" s="163"/>
      <c r="L14" s="163"/>
      <c r="M14" s="163"/>
      <c r="N14" s="163"/>
      <c r="O14" s="163"/>
      <c r="P14" s="163"/>
    </row>
  </sheetData>
  <mergeCells count="10">
    <mergeCell ref="A14:P14"/>
    <mergeCell ref="A2:A4"/>
    <mergeCell ref="B2:B4"/>
    <mergeCell ref="C2:C4"/>
    <mergeCell ref="D2:D4"/>
    <mergeCell ref="E3:G3"/>
    <mergeCell ref="H3:J3"/>
    <mergeCell ref="K3:M3"/>
    <mergeCell ref="E2:P2"/>
    <mergeCell ref="N3:P3"/>
  </mergeCells>
  <printOptions/>
  <pageMargins left="0.75" right="0.75" top="1" bottom="1" header="0.512" footer="0.512"/>
  <pageSetup horizontalDpi="600" verticalDpi="600" orientation="landscape" paperSize="9" scale="68" r:id="rId1"/>
  <headerFooter alignWithMargins="0">
    <oddHeader>&amp;L&amp;"ＭＳ Ｐゴシック,太字"&amp;14申　告　所　得　税
&amp;"ＭＳ Ｐゴシック,標準"&amp;12　2-1　課税状況</oddHeader>
  </headerFooter>
</worksheet>
</file>

<file path=xl/worksheets/sheet5.xml><?xml version="1.0" encoding="utf-8"?>
<worksheet xmlns="http://schemas.openxmlformats.org/spreadsheetml/2006/main" xmlns:r="http://schemas.openxmlformats.org/officeDocument/2006/relationships">
  <dimension ref="A1:W32"/>
  <sheetViews>
    <sheetView showGridLines="0" zoomScale="70" zoomScaleNormal="70" zoomScaleSheetLayoutView="4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ols>
    <col min="1" max="1" width="9.625" style="0" customWidth="1"/>
    <col min="2" max="2" width="4.50390625" style="0" customWidth="1"/>
    <col min="3" max="3" width="10.75390625" style="0" customWidth="1"/>
    <col min="12" max="12" width="13.00390625" style="0" bestFit="1" customWidth="1"/>
  </cols>
  <sheetData>
    <row r="1" spans="1:23" s="51" customFormat="1" ht="24.75" customHeight="1" thickBot="1">
      <c r="A1" s="46" t="s">
        <v>12</v>
      </c>
      <c r="B1" s="46"/>
      <c r="C1" s="46"/>
      <c r="D1" s="46"/>
      <c r="E1" s="46"/>
      <c r="F1" s="46"/>
      <c r="G1" s="46"/>
      <c r="H1" s="46"/>
      <c r="I1" s="46"/>
      <c r="J1" s="46"/>
      <c r="K1" s="46"/>
      <c r="L1" s="46"/>
      <c r="M1" s="46"/>
      <c r="N1" s="46"/>
      <c r="O1" s="46"/>
      <c r="P1" s="46"/>
      <c r="Q1" s="46"/>
      <c r="R1" s="46"/>
      <c r="S1" s="46"/>
      <c r="T1" s="46"/>
      <c r="U1" s="199" t="s">
        <v>198</v>
      </c>
      <c r="V1" s="199"/>
      <c r="W1" s="199"/>
    </row>
    <row r="2" spans="1:23" s="51" customFormat="1" ht="26.25" customHeight="1" thickTop="1">
      <c r="A2" s="205" t="s">
        <v>0</v>
      </c>
      <c r="B2" s="200"/>
      <c r="C2" s="200"/>
      <c r="D2" s="200" t="s">
        <v>13</v>
      </c>
      <c r="E2" s="200"/>
      <c r="F2" s="200" t="s">
        <v>5</v>
      </c>
      <c r="G2" s="200"/>
      <c r="H2" s="200" t="s">
        <v>6</v>
      </c>
      <c r="I2" s="200"/>
      <c r="J2" s="200"/>
      <c r="K2" s="200"/>
      <c r="L2" s="200"/>
      <c r="M2" s="200"/>
      <c r="N2" s="200"/>
      <c r="O2" s="200"/>
      <c r="P2" s="200"/>
      <c r="Q2" s="200"/>
      <c r="R2" s="200"/>
      <c r="S2" s="200"/>
      <c r="T2" s="200"/>
      <c r="U2" s="200"/>
      <c r="V2" s="200"/>
      <c r="W2" s="201"/>
    </row>
    <row r="3" spans="1:23" s="51" customFormat="1" ht="26.25" customHeight="1">
      <c r="A3" s="206"/>
      <c r="B3" s="202"/>
      <c r="C3" s="202"/>
      <c r="D3" s="202"/>
      <c r="E3" s="202"/>
      <c r="F3" s="202"/>
      <c r="G3" s="202"/>
      <c r="H3" s="202" t="s">
        <v>170</v>
      </c>
      <c r="I3" s="202"/>
      <c r="J3" s="202"/>
      <c r="K3" s="202"/>
      <c r="L3" s="202" t="s">
        <v>7</v>
      </c>
      <c r="M3" s="202"/>
      <c r="N3" s="202"/>
      <c r="O3" s="202"/>
      <c r="P3" s="202" t="s">
        <v>171</v>
      </c>
      <c r="Q3" s="202"/>
      <c r="R3" s="202"/>
      <c r="S3" s="202"/>
      <c r="T3" s="202" t="s">
        <v>8</v>
      </c>
      <c r="U3" s="202"/>
      <c r="V3" s="202"/>
      <c r="W3" s="203"/>
    </row>
    <row r="4" spans="1:23" s="51" customFormat="1" ht="26.25" customHeight="1">
      <c r="A4" s="206"/>
      <c r="B4" s="202"/>
      <c r="C4" s="202"/>
      <c r="D4" s="202"/>
      <c r="E4" s="202"/>
      <c r="F4" s="202"/>
      <c r="G4" s="202"/>
      <c r="H4" s="203" t="s">
        <v>13</v>
      </c>
      <c r="I4" s="206"/>
      <c r="J4" s="202" t="s">
        <v>5</v>
      </c>
      <c r="K4" s="202"/>
      <c r="L4" s="202" t="s">
        <v>13</v>
      </c>
      <c r="M4" s="202"/>
      <c r="N4" s="202" t="s">
        <v>5</v>
      </c>
      <c r="O4" s="202"/>
      <c r="P4" s="202" t="s">
        <v>13</v>
      </c>
      <c r="Q4" s="202"/>
      <c r="R4" s="202" t="s">
        <v>5</v>
      </c>
      <c r="S4" s="202"/>
      <c r="T4" s="202" t="s">
        <v>13</v>
      </c>
      <c r="U4" s="202"/>
      <c r="V4" s="202" t="s">
        <v>5</v>
      </c>
      <c r="W4" s="203"/>
    </row>
    <row r="5" spans="1:23" s="51" customFormat="1" ht="26.25" customHeight="1">
      <c r="A5" s="206"/>
      <c r="B5" s="202"/>
      <c r="C5" s="202"/>
      <c r="D5" s="91" t="s">
        <v>14</v>
      </c>
      <c r="E5" s="91" t="s">
        <v>15</v>
      </c>
      <c r="F5" s="91" t="s">
        <v>14</v>
      </c>
      <c r="G5" s="91" t="s">
        <v>15</v>
      </c>
      <c r="H5" s="91" t="s">
        <v>14</v>
      </c>
      <c r="I5" s="91" t="s">
        <v>15</v>
      </c>
      <c r="J5" s="91" t="s">
        <v>14</v>
      </c>
      <c r="K5" s="91" t="s">
        <v>15</v>
      </c>
      <c r="L5" s="91" t="s">
        <v>14</v>
      </c>
      <c r="M5" s="91" t="s">
        <v>15</v>
      </c>
      <c r="N5" s="91" t="s">
        <v>14</v>
      </c>
      <c r="O5" s="91" t="s">
        <v>15</v>
      </c>
      <c r="P5" s="91" t="s">
        <v>14</v>
      </c>
      <c r="Q5" s="91" t="s">
        <v>15</v>
      </c>
      <c r="R5" s="91" t="s">
        <v>14</v>
      </c>
      <c r="S5" s="91" t="s">
        <v>15</v>
      </c>
      <c r="T5" s="91" t="s">
        <v>14</v>
      </c>
      <c r="U5" s="91" t="s">
        <v>15</v>
      </c>
      <c r="V5" s="91" t="s">
        <v>14</v>
      </c>
      <c r="W5" s="97" t="s">
        <v>15</v>
      </c>
    </row>
    <row r="6" spans="1:23" s="71" customFormat="1" ht="15" customHeight="1">
      <c r="A6" s="67"/>
      <c r="B6" s="67"/>
      <c r="C6" s="68"/>
      <c r="D6" s="69" t="s">
        <v>9</v>
      </c>
      <c r="E6" s="70"/>
      <c r="F6" s="69" t="s">
        <v>9</v>
      </c>
      <c r="G6" s="70"/>
      <c r="H6" s="69" t="s">
        <v>9</v>
      </c>
      <c r="I6" s="70"/>
      <c r="J6" s="69" t="s">
        <v>9</v>
      </c>
      <c r="K6" s="70"/>
      <c r="L6" s="69" t="s">
        <v>9</v>
      </c>
      <c r="M6" s="70"/>
      <c r="N6" s="69" t="s">
        <v>9</v>
      </c>
      <c r="O6" s="70"/>
      <c r="P6" s="69" t="s">
        <v>9</v>
      </c>
      <c r="Q6" s="70"/>
      <c r="R6" s="69" t="s">
        <v>9</v>
      </c>
      <c r="S6" s="70"/>
      <c r="T6" s="69" t="s">
        <v>9</v>
      </c>
      <c r="U6" s="70"/>
      <c r="V6" s="69" t="s">
        <v>9</v>
      </c>
      <c r="W6" s="66"/>
    </row>
    <row r="7" spans="1:23" s="51" customFormat="1" ht="30" customHeight="1">
      <c r="A7" s="204" t="s">
        <v>195</v>
      </c>
      <c r="B7" s="18"/>
      <c r="C7" s="15" t="s">
        <v>16</v>
      </c>
      <c r="D7" s="49">
        <v>6529</v>
      </c>
      <c r="E7" s="49">
        <v>100</v>
      </c>
      <c r="F7" s="49">
        <v>473</v>
      </c>
      <c r="G7" s="49">
        <v>100</v>
      </c>
      <c r="H7" s="49">
        <v>3649</v>
      </c>
      <c r="I7" s="49">
        <v>100</v>
      </c>
      <c r="J7" s="49">
        <v>210</v>
      </c>
      <c r="K7" s="49">
        <v>100</v>
      </c>
      <c r="L7" s="49">
        <v>4572</v>
      </c>
      <c r="M7" s="49">
        <v>100</v>
      </c>
      <c r="N7" s="49">
        <v>242</v>
      </c>
      <c r="O7" s="49">
        <v>100</v>
      </c>
      <c r="P7" s="49">
        <v>7403</v>
      </c>
      <c r="Q7" s="49">
        <v>100</v>
      </c>
      <c r="R7" s="49">
        <v>876</v>
      </c>
      <c r="S7" s="49">
        <v>100</v>
      </c>
      <c r="T7" s="49">
        <v>7328</v>
      </c>
      <c r="U7" s="49">
        <v>100</v>
      </c>
      <c r="V7" s="49">
        <v>519</v>
      </c>
      <c r="W7" s="50">
        <v>100</v>
      </c>
    </row>
    <row r="8" spans="1:23" s="51" customFormat="1" ht="30" customHeight="1">
      <c r="A8" s="204"/>
      <c r="B8" s="18"/>
      <c r="C8" s="15" t="s">
        <v>17</v>
      </c>
      <c r="D8" s="49">
        <v>6011</v>
      </c>
      <c r="E8" s="49">
        <v>100</v>
      </c>
      <c r="F8" s="49">
        <v>397</v>
      </c>
      <c r="G8" s="49">
        <v>100</v>
      </c>
      <c r="H8" s="49">
        <v>3584</v>
      </c>
      <c r="I8" s="49">
        <v>100</v>
      </c>
      <c r="J8" s="49">
        <v>195</v>
      </c>
      <c r="K8" s="49">
        <v>100</v>
      </c>
      <c r="L8" s="49">
        <v>4402</v>
      </c>
      <c r="M8" s="49">
        <v>100</v>
      </c>
      <c r="N8" s="49">
        <v>207</v>
      </c>
      <c r="O8" s="49">
        <v>100</v>
      </c>
      <c r="P8" s="49">
        <v>7462</v>
      </c>
      <c r="Q8" s="49">
        <v>100</v>
      </c>
      <c r="R8" s="49">
        <v>887</v>
      </c>
      <c r="S8" s="49">
        <v>100</v>
      </c>
      <c r="T8" s="49">
        <v>6650</v>
      </c>
      <c r="U8" s="49">
        <v>100</v>
      </c>
      <c r="V8" s="49">
        <v>414</v>
      </c>
      <c r="W8" s="50">
        <v>100</v>
      </c>
    </row>
    <row r="9" spans="1:23" s="51" customFormat="1" ht="30" customHeight="1">
      <c r="A9" s="83"/>
      <c r="B9" s="18"/>
      <c r="C9" s="15"/>
      <c r="D9" s="49"/>
      <c r="E9" s="49"/>
      <c r="F9" s="49"/>
      <c r="G9" s="49"/>
      <c r="H9" s="49"/>
      <c r="I9" s="49"/>
      <c r="J9" s="49"/>
      <c r="K9" s="49"/>
      <c r="L9" s="49"/>
      <c r="M9" s="49"/>
      <c r="N9" s="49"/>
      <c r="O9" s="49"/>
      <c r="P9" s="49"/>
      <c r="Q9" s="49"/>
      <c r="R9" s="49"/>
      <c r="S9" s="49"/>
      <c r="T9" s="49"/>
      <c r="U9" s="49"/>
      <c r="V9" s="49"/>
      <c r="W9" s="50"/>
    </row>
    <row r="10" spans="1:23" s="51" customFormat="1" ht="30" customHeight="1">
      <c r="A10" s="204">
        <v>11</v>
      </c>
      <c r="B10" s="18"/>
      <c r="C10" s="15" t="s">
        <v>16</v>
      </c>
      <c r="D10" s="49">
        <v>5555</v>
      </c>
      <c r="E10" s="49">
        <f>+D10/$D$7*100</f>
        <v>85.08194210445704</v>
      </c>
      <c r="F10" s="49">
        <v>353</v>
      </c>
      <c r="G10" s="49">
        <f>+F10/$F$7*100</f>
        <v>74.63002114164905</v>
      </c>
      <c r="H10" s="49">
        <v>3093</v>
      </c>
      <c r="I10" s="49">
        <f>+H10/$H$7*100</f>
        <v>84.76294875308304</v>
      </c>
      <c r="J10" s="49">
        <v>153</v>
      </c>
      <c r="K10" s="49">
        <f>+J10/$J$7*100</f>
        <v>72.85714285714285</v>
      </c>
      <c r="L10" s="49">
        <v>3735</v>
      </c>
      <c r="M10" s="49">
        <f>+L10/$L$7*100</f>
        <v>81.69291338582677</v>
      </c>
      <c r="N10" s="49">
        <v>156</v>
      </c>
      <c r="O10" s="49">
        <f>+N10/$N$7*100</f>
        <v>64.46280991735537</v>
      </c>
      <c r="P10" s="49">
        <v>6178</v>
      </c>
      <c r="Q10" s="49">
        <f>+P10/$P$7*100</f>
        <v>83.45265432932595</v>
      </c>
      <c r="R10" s="49">
        <v>599</v>
      </c>
      <c r="S10" s="49">
        <f>+R10/$R$7*100</f>
        <v>68.37899543378995</v>
      </c>
      <c r="T10" s="49">
        <v>6361</v>
      </c>
      <c r="U10" s="49">
        <f>+T10/$T$7*100</f>
        <v>86.80403930131004</v>
      </c>
      <c r="V10" s="49">
        <v>401</v>
      </c>
      <c r="W10" s="50">
        <f>+V10/$V$7*100</f>
        <v>77.26396917148362</v>
      </c>
    </row>
    <row r="11" spans="1:23" s="51" customFormat="1" ht="30" customHeight="1">
      <c r="A11" s="204"/>
      <c r="B11" s="18"/>
      <c r="C11" s="15" t="s">
        <v>17</v>
      </c>
      <c r="D11" s="49">
        <v>4954</v>
      </c>
      <c r="E11" s="49">
        <f>+D11/$D$8*100</f>
        <v>82.41557145233737</v>
      </c>
      <c r="F11" s="49">
        <v>277</v>
      </c>
      <c r="G11" s="49">
        <f>+F11/$F$8*100</f>
        <v>69.77329974811083</v>
      </c>
      <c r="H11" s="49">
        <v>2982</v>
      </c>
      <c r="I11" s="49">
        <f>+H11/$H$8*100</f>
        <v>83.203125</v>
      </c>
      <c r="J11" s="49">
        <v>140</v>
      </c>
      <c r="K11" s="49">
        <f>+J11/$J$8*100</f>
        <v>71.7948717948718</v>
      </c>
      <c r="L11" s="49">
        <v>3523</v>
      </c>
      <c r="M11" s="49">
        <f>+L11/$L$8*100</f>
        <v>80.03180372557928</v>
      </c>
      <c r="N11" s="49">
        <v>128</v>
      </c>
      <c r="O11" s="49">
        <f>+N11/$N$8*100</f>
        <v>61.83574879227053</v>
      </c>
      <c r="P11" s="49">
        <v>5766</v>
      </c>
      <c r="Q11" s="49">
        <f>+P11/$P$8*100</f>
        <v>77.27150897882605</v>
      </c>
      <c r="R11" s="49">
        <v>554</v>
      </c>
      <c r="S11" s="49">
        <f>+R11/$R$8*100</f>
        <v>62.45772266065389</v>
      </c>
      <c r="T11" s="49">
        <v>5632</v>
      </c>
      <c r="U11" s="49">
        <f>+T11/$T$8*100</f>
        <v>84.69172932330828</v>
      </c>
      <c r="V11" s="49">
        <v>300</v>
      </c>
      <c r="W11" s="50">
        <f>+V11/$V$8*100</f>
        <v>72.46376811594203</v>
      </c>
    </row>
    <row r="12" spans="1:23" s="51" customFormat="1" ht="30" customHeight="1">
      <c r="A12" s="83"/>
      <c r="B12" s="18"/>
      <c r="C12" s="15"/>
      <c r="D12" s="49"/>
      <c r="E12" s="49"/>
      <c r="F12" s="49"/>
      <c r="G12" s="49"/>
      <c r="H12" s="49"/>
      <c r="I12" s="49"/>
      <c r="J12" s="49"/>
      <c r="K12" s="49"/>
      <c r="L12" s="49"/>
      <c r="M12" s="49"/>
      <c r="N12" s="49"/>
      <c r="O12" s="49"/>
      <c r="P12" s="49"/>
      <c r="Q12" s="49"/>
      <c r="R12" s="49"/>
      <c r="S12" s="49"/>
      <c r="T12" s="49"/>
      <c r="U12" s="49"/>
      <c r="V12" s="49"/>
      <c r="W12" s="50"/>
    </row>
    <row r="13" spans="1:23" s="51" customFormat="1" ht="30" customHeight="1">
      <c r="A13" s="204">
        <v>12</v>
      </c>
      <c r="B13" s="18"/>
      <c r="C13" s="15" t="s">
        <v>16</v>
      </c>
      <c r="D13" s="49">
        <v>5667</v>
      </c>
      <c r="E13" s="49">
        <f>+D13/$D$7*100</f>
        <v>86.79736559963241</v>
      </c>
      <c r="F13" s="49">
        <v>368</v>
      </c>
      <c r="G13" s="49">
        <f>+F13/$F$7*100</f>
        <v>77.80126849894292</v>
      </c>
      <c r="H13" s="49">
        <v>3136</v>
      </c>
      <c r="I13" s="49">
        <f>+H13/$H$7*100</f>
        <v>85.94135379556043</v>
      </c>
      <c r="J13" s="49">
        <v>160</v>
      </c>
      <c r="K13" s="49">
        <f>+J13/$J$7*100</f>
        <v>76.19047619047619</v>
      </c>
      <c r="L13" s="49">
        <v>3693</v>
      </c>
      <c r="M13" s="49">
        <f>+L13/$L$7*100</f>
        <v>80.77427821522309</v>
      </c>
      <c r="N13" s="49">
        <v>150</v>
      </c>
      <c r="O13" s="49">
        <f>+N13/$N$7*100</f>
        <v>61.98347107438017</v>
      </c>
      <c r="P13" s="49">
        <v>6567</v>
      </c>
      <c r="Q13" s="49">
        <f>+P13/$P$7*100</f>
        <v>88.7072808320951</v>
      </c>
      <c r="R13" s="49">
        <v>679</v>
      </c>
      <c r="S13" s="49">
        <f>+R13/$R$7*100</f>
        <v>77.51141552511416</v>
      </c>
      <c r="T13" s="49">
        <v>6458</v>
      </c>
      <c r="U13" s="49">
        <f>+T13/$T$7*100</f>
        <v>88.12772925764192</v>
      </c>
      <c r="V13" s="49">
        <v>413</v>
      </c>
      <c r="W13" s="50">
        <f>+V13/$V$7*100</f>
        <v>79.57610789980733</v>
      </c>
    </row>
    <row r="14" spans="1:23" s="51" customFormat="1" ht="30" customHeight="1">
      <c r="A14" s="204"/>
      <c r="B14" s="18"/>
      <c r="C14" s="15" t="s">
        <v>17</v>
      </c>
      <c r="D14" s="49">
        <v>5028</v>
      </c>
      <c r="E14" s="49">
        <f>+D14/$D$8*100</f>
        <v>83.64664781234403</v>
      </c>
      <c r="F14" s="49">
        <v>284</v>
      </c>
      <c r="G14" s="49">
        <f>+F14/$F$8*100</f>
        <v>71.53652392947103</v>
      </c>
      <c r="H14" s="49">
        <v>3046</v>
      </c>
      <c r="I14" s="49">
        <f>+H14/$H$8*100</f>
        <v>84.98883928571429</v>
      </c>
      <c r="J14" s="49">
        <v>145</v>
      </c>
      <c r="K14" s="49">
        <f>+J14/$J$8*100</f>
        <v>74.35897435897436</v>
      </c>
      <c r="L14" s="49">
        <v>3490</v>
      </c>
      <c r="M14" s="49">
        <f>+L14/$L$8*100</f>
        <v>79.28214447978192</v>
      </c>
      <c r="N14" s="49">
        <v>126</v>
      </c>
      <c r="O14" s="49">
        <f>+N14/$N$8*100</f>
        <v>60.86956521739131</v>
      </c>
      <c r="P14" s="49">
        <v>6122</v>
      </c>
      <c r="Q14" s="49">
        <f>+P14/$P$8*100</f>
        <v>82.04234789600643</v>
      </c>
      <c r="R14" s="49">
        <v>625</v>
      </c>
      <c r="S14" s="49">
        <f>+R14/$R$8*100</f>
        <v>70.46223224351748</v>
      </c>
      <c r="T14" s="49">
        <v>5669</v>
      </c>
      <c r="U14" s="49">
        <f>+T14/$T$8*100</f>
        <v>85.24812030075188</v>
      </c>
      <c r="V14" s="49">
        <v>302</v>
      </c>
      <c r="W14" s="50">
        <f>+V14/$V$8*100</f>
        <v>72.94685990338165</v>
      </c>
    </row>
    <row r="15" spans="1:23" s="51" customFormat="1" ht="30" customHeight="1">
      <c r="A15" s="83"/>
      <c r="B15" s="18"/>
      <c r="C15" s="15"/>
      <c r="D15" s="49"/>
      <c r="E15" s="49"/>
      <c r="F15" s="49"/>
      <c r="G15" s="49"/>
      <c r="H15" s="49"/>
      <c r="I15" s="49"/>
      <c r="J15" s="49"/>
      <c r="K15" s="49"/>
      <c r="L15" s="49"/>
      <c r="M15" s="49"/>
      <c r="N15" s="49"/>
      <c r="O15" s="49"/>
      <c r="P15" s="49"/>
      <c r="Q15" s="49"/>
      <c r="R15" s="49"/>
      <c r="S15" s="49"/>
      <c r="T15" s="49"/>
      <c r="U15" s="49"/>
      <c r="V15" s="49"/>
      <c r="W15" s="50"/>
    </row>
    <row r="16" spans="1:23" s="51" customFormat="1" ht="30" customHeight="1">
      <c r="A16" s="204">
        <v>13</v>
      </c>
      <c r="B16" s="18"/>
      <c r="C16" s="15" t="s">
        <v>16</v>
      </c>
      <c r="D16" s="49">
        <v>5646.591879035954</v>
      </c>
      <c r="E16" s="49">
        <f>+D16/$D$7*100</f>
        <v>86.48478908004218</v>
      </c>
      <c r="F16" s="49">
        <v>363.1322989496717</v>
      </c>
      <c r="G16" s="49">
        <f>+F16/$F$7*100</f>
        <v>76.77215622614624</v>
      </c>
      <c r="H16" s="49">
        <v>3928.617849724755</v>
      </c>
      <c r="I16" s="49">
        <f>+H16/$H$7*100</f>
        <v>107.66286242051946</v>
      </c>
      <c r="J16" s="49">
        <v>283.3356091242877</v>
      </c>
      <c r="K16" s="49">
        <f>+J16/$J$7*100</f>
        <v>134.92171863061319</v>
      </c>
      <c r="L16" s="49">
        <v>3634.9444050936977</v>
      </c>
      <c r="M16" s="49">
        <f>+L16/$L$7*100</f>
        <v>79.50447080257432</v>
      </c>
      <c r="N16" s="49">
        <v>149.92104614816068</v>
      </c>
      <c r="O16" s="49">
        <f>+N16/$N$7*100</f>
        <v>61.95084551576888</v>
      </c>
      <c r="P16" s="16" t="s">
        <v>175</v>
      </c>
      <c r="Q16" s="16" t="s">
        <v>175</v>
      </c>
      <c r="R16" s="16" t="s">
        <v>175</v>
      </c>
      <c r="S16" s="16" t="s">
        <v>175</v>
      </c>
      <c r="T16" s="49">
        <v>6366.4556817416305</v>
      </c>
      <c r="U16" s="49">
        <f>+T16/$T$7*100</f>
        <v>86.87848910673623</v>
      </c>
      <c r="V16" s="49">
        <v>399.6784199423617</v>
      </c>
      <c r="W16" s="50">
        <f>+V16/$V$7*100</f>
        <v>77.00932946866314</v>
      </c>
    </row>
    <row r="17" spans="1:23" s="51" customFormat="1" ht="30" customHeight="1">
      <c r="A17" s="204"/>
      <c r="B17" s="18"/>
      <c r="C17" s="15" t="s">
        <v>17</v>
      </c>
      <c r="D17" s="49">
        <v>5054.9464560895185</v>
      </c>
      <c r="E17" s="49">
        <f>+D17/$D$8*100</f>
        <v>84.09493355663814</v>
      </c>
      <c r="F17" s="49">
        <v>288.14777224330663</v>
      </c>
      <c r="G17" s="49">
        <f>+F17/$F$8*100</f>
        <v>72.58130283206717</v>
      </c>
      <c r="H17" s="49">
        <v>3786.761038768042</v>
      </c>
      <c r="I17" s="49">
        <f>+H17/$H$8*100</f>
        <v>105.6573950549119</v>
      </c>
      <c r="J17" s="49">
        <v>271.33587204874334</v>
      </c>
      <c r="K17" s="49">
        <f>+J17/$J$8*100</f>
        <v>139.1466010506376</v>
      </c>
      <c r="L17" s="49">
        <v>3420.9598591549297</v>
      </c>
      <c r="M17" s="49">
        <f>+L17/$L$8*100</f>
        <v>77.71376327021649</v>
      </c>
      <c r="N17" s="49">
        <v>126.25715962441315</v>
      </c>
      <c r="O17" s="49">
        <f>+N17/$N$8*100</f>
        <v>60.993796920006346</v>
      </c>
      <c r="P17" s="16" t="s">
        <v>175</v>
      </c>
      <c r="Q17" s="16" t="s">
        <v>175</v>
      </c>
      <c r="R17" s="16" t="s">
        <v>175</v>
      </c>
      <c r="S17" s="16" t="s">
        <v>175</v>
      </c>
      <c r="T17" s="49">
        <v>5678.31055926354</v>
      </c>
      <c r="U17" s="49">
        <f>+T17/$T$8*100</f>
        <v>85.38812871072993</v>
      </c>
      <c r="V17" s="49">
        <v>301.36136486984765</v>
      </c>
      <c r="W17" s="50">
        <f>+V17/$V$8*100</f>
        <v>72.79260021010813</v>
      </c>
    </row>
    <row r="18" spans="1:23" s="51" customFormat="1" ht="30" customHeight="1">
      <c r="A18" s="83"/>
      <c r="B18" s="18"/>
      <c r="C18" s="15"/>
      <c r="D18" s="49"/>
      <c r="E18" s="49"/>
      <c r="F18" s="49"/>
      <c r="G18" s="49"/>
      <c r="H18" s="49"/>
      <c r="I18" s="49"/>
      <c r="J18" s="49"/>
      <c r="K18" s="49"/>
      <c r="L18" s="49"/>
      <c r="M18" s="49"/>
      <c r="N18" s="49"/>
      <c r="O18" s="49"/>
      <c r="P18" s="49"/>
      <c r="Q18" s="49"/>
      <c r="R18" s="49"/>
      <c r="S18" s="49"/>
      <c r="T18" s="49"/>
      <c r="U18" s="49"/>
      <c r="V18" s="49"/>
      <c r="W18" s="50"/>
    </row>
    <row r="19" spans="1:23" s="51" customFormat="1" ht="30" customHeight="1">
      <c r="A19" s="204">
        <v>14</v>
      </c>
      <c r="B19" s="18"/>
      <c r="C19" s="15" t="s">
        <v>16</v>
      </c>
      <c r="D19" s="49">
        <v>5542</v>
      </c>
      <c r="E19" s="49">
        <f>+D19/$D$7*100</f>
        <v>84.88283044876704</v>
      </c>
      <c r="F19" s="49">
        <v>348</v>
      </c>
      <c r="G19" s="49">
        <f>+F19/$F$7*100</f>
        <v>73.57293868921776</v>
      </c>
      <c r="H19" s="49">
        <v>3869</v>
      </c>
      <c r="I19" s="49">
        <f>+H19/$H$7*100</f>
        <v>106.02904905453549</v>
      </c>
      <c r="J19" s="49">
        <v>277</v>
      </c>
      <c r="K19" s="49">
        <f>+J19/$J$7*100</f>
        <v>131.9047619047619</v>
      </c>
      <c r="L19" s="49">
        <v>3757</v>
      </c>
      <c r="M19" s="49">
        <f>+L19/$L$7*100</f>
        <v>82.17410323709537</v>
      </c>
      <c r="N19" s="49">
        <v>168</v>
      </c>
      <c r="O19" s="49">
        <f>+N19/$N$7*100</f>
        <v>69.42148760330579</v>
      </c>
      <c r="P19" s="16" t="s">
        <v>175</v>
      </c>
      <c r="Q19" s="16" t="s">
        <v>175</v>
      </c>
      <c r="R19" s="16" t="s">
        <v>175</v>
      </c>
      <c r="S19" s="16" t="s">
        <v>175</v>
      </c>
      <c r="T19" s="49">
        <v>6213</v>
      </c>
      <c r="U19" s="49">
        <f>+T19/$T$7*100</f>
        <v>84.7843886462882</v>
      </c>
      <c r="V19" s="49">
        <v>379</v>
      </c>
      <c r="W19" s="50">
        <f>+V19/$V$7*100</f>
        <v>73.02504816955684</v>
      </c>
    </row>
    <row r="20" spans="1:23" s="51" customFormat="1" ht="30" customHeight="1">
      <c r="A20" s="204"/>
      <c r="B20" s="18"/>
      <c r="C20" s="15" t="s">
        <v>17</v>
      </c>
      <c r="D20" s="49">
        <v>5010</v>
      </c>
      <c r="E20" s="49">
        <f>+D20/$D$8*100</f>
        <v>83.34719680585593</v>
      </c>
      <c r="F20" s="49">
        <v>280</v>
      </c>
      <c r="G20" s="49">
        <f>+F20/$F$8*100</f>
        <v>70.52896725440806</v>
      </c>
      <c r="H20" s="49">
        <v>3746</v>
      </c>
      <c r="I20" s="49">
        <f>+H20/$H$8*100</f>
        <v>104.52008928571428</v>
      </c>
      <c r="J20" s="49">
        <v>266</v>
      </c>
      <c r="K20" s="49">
        <f>+J20/$J$8*100</f>
        <v>136.4102564102564</v>
      </c>
      <c r="L20" s="49">
        <v>3272</v>
      </c>
      <c r="M20" s="49">
        <f>+L20/$L$8*100</f>
        <v>74.32985006815083</v>
      </c>
      <c r="N20" s="49">
        <v>118</v>
      </c>
      <c r="O20" s="49">
        <f>+N20/$N$8*100</f>
        <v>57.00483091787439</v>
      </c>
      <c r="P20" s="16" t="s">
        <v>175</v>
      </c>
      <c r="Q20" s="16" t="s">
        <v>175</v>
      </c>
      <c r="R20" s="16" t="s">
        <v>175</v>
      </c>
      <c r="S20" s="16" t="s">
        <v>175</v>
      </c>
      <c r="T20" s="49">
        <v>5612</v>
      </c>
      <c r="U20" s="49">
        <f>+T20/$T$8*100</f>
        <v>84.39097744360903</v>
      </c>
      <c r="V20" s="49">
        <v>291</v>
      </c>
      <c r="W20" s="50">
        <f>+V20/$V$8*100</f>
        <v>70.28985507246377</v>
      </c>
    </row>
    <row r="21" spans="1:23" s="51" customFormat="1" ht="30" customHeight="1">
      <c r="A21" s="83"/>
      <c r="B21" s="18"/>
      <c r="C21" s="15"/>
      <c r="D21" s="49"/>
      <c r="E21" s="49"/>
      <c r="F21" s="49"/>
      <c r="G21" s="49"/>
      <c r="H21" s="49"/>
      <c r="I21" s="49"/>
      <c r="J21" s="49"/>
      <c r="K21" s="49"/>
      <c r="L21" s="49"/>
      <c r="M21" s="49"/>
      <c r="N21" s="49"/>
      <c r="O21" s="49"/>
      <c r="P21" s="49"/>
      <c r="Q21" s="49"/>
      <c r="R21" s="49"/>
      <c r="S21" s="49"/>
      <c r="T21" s="49"/>
      <c r="U21" s="49"/>
      <c r="V21" s="49"/>
      <c r="W21" s="50"/>
    </row>
    <row r="22" spans="1:23" s="51" customFormat="1" ht="30" customHeight="1">
      <c r="A22" s="204">
        <v>15</v>
      </c>
      <c r="B22" s="18"/>
      <c r="C22" s="15" t="s">
        <v>16</v>
      </c>
      <c r="D22" s="49">
        <v>5527</v>
      </c>
      <c r="E22" s="49">
        <f>+D22/$D$7*100</f>
        <v>84.6530862306632</v>
      </c>
      <c r="F22" s="49">
        <v>342</v>
      </c>
      <c r="G22" s="49">
        <f>+F22/$F$7*100</f>
        <v>72.3044397463002</v>
      </c>
      <c r="H22" s="49">
        <v>3832</v>
      </c>
      <c r="I22" s="49">
        <f>+H22/$H$7*100</f>
        <v>105.01507262263634</v>
      </c>
      <c r="J22" s="49">
        <v>274</v>
      </c>
      <c r="K22" s="49">
        <f>+J22/$J$7*100</f>
        <v>130.47619047619048</v>
      </c>
      <c r="L22" s="49">
        <v>3851</v>
      </c>
      <c r="M22" s="49">
        <f>+L22/$L$7*100</f>
        <v>84.23009623797026</v>
      </c>
      <c r="N22" s="49">
        <v>178</v>
      </c>
      <c r="O22" s="49">
        <f>+N22/$N$7*100</f>
        <v>73.55371900826447</v>
      </c>
      <c r="P22" s="16" t="s">
        <v>175</v>
      </c>
      <c r="Q22" s="16" t="s">
        <v>175</v>
      </c>
      <c r="R22" s="16" t="s">
        <v>175</v>
      </c>
      <c r="S22" s="16" t="s">
        <v>175</v>
      </c>
      <c r="T22" s="49">
        <v>6181</v>
      </c>
      <c r="U22" s="49">
        <f>+T22/$T$7*100</f>
        <v>84.34770742358079</v>
      </c>
      <c r="V22" s="49">
        <v>371</v>
      </c>
      <c r="W22" s="50">
        <f>+V22/$V$7*100</f>
        <v>71.48362235067437</v>
      </c>
    </row>
    <row r="23" spans="1:23" s="51" customFormat="1" ht="30" customHeight="1">
      <c r="A23" s="207"/>
      <c r="B23" s="23"/>
      <c r="C23" s="65" t="s">
        <v>17</v>
      </c>
      <c r="D23" s="125">
        <v>4998</v>
      </c>
      <c r="E23" s="125">
        <f>+D23/$D$8*100</f>
        <v>83.14756280153053</v>
      </c>
      <c r="F23" s="125">
        <v>278</v>
      </c>
      <c r="G23" s="125">
        <f>+F23/$F$8*100</f>
        <v>70.02518891687657</v>
      </c>
      <c r="H23" s="125">
        <v>3636</v>
      </c>
      <c r="I23" s="125">
        <f>+H23/$H$8*100</f>
        <v>101.45089285714286</v>
      </c>
      <c r="J23" s="125">
        <v>252</v>
      </c>
      <c r="K23" s="125">
        <f>+J23/$J$8*100</f>
        <v>129.23076923076923</v>
      </c>
      <c r="L23" s="125">
        <v>3487</v>
      </c>
      <c r="M23" s="125">
        <f>+L23/$L$8*100</f>
        <v>79.21399363925488</v>
      </c>
      <c r="N23" s="125">
        <v>139</v>
      </c>
      <c r="O23" s="125">
        <f>+N23/$N$8*100</f>
        <v>67.14975845410628</v>
      </c>
      <c r="P23" s="127" t="s">
        <v>175</v>
      </c>
      <c r="Q23" s="127" t="s">
        <v>175</v>
      </c>
      <c r="R23" s="127" t="s">
        <v>175</v>
      </c>
      <c r="S23" s="127" t="s">
        <v>175</v>
      </c>
      <c r="T23" s="125">
        <v>5619</v>
      </c>
      <c r="U23" s="125">
        <f>+T23/$T$8*100</f>
        <v>84.49624060150376</v>
      </c>
      <c r="V23" s="125">
        <v>295</v>
      </c>
      <c r="W23" s="126">
        <f>+V23/$V$8*100</f>
        <v>71.25603864734299</v>
      </c>
    </row>
    <row r="24" spans="1:23" s="51" customFormat="1" ht="13.5">
      <c r="A24" s="46"/>
      <c r="B24" s="46"/>
      <c r="C24" s="46"/>
      <c r="D24" s="46"/>
      <c r="E24" s="46"/>
      <c r="F24" s="46"/>
      <c r="G24" s="46"/>
      <c r="H24" s="46"/>
      <c r="I24" s="46"/>
      <c r="J24" s="46"/>
      <c r="K24" s="46"/>
      <c r="L24" s="46"/>
      <c r="M24" s="46"/>
      <c r="N24" s="46"/>
      <c r="O24" s="46"/>
      <c r="P24" s="46"/>
      <c r="Q24" s="46"/>
      <c r="R24" s="46"/>
      <c r="S24" s="46"/>
      <c r="T24" s="46"/>
      <c r="U24" s="46"/>
      <c r="V24" s="46"/>
      <c r="W24" s="46"/>
    </row>
    <row r="25" spans="1:23" s="51" customFormat="1" ht="13.5">
      <c r="A25" s="46" t="s">
        <v>10</v>
      </c>
      <c r="B25" s="46"/>
      <c r="C25" s="46"/>
      <c r="D25" s="46"/>
      <c r="E25" s="46"/>
      <c r="F25" s="46"/>
      <c r="G25" s="46"/>
      <c r="H25" s="46"/>
      <c r="I25" s="46"/>
      <c r="J25" s="46"/>
      <c r="K25" s="46"/>
      <c r="L25" s="46"/>
      <c r="M25" s="46"/>
      <c r="N25" s="46"/>
      <c r="O25" s="46"/>
      <c r="P25" s="46"/>
      <c r="Q25" s="46"/>
      <c r="R25" s="46"/>
      <c r="S25" s="46"/>
      <c r="T25" s="46"/>
      <c r="U25" s="46"/>
      <c r="V25" s="46"/>
      <c r="W25" s="46"/>
    </row>
    <row r="26" spans="1:23" s="51" customFormat="1" ht="13.5">
      <c r="A26" s="46" t="s">
        <v>18</v>
      </c>
      <c r="B26" s="46"/>
      <c r="C26" s="46"/>
      <c r="D26" s="46"/>
      <c r="E26" s="46"/>
      <c r="F26" s="46"/>
      <c r="G26" s="46"/>
      <c r="H26" s="46"/>
      <c r="I26" s="46"/>
      <c r="J26" s="46"/>
      <c r="K26" s="46"/>
      <c r="L26" s="46"/>
      <c r="M26" s="46"/>
      <c r="N26" s="46"/>
      <c r="O26" s="46"/>
      <c r="P26" s="46"/>
      <c r="Q26" s="46"/>
      <c r="R26" s="46"/>
      <c r="S26" s="46"/>
      <c r="T26" s="46"/>
      <c r="U26" s="46"/>
      <c r="V26" s="46"/>
      <c r="W26" s="46"/>
    </row>
    <row r="27" spans="1:23" ht="13.5">
      <c r="A27" s="163" t="s">
        <v>180</v>
      </c>
      <c r="B27" s="163"/>
      <c r="C27" s="163"/>
      <c r="D27" s="163"/>
      <c r="E27" s="163"/>
      <c r="F27" s="163"/>
      <c r="G27" s="163"/>
      <c r="H27" s="163"/>
      <c r="I27" s="163"/>
      <c r="J27" s="163"/>
      <c r="K27" s="163"/>
      <c r="L27" s="163"/>
      <c r="M27" s="163"/>
      <c r="N27" s="163"/>
      <c r="O27" s="163"/>
      <c r="P27" s="163"/>
      <c r="Q27" s="3"/>
      <c r="R27" s="3"/>
      <c r="S27" s="3"/>
      <c r="T27" s="3"/>
      <c r="U27" s="3"/>
      <c r="V27" s="3"/>
      <c r="W27" s="3"/>
    </row>
    <row r="28" spans="1:23" ht="13.5">
      <c r="A28" s="3"/>
      <c r="B28" s="3"/>
      <c r="C28" s="3"/>
      <c r="D28" s="3"/>
      <c r="E28" s="3"/>
      <c r="F28" s="3"/>
      <c r="G28" s="3"/>
      <c r="H28" s="3"/>
      <c r="I28" s="3"/>
      <c r="J28" s="3"/>
      <c r="K28" s="3"/>
      <c r="L28" s="3"/>
      <c r="M28" s="3"/>
      <c r="N28" s="3"/>
      <c r="O28" s="3"/>
      <c r="P28" s="3"/>
      <c r="Q28" s="3"/>
      <c r="R28" s="3"/>
      <c r="S28" s="3"/>
      <c r="T28" s="3"/>
      <c r="U28" s="3"/>
      <c r="V28" s="3"/>
      <c r="W28" s="3"/>
    </row>
    <row r="29" spans="1:23" ht="13.5">
      <c r="A29" s="3"/>
      <c r="B29" s="3"/>
      <c r="C29" s="3"/>
      <c r="D29" s="3"/>
      <c r="E29" s="3"/>
      <c r="F29" s="3"/>
      <c r="G29" s="3"/>
      <c r="H29" s="3"/>
      <c r="I29" s="3"/>
      <c r="J29" s="3"/>
      <c r="K29" s="3"/>
      <c r="L29" s="3"/>
      <c r="M29" s="3"/>
      <c r="N29" s="3"/>
      <c r="O29" s="3"/>
      <c r="P29" s="3"/>
      <c r="Q29" s="3"/>
      <c r="R29" s="3"/>
      <c r="S29" s="3"/>
      <c r="T29" s="3"/>
      <c r="U29" s="3"/>
      <c r="V29" s="3"/>
      <c r="W29" s="3"/>
    </row>
    <row r="30" spans="1:23" ht="13.5">
      <c r="A30" s="3"/>
      <c r="B30" s="3"/>
      <c r="C30" s="3"/>
      <c r="D30" s="3"/>
      <c r="E30" s="3"/>
      <c r="F30" s="3"/>
      <c r="G30" s="3"/>
      <c r="H30" s="3"/>
      <c r="I30" s="3"/>
      <c r="J30" s="3"/>
      <c r="K30" s="3"/>
      <c r="L30" s="3"/>
      <c r="M30" s="3"/>
      <c r="N30" s="3"/>
      <c r="O30" s="3"/>
      <c r="P30" s="3"/>
      <c r="Q30" s="3"/>
      <c r="R30" s="3"/>
      <c r="S30" s="3"/>
      <c r="T30" s="3"/>
      <c r="U30" s="3"/>
      <c r="V30" s="3"/>
      <c r="W30" s="3"/>
    </row>
    <row r="31" spans="1:23" ht="13.5">
      <c r="A31" s="3"/>
      <c r="B31" s="3"/>
      <c r="C31" s="3"/>
      <c r="D31" s="3"/>
      <c r="E31" s="3"/>
      <c r="F31" s="3"/>
      <c r="G31" s="3"/>
      <c r="H31" s="3"/>
      <c r="I31" s="3"/>
      <c r="J31" s="3"/>
      <c r="K31" s="3"/>
      <c r="L31" s="3"/>
      <c r="M31" s="3"/>
      <c r="N31" s="3"/>
      <c r="O31" s="3"/>
      <c r="P31" s="3"/>
      <c r="Q31" s="3"/>
      <c r="R31" s="3"/>
      <c r="S31" s="3"/>
      <c r="T31" s="3"/>
      <c r="U31" s="3"/>
      <c r="V31" s="3"/>
      <c r="W31" s="3"/>
    </row>
    <row r="32" spans="1:23" ht="13.5">
      <c r="A32" s="3"/>
      <c r="B32" s="3"/>
      <c r="C32" s="3"/>
      <c r="D32" s="3"/>
      <c r="E32" s="3"/>
      <c r="F32" s="3"/>
      <c r="G32" s="3"/>
      <c r="H32" s="3"/>
      <c r="I32" s="3"/>
      <c r="J32" s="3"/>
      <c r="K32" s="3"/>
      <c r="L32" s="3"/>
      <c r="M32" s="3"/>
      <c r="N32" s="3"/>
      <c r="O32" s="3"/>
      <c r="P32" s="3"/>
      <c r="Q32" s="3"/>
      <c r="R32" s="3"/>
      <c r="S32" s="3"/>
      <c r="T32" s="3"/>
      <c r="U32" s="3"/>
      <c r="V32" s="3"/>
      <c r="W32" s="3"/>
    </row>
  </sheetData>
  <mergeCells count="24">
    <mergeCell ref="A22:A23"/>
    <mergeCell ref="A10:A11"/>
    <mergeCell ref="A13:A14"/>
    <mergeCell ref="A16:A17"/>
    <mergeCell ref="A19:A20"/>
    <mergeCell ref="A7:A8"/>
    <mergeCell ref="J4:K4"/>
    <mergeCell ref="L4:M4"/>
    <mergeCell ref="N4:O4"/>
    <mergeCell ref="A2:C5"/>
    <mergeCell ref="D2:E4"/>
    <mergeCell ref="F2:G4"/>
    <mergeCell ref="H3:K3"/>
    <mergeCell ref="H4:I4"/>
    <mergeCell ref="A27:P27"/>
    <mergeCell ref="U1:W1"/>
    <mergeCell ref="H2:W2"/>
    <mergeCell ref="T3:W3"/>
    <mergeCell ref="T4:U4"/>
    <mergeCell ref="V4:W4"/>
    <mergeCell ref="L3:O3"/>
    <mergeCell ref="P3:S3"/>
    <mergeCell ref="P4:Q4"/>
    <mergeCell ref="R4:S4"/>
  </mergeCells>
  <printOptions/>
  <pageMargins left="0.75" right="0.75" top="1" bottom="1" header="0.512" footer="0.512"/>
  <pageSetup horizontalDpi="600" verticalDpi="600" orientation="landscape" paperSize="9" scale="60" r:id="rId2"/>
  <headerFooter alignWithMargins="0">
    <oddHeader>&amp;L&amp;"ＭＳ Ｐゴシック,太字"&amp;14申　告　所　得　税
&amp;"ＭＳ Ｐゴシック,標準"&amp;12　2-1　課税状況</oddHeader>
  </headerFooter>
  <drawing r:id="rId1"/>
</worksheet>
</file>

<file path=xl/worksheets/sheet6.xml><?xml version="1.0" encoding="utf-8"?>
<worksheet xmlns="http://schemas.openxmlformats.org/spreadsheetml/2006/main" xmlns:r="http://schemas.openxmlformats.org/officeDocument/2006/relationships">
  <dimension ref="A1:P54"/>
  <sheetViews>
    <sheetView showGridLines="0" zoomScaleSheetLayoutView="4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F1"/>
    </sheetView>
  </sheetViews>
  <sheetFormatPr defaultColWidth="9.00390625" defaultRowHeight="13.5"/>
  <cols>
    <col min="1" max="1" width="4.25390625" style="0" customWidth="1"/>
    <col min="2" max="2" width="2.50390625" style="0" customWidth="1"/>
    <col min="3" max="3" width="12.125" style="0" bestFit="1" customWidth="1"/>
    <col min="4" max="4" width="11.125" style="0" bestFit="1" customWidth="1"/>
    <col min="5" max="5" width="13.125" style="0" bestFit="1" customWidth="1"/>
    <col min="6" max="6" width="15.875" style="136" bestFit="1" customWidth="1"/>
    <col min="7" max="7" width="7.875" style="0" customWidth="1"/>
    <col min="8" max="8" width="13.125" style="136" bestFit="1" customWidth="1"/>
    <col min="9" max="9" width="14.375" style="136" bestFit="1" customWidth="1"/>
    <col min="10" max="10" width="12.375" style="0" bestFit="1" customWidth="1"/>
    <col min="11" max="11" width="14.375" style="0" bestFit="1" customWidth="1"/>
    <col min="12" max="12" width="16.125" style="136" bestFit="1" customWidth="1"/>
    <col min="13" max="13" width="12.375" style="136" bestFit="1" customWidth="1"/>
    <col min="14" max="14" width="14.875" style="136" bestFit="1" customWidth="1"/>
    <col min="15" max="15" width="17.50390625" style="0" bestFit="1" customWidth="1"/>
    <col min="16" max="16" width="5.375" style="76" customWidth="1"/>
  </cols>
  <sheetData>
    <row r="1" spans="1:16" ht="14.25" thickBot="1">
      <c r="A1" s="211" t="s">
        <v>143</v>
      </c>
      <c r="B1" s="211"/>
      <c r="C1" s="211"/>
      <c r="D1" s="211"/>
      <c r="E1" s="211"/>
      <c r="F1" s="211"/>
      <c r="G1" s="3"/>
      <c r="H1" s="118" t="s">
        <v>193</v>
      </c>
      <c r="I1" s="118"/>
      <c r="J1" s="3"/>
      <c r="K1" s="3"/>
      <c r="L1" s="118"/>
      <c r="M1" s="118"/>
      <c r="N1" s="118"/>
      <c r="O1" s="3"/>
      <c r="P1" s="56"/>
    </row>
    <row r="2" spans="1:16" ht="23.25" customHeight="1" thickTop="1">
      <c r="A2" s="212" t="s">
        <v>19</v>
      </c>
      <c r="B2" s="213"/>
      <c r="C2" s="216" t="s">
        <v>20</v>
      </c>
      <c r="D2" s="195" t="s">
        <v>168</v>
      </c>
      <c r="E2" s="195"/>
      <c r="F2" s="195"/>
      <c r="G2" s="195" t="s">
        <v>161</v>
      </c>
      <c r="H2" s="195"/>
      <c r="I2" s="195"/>
      <c r="J2" s="195" t="s">
        <v>162</v>
      </c>
      <c r="K2" s="195"/>
      <c r="L2" s="195"/>
      <c r="M2" s="195" t="s">
        <v>177</v>
      </c>
      <c r="N2" s="195"/>
      <c r="O2" s="197"/>
      <c r="P2" s="209" t="s">
        <v>21</v>
      </c>
    </row>
    <row r="3" spans="1:16" ht="23.25" customHeight="1">
      <c r="A3" s="214"/>
      <c r="B3" s="215"/>
      <c r="C3" s="217"/>
      <c r="D3" s="98" t="s">
        <v>22</v>
      </c>
      <c r="E3" s="98" t="s">
        <v>164</v>
      </c>
      <c r="F3" s="98" t="s">
        <v>23</v>
      </c>
      <c r="G3" s="98" t="s">
        <v>22</v>
      </c>
      <c r="H3" s="98" t="s">
        <v>164</v>
      </c>
      <c r="I3" s="98" t="s">
        <v>23</v>
      </c>
      <c r="J3" s="98" t="s">
        <v>22</v>
      </c>
      <c r="K3" s="98" t="s">
        <v>164</v>
      </c>
      <c r="L3" s="98" t="s">
        <v>23</v>
      </c>
      <c r="M3" s="98" t="s">
        <v>22</v>
      </c>
      <c r="N3" s="98" t="s">
        <v>164</v>
      </c>
      <c r="O3" s="99" t="s">
        <v>23</v>
      </c>
      <c r="P3" s="210"/>
    </row>
    <row r="4" spans="1:16" s="1" customFormat="1" ht="11.25">
      <c r="A4" s="45"/>
      <c r="B4" s="45"/>
      <c r="C4" s="72"/>
      <c r="D4" s="73" t="s">
        <v>24</v>
      </c>
      <c r="E4" s="73" t="s">
        <v>25</v>
      </c>
      <c r="F4" s="132" t="s">
        <v>26</v>
      </c>
      <c r="G4" s="73" t="s">
        <v>24</v>
      </c>
      <c r="H4" s="132" t="s">
        <v>25</v>
      </c>
      <c r="I4" s="132" t="s">
        <v>26</v>
      </c>
      <c r="J4" s="73" t="s">
        <v>24</v>
      </c>
      <c r="K4" s="73" t="s">
        <v>25</v>
      </c>
      <c r="L4" s="132" t="s">
        <v>26</v>
      </c>
      <c r="M4" s="132" t="s">
        <v>24</v>
      </c>
      <c r="N4" s="132" t="s">
        <v>25</v>
      </c>
      <c r="O4" s="73" t="s">
        <v>26</v>
      </c>
      <c r="P4" s="75"/>
    </row>
    <row r="5" spans="1:16" s="51" customFormat="1" ht="17.25" customHeight="1">
      <c r="A5" s="208" t="s">
        <v>27</v>
      </c>
      <c r="B5" s="166"/>
      <c r="C5" s="15" t="s">
        <v>28</v>
      </c>
      <c r="D5" s="77">
        <v>1373</v>
      </c>
      <c r="E5" s="77">
        <v>4987</v>
      </c>
      <c r="F5" s="133">
        <v>399537</v>
      </c>
      <c r="G5" s="77">
        <v>3</v>
      </c>
      <c r="H5" s="133">
        <v>8</v>
      </c>
      <c r="I5" s="133">
        <v>163</v>
      </c>
      <c r="J5" s="77">
        <v>3397</v>
      </c>
      <c r="K5" s="77">
        <v>19098</v>
      </c>
      <c r="L5" s="133">
        <v>1132620</v>
      </c>
      <c r="M5" s="133">
        <v>4773</v>
      </c>
      <c r="N5" s="133">
        <v>24093</v>
      </c>
      <c r="O5" s="77">
        <v>1532319</v>
      </c>
      <c r="P5" s="64" t="s">
        <v>29</v>
      </c>
    </row>
    <row r="6" spans="1:16" s="51" customFormat="1" ht="17.25" customHeight="1">
      <c r="A6" s="208"/>
      <c r="B6" s="166"/>
      <c r="C6" s="15" t="s">
        <v>30</v>
      </c>
      <c r="D6" s="77">
        <v>2916</v>
      </c>
      <c r="E6" s="77">
        <v>9387</v>
      </c>
      <c r="F6" s="133">
        <v>543441</v>
      </c>
      <c r="G6" s="77">
        <v>85</v>
      </c>
      <c r="H6" s="133">
        <v>280</v>
      </c>
      <c r="I6" s="133">
        <v>11496</v>
      </c>
      <c r="J6" s="77">
        <v>6411</v>
      </c>
      <c r="K6" s="77">
        <v>31686</v>
      </c>
      <c r="L6" s="133">
        <v>1305023</v>
      </c>
      <c r="M6" s="133">
        <v>9412</v>
      </c>
      <c r="N6" s="133">
        <v>41354</v>
      </c>
      <c r="O6" s="77">
        <v>1859961</v>
      </c>
      <c r="P6" s="64" t="s">
        <v>31</v>
      </c>
    </row>
    <row r="7" spans="1:16" s="51" customFormat="1" ht="17.25" customHeight="1">
      <c r="A7" s="208"/>
      <c r="B7" s="166"/>
      <c r="C7" s="15" t="s">
        <v>32</v>
      </c>
      <c r="D7" s="77">
        <v>5177</v>
      </c>
      <c r="E7" s="77">
        <v>18900</v>
      </c>
      <c r="F7" s="133">
        <v>1362191</v>
      </c>
      <c r="G7" s="77">
        <v>39</v>
      </c>
      <c r="H7" s="133">
        <v>105</v>
      </c>
      <c r="I7" s="133">
        <v>3185</v>
      </c>
      <c r="J7" s="77">
        <v>11873</v>
      </c>
      <c r="K7" s="77">
        <v>77356</v>
      </c>
      <c r="L7" s="133">
        <v>4106080</v>
      </c>
      <c r="M7" s="133">
        <v>17089</v>
      </c>
      <c r="N7" s="133">
        <v>96361</v>
      </c>
      <c r="O7" s="77">
        <v>5471456</v>
      </c>
      <c r="P7" s="64" t="s">
        <v>33</v>
      </c>
    </row>
    <row r="8" spans="1:16" s="51" customFormat="1" ht="17.25" customHeight="1">
      <c r="A8" s="208"/>
      <c r="B8" s="166"/>
      <c r="C8" s="15" t="s">
        <v>34</v>
      </c>
      <c r="D8" s="77">
        <v>5143</v>
      </c>
      <c r="E8" s="77">
        <v>18598</v>
      </c>
      <c r="F8" s="133">
        <v>1344989</v>
      </c>
      <c r="G8" s="77">
        <v>5</v>
      </c>
      <c r="H8" s="133">
        <v>11</v>
      </c>
      <c r="I8" s="133">
        <v>195</v>
      </c>
      <c r="J8" s="77">
        <v>11972</v>
      </c>
      <c r="K8" s="77">
        <v>66005</v>
      </c>
      <c r="L8" s="133">
        <v>3003271</v>
      </c>
      <c r="M8" s="133">
        <v>17120</v>
      </c>
      <c r="N8" s="133">
        <v>84614</v>
      </c>
      <c r="O8" s="77">
        <v>4348455</v>
      </c>
      <c r="P8" s="64" t="s">
        <v>35</v>
      </c>
    </row>
    <row r="9" spans="1:16" s="51" customFormat="1" ht="17.25" customHeight="1">
      <c r="A9" s="208"/>
      <c r="B9" s="166"/>
      <c r="C9" s="15" t="s">
        <v>36</v>
      </c>
      <c r="D9" s="77">
        <v>3456</v>
      </c>
      <c r="E9" s="77">
        <v>11178</v>
      </c>
      <c r="F9" s="133">
        <v>721252</v>
      </c>
      <c r="G9" s="77">
        <v>13</v>
      </c>
      <c r="H9" s="133">
        <v>49</v>
      </c>
      <c r="I9" s="133">
        <v>2281</v>
      </c>
      <c r="J9" s="77">
        <v>8174</v>
      </c>
      <c r="K9" s="77">
        <v>58716</v>
      </c>
      <c r="L9" s="133">
        <v>5739330</v>
      </c>
      <c r="M9" s="133">
        <v>11643</v>
      </c>
      <c r="N9" s="133">
        <v>69942</v>
      </c>
      <c r="O9" s="77">
        <v>6462863</v>
      </c>
      <c r="P9" s="64" t="s">
        <v>37</v>
      </c>
    </row>
    <row r="10" spans="1:16" s="51" customFormat="1" ht="17.25" customHeight="1">
      <c r="A10" s="208"/>
      <c r="B10" s="166"/>
      <c r="C10" s="15"/>
      <c r="D10" s="77"/>
      <c r="E10" s="77"/>
      <c r="F10" s="133"/>
      <c r="G10" s="77"/>
      <c r="H10" s="133"/>
      <c r="I10" s="133"/>
      <c r="J10" s="77"/>
      <c r="K10" s="77"/>
      <c r="L10" s="133"/>
      <c r="M10" s="133"/>
      <c r="N10" s="133"/>
      <c r="O10" s="77"/>
      <c r="P10" s="64"/>
    </row>
    <row r="11" spans="1:16" s="51" customFormat="1" ht="17.25" customHeight="1">
      <c r="A11" s="208"/>
      <c r="B11" s="166"/>
      <c r="C11" s="15" t="s">
        <v>38</v>
      </c>
      <c r="D11" s="77">
        <v>7461</v>
      </c>
      <c r="E11" s="77">
        <v>26649</v>
      </c>
      <c r="F11" s="133">
        <v>1721341</v>
      </c>
      <c r="G11" s="77">
        <v>201</v>
      </c>
      <c r="H11" s="133">
        <v>578</v>
      </c>
      <c r="I11" s="133">
        <v>20185</v>
      </c>
      <c r="J11" s="77">
        <v>20287</v>
      </c>
      <c r="K11" s="77">
        <v>119030</v>
      </c>
      <c r="L11" s="133">
        <v>6327757</v>
      </c>
      <c r="M11" s="133">
        <v>27949</v>
      </c>
      <c r="N11" s="133">
        <v>146257</v>
      </c>
      <c r="O11" s="77">
        <v>8069283</v>
      </c>
      <c r="P11" s="64" t="s">
        <v>39</v>
      </c>
    </row>
    <row r="12" spans="1:16" s="51" customFormat="1" ht="17.25" customHeight="1">
      <c r="A12" s="208"/>
      <c r="B12" s="166"/>
      <c r="C12" s="15" t="s">
        <v>40</v>
      </c>
      <c r="D12" s="77">
        <v>5668</v>
      </c>
      <c r="E12" s="77">
        <v>25660</v>
      </c>
      <c r="F12" s="133">
        <v>2195270</v>
      </c>
      <c r="G12" s="77">
        <v>14</v>
      </c>
      <c r="H12" s="133">
        <v>40</v>
      </c>
      <c r="I12" s="133">
        <v>3901</v>
      </c>
      <c r="J12" s="77">
        <v>16676</v>
      </c>
      <c r="K12" s="77">
        <v>144174</v>
      </c>
      <c r="L12" s="133">
        <v>10076706</v>
      </c>
      <c r="M12" s="133">
        <v>22358</v>
      </c>
      <c r="N12" s="133">
        <v>169874</v>
      </c>
      <c r="O12" s="77">
        <v>12275876</v>
      </c>
      <c r="P12" s="64" t="s">
        <v>41</v>
      </c>
    </row>
    <row r="13" spans="1:16" s="51" customFormat="1" ht="17.25" customHeight="1">
      <c r="A13" s="208"/>
      <c r="B13" s="166"/>
      <c r="C13" s="15" t="s">
        <v>42</v>
      </c>
      <c r="D13" s="77">
        <v>8066</v>
      </c>
      <c r="E13" s="77">
        <v>28920</v>
      </c>
      <c r="F13" s="133">
        <v>1838155</v>
      </c>
      <c r="G13" s="77">
        <v>337</v>
      </c>
      <c r="H13" s="133">
        <v>1283</v>
      </c>
      <c r="I13" s="133">
        <v>55546</v>
      </c>
      <c r="J13" s="77">
        <v>19466</v>
      </c>
      <c r="K13" s="77">
        <v>130199</v>
      </c>
      <c r="L13" s="133">
        <v>7781027</v>
      </c>
      <c r="M13" s="133">
        <v>27869</v>
      </c>
      <c r="N13" s="133">
        <v>160402</v>
      </c>
      <c r="O13" s="77">
        <v>9674728</v>
      </c>
      <c r="P13" s="64" t="s">
        <v>43</v>
      </c>
    </row>
    <row r="14" spans="1:16" s="51" customFormat="1" ht="17.25" customHeight="1">
      <c r="A14" s="208"/>
      <c r="B14" s="166"/>
      <c r="C14" s="15" t="s">
        <v>44</v>
      </c>
      <c r="D14" s="77">
        <v>3431</v>
      </c>
      <c r="E14" s="77">
        <v>12789</v>
      </c>
      <c r="F14" s="133">
        <v>855665</v>
      </c>
      <c r="G14" s="77">
        <v>420</v>
      </c>
      <c r="H14" s="133">
        <v>1316</v>
      </c>
      <c r="I14" s="133">
        <v>41624</v>
      </c>
      <c r="J14" s="77">
        <v>7183</v>
      </c>
      <c r="K14" s="77">
        <v>33587</v>
      </c>
      <c r="L14" s="133">
        <v>1390762</v>
      </c>
      <c r="M14" s="133">
        <v>11034</v>
      </c>
      <c r="N14" s="133">
        <v>47692</v>
      </c>
      <c r="O14" s="77">
        <v>2288051</v>
      </c>
      <c r="P14" s="64" t="s">
        <v>45</v>
      </c>
    </row>
    <row r="15" spans="1:16" s="51" customFormat="1" ht="17.25" customHeight="1">
      <c r="A15" s="208"/>
      <c r="B15" s="166"/>
      <c r="C15" s="15" t="s">
        <v>46</v>
      </c>
      <c r="D15" s="77">
        <v>5031</v>
      </c>
      <c r="E15" s="77">
        <v>19736</v>
      </c>
      <c r="F15" s="133">
        <v>1476757</v>
      </c>
      <c r="G15" s="77">
        <v>856</v>
      </c>
      <c r="H15" s="133">
        <v>3173</v>
      </c>
      <c r="I15" s="133">
        <v>141925</v>
      </c>
      <c r="J15" s="77">
        <v>13219</v>
      </c>
      <c r="K15" s="77">
        <v>77476</v>
      </c>
      <c r="L15" s="133">
        <v>3756771</v>
      </c>
      <c r="M15" s="133">
        <v>19106</v>
      </c>
      <c r="N15" s="133">
        <v>100384</v>
      </c>
      <c r="O15" s="77">
        <v>5375453</v>
      </c>
      <c r="P15" s="64" t="s">
        <v>47</v>
      </c>
    </row>
    <row r="16" spans="1:16" s="51" customFormat="1" ht="17.25" customHeight="1">
      <c r="A16" s="208"/>
      <c r="B16" s="166"/>
      <c r="C16" s="15"/>
      <c r="D16" s="77"/>
      <c r="E16" s="77"/>
      <c r="F16" s="133"/>
      <c r="G16" s="77"/>
      <c r="H16" s="133"/>
      <c r="I16" s="133"/>
      <c r="J16" s="77"/>
      <c r="K16" s="77"/>
      <c r="L16" s="133"/>
      <c r="M16" s="133"/>
      <c r="N16" s="133"/>
      <c r="O16" s="77"/>
      <c r="P16" s="64"/>
    </row>
    <row r="17" spans="1:16" s="51" customFormat="1" ht="17.25" customHeight="1">
      <c r="A17" s="208"/>
      <c r="B17" s="166"/>
      <c r="C17" s="15" t="s">
        <v>48</v>
      </c>
      <c r="D17" s="77">
        <v>1519</v>
      </c>
      <c r="E17" s="77">
        <v>5240</v>
      </c>
      <c r="F17" s="133">
        <v>351914</v>
      </c>
      <c r="G17" s="77">
        <v>91</v>
      </c>
      <c r="H17" s="133">
        <v>317</v>
      </c>
      <c r="I17" s="133">
        <v>12701</v>
      </c>
      <c r="J17" s="77">
        <v>3190</v>
      </c>
      <c r="K17" s="77">
        <v>13664</v>
      </c>
      <c r="L17" s="133">
        <v>470149</v>
      </c>
      <c r="M17" s="133">
        <v>4800</v>
      </c>
      <c r="N17" s="133">
        <v>19221</v>
      </c>
      <c r="O17" s="77">
        <v>834763</v>
      </c>
      <c r="P17" s="64" t="s">
        <v>49</v>
      </c>
    </row>
    <row r="18" spans="1:16" s="51" customFormat="1" ht="17.25" customHeight="1">
      <c r="A18" s="208"/>
      <c r="B18" s="166"/>
      <c r="C18" s="15" t="s">
        <v>50</v>
      </c>
      <c r="D18" s="77">
        <v>2478</v>
      </c>
      <c r="E18" s="77">
        <v>8702</v>
      </c>
      <c r="F18" s="133">
        <v>642628</v>
      </c>
      <c r="G18" s="77">
        <v>92</v>
      </c>
      <c r="H18" s="133">
        <v>323</v>
      </c>
      <c r="I18" s="133">
        <v>13388</v>
      </c>
      <c r="J18" s="77">
        <v>5596</v>
      </c>
      <c r="K18" s="77">
        <v>26825</v>
      </c>
      <c r="L18" s="133">
        <v>1071373</v>
      </c>
      <c r="M18" s="133">
        <v>8166</v>
      </c>
      <c r="N18" s="133">
        <v>35850</v>
      </c>
      <c r="O18" s="77">
        <v>1727389</v>
      </c>
      <c r="P18" s="64" t="s">
        <v>51</v>
      </c>
    </row>
    <row r="19" spans="1:16" s="51" customFormat="1" ht="17.25" customHeight="1">
      <c r="A19" s="208"/>
      <c r="B19" s="166"/>
      <c r="C19" s="15" t="s">
        <v>52</v>
      </c>
      <c r="D19" s="77">
        <v>1746</v>
      </c>
      <c r="E19" s="77">
        <v>5634</v>
      </c>
      <c r="F19" s="133">
        <v>380244</v>
      </c>
      <c r="G19" s="77">
        <v>43</v>
      </c>
      <c r="H19" s="133">
        <v>159</v>
      </c>
      <c r="I19" s="133">
        <v>10557</v>
      </c>
      <c r="J19" s="77">
        <v>2643</v>
      </c>
      <c r="K19" s="77">
        <v>12873</v>
      </c>
      <c r="L19" s="133">
        <v>587075</v>
      </c>
      <c r="M19" s="133">
        <v>4432</v>
      </c>
      <c r="N19" s="133">
        <v>18666</v>
      </c>
      <c r="O19" s="77">
        <v>977877</v>
      </c>
      <c r="P19" s="64" t="s">
        <v>53</v>
      </c>
    </row>
    <row r="20" spans="1:16" s="51" customFormat="1" ht="17.25" customHeight="1">
      <c r="A20" s="208"/>
      <c r="B20" s="166"/>
      <c r="C20" s="15" t="s">
        <v>54</v>
      </c>
      <c r="D20" s="77">
        <v>1343</v>
      </c>
      <c r="E20" s="77">
        <v>4878</v>
      </c>
      <c r="F20" s="133">
        <v>354745</v>
      </c>
      <c r="G20" s="77">
        <v>446</v>
      </c>
      <c r="H20" s="133">
        <v>1684</v>
      </c>
      <c r="I20" s="133">
        <v>66572</v>
      </c>
      <c r="J20" s="77">
        <v>3048</v>
      </c>
      <c r="K20" s="77">
        <v>13998</v>
      </c>
      <c r="L20" s="133">
        <v>578443</v>
      </c>
      <c r="M20" s="133">
        <v>4837</v>
      </c>
      <c r="N20" s="133">
        <v>20560</v>
      </c>
      <c r="O20" s="77">
        <v>999760</v>
      </c>
      <c r="P20" s="64" t="s">
        <v>55</v>
      </c>
    </row>
    <row r="21" spans="1:16" s="51" customFormat="1" ht="17.25" customHeight="1">
      <c r="A21" s="208"/>
      <c r="B21" s="166"/>
      <c r="C21" s="15" t="s">
        <v>56</v>
      </c>
      <c r="D21" s="77">
        <v>1875</v>
      </c>
      <c r="E21" s="77">
        <v>6907</v>
      </c>
      <c r="F21" s="133">
        <v>452363</v>
      </c>
      <c r="G21" s="77">
        <v>1037</v>
      </c>
      <c r="H21" s="133">
        <v>3683</v>
      </c>
      <c r="I21" s="133">
        <v>138769</v>
      </c>
      <c r="J21" s="77">
        <v>4204</v>
      </c>
      <c r="K21" s="77">
        <v>20376</v>
      </c>
      <c r="L21" s="133">
        <v>916834</v>
      </c>
      <c r="M21" s="133">
        <v>7116</v>
      </c>
      <c r="N21" s="133">
        <v>30966</v>
      </c>
      <c r="O21" s="77">
        <v>1507965</v>
      </c>
      <c r="P21" s="64" t="s">
        <v>57</v>
      </c>
    </row>
    <row r="22" spans="1:16" s="51" customFormat="1" ht="17.25" customHeight="1">
      <c r="A22" s="208"/>
      <c r="B22" s="166"/>
      <c r="C22" s="15"/>
      <c r="D22" s="77"/>
      <c r="E22" s="77"/>
      <c r="F22" s="133"/>
      <c r="G22" s="77"/>
      <c r="H22" s="133"/>
      <c r="I22" s="133"/>
      <c r="J22" s="77"/>
      <c r="K22" s="77"/>
      <c r="L22" s="133"/>
      <c r="M22" s="133"/>
      <c r="N22" s="133"/>
      <c r="O22" s="77"/>
      <c r="P22" s="64"/>
    </row>
    <row r="23" spans="1:16" s="51" customFormat="1" ht="17.25" customHeight="1">
      <c r="A23" s="208"/>
      <c r="B23" s="166"/>
      <c r="C23" s="15" t="s">
        <v>58</v>
      </c>
      <c r="D23" s="77">
        <v>1305</v>
      </c>
      <c r="E23" s="77">
        <v>4465</v>
      </c>
      <c r="F23" s="133">
        <v>248450</v>
      </c>
      <c r="G23" s="77">
        <v>258</v>
      </c>
      <c r="H23" s="133">
        <v>885</v>
      </c>
      <c r="I23" s="133">
        <v>35671</v>
      </c>
      <c r="J23" s="77">
        <v>2558</v>
      </c>
      <c r="K23" s="77">
        <v>12851</v>
      </c>
      <c r="L23" s="133">
        <v>536439</v>
      </c>
      <c r="M23" s="133">
        <v>4121</v>
      </c>
      <c r="N23" s="133">
        <v>18201</v>
      </c>
      <c r="O23" s="77">
        <v>820559</v>
      </c>
      <c r="P23" s="64" t="s">
        <v>59</v>
      </c>
    </row>
    <row r="24" spans="1:16" s="51" customFormat="1" ht="17.25" customHeight="1">
      <c r="A24" s="208"/>
      <c r="B24" s="166"/>
      <c r="C24" s="15" t="s">
        <v>60</v>
      </c>
      <c r="D24" s="77">
        <v>2179</v>
      </c>
      <c r="E24" s="77">
        <v>7437</v>
      </c>
      <c r="F24" s="133">
        <v>509589</v>
      </c>
      <c r="G24" s="77">
        <v>121</v>
      </c>
      <c r="H24" s="133">
        <v>339</v>
      </c>
      <c r="I24" s="133">
        <v>13430</v>
      </c>
      <c r="J24" s="77">
        <v>5341</v>
      </c>
      <c r="K24" s="77">
        <v>23646</v>
      </c>
      <c r="L24" s="133">
        <v>825872</v>
      </c>
      <c r="M24" s="133">
        <v>7641</v>
      </c>
      <c r="N24" s="133">
        <v>31422</v>
      </c>
      <c r="O24" s="77">
        <v>1348891</v>
      </c>
      <c r="P24" s="64" t="s">
        <v>61</v>
      </c>
    </row>
    <row r="25" spans="1:16" s="51" customFormat="1" ht="17.25" customHeight="1">
      <c r="A25" s="208"/>
      <c r="B25" s="166"/>
      <c r="C25" s="15" t="s">
        <v>62</v>
      </c>
      <c r="D25" s="77">
        <v>5636</v>
      </c>
      <c r="E25" s="77">
        <v>18953</v>
      </c>
      <c r="F25" s="133">
        <v>1084657</v>
      </c>
      <c r="G25" s="77">
        <v>36</v>
      </c>
      <c r="H25" s="133">
        <v>106</v>
      </c>
      <c r="I25" s="133">
        <v>4511</v>
      </c>
      <c r="J25" s="77">
        <v>14071</v>
      </c>
      <c r="K25" s="77">
        <v>86442</v>
      </c>
      <c r="L25" s="133">
        <v>5116745</v>
      </c>
      <c r="M25" s="133">
        <v>19743</v>
      </c>
      <c r="N25" s="133">
        <v>105501</v>
      </c>
      <c r="O25" s="77">
        <v>6205912</v>
      </c>
      <c r="P25" s="64" t="s">
        <v>63</v>
      </c>
    </row>
    <row r="26" spans="1:16" s="51" customFormat="1" ht="17.25" customHeight="1">
      <c r="A26" s="208"/>
      <c r="B26" s="166"/>
      <c r="C26" s="15"/>
      <c r="D26" s="77"/>
      <c r="E26" s="77"/>
      <c r="F26" s="133"/>
      <c r="G26" s="77"/>
      <c r="H26" s="133"/>
      <c r="I26" s="133"/>
      <c r="J26" s="77"/>
      <c r="K26" s="77"/>
      <c r="L26" s="133"/>
      <c r="M26" s="133"/>
      <c r="N26" s="133"/>
      <c r="O26" s="77"/>
      <c r="P26" s="64"/>
    </row>
    <row r="27" spans="1:16" s="131" customFormat="1" ht="17.25" customHeight="1">
      <c r="A27" s="208"/>
      <c r="B27" s="166"/>
      <c r="C27" s="128" t="s">
        <v>64</v>
      </c>
      <c r="D27" s="129">
        <f>SUM(D5:D25)</f>
        <v>65803</v>
      </c>
      <c r="E27" s="129">
        <f aca="true" t="shared" si="0" ref="E27:O27">SUM(E5:E25)</f>
        <v>239020</v>
      </c>
      <c r="F27" s="129">
        <f t="shared" si="0"/>
        <v>16483188</v>
      </c>
      <c r="G27" s="129">
        <f t="shared" si="0"/>
        <v>4097</v>
      </c>
      <c r="H27" s="129">
        <f t="shared" si="0"/>
        <v>14339</v>
      </c>
      <c r="I27" s="129">
        <f t="shared" si="0"/>
        <v>576100</v>
      </c>
      <c r="J27" s="129">
        <f t="shared" si="0"/>
        <v>159309</v>
      </c>
      <c r="K27" s="129">
        <f t="shared" si="0"/>
        <v>968002</v>
      </c>
      <c r="L27" s="129">
        <f t="shared" si="0"/>
        <v>54722277</v>
      </c>
      <c r="M27" s="129">
        <f t="shared" si="0"/>
        <v>229209</v>
      </c>
      <c r="N27" s="129">
        <f t="shared" si="0"/>
        <v>1221360</v>
      </c>
      <c r="O27" s="129">
        <f t="shared" si="0"/>
        <v>71781561</v>
      </c>
      <c r="P27" s="130" t="s">
        <v>65</v>
      </c>
    </row>
    <row r="28" spans="1:16" s="80" customFormat="1" ht="17.25" customHeight="1">
      <c r="A28" s="208"/>
      <c r="B28" s="166"/>
      <c r="C28" s="26"/>
      <c r="D28" s="78"/>
      <c r="E28" s="78"/>
      <c r="F28" s="129"/>
      <c r="G28" s="78"/>
      <c r="H28" s="129"/>
      <c r="I28" s="129"/>
      <c r="J28" s="78"/>
      <c r="K28" s="78"/>
      <c r="L28" s="129"/>
      <c r="M28" s="129"/>
      <c r="N28" s="129"/>
      <c r="O28" s="78"/>
      <c r="P28" s="79"/>
    </row>
    <row r="29" spans="1:16" s="131" customFormat="1" ht="17.25" customHeight="1">
      <c r="A29" s="208"/>
      <c r="B29" s="166"/>
      <c r="C29" s="128" t="s">
        <v>66</v>
      </c>
      <c r="D29" s="129">
        <f>SUM(D5:D8)</f>
        <v>14609</v>
      </c>
      <c r="E29" s="129">
        <f aca="true" t="shared" si="1" ref="E29:O29">SUM(E5:E8)</f>
        <v>51872</v>
      </c>
      <c r="F29" s="129">
        <f t="shared" si="1"/>
        <v>3650158</v>
      </c>
      <c r="G29" s="129">
        <f t="shared" si="1"/>
        <v>132</v>
      </c>
      <c r="H29" s="129">
        <f t="shared" si="1"/>
        <v>404</v>
      </c>
      <c r="I29" s="129">
        <f t="shared" si="1"/>
        <v>15039</v>
      </c>
      <c r="J29" s="129">
        <f t="shared" si="1"/>
        <v>33653</v>
      </c>
      <c r="K29" s="129">
        <f t="shared" si="1"/>
        <v>194145</v>
      </c>
      <c r="L29" s="129">
        <f t="shared" si="1"/>
        <v>9546994</v>
      </c>
      <c r="M29" s="129">
        <f t="shared" si="1"/>
        <v>48394</v>
      </c>
      <c r="N29" s="129">
        <f t="shared" si="1"/>
        <v>246422</v>
      </c>
      <c r="O29" s="129">
        <f t="shared" si="1"/>
        <v>13212191</v>
      </c>
      <c r="P29" s="130" t="s">
        <v>67</v>
      </c>
    </row>
    <row r="30" spans="1:16" s="131" customFormat="1" ht="17.25" customHeight="1">
      <c r="A30" s="208"/>
      <c r="B30" s="166"/>
      <c r="C30" s="128" t="s">
        <v>68</v>
      </c>
      <c r="D30" s="129">
        <f>SUM(D9:D13)</f>
        <v>24651</v>
      </c>
      <c r="E30" s="129">
        <f aca="true" t="shared" si="2" ref="E30:O30">SUM(E9:E13)</f>
        <v>92407</v>
      </c>
      <c r="F30" s="129">
        <f t="shared" si="2"/>
        <v>6476018</v>
      </c>
      <c r="G30" s="129">
        <f t="shared" si="2"/>
        <v>565</v>
      </c>
      <c r="H30" s="129">
        <f t="shared" si="2"/>
        <v>1950</v>
      </c>
      <c r="I30" s="129">
        <f t="shared" si="2"/>
        <v>81913</v>
      </c>
      <c r="J30" s="129">
        <f t="shared" si="2"/>
        <v>64603</v>
      </c>
      <c r="K30" s="129">
        <f t="shared" si="2"/>
        <v>452119</v>
      </c>
      <c r="L30" s="129">
        <f t="shared" si="2"/>
        <v>29924820</v>
      </c>
      <c r="M30" s="129">
        <f t="shared" si="2"/>
        <v>89819</v>
      </c>
      <c r="N30" s="129">
        <f t="shared" si="2"/>
        <v>546475</v>
      </c>
      <c r="O30" s="129">
        <f t="shared" si="2"/>
        <v>36482750</v>
      </c>
      <c r="P30" s="130" t="s">
        <v>41</v>
      </c>
    </row>
    <row r="31" spans="1:16" s="80" customFormat="1" ht="17.25" customHeight="1">
      <c r="A31" s="74"/>
      <c r="B31" s="46"/>
      <c r="C31" s="26"/>
      <c r="D31" s="78"/>
      <c r="E31" s="78"/>
      <c r="F31" s="129"/>
      <c r="G31" s="78"/>
      <c r="H31" s="129"/>
      <c r="I31" s="129"/>
      <c r="J31" s="78"/>
      <c r="K31" s="78"/>
      <c r="L31" s="129"/>
      <c r="M31" s="129"/>
      <c r="N31" s="129"/>
      <c r="O31" s="78"/>
      <c r="P31" s="79"/>
    </row>
    <row r="32" spans="1:16" s="51" customFormat="1" ht="17.25" customHeight="1">
      <c r="A32" s="208" t="s">
        <v>69</v>
      </c>
      <c r="B32" s="166"/>
      <c r="C32" s="15" t="s">
        <v>70</v>
      </c>
      <c r="D32" s="77">
        <v>4455</v>
      </c>
      <c r="E32" s="77">
        <v>17607</v>
      </c>
      <c r="F32" s="133">
        <v>1243002</v>
      </c>
      <c r="G32" s="77">
        <v>1053</v>
      </c>
      <c r="H32" s="133">
        <v>3442</v>
      </c>
      <c r="I32" s="133">
        <v>121319</v>
      </c>
      <c r="J32" s="77">
        <v>11988</v>
      </c>
      <c r="K32" s="77">
        <v>61195</v>
      </c>
      <c r="L32" s="133">
        <v>2781728</v>
      </c>
      <c r="M32" s="133">
        <v>17496</v>
      </c>
      <c r="N32" s="133">
        <v>82244</v>
      </c>
      <c r="O32" s="77">
        <v>4146049</v>
      </c>
      <c r="P32" s="64" t="s">
        <v>71</v>
      </c>
    </row>
    <row r="33" spans="1:16" s="51" customFormat="1" ht="17.25" customHeight="1">
      <c r="A33" s="208"/>
      <c r="B33" s="166"/>
      <c r="C33" s="15" t="s">
        <v>72</v>
      </c>
      <c r="D33" s="77">
        <v>1923</v>
      </c>
      <c r="E33" s="77">
        <v>6706</v>
      </c>
      <c r="F33" s="133">
        <v>428164</v>
      </c>
      <c r="G33" s="77">
        <v>509</v>
      </c>
      <c r="H33" s="133">
        <v>1761</v>
      </c>
      <c r="I33" s="133">
        <v>76702</v>
      </c>
      <c r="J33" s="77">
        <v>4483</v>
      </c>
      <c r="K33" s="77">
        <v>20571</v>
      </c>
      <c r="L33" s="133">
        <v>890264</v>
      </c>
      <c r="M33" s="133">
        <v>6915</v>
      </c>
      <c r="N33" s="133">
        <v>29037</v>
      </c>
      <c r="O33" s="77">
        <v>1395130</v>
      </c>
      <c r="P33" s="64" t="s">
        <v>73</v>
      </c>
    </row>
    <row r="34" spans="1:16" s="51" customFormat="1" ht="17.25" customHeight="1">
      <c r="A34" s="208"/>
      <c r="B34" s="166"/>
      <c r="C34" s="15" t="s">
        <v>74</v>
      </c>
      <c r="D34" s="77">
        <v>1851</v>
      </c>
      <c r="E34" s="77">
        <v>7331</v>
      </c>
      <c r="F34" s="133">
        <v>502282</v>
      </c>
      <c r="G34" s="77">
        <v>542</v>
      </c>
      <c r="H34" s="133">
        <v>1743</v>
      </c>
      <c r="I34" s="133">
        <v>67912</v>
      </c>
      <c r="J34" s="77">
        <v>6137</v>
      </c>
      <c r="K34" s="77">
        <v>28978</v>
      </c>
      <c r="L34" s="133">
        <v>1121822</v>
      </c>
      <c r="M34" s="133">
        <v>8530</v>
      </c>
      <c r="N34" s="133">
        <v>38052</v>
      </c>
      <c r="O34" s="77">
        <v>1692016</v>
      </c>
      <c r="P34" s="64" t="s">
        <v>75</v>
      </c>
    </row>
    <row r="35" spans="1:16" s="51" customFormat="1" ht="17.25" customHeight="1">
      <c r="A35" s="208"/>
      <c r="B35" s="166"/>
      <c r="C35" s="15" t="s">
        <v>76</v>
      </c>
      <c r="D35" s="77">
        <v>1026</v>
      </c>
      <c r="E35" s="77">
        <v>3165</v>
      </c>
      <c r="F35" s="133">
        <v>186191</v>
      </c>
      <c r="G35" s="77">
        <v>149</v>
      </c>
      <c r="H35" s="133">
        <v>515</v>
      </c>
      <c r="I35" s="133">
        <v>26910</v>
      </c>
      <c r="J35" s="77">
        <v>2723</v>
      </c>
      <c r="K35" s="77">
        <v>11691</v>
      </c>
      <c r="L35" s="133">
        <v>444486</v>
      </c>
      <c r="M35" s="133">
        <v>3898</v>
      </c>
      <c r="N35" s="133">
        <v>15370</v>
      </c>
      <c r="O35" s="77">
        <v>657587</v>
      </c>
      <c r="P35" s="64" t="s">
        <v>77</v>
      </c>
    </row>
    <row r="36" spans="1:16" s="51" customFormat="1" ht="17.25" customHeight="1">
      <c r="A36" s="208"/>
      <c r="B36" s="166"/>
      <c r="C36" s="15" t="s">
        <v>78</v>
      </c>
      <c r="D36" s="77">
        <v>2488</v>
      </c>
      <c r="E36" s="77">
        <v>9041</v>
      </c>
      <c r="F36" s="133">
        <v>595834</v>
      </c>
      <c r="G36" s="77">
        <v>1084</v>
      </c>
      <c r="H36" s="133">
        <v>3931</v>
      </c>
      <c r="I36" s="133">
        <v>175269</v>
      </c>
      <c r="J36" s="77">
        <v>5652</v>
      </c>
      <c r="K36" s="77">
        <v>24493</v>
      </c>
      <c r="L36" s="133">
        <v>849596</v>
      </c>
      <c r="M36" s="133">
        <v>9224</v>
      </c>
      <c r="N36" s="133">
        <v>37465</v>
      </c>
      <c r="O36" s="77">
        <v>1620699</v>
      </c>
      <c r="P36" s="64" t="s">
        <v>79</v>
      </c>
    </row>
    <row r="37" spans="1:16" s="51" customFormat="1" ht="17.25" customHeight="1">
      <c r="A37" s="208"/>
      <c r="B37" s="166"/>
      <c r="C37" s="15"/>
      <c r="D37" s="77"/>
      <c r="E37" s="77"/>
      <c r="F37" s="133"/>
      <c r="G37" s="77"/>
      <c r="H37" s="133"/>
      <c r="I37" s="133"/>
      <c r="J37" s="77"/>
      <c r="K37" s="77"/>
      <c r="L37" s="133"/>
      <c r="M37" s="133"/>
      <c r="N37" s="133"/>
      <c r="O37" s="77"/>
      <c r="P37" s="64"/>
    </row>
    <row r="38" spans="1:16" s="131" customFormat="1" ht="17.25" customHeight="1">
      <c r="A38" s="208"/>
      <c r="B38" s="166"/>
      <c r="C38" s="128" t="s">
        <v>80</v>
      </c>
      <c r="D38" s="129">
        <f>SUM(D32:D37)</f>
        <v>11743</v>
      </c>
      <c r="E38" s="129">
        <f aca="true" t="shared" si="3" ref="E38:O38">SUM(E32:E37)</f>
        <v>43850</v>
      </c>
      <c r="F38" s="129">
        <f t="shared" si="3"/>
        <v>2955473</v>
      </c>
      <c r="G38" s="129">
        <f t="shared" si="3"/>
        <v>3337</v>
      </c>
      <c r="H38" s="129">
        <f t="shared" si="3"/>
        <v>11392</v>
      </c>
      <c r="I38" s="129">
        <f t="shared" si="3"/>
        <v>468112</v>
      </c>
      <c r="J38" s="129">
        <f t="shared" si="3"/>
        <v>30983</v>
      </c>
      <c r="K38" s="129">
        <f t="shared" si="3"/>
        <v>146928</v>
      </c>
      <c r="L38" s="129">
        <f t="shared" si="3"/>
        <v>6087896</v>
      </c>
      <c r="M38" s="129">
        <f t="shared" si="3"/>
        <v>46063</v>
      </c>
      <c r="N38" s="129">
        <f t="shared" si="3"/>
        <v>202168</v>
      </c>
      <c r="O38" s="129">
        <f t="shared" si="3"/>
        <v>9511481</v>
      </c>
      <c r="P38" s="130" t="s">
        <v>65</v>
      </c>
    </row>
    <row r="39" spans="1:16" s="80" customFormat="1" ht="17.25" customHeight="1">
      <c r="A39" s="74"/>
      <c r="B39" s="46"/>
      <c r="C39" s="26"/>
      <c r="D39" s="78"/>
      <c r="E39" s="78"/>
      <c r="F39" s="129"/>
      <c r="G39" s="78"/>
      <c r="H39" s="129"/>
      <c r="I39" s="129"/>
      <c r="J39" s="78"/>
      <c r="K39" s="78"/>
      <c r="L39" s="129"/>
      <c r="M39" s="129"/>
      <c r="N39" s="129"/>
      <c r="O39" s="78"/>
      <c r="P39" s="79"/>
    </row>
    <row r="40" spans="1:16" s="51" customFormat="1" ht="17.25" customHeight="1">
      <c r="A40" s="208" t="s">
        <v>81</v>
      </c>
      <c r="B40" s="166"/>
      <c r="C40" s="15" t="s">
        <v>82</v>
      </c>
      <c r="D40" s="77">
        <v>7970</v>
      </c>
      <c r="E40" s="77">
        <v>29368</v>
      </c>
      <c r="F40" s="133">
        <v>2185848</v>
      </c>
      <c r="G40" s="77">
        <v>213</v>
      </c>
      <c r="H40" s="133">
        <v>564</v>
      </c>
      <c r="I40" s="133">
        <v>18391</v>
      </c>
      <c r="J40" s="77">
        <v>20741</v>
      </c>
      <c r="K40" s="77">
        <v>105128</v>
      </c>
      <c r="L40" s="133">
        <v>4703928</v>
      </c>
      <c r="M40" s="133">
        <v>28924</v>
      </c>
      <c r="N40" s="133">
        <v>135060</v>
      </c>
      <c r="O40" s="77">
        <v>6908167</v>
      </c>
      <c r="P40" s="64" t="s">
        <v>83</v>
      </c>
    </row>
    <row r="41" spans="1:16" s="51" customFormat="1" ht="17.25" customHeight="1">
      <c r="A41" s="208"/>
      <c r="B41" s="166"/>
      <c r="C41" s="15" t="s">
        <v>84</v>
      </c>
      <c r="D41" s="77">
        <v>3855</v>
      </c>
      <c r="E41" s="77">
        <v>14679</v>
      </c>
      <c r="F41" s="133">
        <v>1201081</v>
      </c>
      <c r="G41" s="77">
        <v>174</v>
      </c>
      <c r="H41" s="133">
        <v>531</v>
      </c>
      <c r="I41" s="133">
        <v>17489</v>
      </c>
      <c r="J41" s="77">
        <v>10283</v>
      </c>
      <c r="K41" s="77">
        <v>45819</v>
      </c>
      <c r="L41" s="133">
        <v>1866805</v>
      </c>
      <c r="M41" s="133">
        <v>14312</v>
      </c>
      <c r="N41" s="133">
        <v>61029</v>
      </c>
      <c r="O41" s="77">
        <v>3085374</v>
      </c>
      <c r="P41" s="64" t="s">
        <v>85</v>
      </c>
    </row>
    <row r="42" spans="1:16" s="51" customFormat="1" ht="17.25" customHeight="1">
      <c r="A42" s="208"/>
      <c r="B42" s="166"/>
      <c r="C42" s="15" t="s">
        <v>86</v>
      </c>
      <c r="D42" s="77">
        <v>2128</v>
      </c>
      <c r="E42" s="77">
        <v>7698</v>
      </c>
      <c r="F42" s="133">
        <v>504623</v>
      </c>
      <c r="G42" s="77">
        <v>1346</v>
      </c>
      <c r="H42" s="133">
        <v>5382</v>
      </c>
      <c r="I42" s="133">
        <v>215021</v>
      </c>
      <c r="J42" s="77">
        <v>4197</v>
      </c>
      <c r="K42" s="77">
        <v>17658</v>
      </c>
      <c r="L42" s="133">
        <v>610960</v>
      </c>
      <c r="M42" s="133">
        <v>7671</v>
      </c>
      <c r="N42" s="133">
        <v>30739</v>
      </c>
      <c r="O42" s="77">
        <v>1330604</v>
      </c>
      <c r="P42" s="64" t="s">
        <v>87</v>
      </c>
    </row>
    <row r="43" spans="1:16" s="51" customFormat="1" ht="17.25" customHeight="1">
      <c r="A43" s="208"/>
      <c r="B43" s="166"/>
      <c r="C43" s="15" t="s">
        <v>88</v>
      </c>
      <c r="D43" s="77">
        <v>2730</v>
      </c>
      <c r="E43" s="77">
        <v>9738</v>
      </c>
      <c r="F43" s="133">
        <v>683149</v>
      </c>
      <c r="G43" s="77">
        <v>282</v>
      </c>
      <c r="H43" s="133">
        <v>914</v>
      </c>
      <c r="I43" s="133">
        <v>33436</v>
      </c>
      <c r="J43" s="77">
        <v>7112</v>
      </c>
      <c r="K43" s="77">
        <v>35424</v>
      </c>
      <c r="L43" s="133">
        <v>1647736</v>
      </c>
      <c r="M43" s="133">
        <v>10124</v>
      </c>
      <c r="N43" s="133">
        <v>46077</v>
      </c>
      <c r="O43" s="77">
        <v>2364320</v>
      </c>
      <c r="P43" s="64" t="s">
        <v>89</v>
      </c>
    </row>
    <row r="44" spans="1:16" s="51" customFormat="1" ht="17.25" customHeight="1">
      <c r="A44" s="208"/>
      <c r="B44" s="166"/>
      <c r="C44" s="15" t="s">
        <v>90</v>
      </c>
      <c r="D44" s="77">
        <v>1069</v>
      </c>
      <c r="E44" s="77">
        <v>3462</v>
      </c>
      <c r="F44" s="133">
        <v>214524</v>
      </c>
      <c r="G44" s="77">
        <v>22</v>
      </c>
      <c r="H44" s="133">
        <v>46</v>
      </c>
      <c r="I44" s="133">
        <v>1270</v>
      </c>
      <c r="J44" s="77">
        <v>1954</v>
      </c>
      <c r="K44" s="77">
        <v>8220</v>
      </c>
      <c r="L44" s="133">
        <v>301124</v>
      </c>
      <c r="M44" s="133">
        <v>3045</v>
      </c>
      <c r="N44" s="133">
        <v>11728</v>
      </c>
      <c r="O44" s="77">
        <v>516918</v>
      </c>
      <c r="P44" s="64" t="s">
        <v>91</v>
      </c>
    </row>
    <row r="45" spans="1:16" s="51" customFormat="1" ht="17.25" customHeight="1">
      <c r="A45" s="208"/>
      <c r="B45" s="166"/>
      <c r="C45" s="15"/>
      <c r="D45" s="77"/>
      <c r="E45" s="77"/>
      <c r="F45" s="133"/>
      <c r="G45" s="77"/>
      <c r="H45" s="133"/>
      <c r="I45" s="133"/>
      <c r="J45" s="77"/>
      <c r="K45" s="77"/>
      <c r="L45" s="133"/>
      <c r="M45" s="133"/>
      <c r="N45" s="133"/>
      <c r="O45" s="77"/>
      <c r="P45" s="64"/>
    </row>
    <row r="46" spans="1:16" s="51" customFormat="1" ht="17.25" customHeight="1">
      <c r="A46" s="208"/>
      <c r="B46" s="166"/>
      <c r="C46" s="15" t="s">
        <v>92</v>
      </c>
      <c r="D46" s="77">
        <v>1740</v>
      </c>
      <c r="E46" s="77">
        <v>5494</v>
      </c>
      <c r="F46" s="133">
        <v>299718</v>
      </c>
      <c r="G46" s="77">
        <v>99</v>
      </c>
      <c r="H46" s="133">
        <v>241</v>
      </c>
      <c r="I46" s="133">
        <v>5265</v>
      </c>
      <c r="J46" s="77">
        <v>3459</v>
      </c>
      <c r="K46" s="77">
        <v>12080</v>
      </c>
      <c r="L46" s="133">
        <v>416776</v>
      </c>
      <c r="M46" s="133">
        <v>5298</v>
      </c>
      <c r="N46" s="133">
        <v>17815</v>
      </c>
      <c r="O46" s="77">
        <v>721759</v>
      </c>
      <c r="P46" s="64" t="s">
        <v>93</v>
      </c>
    </row>
    <row r="47" spans="1:16" s="51" customFormat="1" ht="17.25" customHeight="1">
      <c r="A47" s="208"/>
      <c r="B47" s="166"/>
      <c r="C47" s="15" t="s">
        <v>163</v>
      </c>
      <c r="D47" s="77">
        <v>490</v>
      </c>
      <c r="E47" s="77">
        <v>1509</v>
      </c>
      <c r="F47" s="133">
        <v>68447</v>
      </c>
      <c r="G47" s="77">
        <v>31</v>
      </c>
      <c r="H47" s="133">
        <v>68</v>
      </c>
      <c r="I47" s="133">
        <v>1958</v>
      </c>
      <c r="J47" s="77">
        <v>735</v>
      </c>
      <c r="K47" s="77">
        <v>3469</v>
      </c>
      <c r="L47" s="133">
        <v>123131</v>
      </c>
      <c r="M47" s="133">
        <v>1256</v>
      </c>
      <c r="N47" s="133">
        <v>5047</v>
      </c>
      <c r="O47" s="77">
        <v>193536</v>
      </c>
      <c r="P47" s="64" t="s">
        <v>94</v>
      </c>
    </row>
    <row r="48" spans="1:16" s="51" customFormat="1" ht="17.25" customHeight="1">
      <c r="A48" s="208"/>
      <c r="B48" s="166"/>
      <c r="C48" s="15" t="s">
        <v>95</v>
      </c>
      <c r="D48" s="77">
        <v>998</v>
      </c>
      <c r="E48" s="77">
        <v>3441</v>
      </c>
      <c r="F48" s="133">
        <v>194257</v>
      </c>
      <c r="G48" s="77">
        <v>2</v>
      </c>
      <c r="H48" s="133">
        <v>6</v>
      </c>
      <c r="I48" s="133">
        <v>81</v>
      </c>
      <c r="J48" s="77">
        <v>965</v>
      </c>
      <c r="K48" s="77">
        <v>4324</v>
      </c>
      <c r="L48" s="133">
        <v>203618</v>
      </c>
      <c r="M48" s="133">
        <v>1965</v>
      </c>
      <c r="N48" s="133">
        <v>7771</v>
      </c>
      <c r="O48" s="77">
        <v>397956</v>
      </c>
      <c r="P48" s="64" t="s">
        <v>96</v>
      </c>
    </row>
    <row r="49" spans="1:16" s="51" customFormat="1" ht="17.25" customHeight="1">
      <c r="A49" s="208"/>
      <c r="B49" s="166"/>
      <c r="C49" s="15"/>
      <c r="D49" s="77"/>
      <c r="E49" s="77"/>
      <c r="F49" s="133"/>
      <c r="G49" s="77"/>
      <c r="H49" s="133"/>
      <c r="I49" s="133"/>
      <c r="J49" s="77"/>
      <c r="K49" s="77"/>
      <c r="L49" s="133"/>
      <c r="M49" s="133"/>
      <c r="N49" s="133"/>
      <c r="O49" s="77"/>
      <c r="P49" s="64"/>
    </row>
    <row r="50" spans="1:16" s="131" customFormat="1" ht="17.25" customHeight="1">
      <c r="A50" s="208"/>
      <c r="B50" s="166"/>
      <c r="C50" s="128" t="s">
        <v>97</v>
      </c>
      <c r="D50" s="129">
        <f>SUM(D40:D48)</f>
        <v>20980</v>
      </c>
      <c r="E50" s="129">
        <f aca="true" t="shared" si="4" ref="E50:O50">SUM(E40:E48)</f>
        <v>75389</v>
      </c>
      <c r="F50" s="129">
        <f t="shared" si="4"/>
        <v>5351647</v>
      </c>
      <c r="G50" s="129">
        <f t="shared" si="4"/>
        <v>2169</v>
      </c>
      <c r="H50" s="129">
        <f t="shared" si="4"/>
        <v>7752</v>
      </c>
      <c r="I50" s="129">
        <f t="shared" si="4"/>
        <v>292911</v>
      </c>
      <c r="J50" s="129">
        <f t="shared" si="4"/>
        <v>49446</v>
      </c>
      <c r="K50" s="129">
        <f t="shared" si="4"/>
        <v>232122</v>
      </c>
      <c r="L50" s="129">
        <f t="shared" si="4"/>
        <v>9874078</v>
      </c>
      <c r="M50" s="129">
        <f t="shared" si="4"/>
        <v>72595</v>
      </c>
      <c r="N50" s="129">
        <f t="shared" si="4"/>
        <v>315266</v>
      </c>
      <c r="O50" s="129">
        <f t="shared" si="4"/>
        <v>15518634</v>
      </c>
      <c r="P50" s="130" t="s">
        <v>65</v>
      </c>
    </row>
    <row r="51" spans="1:16" s="80" customFormat="1" ht="19.5" customHeight="1">
      <c r="A51" s="55"/>
      <c r="B51" s="55"/>
      <c r="C51" s="24" t="s">
        <v>165</v>
      </c>
      <c r="D51" s="81">
        <f>D27+D38+D50</f>
        <v>98526</v>
      </c>
      <c r="E51" s="81">
        <v>358260</v>
      </c>
      <c r="F51" s="134">
        <v>24790305</v>
      </c>
      <c r="G51" s="81">
        <f>G27+G38+G50</f>
        <v>9603</v>
      </c>
      <c r="H51" s="134">
        <v>33484</v>
      </c>
      <c r="I51" s="134">
        <v>1337121</v>
      </c>
      <c r="J51" s="81">
        <f>J27+J38+J50</f>
        <v>239738</v>
      </c>
      <c r="K51" s="81">
        <v>1347048</v>
      </c>
      <c r="L51" s="134">
        <v>70684250</v>
      </c>
      <c r="M51" s="134">
        <f>M27+M38+M50</f>
        <v>347867</v>
      </c>
      <c r="N51" s="134">
        <v>1738792</v>
      </c>
      <c r="O51" s="81">
        <v>96811675</v>
      </c>
      <c r="P51" s="82" t="s">
        <v>98</v>
      </c>
    </row>
    <row r="52" spans="1:16" s="51" customFormat="1" ht="13.5">
      <c r="A52" s="46" t="s">
        <v>196</v>
      </c>
      <c r="B52" s="46"/>
      <c r="C52" s="46"/>
      <c r="D52" s="46"/>
      <c r="E52" s="46"/>
      <c r="F52" s="135"/>
      <c r="G52" s="46"/>
      <c r="H52" s="135"/>
      <c r="I52" s="135"/>
      <c r="J52" s="46"/>
      <c r="K52" s="46"/>
      <c r="L52" s="135"/>
      <c r="M52" s="135"/>
      <c r="N52" s="135"/>
      <c r="O52" s="46"/>
      <c r="P52" s="28"/>
    </row>
    <row r="53" spans="1:16" s="51" customFormat="1" ht="13.5">
      <c r="A53" s="46" t="s">
        <v>197</v>
      </c>
      <c r="B53" s="46"/>
      <c r="C53" s="46"/>
      <c r="D53" s="46"/>
      <c r="E53" s="46"/>
      <c r="F53" s="135"/>
      <c r="G53" s="46"/>
      <c r="H53" s="135"/>
      <c r="I53" s="135"/>
      <c r="J53" s="46"/>
      <c r="K53" s="46"/>
      <c r="L53" s="135"/>
      <c r="M53" s="135"/>
      <c r="N53" s="135"/>
      <c r="O53" s="46"/>
      <c r="P53" s="28"/>
    </row>
    <row r="54" spans="1:16" s="51" customFormat="1" ht="13.5">
      <c r="A54" s="46" t="s">
        <v>144</v>
      </c>
      <c r="B54" s="46"/>
      <c r="C54" s="46"/>
      <c r="D54" s="46"/>
      <c r="E54" s="46"/>
      <c r="F54" s="135"/>
      <c r="G54" s="46"/>
      <c r="H54" s="135"/>
      <c r="I54" s="135"/>
      <c r="J54" s="46"/>
      <c r="K54" s="46"/>
      <c r="L54" s="135"/>
      <c r="M54" s="135"/>
      <c r="N54" s="135"/>
      <c r="O54" s="46"/>
      <c r="P54" s="28"/>
    </row>
  </sheetData>
  <mergeCells count="14">
    <mergeCell ref="A1:F1"/>
    <mergeCell ref="M2:O2"/>
    <mergeCell ref="A2:B3"/>
    <mergeCell ref="C2:C3"/>
    <mergeCell ref="D2:F2"/>
    <mergeCell ref="A40:A50"/>
    <mergeCell ref="B40:B50"/>
    <mergeCell ref="P2:P3"/>
    <mergeCell ref="A5:A30"/>
    <mergeCell ref="B5:B30"/>
    <mergeCell ref="A32:A38"/>
    <mergeCell ref="B32:B38"/>
    <mergeCell ref="G2:I2"/>
    <mergeCell ref="J2:L2"/>
  </mergeCells>
  <printOptions/>
  <pageMargins left="0.65" right="0.16" top="0.79" bottom="0.27" header="0.36" footer="0.512"/>
  <pageSetup horizontalDpi="600" verticalDpi="600" orientation="landscape" paperSize="9" scale="60" r:id="rId2"/>
  <headerFooter alignWithMargins="0">
    <oddHeader>&amp;L&amp;"ＭＳ Ｐゴシック,太字"&amp;14申　告　所　得　税
&amp;"ＭＳ Ｐゴシック,標準"&amp;12　2-1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国税庁</cp:lastModifiedBy>
  <cp:lastPrinted>2005-04-08T07:17:05Z</cp:lastPrinted>
  <dcterms:created xsi:type="dcterms:W3CDTF">2002-06-21T09:26:56Z</dcterms:created>
  <dcterms:modified xsi:type="dcterms:W3CDTF">2005-06-03T02:54:24Z</dcterms:modified>
  <cp:category/>
  <cp:version/>
  <cp:contentType/>
  <cp:contentStatus/>
</cp:coreProperties>
</file>