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7950" activeTab="0"/>
  </bookViews>
  <sheets>
    <sheet name="（1）" sheetId="1" r:id="rId1"/>
    <sheet name="（2）" sheetId="2" r:id="rId2"/>
    <sheet name="（3）" sheetId="3" r:id="rId3"/>
    <sheet name="（4）" sheetId="4" r:id="rId4"/>
    <sheet name="(5)" sheetId="5" r:id="rId5"/>
    <sheet name="（6）" sheetId="6" r:id="rId6"/>
  </sheets>
  <definedNames/>
  <calcPr fullCalcOnLoad="1"/>
</workbook>
</file>

<file path=xl/sharedStrings.xml><?xml version="1.0" encoding="utf-8"?>
<sst xmlns="http://schemas.openxmlformats.org/spreadsheetml/2006/main" count="265" uniqueCount="94">
  <si>
    <t>計</t>
  </si>
  <si>
    <t>合計</t>
  </si>
  <si>
    <t>（１）　税目別徴収決定済額の累年比較</t>
  </si>
  <si>
    <t>区　　　　分</t>
  </si>
  <si>
    <t>徴収</t>
  </si>
  <si>
    <t>構成比</t>
  </si>
  <si>
    <t>決定済額</t>
  </si>
  <si>
    <t>百万円</t>
  </si>
  <si>
    <t>源泉分</t>
  </si>
  <si>
    <t>所得税</t>
  </si>
  <si>
    <t>申告分</t>
  </si>
  <si>
    <t>法人税</t>
  </si>
  <si>
    <t>法人特別税</t>
  </si>
  <si>
    <t>相続税</t>
  </si>
  <si>
    <t>地価税</t>
  </si>
  <si>
    <t>酒税</t>
  </si>
  <si>
    <t>たばこ税及びたばこ特別税</t>
  </si>
  <si>
    <t>有価証券取引税</t>
  </si>
  <si>
    <t>旧税</t>
  </si>
  <si>
    <t>揮発油税及び地方道路税</t>
  </si>
  <si>
    <t>石油ガス税</t>
  </si>
  <si>
    <t>自動車重量税</t>
  </si>
  <si>
    <t>航空機燃料税</t>
  </si>
  <si>
    <t>電源開発促進税</t>
  </si>
  <si>
    <t>印紙収入</t>
  </si>
  <si>
    <t>（注）１　平成９年４月１日から地方消費税導入。</t>
  </si>
  <si>
    <t>区分</t>
  </si>
  <si>
    <t>全国</t>
  </si>
  <si>
    <t>源泉所得税</t>
  </si>
  <si>
    <t>福岡局</t>
  </si>
  <si>
    <t>対全国比（％）</t>
  </si>
  <si>
    <t>申告所得税</t>
  </si>
  <si>
    <t>その他</t>
  </si>
  <si>
    <t>人員</t>
  </si>
  <si>
    <t>指数</t>
  </si>
  <si>
    <t>（4）　源泉徴収義務者数の累年比較</t>
  </si>
  <si>
    <t>利子</t>
  </si>
  <si>
    <t>配当</t>
  </si>
  <si>
    <t>給与</t>
  </si>
  <si>
    <t>非居住者
外国法人</t>
  </si>
  <si>
    <t>報酬料金等</t>
  </si>
  <si>
    <t>義務者数</t>
  </si>
  <si>
    <t>調査対象：各年分とも納税額がある者</t>
  </si>
  <si>
    <t>調査時点：各年分とも翌年３月３１日</t>
  </si>
  <si>
    <t>関連表：2-2（1）所得者別人員</t>
  </si>
  <si>
    <t>調査時点：各年分とも翌年６月３０日</t>
  </si>
  <si>
    <t>関連表：3-1（3）税務署別源泉徴収義務者数</t>
  </si>
  <si>
    <t>内国普通法人</t>
  </si>
  <si>
    <t>協同組合等</t>
  </si>
  <si>
    <t>公益法人等</t>
  </si>
  <si>
    <t>外国法人</t>
  </si>
  <si>
    <t>法人数</t>
  </si>
  <si>
    <t>（5）　法人数の累年比較</t>
  </si>
  <si>
    <t>人格のない
社団等</t>
  </si>
  <si>
    <t>酒類卸売場数</t>
  </si>
  <si>
    <t>酒類小売場数</t>
  </si>
  <si>
    <t>場数</t>
  </si>
  <si>
    <t>（6）　酒税関係場数数の累年比較</t>
  </si>
  <si>
    <t>酒類製造免許場数</t>
  </si>
  <si>
    <t>調査時点：各年分とも翌年6月30日</t>
  </si>
  <si>
    <t>関連表：4-2（1）法人数及び所得</t>
  </si>
  <si>
    <t>区                 分</t>
  </si>
  <si>
    <t>消費税及び</t>
  </si>
  <si>
    <t>地方消費税</t>
  </si>
  <si>
    <t>揮発油税及び</t>
  </si>
  <si>
    <t>地方道路税</t>
  </si>
  <si>
    <t>％</t>
  </si>
  <si>
    <t>-</t>
  </si>
  <si>
    <t>-</t>
  </si>
  <si>
    <t>消費税及び地方消費税</t>
  </si>
  <si>
    <t>(注)　平成９年４月１日から地方消費税導入。</t>
  </si>
  <si>
    <t>(2) 徴収決定済額の対全国比</t>
  </si>
  <si>
    <t>-</t>
  </si>
  <si>
    <t>農業所得者</t>
  </si>
  <si>
    <t>その他所得者</t>
  </si>
  <si>
    <t>人</t>
  </si>
  <si>
    <t>件</t>
  </si>
  <si>
    <t>調査対象：各年分ともその年2月1日から翌年1月31日までの間に終了した事業年度分</t>
  </si>
  <si>
    <t>調査時点：各年度とも翌年3月31日</t>
  </si>
  <si>
    <t>その他事業所得者</t>
  </si>
  <si>
    <t>（3)　申告所得税納税者数の累年比較</t>
  </si>
  <si>
    <t xml:space="preserve">     ２　平成10年１２月１日からたばこ特別税導入。</t>
  </si>
  <si>
    <t xml:space="preserve">     ３　法人特別税は平成14年度から旧税に含まれる。</t>
  </si>
  <si>
    <t>平成4年分</t>
  </si>
  <si>
    <t>(指数:平成4年分=100)</t>
  </si>
  <si>
    <t>(注)　平成13年分以降の｢営業所得者｣欄の計数には、｢その他事業所得者｣欄の計数を含む。</t>
  </si>
  <si>
    <t>-</t>
  </si>
  <si>
    <t>-</t>
  </si>
  <si>
    <t>関連表：16－１（１）国税徴収状況</t>
  </si>
  <si>
    <t>関連表：16-1（1）国税徴収状況</t>
  </si>
  <si>
    <t>関連表：8-4(1)酒類の製造免許場数、（3）酒類販売業免許場数</t>
  </si>
  <si>
    <t>営業所得者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</si>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</sst>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.00;&quot;△ &quot;#,##0.00"/>
    <numFmt numFmtId="178" formatCode="#,##0;&quot;△ &quot;#,##0"/>
    <numFmt numFmtId="179" formatCode="#,##0.0;&quot;△ &quot;#,##0.0"/>
    <numFmt numFmtId="180" formatCode="0.0_);[Red]\(0.0\)"/>
    <numFmt numFmtId="181" formatCode="#,##0_ ;[Red]\-#,##0\ "/>
    <numFmt numFmtId="182" formatCode="#,##0.0_);[Red]\(#,##0.0\)"/>
    <numFmt numFmtId="183" formatCode="#,##0_ "/>
    <numFmt numFmtId="184" formatCode="#,##0.0_ "/>
    <numFmt numFmtId="185" formatCode="0_ "/>
    <numFmt numFmtId="186" formatCode="#,##0_);[Red]\(#,##0\)"/>
    <numFmt numFmtId="187" formatCode="#,##0.0;[Red]\-#,##0.0"/>
    <numFmt numFmtId="188" formatCode="0.0"/>
    <numFmt numFmtId="189" formatCode="0.0_ "/>
    <numFmt numFmtId="190" formatCode="0.00000000_ "/>
    <numFmt numFmtId="191" formatCode="0.0000000_ "/>
    <numFmt numFmtId="192" formatCode="0.000000_ "/>
    <numFmt numFmtId="193" formatCode="0.00000_ "/>
    <numFmt numFmtId="194" formatCode="0.0000_ "/>
    <numFmt numFmtId="195" formatCode="0.000_ "/>
    <numFmt numFmtId="196" formatCode="0.0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16"/>
      <name val="ＭＳ 明朝"/>
      <family val="1"/>
    </font>
    <font>
      <sz val="16"/>
      <name val="ＭＳ Ｐゴシック"/>
      <family val="3"/>
    </font>
    <font>
      <b/>
      <sz val="1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183" fontId="2" fillId="0" borderId="2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3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38" fontId="2" fillId="0" borderId="0" xfId="16" applyFont="1" applyBorder="1" applyAlignment="1">
      <alignment vertical="center"/>
    </xf>
    <xf numFmtId="38" fontId="2" fillId="0" borderId="4" xfId="16" applyFont="1" applyBorder="1" applyAlignment="1">
      <alignment horizontal="distributed" vertical="center"/>
    </xf>
    <xf numFmtId="38" fontId="2" fillId="0" borderId="5" xfId="16" applyFont="1" applyBorder="1" applyAlignment="1">
      <alignment vertical="center"/>
    </xf>
    <xf numFmtId="38" fontId="0" fillId="0" borderId="0" xfId="16" applyAlignment="1">
      <alignment vertical="center"/>
    </xf>
    <xf numFmtId="38" fontId="2" fillId="0" borderId="0" xfId="16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88" fontId="2" fillId="0" borderId="5" xfId="0" applyNumberFormat="1" applyFont="1" applyBorder="1" applyAlignment="1">
      <alignment vertical="center"/>
    </xf>
    <xf numFmtId="38" fontId="3" fillId="0" borderId="0" xfId="16" applyFont="1" applyBorder="1" applyAlignment="1">
      <alignment horizontal="distributed" vertical="center"/>
    </xf>
    <xf numFmtId="38" fontId="3" fillId="0" borderId="4" xfId="16" applyFont="1" applyBorder="1" applyAlignment="1">
      <alignment horizontal="distributed" vertical="center"/>
    </xf>
    <xf numFmtId="38" fontId="3" fillId="0" borderId="5" xfId="16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83" fontId="2" fillId="0" borderId="5" xfId="0" applyNumberFormat="1" applyFont="1" applyBorder="1" applyAlignment="1">
      <alignment vertical="center"/>
    </xf>
    <xf numFmtId="185" fontId="2" fillId="0" borderId="5" xfId="0" applyNumberFormat="1" applyFont="1" applyBorder="1" applyAlignment="1">
      <alignment vertical="center"/>
    </xf>
    <xf numFmtId="185" fontId="2" fillId="0" borderId="2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38" fontId="2" fillId="0" borderId="2" xfId="16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87" fontId="2" fillId="0" borderId="2" xfId="16" applyNumberFormat="1" applyFont="1" applyBorder="1" applyAlignment="1">
      <alignment vertical="center"/>
    </xf>
    <xf numFmtId="188" fontId="2" fillId="0" borderId="2" xfId="0" applyNumberFormat="1" applyFont="1" applyBorder="1" applyAlignment="1">
      <alignment vertical="center"/>
    </xf>
    <xf numFmtId="38" fontId="3" fillId="0" borderId="2" xfId="16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right" vertical="top"/>
    </xf>
    <xf numFmtId="183" fontId="5" fillId="0" borderId="5" xfId="0" applyNumberFormat="1" applyFont="1" applyBorder="1" applyAlignment="1">
      <alignment horizontal="right" vertical="center"/>
    </xf>
    <xf numFmtId="185" fontId="5" fillId="0" borderId="5" xfId="0" applyNumberFormat="1" applyFont="1" applyBorder="1" applyAlignment="1">
      <alignment horizontal="right" vertical="center"/>
    </xf>
    <xf numFmtId="185" fontId="5" fillId="0" borderId="2" xfId="0" applyNumberFormat="1" applyFont="1" applyBorder="1" applyAlignment="1">
      <alignment horizontal="right" vertical="center"/>
    </xf>
    <xf numFmtId="185" fontId="5" fillId="0" borderId="6" xfId="0" applyNumberFormat="1" applyFont="1" applyBorder="1" applyAlignment="1">
      <alignment horizontal="right" vertical="center"/>
    </xf>
    <xf numFmtId="183" fontId="5" fillId="0" borderId="6" xfId="0" applyNumberFormat="1" applyFont="1" applyBorder="1" applyAlignment="1">
      <alignment horizontal="right" vertical="center"/>
    </xf>
    <xf numFmtId="185" fontId="5" fillId="0" borderId="8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5" xfId="0" applyFont="1" applyFill="1" applyBorder="1" applyAlignment="1">
      <alignment horizontal="right" vertical="top"/>
    </xf>
    <xf numFmtId="0" fontId="6" fillId="0" borderId="2" xfId="0" applyFont="1" applyFill="1" applyBorder="1" applyAlignment="1">
      <alignment horizontal="right" vertical="top"/>
    </xf>
    <xf numFmtId="189" fontId="2" fillId="0" borderId="2" xfId="0" applyNumberFormat="1" applyFont="1" applyBorder="1" applyAlignment="1">
      <alignment vertical="center"/>
    </xf>
    <xf numFmtId="189" fontId="3" fillId="0" borderId="8" xfId="0" applyNumberFormat="1" applyFont="1" applyBorder="1" applyAlignment="1">
      <alignment vertical="center"/>
    </xf>
    <xf numFmtId="189" fontId="2" fillId="0" borderId="2" xfId="16" applyNumberFormat="1" applyFont="1" applyBorder="1" applyAlignment="1">
      <alignment vertical="center"/>
    </xf>
    <xf numFmtId="38" fontId="2" fillId="0" borderId="2" xfId="16" applyFont="1" applyFill="1" applyBorder="1" applyAlignment="1">
      <alignment vertical="center"/>
    </xf>
    <xf numFmtId="189" fontId="2" fillId="0" borderId="2" xfId="16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89" fontId="2" fillId="0" borderId="2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86" fontId="2" fillId="0" borderId="6" xfId="0" applyNumberFormat="1" applyFont="1" applyFill="1" applyBorder="1" applyAlignment="1">
      <alignment vertical="center"/>
    </xf>
    <xf numFmtId="185" fontId="2" fillId="0" borderId="6" xfId="0" applyNumberFormat="1" applyFont="1" applyFill="1" applyBorder="1" applyAlignment="1">
      <alignment vertical="center"/>
    </xf>
    <xf numFmtId="186" fontId="2" fillId="0" borderId="8" xfId="0" applyNumberFormat="1" applyFont="1" applyFill="1" applyBorder="1" applyAlignment="1">
      <alignment vertical="center"/>
    </xf>
    <xf numFmtId="185" fontId="2" fillId="0" borderId="8" xfId="0" applyNumberFormat="1" applyFont="1" applyFill="1" applyBorder="1" applyAlignment="1">
      <alignment vertical="center"/>
    </xf>
    <xf numFmtId="186" fontId="2" fillId="0" borderId="6" xfId="16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38" fontId="5" fillId="0" borderId="5" xfId="16" applyFont="1" applyBorder="1" applyAlignment="1">
      <alignment horizontal="right" vertical="center"/>
    </xf>
    <xf numFmtId="38" fontId="5" fillId="0" borderId="6" xfId="16" applyFont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86" fontId="2" fillId="0" borderId="5" xfId="16" applyNumberFormat="1" applyFont="1" applyFill="1" applyBorder="1" applyAlignment="1">
      <alignment vertical="center"/>
    </xf>
    <xf numFmtId="185" fontId="2" fillId="0" borderId="5" xfId="0" applyNumberFormat="1" applyFont="1" applyFill="1" applyBorder="1" applyAlignment="1">
      <alignment vertical="center"/>
    </xf>
    <xf numFmtId="186" fontId="2" fillId="0" borderId="5" xfId="0" applyNumberFormat="1" applyFont="1" applyFill="1" applyBorder="1" applyAlignment="1">
      <alignment vertical="center"/>
    </xf>
    <xf numFmtId="185" fontId="2" fillId="0" borderId="2" xfId="0" applyNumberFormat="1" applyFont="1" applyFill="1" applyBorder="1" applyAlignment="1">
      <alignment vertical="center"/>
    </xf>
    <xf numFmtId="186" fontId="2" fillId="0" borderId="2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2" borderId="7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distributed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distributed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distributed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distributed" vertical="center"/>
    </xf>
    <xf numFmtId="0" fontId="8" fillId="2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183" fontId="8" fillId="0" borderId="2" xfId="0" applyNumberFormat="1" applyFont="1" applyBorder="1" applyAlignment="1">
      <alignment vertical="center"/>
    </xf>
    <xf numFmtId="184" fontId="8" fillId="0" borderId="5" xfId="0" applyNumberFormat="1" applyFont="1" applyBorder="1" applyAlignment="1">
      <alignment vertical="center"/>
    </xf>
    <xf numFmtId="183" fontId="8" fillId="0" borderId="0" xfId="0" applyNumberFormat="1" applyFont="1" applyAlignment="1">
      <alignment vertical="center"/>
    </xf>
    <xf numFmtId="184" fontId="8" fillId="0" borderId="2" xfId="0" applyNumberFormat="1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183" fontId="8" fillId="0" borderId="2" xfId="0" applyNumberFormat="1" applyFont="1" applyBorder="1" applyAlignment="1">
      <alignment horizontal="right" vertical="center"/>
    </xf>
    <xf numFmtId="184" fontId="8" fillId="0" borderId="5" xfId="0" applyNumberFormat="1" applyFont="1" applyBorder="1" applyAlignment="1">
      <alignment horizontal="right" vertical="center"/>
    </xf>
    <xf numFmtId="183" fontId="8" fillId="0" borderId="0" xfId="0" applyNumberFormat="1" applyFont="1" applyAlignment="1">
      <alignment horizontal="right" vertical="center"/>
    </xf>
    <xf numFmtId="184" fontId="8" fillId="0" borderId="2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83" fontId="8" fillId="0" borderId="0" xfId="0" applyNumberFormat="1" applyFont="1" applyBorder="1" applyAlignment="1">
      <alignment vertical="center"/>
    </xf>
    <xf numFmtId="183" fontId="10" fillId="0" borderId="8" xfId="0" applyNumberFormat="1" applyFont="1" applyBorder="1" applyAlignment="1">
      <alignment vertical="center"/>
    </xf>
    <xf numFmtId="184" fontId="10" fillId="0" borderId="6" xfId="0" applyNumberFormat="1" applyFont="1" applyBorder="1" applyAlignment="1">
      <alignment vertical="center"/>
    </xf>
    <xf numFmtId="183" fontId="10" fillId="0" borderId="1" xfId="0" applyNumberFormat="1" applyFont="1" applyBorder="1" applyAlignment="1">
      <alignment vertical="center"/>
    </xf>
    <xf numFmtId="183" fontId="10" fillId="0" borderId="6" xfId="0" applyNumberFormat="1" applyFont="1" applyBorder="1" applyAlignment="1">
      <alignment vertical="center"/>
    </xf>
    <xf numFmtId="184" fontId="10" fillId="0" borderId="8" xfId="0" applyNumberFormat="1" applyFont="1" applyBorder="1" applyAlignment="1">
      <alignment vertical="center"/>
    </xf>
    <xf numFmtId="184" fontId="8" fillId="0" borderId="0" xfId="0" applyNumberFormat="1" applyFont="1" applyAlignment="1">
      <alignment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distributed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2" borderId="7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5</xdr:row>
      <xdr:rowOff>19050</xdr:rowOff>
    </xdr:from>
    <xdr:to>
      <xdr:col>1</xdr:col>
      <xdr:colOff>190500</xdr:colOff>
      <xdr:row>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04875" y="1457325"/>
          <a:ext cx="76200" cy="1695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3</xdr:row>
      <xdr:rowOff>85725</xdr:rowOff>
    </xdr:from>
    <xdr:to>
      <xdr:col>1</xdr:col>
      <xdr:colOff>266700</xdr:colOff>
      <xdr:row>5</xdr:row>
      <xdr:rowOff>276225</xdr:rowOff>
    </xdr:to>
    <xdr:sp>
      <xdr:nvSpPr>
        <xdr:cNvPr id="1" name="AutoShape 1"/>
        <xdr:cNvSpPr>
          <a:spLocks/>
        </xdr:cNvSpPr>
      </xdr:nvSpPr>
      <xdr:spPr>
        <a:xfrm>
          <a:off x="1104900" y="885825"/>
          <a:ext cx="123825" cy="742950"/>
        </a:xfrm>
        <a:prstGeom prst="leftBrace">
          <a:avLst>
            <a:gd name="adj" fmla="val 17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7</xdr:row>
      <xdr:rowOff>85725</xdr:rowOff>
    </xdr:from>
    <xdr:to>
      <xdr:col>1</xdr:col>
      <xdr:colOff>266700</xdr:colOff>
      <xdr:row>9</xdr:row>
      <xdr:rowOff>276225</xdr:rowOff>
    </xdr:to>
    <xdr:sp>
      <xdr:nvSpPr>
        <xdr:cNvPr id="2" name="AutoShape 2"/>
        <xdr:cNvSpPr>
          <a:spLocks/>
        </xdr:cNvSpPr>
      </xdr:nvSpPr>
      <xdr:spPr>
        <a:xfrm>
          <a:off x="1104900" y="1990725"/>
          <a:ext cx="123825" cy="742950"/>
        </a:xfrm>
        <a:prstGeom prst="leftBrace">
          <a:avLst>
            <a:gd name="adj" fmla="val 17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11</xdr:row>
      <xdr:rowOff>85725</xdr:rowOff>
    </xdr:from>
    <xdr:to>
      <xdr:col>1</xdr:col>
      <xdr:colOff>266700</xdr:colOff>
      <xdr:row>13</xdr:row>
      <xdr:rowOff>276225</xdr:rowOff>
    </xdr:to>
    <xdr:sp>
      <xdr:nvSpPr>
        <xdr:cNvPr id="3" name="AutoShape 3"/>
        <xdr:cNvSpPr>
          <a:spLocks/>
        </xdr:cNvSpPr>
      </xdr:nvSpPr>
      <xdr:spPr>
        <a:xfrm>
          <a:off x="1104900" y="3095625"/>
          <a:ext cx="123825" cy="742950"/>
        </a:xfrm>
        <a:prstGeom prst="leftBrace">
          <a:avLst>
            <a:gd name="adj" fmla="val 17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15</xdr:row>
      <xdr:rowOff>85725</xdr:rowOff>
    </xdr:from>
    <xdr:to>
      <xdr:col>1</xdr:col>
      <xdr:colOff>266700</xdr:colOff>
      <xdr:row>17</xdr:row>
      <xdr:rowOff>276225</xdr:rowOff>
    </xdr:to>
    <xdr:sp>
      <xdr:nvSpPr>
        <xdr:cNvPr id="4" name="AutoShape 4"/>
        <xdr:cNvSpPr>
          <a:spLocks/>
        </xdr:cNvSpPr>
      </xdr:nvSpPr>
      <xdr:spPr>
        <a:xfrm>
          <a:off x="1104900" y="4200525"/>
          <a:ext cx="123825" cy="742950"/>
        </a:xfrm>
        <a:prstGeom prst="leftBrace">
          <a:avLst>
            <a:gd name="adj" fmla="val 17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23</xdr:row>
      <xdr:rowOff>85725</xdr:rowOff>
    </xdr:from>
    <xdr:to>
      <xdr:col>1</xdr:col>
      <xdr:colOff>266700</xdr:colOff>
      <xdr:row>25</xdr:row>
      <xdr:rowOff>276225</xdr:rowOff>
    </xdr:to>
    <xdr:sp>
      <xdr:nvSpPr>
        <xdr:cNvPr id="5" name="AutoShape 5"/>
        <xdr:cNvSpPr>
          <a:spLocks/>
        </xdr:cNvSpPr>
      </xdr:nvSpPr>
      <xdr:spPr>
        <a:xfrm>
          <a:off x="1104900" y="6410325"/>
          <a:ext cx="123825" cy="742950"/>
        </a:xfrm>
        <a:prstGeom prst="leftBrace">
          <a:avLst>
            <a:gd name="adj" fmla="val 17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27</xdr:row>
      <xdr:rowOff>85725</xdr:rowOff>
    </xdr:from>
    <xdr:to>
      <xdr:col>1</xdr:col>
      <xdr:colOff>266700</xdr:colOff>
      <xdr:row>29</xdr:row>
      <xdr:rowOff>276225</xdr:rowOff>
    </xdr:to>
    <xdr:sp>
      <xdr:nvSpPr>
        <xdr:cNvPr id="6" name="AutoShape 6"/>
        <xdr:cNvSpPr>
          <a:spLocks/>
        </xdr:cNvSpPr>
      </xdr:nvSpPr>
      <xdr:spPr>
        <a:xfrm>
          <a:off x="1104900" y="7515225"/>
          <a:ext cx="123825" cy="742950"/>
        </a:xfrm>
        <a:prstGeom prst="leftBrace">
          <a:avLst>
            <a:gd name="adj" fmla="val 17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31</xdr:row>
      <xdr:rowOff>85725</xdr:rowOff>
    </xdr:from>
    <xdr:to>
      <xdr:col>1</xdr:col>
      <xdr:colOff>266700</xdr:colOff>
      <xdr:row>33</xdr:row>
      <xdr:rowOff>276225</xdr:rowOff>
    </xdr:to>
    <xdr:sp>
      <xdr:nvSpPr>
        <xdr:cNvPr id="7" name="AutoShape 7"/>
        <xdr:cNvSpPr>
          <a:spLocks/>
        </xdr:cNvSpPr>
      </xdr:nvSpPr>
      <xdr:spPr>
        <a:xfrm>
          <a:off x="1104900" y="8620125"/>
          <a:ext cx="123825" cy="742950"/>
        </a:xfrm>
        <a:prstGeom prst="leftBrace">
          <a:avLst>
            <a:gd name="adj" fmla="val 17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35</xdr:row>
      <xdr:rowOff>85725</xdr:rowOff>
    </xdr:from>
    <xdr:to>
      <xdr:col>1</xdr:col>
      <xdr:colOff>266700</xdr:colOff>
      <xdr:row>37</xdr:row>
      <xdr:rowOff>276225</xdr:rowOff>
    </xdr:to>
    <xdr:sp>
      <xdr:nvSpPr>
        <xdr:cNvPr id="8" name="AutoShape 8"/>
        <xdr:cNvSpPr>
          <a:spLocks/>
        </xdr:cNvSpPr>
      </xdr:nvSpPr>
      <xdr:spPr>
        <a:xfrm>
          <a:off x="1104900" y="9725025"/>
          <a:ext cx="123825" cy="742950"/>
        </a:xfrm>
        <a:prstGeom prst="leftBrace">
          <a:avLst>
            <a:gd name="adj" fmla="val 17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39</xdr:row>
      <xdr:rowOff>85725</xdr:rowOff>
    </xdr:from>
    <xdr:to>
      <xdr:col>1</xdr:col>
      <xdr:colOff>266700</xdr:colOff>
      <xdr:row>41</xdr:row>
      <xdr:rowOff>276225</xdr:rowOff>
    </xdr:to>
    <xdr:sp>
      <xdr:nvSpPr>
        <xdr:cNvPr id="9" name="AutoShape 9"/>
        <xdr:cNvSpPr>
          <a:spLocks/>
        </xdr:cNvSpPr>
      </xdr:nvSpPr>
      <xdr:spPr>
        <a:xfrm>
          <a:off x="1104900" y="10829925"/>
          <a:ext cx="123825" cy="742950"/>
        </a:xfrm>
        <a:prstGeom prst="leftBrace">
          <a:avLst>
            <a:gd name="adj" fmla="val 17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19</xdr:row>
      <xdr:rowOff>85725</xdr:rowOff>
    </xdr:from>
    <xdr:to>
      <xdr:col>1</xdr:col>
      <xdr:colOff>266700</xdr:colOff>
      <xdr:row>21</xdr:row>
      <xdr:rowOff>276225</xdr:rowOff>
    </xdr:to>
    <xdr:sp>
      <xdr:nvSpPr>
        <xdr:cNvPr id="10" name="AutoShape 10"/>
        <xdr:cNvSpPr>
          <a:spLocks/>
        </xdr:cNvSpPr>
      </xdr:nvSpPr>
      <xdr:spPr>
        <a:xfrm>
          <a:off x="1104900" y="5305425"/>
          <a:ext cx="123825" cy="742950"/>
        </a:xfrm>
        <a:prstGeom prst="leftBrace">
          <a:avLst>
            <a:gd name="adj" fmla="val 17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showGridLines="0" tabSelected="1" zoomScale="55" zoomScaleNormal="55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0.375" style="94" customWidth="1"/>
    <col min="2" max="2" width="2.875" style="94" customWidth="1"/>
    <col min="3" max="3" width="14.50390625" style="94" customWidth="1"/>
    <col min="4" max="4" width="20.375" style="94" bestFit="1" customWidth="1"/>
    <col min="5" max="5" width="12.625" style="94" bestFit="1" customWidth="1"/>
    <col min="6" max="6" width="20.375" style="94" bestFit="1" customWidth="1"/>
    <col min="7" max="7" width="12.625" style="94" bestFit="1" customWidth="1"/>
    <col min="8" max="8" width="20.375" style="94" bestFit="1" customWidth="1"/>
    <col min="9" max="9" width="13.50390625" style="94" bestFit="1" customWidth="1"/>
    <col min="10" max="10" width="20.875" style="94" bestFit="1" customWidth="1"/>
    <col min="11" max="11" width="13.50390625" style="94" bestFit="1" customWidth="1"/>
    <col min="12" max="12" width="20.875" style="94" bestFit="1" customWidth="1"/>
    <col min="13" max="13" width="13.50390625" style="94" bestFit="1" customWidth="1"/>
    <col min="14" max="14" width="20.875" style="94" bestFit="1" customWidth="1"/>
    <col min="15" max="15" width="13.50390625" style="94" bestFit="1" customWidth="1"/>
    <col min="16" max="16" width="20.875" style="94" bestFit="1" customWidth="1"/>
    <col min="17" max="17" width="13.50390625" style="94" bestFit="1" customWidth="1"/>
    <col min="18" max="18" width="20.875" style="94" bestFit="1" customWidth="1"/>
    <col min="19" max="19" width="13.50390625" style="94" bestFit="1" customWidth="1"/>
    <col min="20" max="20" width="20.75390625" style="94" bestFit="1" customWidth="1"/>
    <col min="21" max="21" width="13.375" style="94" bestFit="1" customWidth="1"/>
    <col min="22" max="22" width="20.75390625" style="94" bestFit="1" customWidth="1"/>
    <col min="23" max="23" width="13.25390625" style="94" bestFit="1" customWidth="1"/>
    <col min="24" max="24" width="20.625" style="94" bestFit="1" customWidth="1"/>
    <col min="25" max="25" width="13.25390625" style="94" bestFit="1" customWidth="1"/>
    <col min="26" max="16384" width="9.00390625" style="94" customWidth="1"/>
  </cols>
  <sheetData>
    <row r="1" spans="1:25" ht="28.5" customHeight="1">
      <c r="A1" s="92" t="s">
        <v>2</v>
      </c>
      <c r="B1" s="93"/>
      <c r="C1" s="93"/>
      <c r="D1" s="93"/>
      <c r="E1" s="93"/>
      <c r="F1" s="93" t="s">
        <v>93</v>
      </c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</row>
    <row r="2" spans="1:25" ht="27" customHeight="1">
      <c r="A2" s="130" t="s">
        <v>3</v>
      </c>
      <c r="B2" s="130"/>
      <c r="C2" s="130"/>
      <c r="D2" s="95">
        <v>4</v>
      </c>
      <c r="E2" s="96"/>
      <c r="F2" s="95">
        <v>5</v>
      </c>
      <c r="G2" s="96"/>
      <c r="H2" s="95">
        <v>6</v>
      </c>
      <c r="I2" s="96"/>
      <c r="J2" s="95">
        <v>7</v>
      </c>
      <c r="K2" s="96"/>
      <c r="L2" s="95">
        <v>8</v>
      </c>
      <c r="M2" s="96"/>
      <c r="N2" s="95">
        <v>9</v>
      </c>
      <c r="O2" s="96"/>
      <c r="P2" s="95">
        <v>10</v>
      </c>
      <c r="Q2" s="96"/>
      <c r="R2" s="95">
        <v>11</v>
      </c>
      <c r="S2" s="96"/>
      <c r="T2" s="95">
        <v>12</v>
      </c>
      <c r="U2" s="96"/>
      <c r="V2" s="133">
        <v>13</v>
      </c>
      <c r="W2" s="134"/>
      <c r="X2" s="133">
        <v>14</v>
      </c>
      <c r="Y2" s="134"/>
    </row>
    <row r="3" spans="1:25" ht="18.75">
      <c r="A3" s="131"/>
      <c r="B3" s="131"/>
      <c r="C3" s="131"/>
      <c r="D3" s="97" t="s">
        <v>4</v>
      </c>
      <c r="E3" s="98" t="s">
        <v>5</v>
      </c>
      <c r="F3" s="99" t="s">
        <v>4</v>
      </c>
      <c r="G3" s="98" t="s">
        <v>5</v>
      </c>
      <c r="H3" s="97" t="s">
        <v>4</v>
      </c>
      <c r="I3" s="98" t="s">
        <v>5</v>
      </c>
      <c r="J3" s="99" t="s">
        <v>4</v>
      </c>
      <c r="K3" s="98" t="s">
        <v>5</v>
      </c>
      <c r="L3" s="97" t="s">
        <v>4</v>
      </c>
      <c r="M3" s="98" t="s">
        <v>5</v>
      </c>
      <c r="N3" s="99" t="s">
        <v>4</v>
      </c>
      <c r="O3" s="98" t="s">
        <v>5</v>
      </c>
      <c r="P3" s="97" t="s">
        <v>4</v>
      </c>
      <c r="Q3" s="98" t="s">
        <v>5</v>
      </c>
      <c r="R3" s="99" t="s">
        <v>4</v>
      </c>
      <c r="S3" s="98" t="s">
        <v>5</v>
      </c>
      <c r="T3" s="97" t="s">
        <v>4</v>
      </c>
      <c r="U3" s="100" t="s">
        <v>5</v>
      </c>
      <c r="V3" s="97" t="s">
        <v>4</v>
      </c>
      <c r="W3" s="126" t="s">
        <v>5</v>
      </c>
      <c r="X3" s="97" t="s">
        <v>4</v>
      </c>
      <c r="Y3" s="126" t="s">
        <v>5</v>
      </c>
    </row>
    <row r="4" spans="1:25" ht="19.5" customHeight="1">
      <c r="A4" s="132"/>
      <c r="B4" s="132"/>
      <c r="C4" s="132"/>
      <c r="D4" s="101" t="s">
        <v>6</v>
      </c>
      <c r="E4" s="102"/>
      <c r="F4" s="103" t="s">
        <v>6</v>
      </c>
      <c r="G4" s="102"/>
      <c r="H4" s="101" t="s">
        <v>6</v>
      </c>
      <c r="I4" s="102"/>
      <c r="J4" s="103" t="s">
        <v>6</v>
      </c>
      <c r="K4" s="102"/>
      <c r="L4" s="101" t="s">
        <v>6</v>
      </c>
      <c r="M4" s="102"/>
      <c r="N4" s="103" t="s">
        <v>6</v>
      </c>
      <c r="O4" s="102"/>
      <c r="P4" s="101" t="s">
        <v>6</v>
      </c>
      <c r="Q4" s="102"/>
      <c r="R4" s="103" t="s">
        <v>6</v>
      </c>
      <c r="S4" s="102"/>
      <c r="T4" s="101" t="s">
        <v>6</v>
      </c>
      <c r="U4" s="104"/>
      <c r="V4" s="101" t="s">
        <v>6</v>
      </c>
      <c r="W4" s="127"/>
      <c r="X4" s="101" t="s">
        <v>6</v>
      </c>
      <c r="Y4" s="127"/>
    </row>
    <row r="5" spans="1:25" ht="19.5" customHeight="1">
      <c r="A5" s="92"/>
      <c r="B5" s="92"/>
      <c r="C5" s="92"/>
      <c r="D5" s="105" t="s">
        <v>7</v>
      </c>
      <c r="E5" s="106" t="s">
        <v>66</v>
      </c>
      <c r="F5" s="107" t="s">
        <v>7</v>
      </c>
      <c r="G5" s="106" t="s">
        <v>66</v>
      </c>
      <c r="H5" s="105" t="s">
        <v>7</v>
      </c>
      <c r="I5" s="106" t="s">
        <v>66</v>
      </c>
      <c r="J5" s="107" t="s">
        <v>7</v>
      </c>
      <c r="K5" s="106" t="s">
        <v>66</v>
      </c>
      <c r="L5" s="105" t="s">
        <v>7</v>
      </c>
      <c r="M5" s="106" t="s">
        <v>66</v>
      </c>
      <c r="N5" s="107" t="s">
        <v>7</v>
      </c>
      <c r="O5" s="106" t="s">
        <v>66</v>
      </c>
      <c r="P5" s="105" t="s">
        <v>7</v>
      </c>
      <c r="Q5" s="106" t="s">
        <v>66</v>
      </c>
      <c r="R5" s="107" t="s">
        <v>7</v>
      </c>
      <c r="S5" s="106" t="s">
        <v>66</v>
      </c>
      <c r="T5" s="105" t="s">
        <v>7</v>
      </c>
      <c r="U5" s="105" t="s">
        <v>66</v>
      </c>
      <c r="V5" s="105" t="s">
        <v>7</v>
      </c>
      <c r="W5" s="105" t="s">
        <v>66</v>
      </c>
      <c r="X5" s="105" t="s">
        <v>7</v>
      </c>
      <c r="Y5" s="105" t="s">
        <v>66</v>
      </c>
    </row>
    <row r="6" spans="1:25" ht="45" customHeight="1">
      <c r="A6" s="92"/>
      <c r="B6" s="92"/>
      <c r="C6" s="108" t="s">
        <v>8</v>
      </c>
      <c r="D6" s="109">
        <v>709865</v>
      </c>
      <c r="E6" s="110">
        <v>34.3</v>
      </c>
      <c r="F6" s="111">
        <v>738155</v>
      </c>
      <c r="G6" s="110">
        <v>36.1</v>
      </c>
      <c r="H6" s="109">
        <v>673919</v>
      </c>
      <c r="I6" s="110">
        <v>33.5</v>
      </c>
      <c r="J6" s="111">
        <v>629149</v>
      </c>
      <c r="K6" s="110">
        <v>32.1</v>
      </c>
      <c r="L6" s="109">
        <v>602253</v>
      </c>
      <c r="M6" s="110">
        <v>30.9</v>
      </c>
      <c r="N6" s="111">
        <v>625723</v>
      </c>
      <c r="O6" s="110">
        <v>30</v>
      </c>
      <c r="P6" s="109">
        <v>559177</v>
      </c>
      <c r="Q6" s="110">
        <v>27.2</v>
      </c>
      <c r="R6" s="111">
        <v>522028</v>
      </c>
      <c r="S6" s="110">
        <v>26.4</v>
      </c>
      <c r="T6" s="109">
        <v>695791</v>
      </c>
      <c r="U6" s="112">
        <v>32.8</v>
      </c>
      <c r="V6" s="109">
        <v>665390</v>
      </c>
      <c r="W6" s="112">
        <v>33</v>
      </c>
      <c r="X6" s="109">
        <v>525681</v>
      </c>
      <c r="Y6" s="112">
        <v>28.7</v>
      </c>
    </row>
    <row r="7" spans="1:25" ht="45" customHeight="1">
      <c r="A7" s="108" t="s">
        <v>9</v>
      </c>
      <c r="B7" s="108"/>
      <c r="C7" s="108" t="s">
        <v>10</v>
      </c>
      <c r="D7" s="109">
        <v>208710</v>
      </c>
      <c r="E7" s="110">
        <v>10.1</v>
      </c>
      <c r="F7" s="111">
        <v>214669</v>
      </c>
      <c r="G7" s="110">
        <v>10.5</v>
      </c>
      <c r="H7" s="109">
        <v>190396</v>
      </c>
      <c r="I7" s="110">
        <v>9.5</v>
      </c>
      <c r="J7" s="111">
        <v>190158</v>
      </c>
      <c r="K7" s="110">
        <v>9.7</v>
      </c>
      <c r="L7" s="109">
        <v>196543</v>
      </c>
      <c r="M7" s="110">
        <v>10.1</v>
      </c>
      <c r="N7" s="111">
        <v>190863</v>
      </c>
      <c r="O7" s="110">
        <v>9.2</v>
      </c>
      <c r="P7" s="109">
        <v>167546</v>
      </c>
      <c r="Q7" s="110">
        <v>8.2</v>
      </c>
      <c r="R7" s="111">
        <v>148521</v>
      </c>
      <c r="S7" s="110">
        <v>7.5</v>
      </c>
      <c r="T7" s="109">
        <v>146125</v>
      </c>
      <c r="U7" s="112">
        <v>6.9</v>
      </c>
      <c r="V7" s="109">
        <v>139672</v>
      </c>
      <c r="W7" s="112">
        <v>6.9</v>
      </c>
      <c r="X7" s="109">
        <v>132875</v>
      </c>
      <c r="Y7" s="112">
        <v>7.3</v>
      </c>
    </row>
    <row r="8" spans="1:25" ht="45" customHeight="1">
      <c r="A8" s="108"/>
      <c r="B8" s="108"/>
      <c r="C8" s="108" t="s">
        <v>0</v>
      </c>
      <c r="D8" s="109">
        <v>918575</v>
      </c>
      <c r="E8" s="110">
        <v>44.4</v>
      </c>
      <c r="F8" s="111">
        <v>952823</v>
      </c>
      <c r="G8" s="110">
        <v>46.6</v>
      </c>
      <c r="H8" s="109">
        <v>864315</v>
      </c>
      <c r="I8" s="110">
        <v>43</v>
      </c>
      <c r="J8" s="111">
        <v>819306</v>
      </c>
      <c r="K8" s="110">
        <v>41.8</v>
      </c>
      <c r="L8" s="109">
        <v>798795</v>
      </c>
      <c r="M8" s="110">
        <v>41</v>
      </c>
      <c r="N8" s="111">
        <v>816586</v>
      </c>
      <c r="O8" s="110">
        <v>39.2</v>
      </c>
      <c r="P8" s="109">
        <v>726722</v>
      </c>
      <c r="Q8" s="110">
        <v>35.4</v>
      </c>
      <c r="R8" s="111">
        <v>670550</v>
      </c>
      <c r="S8" s="110">
        <v>33.9</v>
      </c>
      <c r="T8" s="109">
        <v>841916</v>
      </c>
      <c r="U8" s="112">
        <v>39.7</v>
      </c>
      <c r="V8" s="109">
        <v>805063</v>
      </c>
      <c r="W8" s="112">
        <v>40</v>
      </c>
      <c r="X8" s="109">
        <v>658557</v>
      </c>
      <c r="Y8" s="112">
        <v>36</v>
      </c>
    </row>
    <row r="9" spans="1:25" ht="45" customHeight="1">
      <c r="A9" s="108"/>
      <c r="B9" s="108"/>
      <c r="C9" s="92"/>
      <c r="D9" s="109"/>
      <c r="E9" s="110"/>
      <c r="F9" s="111"/>
      <c r="G9" s="110"/>
      <c r="H9" s="109"/>
      <c r="I9" s="110"/>
      <c r="J9" s="111"/>
      <c r="K9" s="110"/>
      <c r="L9" s="109"/>
      <c r="M9" s="110"/>
      <c r="N9" s="111"/>
      <c r="O9" s="110"/>
      <c r="P9" s="109"/>
      <c r="Q9" s="110"/>
      <c r="R9" s="111"/>
      <c r="S9" s="110"/>
      <c r="T9" s="109"/>
      <c r="U9" s="112"/>
      <c r="V9" s="109"/>
      <c r="W9" s="112"/>
      <c r="X9" s="109"/>
      <c r="Y9" s="112"/>
    </row>
    <row r="10" spans="1:25" ht="45" customHeight="1">
      <c r="A10" s="128" t="s">
        <v>11</v>
      </c>
      <c r="B10" s="128"/>
      <c r="C10" s="129"/>
      <c r="D10" s="109">
        <v>508638</v>
      </c>
      <c r="E10" s="110">
        <v>24.6</v>
      </c>
      <c r="F10" s="111">
        <v>447620</v>
      </c>
      <c r="G10" s="110">
        <v>21.9</v>
      </c>
      <c r="H10" s="109">
        <v>482017</v>
      </c>
      <c r="I10" s="110">
        <v>24</v>
      </c>
      <c r="J10" s="111">
        <v>474459</v>
      </c>
      <c r="K10" s="110">
        <v>24.2</v>
      </c>
      <c r="L10" s="109">
        <v>483860</v>
      </c>
      <c r="M10" s="110">
        <v>24.8</v>
      </c>
      <c r="N10" s="111">
        <v>465057</v>
      </c>
      <c r="O10" s="110">
        <v>22.3</v>
      </c>
      <c r="P10" s="109">
        <v>443581</v>
      </c>
      <c r="Q10" s="110">
        <v>21.6</v>
      </c>
      <c r="R10" s="111">
        <v>438872</v>
      </c>
      <c r="S10" s="110">
        <v>22.2</v>
      </c>
      <c r="T10" s="109">
        <v>435643</v>
      </c>
      <c r="U10" s="112">
        <v>20.5</v>
      </c>
      <c r="V10" s="109">
        <v>384629</v>
      </c>
      <c r="W10" s="112">
        <v>19.1</v>
      </c>
      <c r="X10" s="109">
        <v>373261</v>
      </c>
      <c r="Y10" s="112">
        <v>20.4</v>
      </c>
    </row>
    <row r="11" spans="1:25" ht="45" customHeight="1">
      <c r="A11" s="128" t="s">
        <v>12</v>
      </c>
      <c r="B11" s="128"/>
      <c r="C11" s="129"/>
      <c r="D11" s="109">
        <v>9588</v>
      </c>
      <c r="E11" s="110">
        <v>0.5</v>
      </c>
      <c r="F11" s="111">
        <v>8441</v>
      </c>
      <c r="G11" s="110">
        <v>0.4</v>
      </c>
      <c r="H11" s="109">
        <v>460</v>
      </c>
      <c r="I11" s="110">
        <v>0</v>
      </c>
      <c r="J11" s="111">
        <v>161</v>
      </c>
      <c r="K11" s="110">
        <v>0</v>
      </c>
      <c r="L11" s="109">
        <v>128</v>
      </c>
      <c r="M11" s="110">
        <v>0</v>
      </c>
      <c r="N11" s="111">
        <v>82</v>
      </c>
      <c r="O11" s="110">
        <v>0</v>
      </c>
      <c r="P11" s="109">
        <v>49</v>
      </c>
      <c r="Q11" s="110">
        <v>0</v>
      </c>
      <c r="R11" s="111">
        <v>42</v>
      </c>
      <c r="S11" s="110">
        <v>0</v>
      </c>
      <c r="T11" s="109">
        <v>30</v>
      </c>
      <c r="U11" s="112">
        <v>0</v>
      </c>
      <c r="V11" s="109">
        <v>25</v>
      </c>
      <c r="W11" s="112">
        <v>0</v>
      </c>
      <c r="X11" s="114" t="s">
        <v>86</v>
      </c>
      <c r="Y11" s="112">
        <v>0</v>
      </c>
    </row>
    <row r="12" spans="1:25" ht="45" customHeight="1">
      <c r="A12" s="128" t="s">
        <v>13</v>
      </c>
      <c r="B12" s="128"/>
      <c r="C12" s="129"/>
      <c r="D12" s="109">
        <v>77992</v>
      </c>
      <c r="E12" s="110">
        <v>3.8</v>
      </c>
      <c r="F12" s="111">
        <v>74722</v>
      </c>
      <c r="G12" s="110">
        <v>3.7</v>
      </c>
      <c r="H12" s="109">
        <v>78794</v>
      </c>
      <c r="I12" s="110">
        <v>3.9</v>
      </c>
      <c r="J12" s="111">
        <v>72959</v>
      </c>
      <c r="K12" s="110">
        <v>3.7</v>
      </c>
      <c r="L12" s="109">
        <v>70736</v>
      </c>
      <c r="M12" s="110">
        <v>3.6</v>
      </c>
      <c r="N12" s="111">
        <v>65991</v>
      </c>
      <c r="O12" s="110">
        <v>3.2</v>
      </c>
      <c r="P12" s="109">
        <v>61488</v>
      </c>
      <c r="Q12" s="110">
        <v>3</v>
      </c>
      <c r="R12" s="111">
        <v>68386</v>
      </c>
      <c r="S12" s="110">
        <v>3.5</v>
      </c>
      <c r="T12" s="109">
        <v>61765</v>
      </c>
      <c r="U12" s="112">
        <v>2.9</v>
      </c>
      <c r="V12" s="109">
        <v>64043</v>
      </c>
      <c r="W12" s="112">
        <v>3.2</v>
      </c>
      <c r="X12" s="109">
        <v>46762</v>
      </c>
      <c r="Y12" s="112">
        <v>2.6</v>
      </c>
    </row>
    <row r="13" spans="1:25" ht="45" customHeight="1">
      <c r="A13" s="128" t="s">
        <v>14</v>
      </c>
      <c r="B13" s="128"/>
      <c r="C13" s="129"/>
      <c r="D13" s="109">
        <v>8636</v>
      </c>
      <c r="E13" s="110">
        <v>0.4</v>
      </c>
      <c r="F13" s="111">
        <v>11680</v>
      </c>
      <c r="G13" s="110">
        <v>0.6</v>
      </c>
      <c r="H13" s="109">
        <v>11135</v>
      </c>
      <c r="I13" s="110">
        <v>0.6</v>
      </c>
      <c r="J13" s="111">
        <v>10142</v>
      </c>
      <c r="K13" s="110">
        <v>0.5</v>
      </c>
      <c r="L13" s="109">
        <v>4831</v>
      </c>
      <c r="M13" s="110">
        <v>0.2</v>
      </c>
      <c r="N13" s="111">
        <v>4281</v>
      </c>
      <c r="O13" s="110">
        <v>0.2</v>
      </c>
      <c r="P13" s="109">
        <v>450</v>
      </c>
      <c r="Q13" s="110">
        <v>0</v>
      </c>
      <c r="R13" s="111">
        <v>330</v>
      </c>
      <c r="S13" s="110">
        <v>0</v>
      </c>
      <c r="T13" s="109">
        <v>280</v>
      </c>
      <c r="U13" s="112">
        <v>0</v>
      </c>
      <c r="V13" s="109">
        <v>202</v>
      </c>
      <c r="W13" s="112">
        <v>0</v>
      </c>
      <c r="X13" s="109">
        <v>110</v>
      </c>
      <c r="Y13" s="112">
        <v>0</v>
      </c>
    </row>
    <row r="14" spans="1:25" ht="45" customHeight="1">
      <c r="A14" s="108"/>
      <c r="B14" s="108"/>
      <c r="C14" s="92"/>
      <c r="D14" s="109"/>
      <c r="E14" s="110"/>
      <c r="F14" s="111"/>
      <c r="G14" s="110"/>
      <c r="H14" s="109"/>
      <c r="I14" s="110"/>
      <c r="J14" s="111"/>
      <c r="K14" s="110"/>
      <c r="L14" s="109"/>
      <c r="M14" s="110"/>
      <c r="N14" s="111"/>
      <c r="O14" s="110"/>
      <c r="P14" s="109"/>
      <c r="Q14" s="110"/>
      <c r="R14" s="111"/>
      <c r="S14" s="110"/>
      <c r="T14" s="109"/>
      <c r="U14" s="112"/>
      <c r="V14" s="109"/>
      <c r="W14" s="112"/>
      <c r="X14" s="109"/>
      <c r="Y14" s="112"/>
    </row>
    <row r="15" spans="1:25" ht="45" customHeight="1">
      <c r="A15" s="128" t="s">
        <v>69</v>
      </c>
      <c r="B15" s="128"/>
      <c r="C15" s="129"/>
      <c r="D15" s="109">
        <v>267005</v>
      </c>
      <c r="E15" s="110">
        <v>12.9</v>
      </c>
      <c r="F15" s="111">
        <v>279797</v>
      </c>
      <c r="G15" s="110">
        <v>13.7</v>
      </c>
      <c r="H15" s="109">
        <v>288121</v>
      </c>
      <c r="I15" s="110">
        <v>14.3</v>
      </c>
      <c r="J15" s="111">
        <v>291495</v>
      </c>
      <c r="K15" s="110">
        <v>14.9</v>
      </c>
      <c r="L15" s="109">
        <v>303516</v>
      </c>
      <c r="M15" s="110">
        <v>15.6</v>
      </c>
      <c r="N15" s="111">
        <v>455353</v>
      </c>
      <c r="O15" s="110">
        <v>21.8</v>
      </c>
      <c r="P15" s="109">
        <v>536382</v>
      </c>
      <c r="Q15" s="110">
        <v>26.1</v>
      </c>
      <c r="R15" s="111">
        <v>525554</v>
      </c>
      <c r="S15" s="110">
        <v>26.6</v>
      </c>
      <c r="T15" s="109">
        <v>524444</v>
      </c>
      <c r="U15" s="112">
        <v>24.7</v>
      </c>
      <c r="V15" s="109">
        <v>509031</v>
      </c>
      <c r="W15" s="112">
        <v>25.3</v>
      </c>
      <c r="X15" s="109">
        <v>506450</v>
      </c>
      <c r="Y15" s="112">
        <v>27.7</v>
      </c>
    </row>
    <row r="16" spans="1:25" ht="45" customHeight="1">
      <c r="A16" s="128" t="s">
        <v>15</v>
      </c>
      <c r="B16" s="128"/>
      <c r="C16" s="129"/>
      <c r="D16" s="109">
        <v>151833</v>
      </c>
      <c r="E16" s="110">
        <v>7.3</v>
      </c>
      <c r="F16" s="111">
        <v>154082</v>
      </c>
      <c r="G16" s="110">
        <v>7.5</v>
      </c>
      <c r="H16" s="109">
        <v>169527</v>
      </c>
      <c r="I16" s="110">
        <v>8.4</v>
      </c>
      <c r="J16" s="111">
        <v>169205</v>
      </c>
      <c r="K16" s="110">
        <v>8.6</v>
      </c>
      <c r="L16" s="109">
        <v>177182</v>
      </c>
      <c r="M16" s="110">
        <v>9.1</v>
      </c>
      <c r="N16" s="111">
        <v>169978</v>
      </c>
      <c r="O16" s="110">
        <v>8.2</v>
      </c>
      <c r="P16" s="109">
        <v>173313</v>
      </c>
      <c r="Q16" s="110">
        <v>8.4</v>
      </c>
      <c r="R16" s="111">
        <v>166496</v>
      </c>
      <c r="S16" s="110">
        <v>8.4</v>
      </c>
      <c r="T16" s="109">
        <v>150959</v>
      </c>
      <c r="U16" s="112">
        <v>7.1</v>
      </c>
      <c r="V16" s="109">
        <v>145985</v>
      </c>
      <c r="W16" s="112">
        <v>7.3</v>
      </c>
      <c r="X16" s="109">
        <v>138904</v>
      </c>
      <c r="Y16" s="112">
        <v>7.6</v>
      </c>
    </row>
    <row r="17" spans="1:25" ht="45" customHeight="1">
      <c r="A17" s="128" t="s">
        <v>16</v>
      </c>
      <c r="B17" s="128"/>
      <c r="C17" s="129"/>
      <c r="D17" s="109">
        <v>45185</v>
      </c>
      <c r="E17" s="115" t="s">
        <v>67</v>
      </c>
      <c r="F17" s="111">
        <v>45289</v>
      </c>
      <c r="G17" s="110">
        <v>2.2</v>
      </c>
      <c r="H17" s="109">
        <v>44370</v>
      </c>
      <c r="I17" s="110">
        <v>2.2</v>
      </c>
      <c r="J17" s="111">
        <v>44025</v>
      </c>
      <c r="K17" s="110">
        <v>2.2</v>
      </c>
      <c r="L17" s="109">
        <v>45459</v>
      </c>
      <c r="M17" s="110">
        <v>2.3</v>
      </c>
      <c r="N17" s="111">
        <v>42964</v>
      </c>
      <c r="O17" s="110">
        <v>2.1</v>
      </c>
      <c r="P17" s="109">
        <v>47033</v>
      </c>
      <c r="Q17" s="110">
        <v>2.3</v>
      </c>
      <c r="R17" s="111">
        <v>49378</v>
      </c>
      <c r="S17" s="110">
        <v>2.5</v>
      </c>
      <c r="T17" s="109">
        <v>46437</v>
      </c>
      <c r="U17" s="112">
        <v>2.2</v>
      </c>
      <c r="V17" s="109">
        <v>45724</v>
      </c>
      <c r="W17" s="112">
        <v>2.3</v>
      </c>
      <c r="X17" s="109">
        <v>45565</v>
      </c>
      <c r="Y17" s="112">
        <v>2.5</v>
      </c>
    </row>
    <row r="18" spans="1:25" ht="45" customHeight="1">
      <c r="A18" s="128" t="s">
        <v>17</v>
      </c>
      <c r="B18" s="128"/>
      <c r="C18" s="129"/>
      <c r="D18" s="109">
        <v>1028</v>
      </c>
      <c r="E18" s="110">
        <v>0</v>
      </c>
      <c r="F18" s="111">
        <v>1198</v>
      </c>
      <c r="G18" s="110">
        <v>0</v>
      </c>
      <c r="H18" s="109">
        <v>910</v>
      </c>
      <c r="I18" s="110">
        <v>0</v>
      </c>
      <c r="J18" s="111">
        <v>1164</v>
      </c>
      <c r="K18" s="110">
        <v>0.1</v>
      </c>
      <c r="L18" s="109">
        <v>982</v>
      </c>
      <c r="M18" s="110">
        <v>0.1</v>
      </c>
      <c r="N18" s="111">
        <v>1024</v>
      </c>
      <c r="O18" s="110">
        <v>0</v>
      </c>
      <c r="P18" s="109">
        <v>440</v>
      </c>
      <c r="Q18" s="110">
        <v>0</v>
      </c>
      <c r="R18" s="111">
        <v>1</v>
      </c>
      <c r="S18" s="110">
        <v>0</v>
      </c>
      <c r="T18" s="109">
        <v>0</v>
      </c>
      <c r="U18" s="112">
        <v>0</v>
      </c>
      <c r="V18" s="109">
        <v>0</v>
      </c>
      <c r="W18" s="112">
        <v>0</v>
      </c>
      <c r="X18" s="114" t="s">
        <v>87</v>
      </c>
      <c r="Y18" s="112">
        <v>0</v>
      </c>
    </row>
    <row r="19" spans="1:25" ht="45" customHeight="1">
      <c r="A19" s="108"/>
      <c r="B19" s="108"/>
      <c r="C19" s="92"/>
      <c r="D19" s="109"/>
      <c r="E19" s="110"/>
      <c r="F19" s="111"/>
      <c r="G19" s="110"/>
      <c r="H19" s="109"/>
      <c r="I19" s="110"/>
      <c r="J19" s="111"/>
      <c r="K19" s="110"/>
      <c r="L19" s="109"/>
      <c r="M19" s="110"/>
      <c r="N19" s="111"/>
      <c r="O19" s="110"/>
      <c r="P19" s="109"/>
      <c r="Q19" s="110"/>
      <c r="R19" s="111"/>
      <c r="S19" s="110"/>
      <c r="T19" s="109"/>
      <c r="U19" s="112"/>
      <c r="V19" s="109"/>
      <c r="W19" s="112"/>
      <c r="X19" s="109"/>
      <c r="Y19" s="112"/>
    </row>
    <row r="20" spans="1:25" ht="45" customHeight="1">
      <c r="A20" s="128" t="s">
        <v>18</v>
      </c>
      <c r="B20" s="128"/>
      <c r="C20" s="129"/>
      <c r="D20" s="109">
        <v>1319</v>
      </c>
      <c r="E20" s="110">
        <v>0.1</v>
      </c>
      <c r="F20" s="111">
        <v>723</v>
      </c>
      <c r="G20" s="110">
        <v>0</v>
      </c>
      <c r="H20" s="109">
        <v>568</v>
      </c>
      <c r="I20" s="110">
        <v>0</v>
      </c>
      <c r="J20" s="111">
        <v>393</v>
      </c>
      <c r="K20" s="110">
        <v>0</v>
      </c>
      <c r="L20" s="109">
        <v>261</v>
      </c>
      <c r="M20" s="110">
        <v>0</v>
      </c>
      <c r="N20" s="111">
        <v>192</v>
      </c>
      <c r="O20" s="110">
        <v>0</v>
      </c>
      <c r="P20" s="109">
        <v>160</v>
      </c>
      <c r="Q20" s="110">
        <v>0</v>
      </c>
      <c r="R20" s="111">
        <v>133</v>
      </c>
      <c r="S20" s="110">
        <v>0</v>
      </c>
      <c r="T20" s="109">
        <v>96</v>
      </c>
      <c r="U20" s="112">
        <v>0</v>
      </c>
      <c r="V20" s="109">
        <v>90</v>
      </c>
      <c r="W20" s="112">
        <v>0</v>
      </c>
      <c r="X20" s="109">
        <v>18</v>
      </c>
      <c r="Y20" s="112">
        <v>0</v>
      </c>
    </row>
    <row r="21" spans="1:25" ht="45" customHeight="1">
      <c r="A21" s="128" t="s">
        <v>19</v>
      </c>
      <c r="B21" s="128"/>
      <c r="C21" s="129"/>
      <c r="D21" s="109">
        <v>32387</v>
      </c>
      <c r="E21" s="110">
        <v>1.6</v>
      </c>
      <c r="F21" s="111">
        <v>24766</v>
      </c>
      <c r="G21" s="110">
        <v>1.2</v>
      </c>
      <c r="H21" s="109">
        <v>18811</v>
      </c>
      <c r="I21" s="110">
        <v>0.9</v>
      </c>
      <c r="J21" s="111">
        <v>22109</v>
      </c>
      <c r="K21" s="110">
        <v>1.1</v>
      </c>
      <c r="L21" s="109">
        <v>9066</v>
      </c>
      <c r="M21" s="110">
        <v>0.5</v>
      </c>
      <c r="N21" s="111">
        <v>6942</v>
      </c>
      <c r="O21" s="110">
        <v>0.3</v>
      </c>
      <c r="P21" s="109">
        <v>6391</v>
      </c>
      <c r="Q21" s="110">
        <v>0.3</v>
      </c>
      <c r="R21" s="111">
        <v>2266</v>
      </c>
      <c r="S21" s="110">
        <v>0.1</v>
      </c>
      <c r="T21" s="109">
        <v>556</v>
      </c>
      <c r="U21" s="112">
        <v>0</v>
      </c>
      <c r="V21" s="109">
        <v>1</v>
      </c>
      <c r="W21" s="112">
        <v>0</v>
      </c>
      <c r="X21" s="109">
        <v>4</v>
      </c>
      <c r="Y21" s="112">
        <v>0</v>
      </c>
    </row>
    <row r="22" spans="1:25" ht="45" customHeight="1">
      <c r="A22" s="128" t="s">
        <v>20</v>
      </c>
      <c r="B22" s="128"/>
      <c r="C22" s="129"/>
      <c r="D22" s="109">
        <v>2533</v>
      </c>
      <c r="E22" s="110">
        <v>0.1</v>
      </c>
      <c r="F22" s="111">
        <v>2374</v>
      </c>
      <c r="G22" s="110">
        <v>0.1</v>
      </c>
      <c r="H22" s="109">
        <v>2396</v>
      </c>
      <c r="I22" s="110">
        <v>0.1</v>
      </c>
      <c r="J22" s="111">
        <v>2372</v>
      </c>
      <c r="K22" s="110">
        <v>0.1</v>
      </c>
      <c r="L22" s="109">
        <v>2301</v>
      </c>
      <c r="M22" s="110">
        <v>0.1</v>
      </c>
      <c r="N22" s="111">
        <v>2229</v>
      </c>
      <c r="O22" s="110">
        <v>0.1</v>
      </c>
      <c r="P22" s="109">
        <v>2154</v>
      </c>
      <c r="Q22" s="110">
        <v>0.1</v>
      </c>
      <c r="R22" s="111">
        <v>2119</v>
      </c>
      <c r="S22" s="110">
        <v>0.1</v>
      </c>
      <c r="T22" s="109">
        <v>2104</v>
      </c>
      <c r="U22" s="112">
        <v>0.1</v>
      </c>
      <c r="V22" s="109">
        <v>2104</v>
      </c>
      <c r="W22" s="112">
        <v>0.1</v>
      </c>
      <c r="X22" s="109">
        <v>2123</v>
      </c>
      <c r="Y22" s="112">
        <v>0.1</v>
      </c>
    </row>
    <row r="23" spans="1:25" ht="45" customHeight="1">
      <c r="A23" s="128" t="s">
        <v>21</v>
      </c>
      <c r="B23" s="128"/>
      <c r="C23" s="129"/>
      <c r="D23" s="114" t="s">
        <v>68</v>
      </c>
      <c r="E23" s="115" t="s">
        <v>68</v>
      </c>
      <c r="F23" s="116" t="s">
        <v>68</v>
      </c>
      <c r="G23" s="115" t="s">
        <v>68</v>
      </c>
      <c r="H23" s="114" t="s">
        <v>68</v>
      </c>
      <c r="I23" s="115" t="s">
        <v>68</v>
      </c>
      <c r="J23" s="116" t="s">
        <v>68</v>
      </c>
      <c r="K23" s="115" t="s">
        <v>68</v>
      </c>
      <c r="L23" s="114" t="s">
        <v>68</v>
      </c>
      <c r="M23" s="115" t="s">
        <v>68</v>
      </c>
      <c r="N23" s="116" t="s">
        <v>68</v>
      </c>
      <c r="O23" s="115" t="s">
        <v>68</v>
      </c>
      <c r="P23" s="114" t="s">
        <v>68</v>
      </c>
      <c r="Q23" s="115" t="s">
        <v>68</v>
      </c>
      <c r="R23" s="116" t="s">
        <v>68</v>
      </c>
      <c r="S23" s="115" t="s">
        <v>68</v>
      </c>
      <c r="T23" s="114" t="s">
        <v>68</v>
      </c>
      <c r="U23" s="117" t="s">
        <v>68</v>
      </c>
      <c r="V23" s="114" t="s">
        <v>68</v>
      </c>
      <c r="W23" s="117" t="s">
        <v>68</v>
      </c>
      <c r="X23" s="114" t="s">
        <v>68</v>
      </c>
      <c r="Y23" s="117" t="s">
        <v>68</v>
      </c>
    </row>
    <row r="24" spans="1:25" ht="45" customHeight="1">
      <c r="A24" s="108"/>
      <c r="B24" s="108"/>
      <c r="C24" s="92"/>
      <c r="D24" s="109"/>
      <c r="E24" s="110"/>
      <c r="F24" s="111"/>
      <c r="G24" s="110"/>
      <c r="H24" s="109"/>
      <c r="I24" s="110"/>
      <c r="J24" s="111"/>
      <c r="K24" s="110"/>
      <c r="L24" s="109"/>
      <c r="M24" s="110"/>
      <c r="N24" s="111"/>
      <c r="O24" s="110"/>
      <c r="P24" s="109"/>
      <c r="Q24" s="110"/>
      <c r="R24" s="111"/>
      <c r="S24" s="110"/>
      <c r="T24" s="109"/>
      <c r="U24" s="112"/>
      <c r="V24" s="109"/>
      <c r="W24" s="112"/>
      <c r="X24" s="109"/>
      <c r="Y24" s="112"/>
    </row>
    <row r="25" spans="1:25" ht="45" customHeight="1">
      <c r="A25" s="128" t="s">
        <v>22</v>
      </c>
      <c r="B25" s="128"/>
      <c r="C25" s="129"/>
      <c r="D25" s="109">
        <v>7103</v>
      </c>
      <c r="E25" s="110">
        <v>0.3</v>
      </c>
      <c r="F25" s="111">
        <v>7492</v>
      </c>
      <c r="G25" s="110">
        <v>0.4</v>
      </c>
      <c r="H25" s="109">
        <v>8678</v>
      </c>
      <c r="I25" s="110">
        <v>0.4</v>
      </c>
      <c r="J25" s="111">
        <v>8904</v>
      </c>
      <c r="K25" s="110">
        <v>0.5</v>
      </c>
      <c r="L25" s="109">
        <v>9128</v>
      </c>
      <c r="M25" s="110">
        <v>0.5</v>
      </c>
      <c r="N25" s="111">
        <v>9484</v>
      </c>
      <c r="O25" s="110">
        <v>0.5</v>
      </c>
      <c r="P25" s="109">
        <v>9936</v>
      </c>
      <c r="Q25" s="110">
        <v>0.5</v>
      </c>
      <c r="R25" s="111">
        <v>9391</v>
      </c>
      <c r="S25" s="110">
        <v>0.5</v>
      </c>
      <c r="T25" s="109">
        <v>9594</v>
      </c>
      <c r="U25" s="112">
        <v>0.5</v>
      </c>
      <c r="V25" s="109">
        <v>9307</v>
      </c>
      <c r="W25" s="112">
        <v>0.5</v>
      </c>
      <c r="X25" s="109">
        <v>9400</v>
      </c>
      <c r="Y25" s="112">
        <v>0.5</v>
      </c>
    </row>
    <row r="26" spans="1:25" ht="45" customHeight="1">
      <c r="A26" s="128" t="s">
        <v>23</v>
      </c>
      <c r="B26" s="128"/>
      <c r="C26" s="129"/>
      <c r="D26" s="109">
        <v>26269</v>
      </c>
      <c r="E26" s="110">
        <v>1.3</v>
      </c>
      <c r="F26" s="111">
        <v>26626</v>
      </c>
      <c r="G26" s="110">
        <v>1.3</v>
      </c>
      <c r="H26" s="109">
        <v>28816</v>
      </c>
      <c r="I26" s="110">
        <v>1.4</v>
      </c>
      <c r="J26" s="111">
        <v>29847</v>
      </c>
      <c r="K26" s="110">
        <v>1.5</v>
      </c>
      <c r="L26" s="109">
        <v>30852</v>
      </c>
      <c r="M26" s="110">
        <v>1.6</v>
      </c>
      <c r="N26" s="111">
        <v>31228</v>
      </c>
      <c r="O26" s="110">
        <v>1.5</v>
      </c>
      <c r="P26" s="109">
        <v>32244</v>
      </c>
      <c r="Q26" s="110">
        <v>1.6</v>
      </c>
      <c r="R26" s="111">
        <v>32636</v>
      </c>
      <c r="S26" s="110">
        <v>1.6</v>
      </c>
      <c r="T26" s="109">
        <v>33711</v>
      </c>
      <c r="U26" s="112">
        <v>1.6</v>
      </c>
      <c r="V26" s="109">
        <v>33686</v>
      </c>
      <c r="W26" s="112">
        <v>1.7</v>
      </c>
      <c r="X26" s="109">
        <v>34403</v>
      </c>
      <c r="Y26" s="112">
        <v>1.9</v>
      </c>
    </row>
    <row r="27" spans="1:25" ht="45" customHeight="1">
      <c r="A27" s="128" t="s">
        <v>24</v>
      </c>
      <c r="B27" s="128"/>
      <c r="C27" s="129"/>
      <c r="D27" s="109">
        <v>9313</v>
      </c>
      <c r="E27" s="110">
        <v>0.5</v>
      </c>
      <c r="F27" s="111">
        <v>9154</v>
      </c>
      <c r="G27" s="110">
        <v>0.4</v>
      </c>
      <c r="H27" s="109">
        <v>10136</v>
      </c>
      <c r="I27" s="110">
        <v>0.5</v>
      </c>
      <c r="J27" s="111">
        <v>11781</v>
      </c>
      <c r="K27" s="110">
        <v>0.6</v>
      </c>
      <c r="L27" s="109">
        <v>12385</v>
      </c>
      <c r="M27" s="110">
        <v>0.6</v>
      </c>
      <c r="N27" s="111">
        <v>12723</v>
      </c>
      <c r="O27" s="110">
        <v>0.6</v>
      </c>
      <c r="P27" s="109">
        <v>12161</v>
      </c>
      <c r="Q27" s="110">
        <v>0.6</v>
      </c>
      <c r="R27" s="111">
        <v>13065</v>
      </c>
      <c r="S27" s="110">
        <v>0.7</v>
      </c>
      <c r="T27" s="109">
        <v>12727</v>
      </c>
      <c r="U27" s="112">
        <v>0.6</v>
      </c>
      <c r="V27" s="109">
        <v>13536</v>
      </c>
      <c r="W27" s="112">
        <v>0.7</v>
      </c>
      <c r="X27" s="109">
        <v>13593</v>
      </c>
      <c r="Y27" s="112">
        <v>0.7</v>
      </c>
    </row>
    <row r="28" spans="1:25" ht="45" customHeight="1">
      <c r="A28" s="113"/>
      <c r="B28" s="113"/>
      <c r="C28" s="118"/>
      <c r="D28" s="109"/>
      <c r="E28" s="110"/>
      <c r="F28" s="119"/>
      <c r="G28" s="110"/>
      <c r="H28" s="109"/>
      <c r="I28" s="110"/>
      <c r="J28" s="119"/>
      <c r="K28" s="110"/>
      <c r="L28" s="109"/>
      <c r="M28" s="110"/>
      <c r="N28" s="119"/>
      <c r="O28" s="110"/>
      <c r="P28" s="109"/>
      <c r="Q28" s="110"/>
      <c r="R28" s="119"/>
      <c r="S28" s="110"/>
      <c r="T28" s="109"/>
      <c r="U28" s="112"/>
      <c r="V28" s="109"/>
      <c r="W28" s="112"/>
      <c r="X28" s="109"/>
      <c r="Y28" s="112"/>
    </row>
    <row r="29" spans="1:25" ht="45" customHeight="1">
      <c r="A29" s="135" t="s">
        <v>1</v>
      </c>
      <c r="B29" s="135"/>
      <c r="C29" s="135"/>
      <c r="D29" s="120">
        <v>2067404</v>
      </c>
      <c r="E29" s="121">
        <v>100</v>
      </c>
      <c r="F29" s="122">
        <v>2046787</v>
      </c>
      <c r="G29" s="121">
        <v>100</v>
      </c>
      <c r="H29" s="120">
        <v>2009053</v>
      </c>
      <c r="I29" s="121">
        <v>100</v>
      </c>
      <c r="J29" s="122">
        <v>1958322</v>
      </c>
      <c r="K29" s="121">
        <v>100</v>
      </c>
      <c r="L29" s="120">
        <v>1949483</v>
      </c>
      <c r="M29" s="121">
        <v>100</v>
      </c>
      <c r="N29" s="122">
        <v>2084114</v>
      </c>
      <c r="O29" s="121">
        <v>100</v>
      </c>
      <c r="P29" s="120">
        <v>2052505</v>
      </c>
      <c r="Q29" s="121">
        <v>100</v>
      </c>
      <c r="R29" s="122">
        <v>1979220</v>
      </c>
      <c r="S29" s="121">
        <v>100</v>
      </c>
      <c r="T29" s="123">
        <v>2120261</v>
      </c>
      <c r="U29" s="124">
        <v>100</v>
      </c>
      <c r="V29" s="123">
        <v>2013427</v>
      </c>
      <c r="W29" s="124">
        <v>100</v>
      </c>
      <c r="X29" s="123">
        <v>1829151</v>
      </c>
      <c r="Y29" s="124">
        <v>100</v>
      </c>
    </row>
    <row r="30" spans="1:25" ht="45" customHeight="1">
      <c r="A30" s="92" t="s">
        <v>88</v>
      </c>
      <c r="B30" s="92"/>
      <c r="C30" s="92"/>
      <c r="D30" s="92"/>
      <c r="E30" s="92" t="s">
        <v>92</v>
      </c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125"/>
    </row>
    <row r="31" spans="1:25" ht="45" customHeight="1">
      <c r="A31" s="92" t="s">
        <v>25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</row>
    <row r="32" spans="1:25" ht="45" customHeight="1">
      <c r="A32" s="92" t="s">
        <v>81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</row>
    <row r="33" spans="1:25" ht="45" customHeight="1">
      <c r="A33" s="92" t="s">
        <v>82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</row>
    <row r="34" spans="1:25" ht="18.75">
      <c r="A34" s="93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</row>
    <row r="35" spans="1:25" ht="18.75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</row>
    <row r="36" spans="1:25" ht="18.75">
      <c r="A36" s="93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</row>
    <row r="37" spans="1:25" ht="18.75">
      <c r="A37" s="93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</row>
    <row r="38" spans="1:25" ht="18.75">
      <c r="A38" s="93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</row>
    <row r="39" spans="1:25" ht="18.75">
      <c r="A39" s="93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</row>
    <row r="40" spans="1:25" ht="18.75">
      <c r="A40" s="93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</row>
  </sheetData>
  <mergeCells count="21">
    <mergeCell ref="A27:C27"/>
    <mergeCell ref="A29:C29"/>
    <mergeCell ref="A22:C22"/>
    <mergeCell ref="A23:C23"/>
    <mergeCell ref="A25:C25"/>
    <mergeCell ref="A26:C26"/>
    <mergeCell ref="A17:C17"/>
    <mergeCell ref="A18:C18"/>
    <mergeCell ref="A20:C20"/>
    <mergeCell ref="A21:C21"/>
    <mergeCell ref="A12:C12"/>
    <mergeCell ref="A13:C13"/>
    <mergeCell ref="A15:C15"/>
    <mergeCell ref="A16:C16"/>
    <mergeCell ref="W3:W4"/>
    <mergeCell ref="Y3:Y4"/>
    <mergeCell ref="A10:C10"/>
    <mergeCell ref="A11:C11"/>
    <mergeCell ref="A2:C4"/>
    <mergeCell ref="V2:W2"/>
    <mergeCell ref="X2:Y2"/>
  </mergeCells>
  <printOptions/>
  <pageMargins left="1.18" right="0.75" top="1.16" bottom="1" header="0.79" footer="0.512"/>
  <pageSetup horizontalDpi="300" verticalDpi="300" orientation="landscape" paperSize="9" scale="31" r:id="rId2"/>
  <headerFooter alignWithMargins="0">
    <oddHeader>&amp;L&amp;"ＭＳ Ｐゴシック,太字"&amp;24総　括&amp;14
&amp;"ＭＳ Ｐゴシック,標準"&amp;11　&amp;18 1-3 管内国税の概況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showGridLines="0" zoomScale="80" zoomScaleNormal="80" workbookViewId="0" topLeftCell="A1">
      <pane xSplit="3" ySplit="3" topLeftCell="E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12.625" style="0" customWidth="1"/>
    <col min="2" max="2" width="5.125" style="0" customWidth="1"/>
    <col min="3" max="3" width="19.25390625" style="0" customWidth="1"/>
    <col min="4" max="14" width="18.50390625" style="0" bestFit="1" customWidth="1"/>
  </cols>
  <sheetData>
    <row r="1" spans="1:14" s="9" customFormat="1" ht="27" customHeight="1">
      <c r="A1" s="4" t="s">
        <v>71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6"/>
    </row>
    <row r="2" spans="1:14" s="9" customFormat="1" ht="24.75" customHeight="1" thickBot="1">
      <c r="A2" s="136" t="s">
        <v>61</v>
      </c>
      <c r="B2" s="136"/>
      <c r="C2" s="137"/>
      <c r="D2" s="34">
        <v>4</v>
      </c>
      <c r="E2" s="34">
        <v>5</v>
      </c>
      <c r="F2" s="34">
        <v>6</v>
      </c>
      <c r="G2" s="34">
        <v>7</v>
      </c>
      <c r="H2" s="34">
        <v>8</v>
      </c>
      <c r="I2" s="34">
        <v>9</v>
      </c>
      <c r="J2" s="34">
        <v>10</v>
      </c>
      <c r="K2" s="34">
        <v>11</v>
      </c>
      <c r="L2" s="38">
        <v>12</v>
      </c>
      <c r="M2" s="38">
        <v>13</v>
      </c>
      <c r="N2" s="38">
        <v>14</v>
      </c>
    </row>
    <row r="3" spans="1:14" s="59" customFormat="1" ht="11.25" thickTop="1">
      <c r="A3" s="55"/>
      <c r="B3" s="55"/>
      <c r="C3" s="56"/>
      <c r="D3" s="57" t="s">
        <v>7</v>
      </c>
      <c r="E3" s="57" t="s">
        <v>7</v>
      </c>
      <c r="F3" s="57" t="s">
        <v>7</v>
      </c>
      <c r="G3" s="57" t="s">
        <v>7</v>
      </c>
      <c r="H3" s="57" t="s">
        <v>7</v>
      </c>
      <c r="I3" s="57" t="s">
        <v>7</v>
      </c>
      <c r="J3" s="57" t="s">
        <v>7</v>
      </c>
      <c r="K3" s="57" t="s">
        <v>7</v>
      </c>
      <c r="L3" s="58" t="s">
        <v>7</v>
      </c>
      <c r="M3" s="58" t="s">
        <v>7</v>
      </c>
      <c r="N3" s="58" t="s">
        <v>7</v>
      </c>
    </row>
    <row r="4" spans="1:14" s="13" customFormat="1" ht="21.75" customHeight="1">
      <c r="A4" s="10"/>
      <c r="B4" s="10"/>
      <c r="C4" s="11" t="s">
        <v>27</v>
      </c>
      <c r="D4" s="12">
        <v>20228340</v>
      </c>
      <c r="E4" s="12">
        <v>20581963</v>
      </c>
      <c r="F4" s="12">
        <v>18378305</v>
      </c>
      <c r="G4" s="12">
        <v>17508682</v>
      </c>
      <c r="H4" s="12">
        <v>16660250</v>
      </c>
      <c r="I4" s="12">
        <v>17164683</v>
      </c>
      <c r="J4" s="12">
        <v>15615017</v>
      </c>
      <c r="K4" s="12">
        <v>14630190</v>
      </c>
      <c r="L4" s="39">
        <v>17793590</v>
      </c>
      <c r="M4" s="39">
        <v>16928168</v>
      </c>
      <c r="N4" s="39">
        <v>14417867</v>
      </c>
    </row>
    <row r="5" spans="1:14" s="13" customFormat="1" ht="21.75" customHeight="1">
      <c r="A5" s="14" t="s">
        <v>28</v>
      </c>
      <c r="B5" s="14"/>
      <c r="C5" s="11" t="s">
        <v>29</v>
      </c>
      <c r="D5" s="12">
        <v>709865</v>
      </c>
      <c r="E5" s="12">
        <v>738155</v>
      </c>
      <c r="F5" s="12">
        <v>673919</v>
      </c>
      <c r="G5" s="12">
        <v>629149</v>
      </c>
      <c r="H5" s="12">
        <v>602253</v>
      </c>
      <c r="I5" s="12">
        <v>625723</v>
      </c>
      <c r="J5" s="12">
        <v>559177</v>
      </c>
      <c r="K5" s="12">
        <v>522028</v>
      </c>
      <c r="L5" s="39">
        <v>695791</v>
      </c>
      <c r="M5" s="39">
        <v>665390</v>
      </c>
      <c r="N5" s="39">
        <v>525681</v>
      </c>
    </row>
    <row r="6" spans="1:14" s="9" customFormat="1" ht="21.75" customHeight="1">
      <c r="A6" s="1"/>
      <c r="B6" s="1"/>
      <c r="C6" s="15" t="s">
        <v>30</v>
      </c>
      <c r="D6" s="16">
        <v>3.5</v>
      </c>
      <c r="E6" s="16">
        <v>3.6</v>
      </c>
      <c r="F6" s="16">
        <v>3.7</v>
      </c>
      <c r="G6" s="16">
        <v>3.6</v>
      </c>
      <c r="H6" s="16">
        <v>3.6</v>
      </c>
      <c r="I6" s="16">
        <v>3.6</v>
      </c>
      <c r="J6" s="16">
        <v>3.6</v>
      </c>
      <c r="K6" s="16">
        <v>3.6</v>
      </c>
      <c r="L6" s="40">
        <v>3.9</v>
      </c>
      <c r="M6" s="68">
        <f>M5/M4*100</f>
        <v>3.9306675122789425</v>
      </c>
      <c r="N6" s="68">
        <f>N5/N4*100</f>
        <v>3.6460386269342058</v>
      </c>
    </row>
    <row r="7" spans="1:14" s="9" customFormat="1" ht="21.75" customHeight="1">
      <c r="A7" s="1"/>
      <c r="B7" s="1"/>
      <c r="C7" s="17"/>
      <c r="D7" s="16"/>
      <c r="E7" s="16"/>
      <c r="F7" s="16"/>
      <c r="G7" s="16"/>
      <c r="H7" s="16"/>
      <c r="I7" s="16"/>
      <c r="J7" s="16"/>
      <c r="K7" s="16"/>
      <c r="L7" s="40"/>
      <c r="M7" s="40"/>
      <c r="N7" s="40"/>
    </row>
    <row r="8" spans="1:14" s="13" customFormat="1" ht="21.75" customHeight="1">
      <c r="A8" s="14"/>
      <c r="B8" s="14"/>
      <c r="C8" s="11" t="s">
        <v>27</v>
      </c>
      <c r="D8" s="12">
        <v>5774788</v>
      </c>
      <c r="E8" s="12">
        <v>5812413</v>
      </c>
      <c r="F8" s="12">
        <v>4825951</v>
      </c>
      <c r="G8" s="12">
        <v>4873399</v>
      </c>
      <c r="H8" s="12">
        <v>4971906</v>
      </c>
      <c r="I8" s="12">
        <v>4835318</v>
      </c>
      <c r="J8" s="12">
        <v>4295953</v>
      </c>
      <c r="K8" s="12">
        <v>3873690</v>
      </c>
      <c r="L8" s="39">
        <v>3859421</v>
      </c>
      <c r="M8" s="39">
        <v>3679860</v>
      </c>
      <c r="N8" s="39">
        <v>3440681</v>
      </c>
    </row>
    <row r="9" spans="1:14" s="13" customFormat="1" ht="21.75" customHeight="1">
      <c r="A9" s="14" t="s">
        <v>31</v>
      </c>
      <c r="B9" s="14"/>
      <c r="C9" s="11" t="s">
        <v>29</v>
      </c>
      <c r="D9" s="12">
        <v>208710</v>
      </c>
      <c r="E9" s="12">
        <v>214669</v>
      </c>
      <c r="F9" s="12">
        <v>190396</v>
      </c>
      <c r="G9" s="12">
        <v>190158</v>
      </c>
      <c r="H9" s="12">
        <v>196543</v>
      </c>
      <c r="I9" s="12">
        <v>190863</v>
      </c>
      <c r="J9" s="12">
        <v>167546</v>
      </c>
      <c r="K9" s="12">
        <v>148521</v>
      </c>
      <c r="L9" s="39">
        <v>146125</v>
      </c>
      <c r="M9" s="39">
        <v>139672</v>
      </c>
      <c r="N9" s="39">
        <v>132875</v>
      </c>
    </row>
    <row r="10" spans="1:14" s="9" customFormat="1" ht="21.75" customHeight="1">
      <c r="A10" s="1"/>
      <c r="B10" s="1"/>
      <c r="C10" s="15" t="s">
        <v>30</v>
      </c>
      <c r="D10" s="16">
        <v>3.6</v>
      </c>
      <c r="E10" s="16">
        <v>3.7</v>
      </c>
      <c r="F10" s="16">
        <v>3.9</v>
      </c>
      <c r="G10" s="16">
        <v>3.9</v>
      </c>
      <c r="H10" s="18">
        <v>4</v>
      </c>
      <c r="I10" s="16">
        <v>3.9</v>
      </c>
      <c r="J10" s="16">
        <v>3.9</v>
      </c>
      <c r="K10" s="16">
        <v>3.8</v>
      </c>
      <c r="L10" s="41">
        <v>3.8</v>
      </c>
      <c r="M10" s="70">
        <f>M9/M8*100</f>
        <v>3.795579179642704</v>
      </c>
      <c r="N10" s="70">
        <f>N9/N8*100</f>
        <v>3.861880831149415</v>
      </c>
    </row>
    <row r="11" spans="1:14" s="9" customFormat="1" ht="21.75" customHeight="1">
      <c r="A11" s="1"/>
      <c r="B11" s="1"/>
      <c r="C11" s="15"/>
      <c r="D11" s="16"/>
      <c r="E11" s="16"/>
      <c r="F11" s="16"/>
      <c r="G11" s="16"/>
      <c r="H11" s="16"/>
      <c r="I11" s="16"/>
      <c r="J11" s="16"/>
      <c r="K11" s="16"/>
      <c r="L11" s="40"/>
      <c r="M11" s="40"/>
      <c r="N11" s="40"/>
    </row>
    <row r="12" spans="1:14" s="13" customFormat="1" ht="21.75" customHeight="1">
      <c r="A12" s="14"/>
      <c r="B12" s="14"/>
      <c r="C12" s="11" t="s">
        <v>27</v>
      </c>
      <c r="D12" s="12">
        <v>15635171</v>
      </c>
      <c r="E12" s="12">
        <v>13728477</v>
      </c>
      <c r="F12" s="12">
        <v>13823936</v>
      </c>
      <c r="G12" s="12">
        <v>15221460</v>
      </c>
      <c r="H12" s="12">
        <v>15824518</v>
      </c>
      <c r="I12" s="12">
        <v>14986165</v>
      </c>
      <c r="J12" s="12">
        <v>12924890</v>
      </c>
      <c r="K12" s="12">
        <v>12601135</v>
      </c>
      <c r="L12" s="39">
        <v>13110937</v>
      </c>
      <c r="M12" s="39">
        <v>11542847</v>
      </c>
      <c r="N12" s="39">
        <v>11061858</v>
      </c>
    </row>
    <row r="13" spans="1:14" s="13" customFormat="1" ht="21.75" customHeight="1">
      <c r="A13" s="14" t="s">
        <v>11</v>
      </c>
      <c r="B13" s="14"/>
      <c r="C13" s="11" t="s">
        <v>29</v>
      </c>
      <c r="D13" s="12">
        <v>508638</v>
      </c>
      <c r="E13" s="12">
        <v>447620</v>
      </c>
      <c r="F13" s="12">
        <v>482017</v>
      </c>
      <c r="G13" s="12">
        <v>474459</v>
      </c>
      <c r="H13" s="12">
        <v>483860</v>
      </c>
      <c r="I13" s="12">
        <v>465057</v>
      </c>
      <c r="J13" s="12">
        <v>443581</v>
      </c>
      <c r="K13" s="12">
        <v>438872</v>
      </c>
      <c r="L13" s="39">
        <v>435643</v>
      </c>
      <c r="M13" s="39">
        <v>384629</v>
      </c>
      <c r="N13" s="39">
        <v>373261</v>
      </c>
    </row>
    <row r="14" spans="1:14" s="9" customFormat="1" ht="21.75" customHeight="1">
      <c r="A14" s="1"/>
      <c r="B14" s="1"/>
      <c r="C14" s="15" t="s">
        <v>30</v>
      </c>
      <c r="D14" s="16">
        <v>3.3</v>
      </c>
      <c r="E14" s="16">
        <v>3.3</v>
      </c>
      <c r="F14" s="16">
        <v>3.5</v>
      </c>
      <c r="G14" s="16">
        <v>3.1</v>
      </c>
      <c r="H14" s="16">
        <v>3.1</v>
      </c>
      <c r="I14" s="16">
        <v>3.1</v>
      </c>
      <c r="J14" s="16">
        <v>3.4</v>
      </c>
      <c r="K14" s="16">
        <v>3.5</v>
      </c>
      <c r="L14" s="41">
        <v>3.3</v>
      </c>
      <c r="M14" s="70">
        <f>M13/M12*100</f>
        <v>3.3321848587267944</v>
      </c>
      <c r="N14" s="70">
        <f>N13/N12*100</f>
        <v>3.3743065586269503</v>
      </c>
    </row>
    <row r="15" spans="1:14" s="9" customFormat="1" ht="21.75" customHeight="1">
      <c r="A15" s="1"/>
      <c r="B15" s="1"/>
      <c r="C15" s="15"/>
      <c r="D15" s="16"/>
      <c r="E15" s="16"/>
      <c r="F15" s="16"/>
      <c r="G15" s="16"/>
      <c r="H15" s="16"/>
      <c r="I15" s="16"/>
      <c r="J15" s="16"/>
      <c r="K15" s="16"/>
      <c r="L15" s="40"/>
      <c r="M15" s="40"/>
      <c r="N15" s="40"/>
    </row>
    <row r="16" spans="1:14" s="13" customFormat="1" ht="21.75" customHeight="1">
      <c r="A16" s="14"/>
      <c r="B16" s="14"/>
      <c r="C16" s="11" t="s">
        <v>27</v>
      </c>
      <c r="D16" s="12">
        <v>6223893</v>
      </c>
      <c r="E16" s="12">
        <v>6231320</v>
      </c>
      <c r="F16" s="12">
        <v>5323854</v>
      </c>
      <c r="G16" s="12">
        <v>5031314</v>
      </c>
      <c r="H16" s="12">
        <v>4476156</v>
      </c>
      <c r="I16" s="12">
        <v>4325964</v>
      </c>
      <c r="J16" s="12">
        <v>3800930</v>
      </c>
      <c r="K16" s="12">
        <v>3721244</v>
      </c>
      <c r="L16" s="39">
        <v>3461297</v>
      </c>
      <c r="M16" s="39">
        <v>3245289</v>
      </c>
      <c r="N16" s="39">
        <v>2864908</v>
      </c>
    </row>
    <row r="17" spans="1:14" s="13" customFormat="1" ht="21.75" customHeight="1">
      <c r="A17" s="14" t="s">
        <v>13</v>
      </c>
      <c r="B17" s="14"/>
      <c r="C17" s="11" t="s">
        <v>29</v>
      </c>
      <c r="D17" s="12">
        <v>77992</v>
      </c>
      <c r="E17" s="12">
        <v>74722</v>
      </c>
      <c r="F17" s="12">
        <v>78794</v>
      </c>
      <c r="G17" s="12">
        <v>72959</v>
      </c>
      <c r="H17" s="12">
        <v>70736</v>
      </c>
      <c r="I17" s="12">
        <v>65991</v>
      </c>
      <c r="J17" s="12">
        <v>61488</v>
      </c>
      <c r="K17" s="12">
        <v>68386</v>
      </c>
      <c r="L17" s="39">
        <v>61765</v>
      </c>
      <c r="M17" s="39">
        <v>64043</v>
      </c>
      <c r="N17" s="39">
        <v>46762</v>
      </c>
    </row>
    <row r="18" spans="1:14" s="9" customFormat="1" ht="21.75" customHeight="1">
      <c r="A18" s="1"/>
      <c r="B18" s="1"/>
      <c r="C18" s="15" t="s">
        <v>30</v>
      </c>
      <c r="D18" s="16">
        <v>1.3</v>
      </c>
      <c r="E18" s="16">
        <v>1.2</v>
      </c>
      <c r="F18" s="16">
        <v>1.5</v>
      </c>
      <c r="G18" s="16">
        <v>1.5</v>
      </c>
      <c r="H18" s="16">
        <v>1.6</v>
      </c>
      <c r="I18" s="16">
        <v>1.5</v>
      </c>
      <c r="J18" s="16">
        <v>1.6</v>
      </c>
      <c r="K18" s="16">
        <v>1.8</v>
      </c>
      <c r="L18" s="41">
        <v>1.8</v>
      </c>
      <c r="M18" s="70">
        <f>M17/M16*100</f>
        <v>1.9734143862072069</v>
      </c>
      <c r="N18" s="70">
        <f>N17/N16*100</f>
        <v>1.6322339146667186</v>
      </c>
    </row>
    <row r="19" spans="1:14" s="9" customFormat="1" ht="21.75" customHeight="1">
      <c r="A19" s="1"/>
      <c r="B19" s="1"/>
      <c r="C19" s="15"/>
      <c r="D19" s="16"/>
      <c r="E19" s="16"/>
      <c r="F19" s="16"/>
      <c r="G19" s="16"/>
      <c r="H19" s="16"/>
      <c r="I19" s="16"/>
      <c r="J19" s="16"/>
      <c r="K19" s="16"/>
      <c r="L19" s="40"/>
      <c r="M19" s="40"/>
      <c r="N19" s="40"/>
    </row>
    <row r="20" spans="1:14" s="13" customFormat="1" ht="21.75" customHeight="1">
      <c r="A20" s="14"/>
      <c r="B20" s="14"/>
      <c r="C20" s="11" t="s">
        <v>27</v>
      </c>
      <c r="D20" s="12">
        <v>531463</v>
      </c>
      <c r="E20" s="12">
        <v>629881</v>
      </c>
      <c r="F20" s="12">
        <v>524584</v>
      </c>
      <c r="G20" s="12">
        <v>437333</v>
      </c>
      <c r="H20" s="12">
        <v>205940</v>
      </c>
      <c r="I20" s="12">
        <v>185249</v>
      </c>
      <c r="J20" s="12">
        <v>24361</v>
      </c>
      <c r="K20" s="12">
        <v>20293</v>
      </c>
      <c r="L20" s="39">
        <v>17757</v>
      </c>
      <c r="M20" s="39">
        <v>16067</v>
      </c>
      <c r="N20" s="39">
        <v>12053</v>
      </c>
    </row>
    <row r="21" spans="1:14" s="13" customFormat="1" ht="21.75" customHeight="1">
      <c r="A21" s="14" t="s">
        <v>14</v>
      </c>
      <c r="B21" s="14"/>
      <c r="C21" s="11" t="s">
        <v>29</v>
      </c>
      <c r="D21" s="12">
        <v>8636</v>
      </c>
      <c r="E21" s="12">
        <v>11680</v>
      </c>
      <c r="F21" s="12">
        <v>11135</v>
      </c>
      <c r="G21" s="12">
        <v>10142</v>
      </c>
      <c r="H21" s="12">
        <v>4831</v>
      </c>
      <c r="I21" s="12">
        <v>4281</v>
      </c>
      <c r="J21" s="12">
        <v>450</v>
      </c>
      <c r="K21" s="12">
        <v>330</v>
      </c>
      <c r="L21" s="39">
        <v>280</v>
      </c>
      <c r="M21" s="39">
        <v>202</v>
      </c>
      <c r="N21" s="39">
        <v>110</v>
      </c>
    </row>
    <row r="22" spans="1:14" s="9" customFormat="1" ht="21.75" customHeight="1">
      <c r="A22" s="1"/>
      <c r="B22" s="1"/>
      <c r="C22" s="15" t="s">
        <v>30</v>
      </c>
      <c r="D22" s="16">
        <v>1.6</v>
      </c>
      <c r="E22" s="16">
        <v>1.9</v>
      </c>
      <c r="F22" s="16">
        <v>2.1</v>
      </c>
      <c r="G22" s="16">
        <v>2.3</v>
      </c>
      <c r="H22" s="16">
        <v>2.3</v>
      </c>
      <c r="I22" s="16">
        <v>2.3</v>
      </c>
      <c r="J22" s="16">
        <v>1.8</v>
      </c>
      <c r="K22" s="16">
        <v>1.6</v>
      </c>
      <c r="L22" s="41">
        <v>1.6</v>
      </c>
      <c r="M22" s="70">
        <f>M21/M20*100</f>
        <v>1.257235327067903</v>
      </c>
      <c r="N22" s="70">
        <f>N21/N20*100</f>
        <v>0.9126358582925412</v>
      </c>
    </row>
    <row r="23" spans="1:14" s="9" customFormat="1" ht="21.75" customHeight="1">
      <c r="A23" s="1"/>
      <c r="B23" s="1"/>
      <c r="C23" s="15"/>
      <c r="D23" s="16"/>
      <c r="E23" s="16"/>
      <c r="F23" s="16"/>
      <c r="G23" s="16"/>
      <c r="H23" s="16"/>
      <c r="I23" s="16"/>
      <c r="J23" s="16"/>
      <c r="K23" s="16"/>
      <c r="L23" s="40"/>
      <c r="M23" s="40"/>
      <c r="N23" s="40"/>
    </row>
    <row r="24" spans="1:14" s="13" customFormat="1" ht="21.75" customHeight="1">
      <c r="A24" s="14" t="s">
        <v>62</v>
      </c>
      <c r="B24" s="14"/>
      <c r="C24" s="11" t="s">
        <v>27</v>
      </c>
      <c r="D24" s="12">
        <v>7327344</v>
      </c>
      <c r="E24" s="12">
        <v>7753585</v>
      </c>
      <c r="F24" s="12">
        <v>7817622</v>
      </c>
      <c r="G24" s="12">
        <v>7886470</v>
      </c>
      <c r="H24" s="12">
        <v>8087862</v>
      </c>
      <c r="I24" s="12">
        <v>12206081</v>
      </c>
      <c r="J24" s="12">
        <v>13975942</v>
      </c>
      <c r="K24" s="12">
        <v>14288210</v>
      </c>
      <c r="L24" s="39">
        <v>13716128</v>
      </c>
      <c r="M24" s="39">
        <v>13420264</v>
      </c>
      <c r="N24" s="39">
        <v>13303344</v>
      </c>
    </row>
    <row r="25" spans="1:14" s="13" customFormat="1" ht="21.75" customHeight="1">
      <c r="A25" s="14" t="s">
        <v>63</v>
      </c>
      <c r="B25" s="14"/>
      <c r="C25" s="11" t="s">
        <v>29</v>
      </c>
      <c r="D25" s="12">
        <v>267005</v>
      </c>
      <c r="E25" s="12">
        <v>279797</v>
      </c>
      <c r="F25" s="12">
        <v>288121</v>
      </c>
      <c r="G25" s="12">
        <v>291495</v>
      </c>
      <c r="H25" s="12">
        <v>303516</v>
      </c>
      <c r="I25" s="12">
        <v>455353</v>
      </c>
      <c r="J25" s="12">
        <v>536382</v>
      </c>
      <c r="K25" s="12">
        <v>525554</v>
      </c>
      <c r="L25" s="39">
        <v>524444</v>
      </c>
      <c r="M25" s="39">
        <v>509031</v>
      </c>
      <c r="N25" s="39">
        <v>506450</v>
      </c>
    </row>
    <row r="26" spans="1:14" s="9" customFormat="1" ht="21.75" customHeight="1">
      <c r="A26" s="1"/>
      <c r="B26" s="1"/>
      <c r="C26" s="15" t="s">
        <v>30</v>
      </c>
      <c r="D26" s="16">
        <v>3.6</v>
      </c>
      <c r="E26" s="16">
        <v>3.6</v>
      </c>
      <c r="F26" s="16">
        <v>3.7</v>
      </c>
      <c r="G26" s="16">
        <v>3.7</v>
      </c>
      <c r="H26" s="16">
        <v>3.8</v>
      </c>
      <c r="I26" s="16">
        <v>3.7</v>
      </c>
      <c r="J26" s="16">
        <v>3.8</v>
      </c>
      <c r="K26" s="16">
        <v>3.7</v>
      </c>
      <c r="L26" s="41">
        <v>3.8</v>
      </c>
      <c r="M26" s="70">
        <f>M25/M24*100</f>
        <v>3.793002879824123</v>
      </c>
      <c r="N26" s="70">
        <f>N25/N24*100</f>
        <v>3.806937563968879</v>
      </c>
    </row>
    <row r="27" spans="1:14" s="9" customFormat="1" ht="21.75" customHeight="1">
      <c r="A27" s="1"/>
      <c r="B27" s="1"/>
      <c r="C27" s="15"/>
      <c r="D27" s="16"/>
      <c r="E27" s="16"/>
      <c r="F27" s="16"/>
      <c r="G27" s="16"/>
      <c r="H27" s="16"/>
      <c r="I27" s="16"/>
      <c r="J27" s="16"/>
      <c r="K27" s="16"/>
      <c r="L27" s="40"/>
      <c r="M27" s="40"/>
      <c r="N27" s="40"/>
    </row>
    <row r="28" spans="1:14" s="13" customFormat="1" ht="21.75" customHeight="1">
      <c r="A28" s="14"/>
      <c r="B28" s="14"/>
      <c r="C28" s="11" t="s">
        <v>27</v>
      </c>
      <c r="D28" s="12">
        <v>1878161</v>
      </c>
      <c r="E28" s="12">
        <v>1866793</v>
      </c>
      <c r="F28" s="12">
        <v>1998348</v>
      </c>
      <c r="G28" s="12">
        <v>1963018</v>
      </c>
      <c r="H28" s="12">
        <v>1972657</v>
      </c>
      <c r="I28" s="12">
        <v>1899441</v>
      </c>
      <c r="J28" s="12">
        <v>1843166</v>
      </c>
      <c r="K28" s="12">
        <v>1819929</v>
      </c>
      <c r="L28" s="39">
        <v>1764673</v>
      </c>
      <c r="M28" s="39">
        <v>1711720</v>
      </c>
      <c r="N28" s="39">
        <v>1625491</v>
      </c>
    </row>
    <row r="29" spans="1:14" s="13" customFormat="1" ht="21.75" customHeight="1">
      <c r="A29" s="14" t="s">
        <v>15</v>
      </c>
      <c r="B29" s="14"/>
      <c r="C29" s="11" t="s">
        <v>29</v>
      </c>
      <c r="D29" s="12">
        <v>151833</v>
      </c>
      <c r="E29" s="12">
        <v>154082</v>
      </c>
      <c r="F29" s="12">
        <v>169527</v>
      </c>
      <c r="G29" s="12">
        <v>169205</v>
      </c>
      <c r="H29" s="12">
        <v>177182</v>
      </c>
      <c r="I29" s="12">
        <v>169978</v>
      </c>
      <c r="J29" s="12">
        <v>173313</v>
      </c>
      <c r="K29" s="12">
        <v>166496</v>
      </c>
      <c r="L29" s="39">
        <v>150959</v>
      </c>
      <c r="M29" s="39">
        <v>145985</v>
      </c>
      <c r="N29" s="39">
        <v>138904</v>
      </c>
    </row>
    <row r="30" spans="1:14" s="9" customFormat="1" ht="21.75" customHeight="1">
      <c r="A30" s="1"/>
      <c r="B30" s="1"/>
      <c r="C30" s="15" t="s">
        <v>30</v>
      </c>
      <c r="D30" s="16">
        <v>8.1</v>
      </c>
      <c r="E30" s="16">
        <v>8.3</v>
      </c>
      <c r="F30" s="16">
        <v>8.5</v>
      </c>
      <c r="G30" s="16">
        <v>8.6</v>
      </c>
      <c r="H30" s="18">
        <v>9</v>
      </c>
      <c r="I30" s="16">
        <v>8.9</v>
      </c>
      <c r="J30" s="16">
        <v>9.4</v>
      </c>
      <c r="K30" s="16">
        <v>9.1</v>
      </c>
      <c r="L30" s="41">
        <v>8.6</v>
      </c>
      <c r="M30" s="70">
        <f>M29/M28*100</f>
        <v>8.528556072254808</v>
      </c>
      <c r="N30" s="70">
        <f>N29/N28*100</f>
        <v>8.545356449220574</v>
      </c>
    </row>
    <row r="31" spans="1:14" s="9" customFormat="1" ht="21.75" customHeight="1">
      <c r="A31" s="1"/>
      <c r="B31" s="1"/>
      <c r="C31" s="15"/>
      <c r="D31" s="16"/>
      <c r="E31" s="16"/>
      <c r="F31" s="16"/>
      <c r="G31" s="16"/>
      <c r="H31" s="16"/>
      <c r="I31" s="16"/>
      <c r="J31" s="16"/>
      <c r="K31" s="16"/>
      <c r="L31" s="40"/>
      <c r="M31" s="40"/>
      <c r="N31" s="40"/>
    </row>
    <row r="32" spans="1:14" s="13" customFormat="1" ht="21.75" customHeight="1">
      <c r="A32" s="14" t="s">
        <v>64</v>
      </c>
      <c r="B32" s="14"/>
      <c r="C32" s="11" t="s">
        <v>27</v>
      </c>
      <c r="D32" s="12">
        <v>2717503</v>
      </c>
      <c r="E32" s="12">
        <v>2785550</v>
      </c>
      <c r="F32" s="12">
        <v>2899834</v>
      </c>
      <c r="G32" s="12">
        <v>2971544</v>
      </c>
      <c r="H32" s="12">
        <v>3055758</v>
      </c>
      <c r="I32" s="12">
        <v>3108241</v>
      </c>
      <c r="J32" s="12">
        <v>3205261</v>
      </c>
      <c r="K32" s="12">
        <v>3291819</v>
      </c>
      <c r="L32" s="39">
        <v>3327513</v>
      </c>
      <c r="M32" s="71">
        <v>3372644</v>
      </c>
      <c r="N32" s="71">
        <v>3403949</v>
      </c>
    </row>
    <row r="33" spans="1:14" s="13" customFormat="1" ht="21.75" customHeight="1">
      <c r="A33" s="14" t="s">
        <v>65</v>
      </c>
      <c r="B33" s="14"/>
      <c r="C33" s="11" t="s">
        <v>29</v>
      </c>
      <c r="D33" s="12">
        <v>32387</v>
      </c>
      <c r="E33" s="12">
        <v>24766</v>
      </c>
      <c r="F33" s="12">
        <v>18811</v>
      </c>
      <c r="G33" s="12">
        <v>22109</v>
      </c>
      <c r="H33" s="12">
        <v>9066</v>
      </c>
      <c r="I33" s="12">
        <v>6942</v>
      </c>
      <c r="J33" s="12">
        <v>6391</v>
      </c>
      <c r="K33" s="12">
        <v>2266</v>
      </c>
      <c r="L33" s="39">
        <v>556</v>
      </c>
      <c r="M33" s="71">
        <v>1</v>
      </c>
      <c r="N33" s="71">
        <v>4</v>
      </c>
    </row>
    <row r="34" spans="1:14" s="9" customFormat="1" ht="21.75" customHeight="1">
      <c r="A34" s="1"/>
      <c r="B34" s="1"/>
      <c r="C34" s="15" t="s">
        <v>30</v>
      </c>
      <c r="D34" s="16">
        <v>1.2</v>
      </c>
      <c r="E34" s="16">
        <v>0.9</v>
      </c>
      <c r="F34" s="16">
        <v>0.6</v>
      </c>
      <c r="G34" s="16">
        <v>0.7</v>
      </c>
      <c r="H34" s="16">
        <v>0.3</v>
      </c>
      <c r="I34" s="16">
        <v>0.2</v>
      </c>
      <c r="J34" s="16">
        <v>0.2</v>
      </c>
      <c r="K34" s="16">
        <v>0.1</v>
      </c>
      <c r="L34" s="41">
        <v>0</v>
      </c>
      <c r="M34" s="72">
        <f>M33/M32*100</f>
        <v>2.9650327754723E-05</v>
      </c>
      <c r="N34" s="72">
        <f>N33/N32*100</f>
        <v>0.0001175105737483141</v>
      </c>
    </row>
    <row r="35" spans="1:14" s="9" customFormat="1" ht="21.75" customHeight="1">
      <c r="A35" s="1"/>
      <c r="B35" s="1"/>
      <c r="C35" s="15"/>
      <c r="D35" s="16"/>
      <c r="E35" s="16"/>
      <c r="F35" s="16"/>
      <c r="G35" s="16"/>
      <c r="H35" s="16"/>
      <c r="I35" s="16"/>
      <c r="J35" s="16"/>
      <c r="K35" s="16"/>
      <c r="L35" s="40"/>
      <c r="M35" s="73"/>
      <c r="N35" s="73"/>
    </row>
    <row r="36" spans="1:14" s="13" customFormat="1" ht="21.75" customHeight="1">
      <c r="A36" s="14"/>
      <c r="B36" s="14"/>
      <c r="C36" s="11" t="s">
        <v>27</v>
      </c>
      <c r="D36" s="12">
        <v>2274248</v>
      </c>
      <c r="E36" s="12">
        <v>2386922</v>
      </c>
      <c r="F36" s="12">
        <v>2094955</v>
      </c>
      <c r="G36" s="12">
        <v>2193244</v>
      </c>
      <c r="H36" s="12">
        <v>2153899</v>
      </c>
      <c r="I36" s="12">
        <v>2095336</v>
      </c>
      <c r="J36" s="12">
        <v>1961695</v>
      </c>
      <c r="K36" s="12">
        <v>1792422</v>
      </c>
      <c r="L36" s="39">
        <v>1756101</v>
      </c>
      <c r="M36" s="71">
        <f>M40-M32-M28-M24-M20-M16-M12-M8-M4</f>
        <v>1691821</v>
      </c>
      <c r="N36" s="71">
        <f>N40-N32-N28-N24-N20-N16-N12-N8-N4</f>
        <v>1664050</v>
      </c>
    </row>
    <row r="37" spans="1:14" s="13" customFormat="1" ht="21.75" customHeight="1">
      <c r="A37" s="14" t="s">
        <v>32</v>
      </c>
      <c r="B37" s="14"/>
      <c r="C37" s="11" t="s">
        <v>29</v>
      </c>
      <c r="D37" s="12">
        <v>102337</v>
      </c>
      <c r="E37" s="12">
        <v>101296</v>
      </c>
      <c r="F37" s="12">
        <v>96333</v>
      </c>
      <c r="G37" s="12">
        <v>98646</v>
      </c>
      <c r="H37" s="12">
        <v>101496</v>
      </c>
      <c r="I37" s="12">
        <v>99927</v>
      </c>
      <c r="J37" s="12">
        <v>104177</v>
      </c>
      <c r="K37" s="12">
        <v>106765</v>
      </c>
      <c r="L37" s="39">
        <v>104700</v>
      </c>
      <c r="M37" s="71">
        <f>M41-M33-M29-M25-M21-M17-M13-M9-M5</f>
        <v>104474</v>
      </c>
      <c r="N37" s="71">
        <v>105107</v>
      </c>
    </row>
    <row r="38" spans="1:14" s="9" customFormat="1" ht="21.75" customHeight="1">
      <c r="A38" s="1"/>
      <c r="B38" s="1"/>
      <c r="C38" s="15" t="s">
        <v>30</v>
      </c>
      <c r="D38" s="16">
        <v>4.5</v>
      </c>
      <c r="E38" s="16">
        <v>4.2</v>
      </c>
      <c r="F38" s="16">
        <v>4.6</v>
      </c>
      <c r="G38" s="16">
        <v>4.5</v>
      </c>
      <c r="H38" s="16">
        <v>4.7</v>
      </c>
      <c r="I38" s="16">
        <v>4.8</v>
      </c>
      <c r="J38" s="16">
        <v>5.3</v>
      </c>
      <c r="K38" s="18">
        <v>6</v>
      </c>
      <c r="L38" s="42">
        <v>6</v>
      </c>
      <c r="M38" s="74">
        <f>M37/M36*100</f>
        <v>6.1752395791280525</v>
      </c>
      <c r="N38" s="74">
        <f>N37/N36*100</f>
        <v>6.316336648538205</v>
      </c>
    </row>
    <row r="39" spans="1:14" s="9" customFormat="1" ht="21.75" customHeight="1">
      <c r="A39" s="1"/>
      <c r="B39" s="1"/>
      <c r="C39" s="15"/>
      <c r="D39" s="16"/>
      <c r="E39" s="16"/>
      <c r="F39" s="16"/>
      <c r="G39" s="16"/>
      <c r="H39" s="16"/>
      <c r="I39" s="16"/>
      <c r="J39" s="16"/>
      <c r="K39" s="16"/>
      <c r="L39" s="40"/>
      <c r="M39" s="40"/>
      <c r="N39" s="40"/>
    </row>
    <row r="40" spans="1:14" s="13" customFormat="1" ht="21.75" customHeight="1">
      <c r="A40" s="19"/>
      <c r="B40" s="19"/>
      <c r="C40" s="20" t="s">
        <v>27</v>
      </c>
      <c r="D40" s="21">
        <v>62590911</v>
      </c>
      <c r="E40" s="21">
        <v>61776904</v>
      </c>
      <c r="F40" s="21">
        <v>57687389</v>
      </c>
      <c r="G40" s="21">
        <v>58086464</v>
      </c>
      <c r="H40" s="21">
        <v>57408946</v>
      </c>
      <c r="I40" s="21">
        <v>60806479</v>
      </c>
      <c r="J40" s="21">
        <v>57647215</v>
      </c>
      <c r="K40" s="21">
        <v>56038933</v>
      </c>
      <c r="L40" s="43">
        <v>58807417</v>
      </c>
      <c r="M40" s="43">
        <v>55608680</v>
      </c>
      <c r="N40" s="43">
        <v>51794201</v>
      </c>
    </row>
    <row r="41" spans="1:14" s="13" customFormat="1" ht="21.75" customHeight="1">
      <c r="A41" s="19" t="s">
        <v>1</v>
      </c>
      <c r="B41" s="19"/>
      <c r="C41" s="20" t="s">
        <v>29</v>
      </c>
      <c r="D41" s="21">
        <v>2067404</v>
      </c>
      <c r="E41" s="21">
        <v>2046787</v>
      </c>
      <c r="F41" s="21">
        <v>2009053</v>
      </c>
      <c r="G41" s="21">
        <v>1958322</v>
      </c>
      <c r="H41" s="21">
        <v>1949483</v>
      </c>
      <c r="I41" s="21">
        <v>2084114</v>
      </c>
      <c r="J41" s="21">
        <v>2052505</v>
      </c>
      <c r="K41" s="21">
        <v>1979220</v>
      </c>
      <c r="L41" s="43">
        <v>2120261</v>
      </c>
      <c r="M41" s="43">
        <v>2013427</v>
      </c>
      <c r="N41" s="43">
        <v>1829151</v>
      </c>
    </row>
    <row r="42" spans="1:14" s="9" customFormat="1" ht="21.75" customHeight="1">
      <c r="A42" s="22"/>
      <c r="B42" s="22"/>
      <c r="C42" s="7" t="s">
        <v>30</v>
      </c>
      <c r="D42" s="23">
        <v>3.3</v>
      </c>
      <c r="E42" s="23">
        <v>3.3</v>
      </c>
      <c r="F42" s="23">
        <v>3.5</v>
      </c>
      <c r="G42" s="23">
        <v>3.4</v>
      </c>
      <c r="H42" s="23">
        <v>3.4</v>
      </c>
      <c r="I42" s="23">
        <v>3.4</v>
      </c>
      <c r="J42" s="23">
        <v>3.6</v>
      </c>
      <c r="K42" s="23">
        <v>3.5</v>
      </c>
      <c r="L42" s="44">
        <v>3.6</v>
      </c>
      <c r="M42" s="69">
        <f>M41/M40*100</f>
        <v>3.62070633577348</v>
      </c>
      <c r="N42" s="69">
        <f>N41/N40*100</f>
        <v>3.531574895807351</v>
      </c>
    </row>
    <row r="43" spans="1:14" s="9" customFormat="1" ht="13.5">
      <c r="A43" s="4" t="s">
        <v>89</v>
      </c>
      <c r="B43" s="4"/>
      <c r="C43" s="3"/>
      <c r="D43" s="4"/>
      <c r="E43" s="4"/>
      <c r="F43" s="4"/>
      <c r="G43" s="4"/>
      <c r="H43" s="4"/>
      <c r="I43" s="4"/>
      <c r="J43" s="4"/>
      <c r="K43" s="4"/>
      <c r="L43" s="4"/>
      <c r="M43" s="4"/>
      <c r="N43" s="6"/>
    </row>
    <row r="44" spans="1:14" s="9" customFormat="1" ht="13.5">
      <c r="A44" s="4" t="s">
        <v>70</v>
      </c>
      <c r="B44" s="4"/>
      <c r="C44" s="3"/>
      <c r="D44" s="4"/>
      <c r="E44" s="4"/>
      <c r="F44" s="4"/>
      <c r="G44" s="4"/>
      <c r="H44" s="4"/>
      <c r="I44" s="4"/>
      <c r="J44" s="4"/>
      <c r="K44" s="4"/>
      <c r="L44" s="4"/>
      <c r="M44" s="4"/>
      <c r="N44" s="6"/>
    </row>
  </sheetData>
  <mergeCells count="1">
    <mergeCell ref="A2:C2"/>
  </mergeCells>
  <printOptions/>
  <pageMargins left="0.75" right="0.75" top="1" bottom="1" header="0.512" footer="0.512"/>
  <pageSetup horizontalDpi="300" verticalDpi="300" orientation="landscape" paperSize="9" scale="52" r:id="rId2"/>
  <headerFooter alignWithMargins="0">
    <oddHeader>&amp;L&amp;"ＭＳ Ｐゴシック,太字"&amp;20総　括&amp;24
　&amp;18 &amp;"ＭＳ Ｐゴシック,標準"&amp;14 1-3　管内国税の概況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showGridLines="0" zoomScale="85" zoomScaleNormal="85" workbookViewId="0" topLeftCell="A1">
      <selection activeCell="A1" sqref="A1"/>
    </sheetView>
  </sheetViews>
  <sheetFormatPr defaultColWidth="9.00390625" defaultRowHeight="13.5"/>
  <cols>
    <col min="1" max="1" width="13.25390625" style="0" customWidth="1"/>
    <col min="2" max="13" width="11.25390625" style="0" customWidth="1"/>
  </cols>
  <sheetData>
    <row r="1" spans="1:13" ht="27" customHeight="1">
      <c r="A1" s="8" t="s">
        <v>80</v>
      </c>
      <c r="B1" s="24"/>
      <c r="C1" s="24"/>
      <c r="D1" s="24"/>
      <c r="E1" s="24"/>
      <c r="F1" s="24"/>
      <c r="G1" s="24"/>
      <c r="H1" s="24"/>
      <c r="I1" s="138" t="s">
        <v>84</v>
      </c>
      <c r="J1" s="138"/>
      <c r="K1" s="138"/>
      <c r="L1" s="60"/>
      <c r="M1" s="60"/>
    </row>
    <row r="2" spans="1:13" ht="21" customHeight="1">
      <c r="A2" s="141"/>
      <c r="B2" s="142" t="s">
        <v>91</v>
      </c>
      <c r="C2" s="142"/>
      <c r="D2" s="142" t="s">
        <v>73</v>
      </c>
      <c r="E2" s="142"/>
      <c r="F2" s="139" t="s">
        <v>79</v>
      </c>
      <c r="G2" s="141"/>
      <c r="H2" s="139" t="s">
        <v>74</v>
      </c>
      <c r="I2" s="141"/>
      <c r="J2" s="139" t="s">
        <v>0</v>
      </c>
      <c r="K2" s="140"/>
      <c r="L2" s="61"/>
      <c r="M2" s="61"/>
    </row>
    <row r="3" spans="1:11" ht="24" customHeight="1">
      <c r="A3" s="141"/>
      <c r="B3" s="35" t="s">
        <v>33</v>
      </c>
      <c r="C3" s="35" t="s">
        <v>34</v>
      </c>
      <c r="D3" s="35" t="s">
        <v>33</v>
      </c>
      <c r="E3" s="35" t="s">
        <v>34</v>
      </c>
      <c r="F3" s="35" t="s">
        <v>33</v>
      </c>
      <c r="G3" s="35" t="s">
        <v>34</v>
      </c>
      <c r="H3" s="35" t="s">
        <v>33</v>
      </c>
      <c r="I3" s="36" t="s">
        <v>34</v>
      </c>
      <c r="J3" s="36" t="s">
        <v>33</v>
      </c>
      <c r="K3" s="36" t="s">
        <v>34</v>
      </c>
    </row>
    <row r="4" spans="1:11" ht="15.75" customHeight="1">
      <c r="A4" s="47"/>
      <c r="B4" s="48" t="s">
        <v>75</v>
      </c>
      <c r="C4" s="45"/>
      <c r="D4" s="48" t="s">
        <v>75</v>
      </c>
      <c r="E4" s="45"/>
      <c r="F4" s="48" t="s">
        <v>75</v>
      </c>
      <c r="G4" s="45"/>
      <c r="H4" s="48" t="s">
        <v>75</v>
      </c>
      <c r="I4" s="45"/>
      <c r="J4" s="48" t="s">
        <v>75</v>
      </c>
      <c r="K4" s="46"/>
    </row>
    <row r="5" spans="1:11" ht="26.25" customHeight="1">
      <c r="A5" s="81" t="s">
        <v>83</v>
      </c>
      <c r="B5" s="49">
        <v>136829</v>
      </c>
      <c r="C5" s="50">
        <f aca="true" t="shared" si="0" ref="C5:C15">B5/$B$5*100</f>
        <v>100</v>
      </c>
      <c r="D5" s="49">
        <v>14306</v>
      </c>
      <c r="E5" s="50">
        <f>+D5/$D$5*100</f>
        <v>100</v>
      </c>
      <c r="F5" s="84">
        <v>47394</v>
      </c>
      <c r="G5" s="50">
        <f>+F5/$F$5*100</f>
        <v>100</v>
      </c>
      <c r="H5" s="49">
        <v>250933</v>
      </c>
      <c r="I5" s="50">
        <f>+H5/$H$5*100</f>
        <v>100</v>
      </c>
      <c r="J5" s="49">
        <v>449462</v>
      </c>
      <c r="K5" s="51">
        <f>+J5/$J$5*100</f>
        <v>100</v>
      </c>
    </row>
    <row r="6" spans="1:11" ht="26.25" customHeight="1">
      <c r="A6" s="81">
        <v>5</v>
      </c>
      <c r="B6" s="49">
        <v>127793</v>
      </c>
      <c r="C6" s="50">
        <f t="shared" si="0"/>
        <v>93.39613678386893</v>
      </c>
      <c r="D6" s="49">
        <v>10166</v>
      </c>
      <c r="E6" s="50">
        <f aca="true" t="shared" si="1" ref="E6:E15">+D6/$D$5*100</f>
        <v>71.06109324758843</v>
      </c>
      <c r="F6" s="84">
        <v>45056</v>
      </c>
      <c r="G6" s="50">
        <f aca="true" t="shared" si="2" ref="G6:G13">+F6/$F$5*100</f>
        <v>95.0668861037262</v>
      </c>
      <c r="H6" s="49">
        <v>252731</v>
      </c>
      <c r="I6" s="50">
        <f aca="true" t="shared" si="3" ref="I6:I15">+H6/$H$5*100</f>
        <v>100.71652592524698</v>
      </c>
      <c r="J6" s="49">
        <v>435746</v>
      </c>
      <c r="K6" s="51">
        <f aca="true" t="shared" si="4" ref="K6:K15">+J6/$J$5*100</f>
        <v>96.94835158478358</v>
      </c>
    </row>
    <row r="7" spans="1:11" ht="26.25" customHeight="1">
      <c r="A7" s="81">
        <v>6</v>
      </c>
      <c r="B7" s="49">
        <v>124285</v>
      </c>
      <c r="C7" s="50">
        <f t="shared" si="0"/>
        <v>90.83235279070956</v>
      </c>
      <c r="D7" s="49">
        <v>15835</v>
      </c>
      <c r="E7" s="50">
        <f t="shared" si="1"/>
        <v>110.68782329092687</v>
      </c>
      <c r="F7" s="84">
        <v>43080</v>
      </c>
      <c r="G7" s="50">
        <f t="shared" si="2"/>
        <v>90.89758197240157</v>
      </c>
      <c r="H7" s="49">
        <v>257592</v>
      </c>
      <c r="I7" s="50">
        <f t="shared" si="3"/>
        <v>102.65369640501648</v>
      </c>
      <c r="J7" s="49">
        <v>440792</v>
      </c>
      <c r="K7" s="51">
        <f t="shared" si="4"/>
        <v>98.07102713911299</v>
      </c>
    </row>
    <row r="8" spans="1:11" ht="26.25" customHeight="1">
      <c r="A8" s="81">
        <v>7</v>
      </c>
      <c r="B8" s="49">
        <v>116999</v>
      </c>
      <c r="C8" s="50">
        <f t="shared" si="0"/>
        <v>85.50745821426744</v>
      </c>
      <c r="D8" s="49">
        <v>12107</v>
      </c>
      <c r="E8" s="50">
        <f t="shared" si="1"/>
        <v>84.6288270655669</v>
      </c>
      <c r="F8" s="84">
        <v>38963</v>
      </c>
      <c r="G8" s="50">
        <f t="shared" si="2"/>
        <v>82.21082837489978</v>
      </c>
      <c r="H8" s="49">
        <v>253733</v>
      </c>
      <c r="I8" s="50">
        <f t="shared" si="3"/>
        <v>101.11583570116325</v>
      </c>
      <c r="J8" s="49">
        <v>421802</v>
      </c>
      <c r="K8" s="51">
        <f t="shared" si="4"/>
        <v>93.84597585557844</v>
      </c>
    </row>
    <row r="9" spans="1:11" ht="26.25" customHeight="1">
      <c r="A9" s="81">
        <v>8</v>
      </c>
      <c r="B9" s="49">
        <v>115855</v>
      </c>
      <c r="C9" s="50">
        <f t="shared" si="0"/>
        <v>84.6713781435222</v>
      </c>
      <c r="D9" s="49">
        <v>12019</v>
      </c>
      <c r="E9" s="50">
        <f t="shared" si="1"/>
        <v>84.01370054522577</v>
      </c>
      <c r="F9" s="84">
        <v>38647</v>
      </c>
      <c r="G9" s="50">
        <f t="shared" si="2"/>
        <v>81.54407730936406</v>
      </c>
      <c r="H9" s="49">
        <v>262644</v>
      </c>
      <c r="I9" s="50">
        <f t="shared" si="3"/>
        <v>104.66698282011532</v>
      </c>
      <c r="J9" s="49">
        <v>429165</v>
      </c>
      <c r="K9" s="51">
        <f t="shared" si="4"/>
        <v>95.48415661390729</v>
      </c>
    </row>
    <row r="10" spans="1:11" ht="26.25" customHeight="1">
      <c r="A10" s="81">
        <v>9</v>
      </c>
      <c r="B10" s="49">
        <v>110421</v>
      </c>
      <c r="C10" s="50">
        <f t="shared" si="0"/>
        <v>80.69999780748233</v>
      </c>
      <c r="D10" s="49">
        <v>7874</v>
      </c>
      <c r="E10" s="50">
        <f t="shared" si="1"/>
        <v>55.039843422340276</v>
      </c>
      <c r="F10" s="84">
        <v>38065</v>
      </c>
      <c r="G10" s="50">
        <f t="shared" si="2"/>
        <v>80.31607376461155</v>
      </c>
      <c r="H10" s="49">
        <v>265621</v>
      </c>
      <c r="I10" s="50">
        <f t="shared" si="3"/>
        <v>105.85335527810211</v>
      </c>
      <c r="J10" s="49">
        <v>421981</v>
      </c>
      <c r="K10" s="51">
        <f t="shared" si="4"/>
        <v>93.88580124682399</v>
      </c>
    </row>
    <row r="11" spans="1:11" ht="26.25" customHeight="1">
      <c r="A11" s="81">
        <v>10</v>
      </c>
      <c r="B11" s="49">
        <v>63568</v>
      </c>
      <c r="C11" s="50">
        <f t="shared" si="0"/>
        <v>46.457987707284275</v>
      </c>
      <c r="D11" s="49">
        <v>7379</v>
      </c>
      <c r="E11" s="50">
        <f t="shared" si="1"/>
        <v>51.5797567454215</v>
      </c>
      <c r="F11" s="84">
        <v>21812</v>
      </c>
      <c r="G11" s="50">
        <f t="shared" si="2"/>
        <v>46.022703295775834</v>
      </c>
      <c r="H11" s="49">
        <v>210380</v>
      </c>
      <c r="I11" s="50">
        <f t="shared" si="3"/>
        <v>83.83911243240227</v>
      </c>
      <c r="J11" s="49">
        <v>303139</v>
      </c>
      <c r="K11" s="51">
        <f t="shared" si="4"/>
        <v>67.44485629485919</v>
      </c>
    </row>
    <row r="12" spans="1:11" ht="26.25" customHeight="1">
      <c r="A12" s="81">
        <v>11</v>
      </c>
      <c r="B12" s="49">
        <v>90423</v>
      </c>
      <c r="C12" s="50">
        <f t="shared" si="0"/>
        <v>66.08467503233963</v>
      </c>
      <c r="D12" s="49">
        <v>9180</v>
      </c>
      <c r="E12" s="50">
        <f t="shared" si="1"/>
        <v>64.16888019013001</v>
      </c>
      <c r="F12" s="84">
        <v>29161</v>
      </c>
      <c r="G12" s="50">
        <f t="shared" si="2"/>
        <v>61.52888551293413</v>
      </c>
      <c r="H12" s="49">
        <v>247476</v>
      </c>
      <c r="I12" s="50">
        <f t="shared" si="3"/>
        <v>98.62234142181379</v>
      </c>
      <c r="J12" s="49">
        <v>376240</v>
      </c>
      <c r="K12" s="51">
        <f t="shared" si="4"/>
        <v>83.70896761016505</v>
      </c>
    </row>
    <row r="13" spans="1:11" ht="26.25" customHeight="1">
      <c r="A13" s="81">
        <v>12</v>
      </c>
      <c r="B13" s="49">
        <v>88258</v>
      </c>
      <c r="C13" s="50">
        <f t="shared" si="0"/>
        <v>64.50240811523872</v>
      </c>
      <c r="D13" s="49">
        <v>9312</v>
      </c>
      <c r="E13" s="50">
        <f t="shared" si="1"/>
        <v>65.0915699706417</v>
      </c>
      <c r="F13" s="84">
        <v>27510</v>
      </c>
      <c r="G13" s="50">
        <f t="shared" si="2"/>
        <v>58.04532219268261</v>
      </c>
      <c r="H13" s="49">
        <v>248128</v>
      </c>
      <c r="I13" s="50">
        <f t="shared" si="3"/>
        <v>98.88217173508467</v>
      </c>
      <c r="J13" s="49">
        <v>373208</v>
      </c>
      <c r="K13" s="51">
        <f t="shared" si="4"/>
        <v>83.0343833294027</v>
      </c>
    </row>
    <row r="14" spans="1:11" ht="26.25" customHeight="1">
      <c r="A14" s="81">
        <v>13</v>
      </c>
      <c r="B14" s="49">
        <v>107666</v>
      </c>
      <c r="C14" s="50">
        <f t="shared" si="0"/>
        <v>78.68653574900057</v>
      </c>
      <c r="D14" s="49">
        <v>8520</v>
      </c>
      <c r="E14" s="50">
        <f t="shared" si="1"/>
        <v>59.55543128757165</v>
      </c>
      <c r="F14" s="84" t="s">
        <v>72</v>
      </c>
      <c r="G14" s="50" t="s">
        <v>72</v>
      </c>
      <c r="H14" s="49">
        <v>241371</v>
      </c>
      <c r="I14" s="50">
        <f t="shared" si="3"/>
        <v>96.18942108052747</v>
      </c>
      <c r="J14" s="49">
        <v>357557</v>
      </c>
      <c r="K14" s="51">
        <f t="shared" si="4"/>
        <v>79.55222020993989</v>
      </c>
    </row>
    <row r="15" spans="1:11" ht="26.25" customHeight="1">
      <c r="A15" s="82">
        <v>14</v>
      </c>
      <c r="B15" s="53">
        <v>102831</v>
      </c>
      <c r="C15" s="52">
        <f t="shared" si="0"/>
        <v>75.15292810734566</v>
      </c>
      <c r="D15" s="53">
        <v>7464</v>
      </c>
      <c r="E15" s="52">
        <f t="shared" si="1"/>
        <v>52.17391304347826</v>
      </c>
      <c r="F15" s="85" t="s">
        <v>72</v>
      </c>
      <c r="G15" s="52" t="s">
        <v>72</v>
      </c>
      <c r="H15" s="53">
        <v>237247</v>
      </c>
      <c r="I15" s="52">
        <f t="shared" si="3"/>
        <v>94.54595449781415</v>
      </c>
      <c r="J15" s="53">
        <v>347542</v>
      </c>
      <c r="K15" s="54">
        <f t="shared" si="4"/>
        <v>77.32400069416325</v>
      </c>
    </row>
    <row r="16" spans="1:13" ht="17.25">
      <c r="A16" s="4" t="s">
        <v>42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</row>
    <row r="17" spans="1:13" ht="17.25">
      <c r="A17" s="4" t="s">
        <v>43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</row>
    <row r="18" spans="1:13" ht="17.25">
      <c r="A18" s="4" t="s">
        <v>44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ht="13.5">
      <c r="A19" s="86" t="s">
        <v>85</v>
      </c>
    </row>
  </sheetData>
  <mergeCells count="7">
    <mergeCell ref="I1:K1"/>
    <mergeCell ref="J2:K2"/>
    <mergeCell ref="A2:A3"/>
    <mergeCell ref="B2:C2"/>
    <mergeCell ref="D2:E2"/>
    <mergeCell ref="H2:I2"/>
    <mergeCell ref="F2:G2"/>
  </mergeCells>
  <printOptions/>
  <pageMargins left="0.75" right="0.75" top="1.08" bottom="1" header="0.512" footer="0.512"/>
  <pageSetup horizontalDpi="300" verticalDpi="300" orientation="landscape" paperSize="9" r:id="rId1"/>
  <headerFooter alignWithMargins="0">
    <oddHeader>&amp;L&amp;"ＭＳ Ｐゴシック,太字"&amp;16総　括&amp;20
&amp;"ＭＳ Ｐゴシック,標準"&amp;16　&amp;12 1-3　管内国税の概況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25390625" style="0" bestFit="1" customWidth="1"/>
    <col min="2" max="2" width="10.50390625" style="0" customWidth="1"/>
    <col min="3" max="3" width="7.00390625" style="0" customWidth="1"/>
    <col min="4" max="4" width="9.25390625" style="0" bestFit="1" customWidth="1"/>
    <col min="5" max="5" width="7.00390625" style="0" customWidth="1"/>
    <col min="6" max="6" width="10.00390625" style="0" bestFit="1" customWidth="1"/>
    <col min="7" max="7" width="7.00390625" style="0" customWidth="1"/>
    <col min="8" max="8" width="9.25390625" style="0" bestFit="1" customWidth="1"/>
    <col min="9" max="9" width="9.75390625" style="0" customWidth="1"/>
    <col min="10" max="10" width="10.00390625" style="0" bestFit="1" customWidth="1"/>
    <col min="11" max="11" width="6.00390625" style="0" customWidth="1"/>
  </cols>
  <sheetData>
    <row r="1" spans="1:11" ht="27.75" customHeight="1">
      <c r="A1" s="83" t="s">
        <v>35</v>
      </c>
      <c r="B1" s="4"/>
      <c r="C1" s="4"/>
      <c r="D1" s="4"/>
      <c r="E1" s="4"/>
      <c r="F1" s="4"/>
      <c r="G1" s="4"/>
      <c r="H1" s="4"/>
      <c r="I1" s="143" t="s">
        <v>84</v>
      </c>
      <c r="J1" s="143"/>
      <c r="K1" s="143"/>
    </row>
    <row r="2" spans="1:11" ht="33" customHeight="1">
      <c r="A2" s="147" t="s">
        <v>26</v>
      </c>
      <c r="B2" s="145" t="s">
        <v>36</v>
      </c>
      <c r="C2" s="145"/>
      <c r="D2" s="145" t="s">
        <v>37</v>
      </c>
      <c r="E2" s="145"/>
      <c r="F2" s="145" t="s">
        <v>38</v>
      </c>
      <c r="G2" s="145"/>
      <c r="H2" s="144" t="s">
        <v>39</v>
      </c>
      <c r="I2" s="144"/>
      <c r="J2" s="145" t="s">
        <v>40</v>
      </c>
      <c r="K2" s="146"/>
    </row>
    <row r="3" spans="1:11" ht="24" customHeight="1">
      <c r="A3" s="148"/>
      <c r="B3" s="31" t="s">
        <v>41</v>
      </c>
      <c r="C3" s="31" t="s">
        <v>34</v>
      </c>
      <c r="D3" s="31" t="s">
        <v>41</v>
      </c>
      <c r="E3" s="31" t="s">
        <v>34</v>
      </c>
      <c r="F3" s="31" t="s">
        <v>41</v>
      </c>
      <c r="G3" s="31" t="s">
        <v>34</v>
      </c>
      <c r="H3" s="31" t="s">
        <v>41</v>
      </c>
      <c r="I3" s="31" t="s">
        <v>34</v>
      </c>
      <c r="J3" s="31" t="s">
        <v>41</v>
      </c>
      <c r="K3" s="32" t="s">
        <v>34</v>
      </c>
    </row>
    <row r="4" spans="1:11" s="65" customFormat="1" ht="13.5" customHeight="1">
      <c r="A4" s="62"/>
      <c r="B4" s="66" t="s">
        <v>76</v>
      </c>
      <c r="C4" s="63"/>
      <c r="D4" s="66" t="s">
        <v>76</v>
      </c>
      <c r="E4" s="63"/>
      <c r="F4" s="66" t="s">
        <v>76</v>
      </c>
      <c r="G4" s="63"/>
      <c r="H4" s="66" t="s">
        <v>76</v>
      </c>
      <c r="I4" s="63"/>
      <c r="J4" s="66" t="s">
        <v>76</v>
      </c>
      <c r="K4" s="64"/>
    </row>
    <row r="5" spans="1:11" ht="15" customHeight="1">
      <c r="A5" s="25" t="s">
        <v>83</v>
      </c>
      <c r="B5" s="26">
        <v>2906</v>
      </c>
      <c r="C5" s="27">
        <f aca="true" t="shared" si="0" ref="C5:C15">B5/$B$5*100</f>
        <v>100</v>
      </c>
      <c r="D5" s="26">
        <v>13734</v>
      </c>
      <c r="E5" s="27">
        <f aca="true" t="shared" si="1" ref="E5:E15">D5/$D$5*100</f>
        <v>100</v>
      </c>
      <c r="F5" s="26">
        <v>173250</v>
      </c>
      <c r="G5" s="27">
        <f aca="true" t="shared" si="2" ref="G5:G15">F5/$F$5*100</f>
        <v>100</v>
      </c>
      <c r="H5" s="26">
        <v>266</v>
      </c>
      <c r="I5" s="27">
        <f aca="true" t="shared" si="3" ref="I5:I15">H5/$H$5*100</f>
        <v>100</v>
      </c>
      <c r="J5" s="26">
        <v>129925</v>
      </c>
      <c r="K5" s="28">
        <f aca="true" t="shared" si="4" ref="K5:K15">J5/$J$5*100</f>
        <v>100</v>
      </c>
    </row>
    <row r="6" spans="1:11" ht="15" customHeight="1">
      <c r="A6" s="25">
        <v>5</v>
      </c>
      <c r="B6" s="26">
        <v>2818</v>
      </c>
      <c r="C6" s="27">
        <f t="shared" si="0"/>
        <v>96.97178251892636</v>
      </c>
      <c r="D6" s="26">
        <v>12547</v>
      </c>
      <c r="E6" s="27">
        <f t="shared" si="1"/>
        <v>91.35721566914228</v>
      </c>
      <c r="F6" s="26">
        <v>176568</v>
      </c>
      <c r="G6" s="27">
        <f t="shared" si="2"/>
        <v>101.9151515151515</v>
      </c>
      <c r="H6" s="26">
        <v>286</v>
      </c>
      <c r="I6" s="27">
        <f t="shared" si="3"/>
        <v>107.51879699248121</v>
      </c>
      <c r="J6" s="26">
        <v>132421</v>
      </c>
      <c r="K6" s="28">
        <f t="shared" si="4"/>
        <v>101.92110833172985</v>
      </c>
    </row>
    <row r="7" spans="1:11" ht="15" customHeight="1">
      <c r="A7" s="25">
        <v>6</v>
      </c>
      <c r="B7" s="26">
        <v>2825</v>
      </c>
      <c r="C7" s="27">
        <f t="shared" si="0"/>
        <v>97.21266345492086</v>
      </c>
      <c r="D7" s="26">
        <v>13815</v>
      </c>
      <c r="E7" s="27">
        <f t="shared" si="1"/>
        <v>100.5897771952818</v>
      </c>
      <c r="F7" s="26">
        <v>179398</v>
      </c>
      <c r="G7" s="27">
        <f t="shared" si="2"/>
        <v>103.54862914862915</v>
      </c>
      <c r="H7" s="26">
        <v>312</v>
      </c>
      <c r="I7" s="27">
        <f t="shared" si="3"/>
        <v>117.29323308270676</v>
      </c>
      <c r="J7" s="26">
        <v>135520</v>
      </c>
      <c r="K7" s="28">
        <f t="shared" si="4"/>
        <v>104.30633057533191</v>
      </c>
    </row>
    <row r="8" spans="1:11" ht="15" customHeight="1">
      <c r="A8" s="25">
        <v>7</v>
      </c>
      <c r="B8" s="26">
        <v>2848</v>
      </c>
      <c r="C8" s="27">
        <f t="shared" si="0"/>
        <v>98.0041293874742</v>
      </c>
      <c r="D8" s="26">
        <v>14487</v>
      </c>
      <c r="E8" s="27">
        <f t="shared" si="1"/>
        <v>105.48274355613805</v>
      </c>
      <c r="F8" s="26">
        <v>183326</v>
      </c>
      <c r="G8" s="27">
        <f t="shared" si="2"/>
        <v>105.81587301587301</v>
      </c>
      <c r="H8" s="26">
        <v>342</v>
      </c>
      <c r="I8" s="27">
        <f t="shared" si="3"/>
        <v>128.57142857142858</v>
      </c>
      <c r="J8" s="26">
        <v>137951</v>
      </c>
      <c r="K8" s="28">
        <f t="shared" si="4"/>
        <v>106.17741004425629</v>
      </c>
    </row>
    <row r="9" spans="1:11" ht="15" customHeight="1">
      <c r="A9" s="25">
        <v>8</v>
      </c>
      <c r="B9" s="26">
        <v>2792</v>
      </c>
      <c r="C9" s="27">
        <f t="shared" si="0"/>
        <v>96.07708189951823</v>
      </c>
      <c r="D9" s="26">
        <v>11027</v>
      </c>
      <c r="E9" s="27">
        <f t="shared" si="1"/>
        <v>80.28979175768166</v>
      </c>
      <c r="F9" s="26">
        <v>185696</v>
      </c>
      <c r="G9" s="27">
        <f t="shared" si="2"/>
        <v>107.18383838383838</v>
      </c>
      <c r="H9" s="26">
        <v>354</v>
      </c>
      <c r="I9" s="27">
        <f t="shared" si="3"/>
        <v>133.08270676691728</v>
      </c>
      <c r="J9" s="26">
        <v>139425</v>
      </c>
      <c r="K9" s="28">
        <f t="shared" si="4"/>
        <v>107.31191071772177</v>
      </c>
    </row>
    <row r="10" spans="1:11" ht="15" customHeight="1">
      <c r="A10" s="25">
        <v>9</v>
      </c>
      <c r="B10" s="26">
        <v>2707</v>
      </c>
      <c r="C10" s="27">
        <f t="shared" si="0"/>
        <v>93.15209910529938</v>
      </c>
      <c r="D10" s="26">
        <v>9534</v>
      </c>
      <c r="E10" s="27">
        <f t="shared" si="1"/>
        <v>69.41896024464832</v>
      </c>
      <c r="F10" s="26">
        <v>186495</v>
      </c>
      <c r="G10" s="27">
        <f t="shared" si="2"/>
        <v>107.64502164502166</v>
      </c>
      <c r="H10" s="26">
        <v>356</v>
      </c>
      <c r="I10" s="27">
        <f t="shared" si="3"/>
        <v>133.8345864661654</v>
      </c>
      <c r="J10" s="26">
        <v>140759</v>
      </c>
      <c r="K10" s="28">
        <f t="shared" si="4"/>
        <v>108.33865691745237</v>
      </c>
    </row>
    <row r="11" spans="1:11" ht="15" customHeight="1">
      <c r="A11" s="25">
        <v>10</v>
      </c>
      <c r="B11" s="26">
        <v>2599</v>
      </c>
      <c r="C11" s="27">
        <f t="shared" si="0"/>
        <v>89.43565037852719</v>
      </c>
      <c r="D11" s="26">
        <v>8471</v>
      </c>
      <c r="E11" s="27">
        <f t="shared" si="1"/>
        <v>61.679044706567645</v>
      </c>
      <c r="F11" s="26">
        <v>188489</v>
      </c>
      <c r="G11" s="27">
        <f t="shared" si="2"/>
        <v>108.7959595959596</v>
      </c>
      <c r="H11" s="26">
        <v>358</v>
      </c>
      <c r="I11" s="27">
        <f t="shared" si="3"/>
        <v>134.58646616541355</v>
      </c>
      <c r="J11" s="26">
        <v>142178</v>
      </c>
      <c r="K11" s="28">
        <f t="shared" si="4"/>
        <v>109.43082547623628</v>
      </c>
    </row>
    <row r="12" spans="1:11" ht="15" customHeight="1">
      <c r="A12" s="25">
        <v>11</v>
      </c>
      <c r="B12" s="26">
        <v>2586</v>
      </c>
      <c r="C12" s="27">
        <f t="shared" si="0"/>
        <v>88.98830006882312</v>
      </c>
      <c r="D12" s="26">
        <v>7775</v>
      </c>
      <c r="E12" s="27">
        <f t="shared" si="1"/>
        <v>56.61132954710937</v>
      </c>
      <c r="F12" s="26">
        <v>188863</v>
      </c>
      <c r="G12" s="27">
        <f t="shared" si="2"/>
        <v>109.0118326118326</v>
      </c>
      <c r="H12" s="26">
        <v>419</v>
      </c>
      <c r="I12" s="27">
        <f t="shared" si="3"/>
        <v>157.5187969924812</v>
      </c>
      <c r="J12" s="26">
        <v>142093</v>
      </c>
      <c r="K12" s="28">
        <f t="shared" si="4"/>
        <v>109.36540311718299</v>
      </c>
    </row>
    <row r="13" spans="1:11" ht="15" customHeight="1">
      <c r="A13" s="25">
        <v>12</v>
      </c>
      <c r="B13" s="26">
        <v>2532</v>
      </c>
      <c r="C13" s="27">
        <f t="shared" si="0"/>
        <v>87.13007570543702</v>
      </c>
      <c r="D13" s="26">
        <v>7489</v>
      </c>
      <c r="E13" s="27">
        <f t="shared" si="1"/>
        <v>54.52890636376875</v>
      </c>
      <c r="F13" s="26">
        <v>190282</v>
      </c>
      <c r="G13" s="27">
        <f t="shared" si="2"/>
        <v>109.83088023088024</v>
      </c>
      <c r="H13" s="26">
        <v>428</v>
      </c>
      <c r="I13" s="27">
        <f t="shared" si="3"/>
        <v>160.90225563909775</v>
      </c>
      <c r="J13" s="26">
        <v>142125</v>
      </c>
      <c r="K13" s="28">
        <f t="shared" si="4"/>
        <v>109.39003271117953</v>
      </c>
    </row>
    <row r="14" spans="1:11" ht="15" customHeight="1">
      <c r="A14" s="25">
        <v>13</v>
      </c>
      <c r="B14" s="87">
        <v>2487</v>
      </c>
      <c r="C14" s="88">
        <f t="shared" si="0"/>
        <v>85.58155540261528</v>
      </c>
      <c r="D14" s="89">
        <v>7186</v>
      </c>
      <c r="E14" s="88">
        <f t="shared" si="1"/>
        <v>52.32270278141837</v>
      </c>
      <c r="F14" s="89">
        <v>189753</v>
      </c>
      <c r="G14" s="88">
        <f t="shared" si="2"/>
        <v>109.52554112554111</v>
      </c>
      <c r="H14" s="89">
        <v>400</v>
      </c>
      <c r="I14" s="88">
        <f t="shared" si="3"/>
        <v>150.37593984962405</v>
      </c>
      <c r="J14" s="89">
        <v>141699</v>
      </c>
      <c r="K14" s="90">
        <f t="shared" si="4"/>
        <v>109.06215124110064</v>
      </c>
    </row>
    <row r="15" spans="1:11" ht="15" customHeight="1">
      <c r="A15" s="2">
        <v>14</v>
      </c>
      <c r="B15" s="80">
        <v>2382</v>
      </c>
      <c r="C15" s="77">
        <f t="shared" si="0"/>
        <v>81.96834136269787</v>
      </c>
      <c r="D15" s="76">
        <v>6631</v>
      </c>
      <c r="E15" s="77">
        <f t="shared" si="1"/>
        <v>48.2816368137469</v>
      </c>
      <c r="F15" s="76">
        <v>187546</v>
      </c>
      <c r="G15" s="77">
        <f t="shared" si="2"/>
        <v>108.25165945165945</v>
      </c>
      <c r="H15" s="76">
        <v>423</v>
      </c>
      <c r="I15" s="77">
        <f t="shared" si="3"/>
        <v>159.02255639097746</v>
      </c>
      <c r="J15" s="76">
        <v>144181</v>
      </c>
      <c r="K15" s="79">
        <f t="shared" si="4"/>
        <v>110.97248412545699</v>
      </c>
    </row>
    <row r="16" spans="1:11" ht="13.5">
      <c r="A16" s="4" t="s">
        <v>45</v>
      </c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3.5">
      <c r="A17" s="4" t="s">
        <v>46</v>
      </c>
      <c r="B17" s="4"/>
      <c r="C17" s="4"/>
      <c r="D17" s="4"/>
      <c r="E17" s="4"/>
      <c r="F17" s="4"/>
      <c r="G17" s="4"/>
      <c r="H17" s="4"/>
      <c r="I17" s="4"/>
      <c r="J17" s="4"/>
      <c r="K17" s="4"/>
    </row>
  </sheetData>
  <mergeCells count="7">
    <mergeCell ref="I1:K1"/>
    <mergeCell ref="H2:I2"/>
    <mergeCell ref="J2:K2"/>
    <mergeCell ref="A2:A3"/>
    <mergeCell ref="B2:C2"/>
    <mergeCell ref="D2:E2"/>
    <mergeCell ref="F2:G2"/>
  </mergeCells>
  <printOptions/>
  <pageMargins left="0.75" right="0.75" top="1" bottom="1" header="0.512" footer="0.512"/>
  <pageSetup horizontalDpi="300" verticalDpi="300" orientation="landscape" paperSize="9" scale="120" r:id="rId1"/>
  <headerFooter alignWithMargins="0">
    <oddHeader>&amp;L&amp;"ＭＳ Ｐゴシック,太字"&amp;14総　括
&amp;"ＭＳ Ｐゴシック,標準"&amp;12　1-3　管内国税の概況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0.50390625" style="0" customWidth="1"/>
    <col min="2" max="2" width="10.75390625" style="0" bestFit="1" customWidth="1"/>
    <col min="3" max="3" width="8.75390625" style="0" customWidth="1"/>
    <col min="4" max="7" width="9.25390625" style="0" bestFit="1" customWidth="1"/>
    <col min="8" max="8" width="11.375" style="0" customWidth="1"/>
    <col min="9" max="9" width="9.25390625" style="0" bestFit="1" customWidth="1"/>
    <col min="10" max="10" width="10.75390625" style="0" bestFit="1" customWidth="1"/>
    <col min="11" max="11" width="9.25390625" style="0" bestFit="1" customWidth="1"/>
  </cols>
  <sheetData>
    <row r="1" spans="1:11" ht="25.5" customHeight="1">
      <c r="A1" s="4" t="s">
        <v>52</v>
      </c>
      <c r="B1" s="4"/>
      <c r="C1" s="4"/>
      <c r="D1" s="4"/>
      <c r="E1" s="4"/>
      <c r="F1" s="4"/>
      <c r="G1" s="4"/>
      <c r="H1" s="4"/>
      <c r="I1" s="4"/>
      <c r="J1" s="29" t="s">
        <v>84</v>
      </c>
      <c r="K1" s="4"/>
    </row>
    <row r="2" spans="1:11" ht="28.5" customHeight="1">
      <c r="A2" s="147" t="s">
        <v>26</v>
      </c>
      <c r="B2" s="145" t="s">
        <v>47</v>
      </c>
      <c r="C2" s="145"/>
      <c r="D2" s="145" t="s">
        <v>48</v>
      </c>
      <c r="E2" s="145"/>
      <c r="F2" s="145" t="s">
        <v>49</v>
      </c>
      <c r="G2" s="145"/>
      <c r="H2" s="37" t="s">
        <v>53</v>
      </c>
      <c r="I2" s="33" t="s">
        <v>50</v>
      </c>
      <c r="J2" s="146" t="s">
        <v>0</v>
      </c>
      <c r="K2" s="149"/>
    </row>
    <row r="3" spans="1:11" ht="23.25" customHeight="1">
      <c r="A3" s="148"/>
      <c r="B3" s="31" t="s">
        <v>51</v>
      </c>
      <c r="C3" s="31" t="s">
        <v>34</v>
      </c>
      <c r="D3" s="31" t="s">
        <v>51</v>
      </c>
      <c r="E3" s="31" t="s">
        <v>34</v>
      </c>
      <c r="F3" s="31" t="s">
        <v>51</v>
      </c>
      <c r="G3" s="31" t="s">
        <v>34</v>
      </c>
      <c r="H3" s="31" t="s">
        <v>51</v>
      </c>
      <c r="I3" s="31" t="s">
        <v>51</v>
      </c>
      <c r="J3" s="32" t="s">
        <v>51</v>
      </c>
      <c r="K3" s="30" t="s">
        <v>34</v>
      </c>
    </row>
    <row r="4" spans="1:11" s="65" customFormat="1" ht="12.75" customHeight="1">
      <c r="A4" s="62"/>
      <c r="B4" s="66" t="s">
        <v>76</v>
      </c>
      <c r="C4" s="63"/>
      <c r="D4" s="66" t="s">
        <v>76</v>
      </c>
      <c r="E4" s="63"/>
      <c r="F4" s="66" t="s">
        <v>76</v>
      </c>
      <c r="G4" s="63"/>
      <c r="H4" s="66" t="s">
        <v>76</v>
      </c>
      <c r="I4" s="63"/>
      <c r="J4" s="67" t="s">
        <v>76</v>
      </c>
      <c r="K4" s="64"/>
    </row>
    <row r="5" spans="1:11" ht="22.5" customHeight="1">
      <c r="A5" s="25" t="s">
        <v>83</v>
      </c>
      <c r="B5" s="26">
        <v>99903</v>
      </c>
      <c r="C5" s="27">
        <f>B5/$B$5*100</f>
        <v>100</v>
      </c>
      <c r="D5" s="26">
        <v>3676</v>
      </c>
      <c r="E5" s="27">
        <f>D5/$D$5*100</f>
        <v>100</v>
      </c>
      <c r="F5" s="26">
        <v>956</v>
      </c>
      <c r="G5" s="27">
        <f>F5/$F$5*100</f>
        <v>100</v>
      </c>
      <c r="H5" s="26">
        <v>267</v>
      </c>
      <c r="I5" s="27">
        <v>2</v>
      </c>
      <c r="J5" s="5">
        <v>104805</v>
      </c>
      <c r="K5" s="28">
        <f>J5/$J$5*100</f>
        <v>100</v>
      </c>
    </row>
    <row r="6" spans="1:11" ht="22.5" customHeight="1">
      <c r="A6" s="25">
        <v>5</v>
      </c>
      <c r="B6" s="26">
        <v>103019</v>
      </c>
      <c r="C6" s="27">
        <f aca="true" t="shared" si="0" ref="C6:C15">B6/$B$5*100</f>
        <v>103.11902545469106</v>
      </c>
      <c r="D6" s="26">
        <v>3685</v>
      </c>
      <c r="E6" s="27">
        <f aca="true" t="shared" si="1" ref="E6:E15">D6/$D$5*100</f>
        <v>100.24483133841132</v>
      </c>
      <c r="F6" s="26">
        <v>989</v>
      </c>
      <c r="G6" s="27">
        <f aca="true" t="shared" si="2" ref="G6:G15">F6/$F$5*100</f>
        <v>103.4518828451883</v>
      </c>
      <c r="H6" s="26">
        <v>274</v>
      </c>
      <c r="I6" s="27">
        <v>3</v>
      </c>
      <c r="J6" s="5">
        <v>107970</v>
      </c>
      <c r="K6" s="28">
        <f aca="true" t="shared" si="3" ref="K6:K15">J6/$J$5*100</f>
        <v>103.01989408902247</v>
      </c>
    </row>
    <row r="7" spans="1:11" ht="22.5" customHeight="1">
      <c r="A7" s="25">
        <v>6</v>
      </c>
      <c r="B7" s="26">
        <v>105436</v>
      </c>
      <c r="C7" s="27">
        <f t="shared" si="0"/>
        <v>105.53837222105442</v>
      </c>
      <c r="D7" s="26">
        <v>3665</v>
      </c>
      <c r="E7" s="27">
        <f t="shared" si="1"/>
        <v>99.70076169749727</v>
      </c>
      <c r="F7" s="26">
        <v>988</v>
      </c>
      <c r="G7" s="27">
        <f t="shared" si="2"/>
        <v>103.34728033472804</v>
      </c>
      <c r="H7" s="26">
        <v>285</v>
      </c>
      <c r="I7" s="27">
        <v>3</v>
      </c>
      <c r="J7" s="5">
        <v>110378</v>
      </c>
      <c r="K7" s="28">
        <f t="shared" si="3"/>
        <v>105.31749439435141</v>
      </c>
    </row>
    <row r="8" spans="1:11" ht="22.5" customHeight="1">
      <c r="A8" s="25">
        <v>7</v>
      </c>
      <c r="B8" s="26">
        <v>107395</v>
      </c>
      <c r="C8" s="27">
        <f t="shared" si="0"/>
        <v>107.49927429606718</v>
      </c>
      <c r="D8" s="26">
        <v>3659</v>
      </c>
      <c r="E8" s="27">
        <f t="shared" si="1"/>
        <v>99.53754080522307</v>
      </c>
      <c r="F8" s="26">
        <v>1012</v>
      </c>
      <c r="G8" s="27">
        <f t="shared" si="2"/>
        <v>105.85774058577407</v>
      </c>
      <c r="H8" s="26">
        <v>309</v>
      </c>
      <c r="I8" s="27">
        <v>4</v>
      </c>
      <c r="J8" s="5">
        <v>112380</v>
      </c>
      <c r="K8" s="28">
        <f t="shared" si="3"/>
        <v>107.22770860168885</v>
      </c>
    </row>
    <row r="9" spans="1:11" ht="22.5" customHeight="1">
      <c r="A9" s="25">
        <v>8</v>
      </c>
      <c r="B9" s="26">
        <v>109757</v>
      </c>
      <c r="C9" s="27">
        <f t="shared" si="0"/>
        <v>109.8635676606308</v>
      </c>
      <c r="D9" s="26">
        <v>3637</v>
      </c>
      <c r="E9" s="27">
        <f t="shared" si="1"/>
        <v>98.93906420021763</v>
      </c>
      <c r="F9" s="26">
        <v>1042</v>
      </c>
      <c r="G9" s="27">
        <f t="shared" si="2"/>
        <v>108.99581589958159</v>
      </c>
      <c r="H9" s="26">
        <v>393</v>
      </c>
      <c r="I9" s="27">
        <v>5</v>
      </c>
      <c r="J9" s="5">
        <v>114836</v>
      </c>
      <c r="K9" s="28">
        <f t="shared" si="3"/>
        <v>109.57110824865227</v>
      </c>
    </row>
    <row r="10" spans="1:11" ht="22.5" customHeight="1">
      <c r="A10" s="25">
        <v>9</v>
      </c>
      <c r="B10" s="26">
        <v>110264</v>
      </c>
      <c r="C10" s="27">
        <f t="shared" si="0"/>
        <v>110.37105992813028</v>
      </c>
      <c r="D10" s="26">
        <v>3607</v>
      </c>
      <c r="E10" s="27">
        <f t="shared" si="1"/>
        <v>98.12295973884657</v>
      </c>
      <c r="F10" s="26">
        <v>1049</v>
      </c>
      <c r="G10" s="27">
        <f t="shared" si="2"/>
        <v>109.72803347280336</v>
      </c>
      <c r="H10" s="26">
        <v>402</v>
      </c>
      <c r="I10" s="27">
        <v>7</v>
      </c>
      <c r="J10" s="5">
        <v>115333</v>
      </c>
      <c r="K10" s="28">
        <f t="shared" si="3"/>
        <v>110.0453222651591</v>
      </c>
    </row>
    <row r="11" spans="1:11" ht="22.5" customHeight="1">
      <c r="A11" s="25">
        <v>10</v>
      </c>
      <c r="B11" s="26">
        <v>112827</v>
      </c>
      <c r="C11" s="27">
        <f t="shared" si="0"/>
        <v>112.93654845199843</v>
      </c>
      <c r="D11" s="26">
        <v>3581</v>
      </c>
      <c r="E11" s="27">
        <f t="shared" si="1"/>
        <v>97.41566920565833</v>
      </c>
      <c r="F11" s="26">
        <v>1090</v>
      </c>
      <c r="G11" s="27">
        <f t="shared" si="2"/>
        <v>114.01673640167364</v>
      </c>
      <c r="H11" s="26">
        <v>430</v>
      </c>
      <c r="I11" s="27">
        <v>11</v>
      </c>
      <c r="J11" s="5">
        <v>117937</v>
      </c>
      <c r="K11" s="28">
        <f t="shared" si="3"/>
        <v>112.52993654882877</v>
      </c>
    </row>
    <row r="12" spans="1:11" ht="22.5" customHeight="1">
      <c r="A12" s="25">
        <v>11</v>
      </c>
      <c r="B12" s="26">
        <v>114280</v>
      </c>
      <c r="C12" s="27">
        <f t="shared" si="0"/>
        <v>114.39095923045355</v>
      </c>
      <c r="D12" s="26">
        <v>3532</v>
      </c>
      <c r="E12" s="27">
        <f t="shared" si="1"/>
        <v>96.08269858541894</v>
      </c>
      <c r="F12" s="26">
        <v>1113</v>
      </c>
      <c r="G12" s="27">
        <f t="shared" si="2"/>
        <v>116.42259414225941</v>
      </c>
      <c r="H12" s="26">
        <v>461</v>
      </c>
      <c r="I12" s="27">
        <v>9</v>
      </c>
      <c r="J12" s="5">
        <v>119394</v>
      </c>
      <c r="K12" s="28">
        <f t="shared" si="3"/>
        <v>113.9201373980249</v>
      </c>
    </row>
    <row r="13" spans="1:11" ht="22.5" customHeight="1">
      <c r="A13" s="25">
        <v>12</v>
      </c>
      <c r="B13" s="26">
        <v>115747</v>
      </c>
      <c r="C13" s="27">
        <f t="shared" si="0"/>
        <v>115.85938360209403</v>
      </c>
      <c r="D13" s="26">
        <v>3543</v>
      </c>
      <c r="E13" s="27">
        <f t="shared" si="1"/>
        <v>96.38193688792165</v>
      </c>
      <c r="F13" s="26">
        <v>1161</v>
      </c>
      <c r="G13" s="27">
        <f t="shared" si="2"/>
        <v>121.44351464435145</v>
      </c>
      <c r="H13" s="26">
        <v>469</v>
      </c>
      <c r="I13" s="27">
        <v>8</v>
      </c>
      <c r="J13" s="5">
        <v>120928</v>
      </c>
      <c r="K13" s="28">
        <f t="shared" si="3"/>
        <v>115.38380802442632</v>
      </c>
    </row>
    <row r="14" spans="1:11" ht="22.5" customHeight="1">
      <c r="A14" s="25">
        <v>13</v>
      </c>
      <c r="B14" s="89">
        <v>118810</v>
      </c>
      <c r="C14" s="88">
        <f t="shared" si="0"/>
        <v>118.92535759686895</v>
      </c>
      <c r="D14" s="89">
        <v>3556</v>
      </c>
      <c r="E14" s="88">
        <f t="shared" si="1"/>
        <v>96.73558215451578</v>
      </c>
      <c r="F14" s="89">
        <v>1205</v>
      </c>
      <c r="G14" s="88">
        <f t="shared" si="2"/>
        <v>126.04602510460252</v>
      </c>
      <c r="H14" s="89">
        <v>519</v>
      </c>
      <c r="I14" s="89">
        <v>11</v>
      </c>
      <c r="J14" s="91">
        <v>124101</v>
      </c>
      <c r="K14" s="90">
        <f t="shared" si="3"/>
        <v>118.41133533705452</v>
      </c>
    </row>
    <row r="15" spans="1:11" s="65" customFormat="1" ht="22.5" customHeight="1">
      <c r="A15" s="75">
        <v>14</v>
      </c>
      <c r="B15" s="76">
        <v>120714</v>
      </c>
      <c r="C15" s="77">
        <f t="shared" si="0"/>
        <v>120.83120627008196</v>
      </c>
      <c r="D15" s="76">
        <v>3482</v>
      </c>
      <c r="E15" s="77">
        <f t="shared" si="1"/>
        <v>94.72252448313384</v>
      </c>
      <c r="F15" s="76">
        <v>1480</v>
      </c>
      <c r="G15" s="77">
        <f t="shared" si="2"/>
        <v>154.81171548117155</v>
      </c>
      <c r="H15" s="76">
        <v>626</v>
      </c>
      <c r="I15" s="76">
        <v>14</v>
      </c>
      <c r="J15" s="78">
        <v>126316</v>
      </c>
      <c r="K15" s="79">
        <f t="shared" si="3"/>
        <v>120.52478412289489</v>
      </c>
    </row>
    <row r="16" spans="1:11" ht="13.5">
      <c r="A16" s="4" t="s">
        <v>77</v>
      </c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3.5">
      <c r="A17" s="4" t="s">
        <v>59</v>
      </c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3.5">
      <c r="A18" s="4" t="s">
        <v>60</v>
      </c>
      <c r="B18" s="4"/>
      <c r="C18" s="4"/>
      <c r="D18" s="4"/>
      <c r="E18" s="4"/>
      <c r="F18" s="4"/>
      <c r="G18" s="4"/>
      <c r="H18" s="4"/>
      <c r="I18" s="4"/>
      <c r="J18" s="4"/>
      <c r="K18" s="4"/>
    </row>
  </sheetData>
  <mergeCells count="5">
    <mergeCell ref="J2:K2"/>
    <mergeCell ref="A2:A3"/>
    <mergeCell ref="B2:C2"/>
    <mergeCell ref="D2:E2"/>
    <mergeCell ref="F2:G2"/>
  </mergeCells>
  <printOptions/>
  <pageMargins left="0.75" right="0.75" top="1" bottom="1" header="0.512" footer="0.512"/>
  <pageSetup horizontalDpi="300" verticalDpi="300" orientation="landscape" paperSize="9" r:id="rId1"/>
  <headerFooter alignWithMargins="0">
    <oddHeader>&amp;L&amp;"ＭＳ Ｐゴシック,太字"&amp;14総　括
&amp;"ＭＳ Ｐゴシック,標準"&amp;12　1-3　管内国税の概況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6"/>
  <sheetViews>
    <sheetView showGridLines="0" zoomScale="115" zoomScaleNormal="115" workbookViewId="0" topLeftCell="A1">
      <selection activeCell="A1" sqref="A1"/>
    </sheetView>
  </sheetViews>
  <sheetFormatPr defaultColWidth="9.00390625" defaultRowHeight="13.5"/>
  <cols>
    <col min="3" max="3" width="10.50390625" style="0" customWidth="1"/>
    <col min="4" max="4" width="10.75390625" style="0" customWidth="1"/>
    <col min="5" max="5" width="11.25390625" style="0" customWidth="1"/>
    <col min="6" max="6" width="11.00390625" style="0" customWidth="1"/>
  </cols>
  <sheetData>
    <row r="1" spans="1:7" ht="27" customHeight="1">
      <c r="A1" s="4" t="s">
        <v>57</v>
      </c>
      <c r="B1" s="4"/>
      <c r="C1" s="4"/>
      <c r="D1" s="4"/>
      <c r="E1" s="4"/>
      <c r="F1" s="29" t="s">
        <v>84</v>
      </c>
      <c r="G1" s="4"/>
    </row>
    <row r="2" spans="1:7" ht="25.5" customHeight="1">
      <c r="A2" s="147" t="s">
        <v>26</v>
      </c>
      <c r="B2" s="145" t="s">
        <v>58</v>
      </c>
      <c r="C2" s="145"/>
      <c r="D2" s="145" t="s">
        <v>54</v>
      </c>
      <c r="E2" s="145"/>
      <c r="F2" s="145" t="s">
        <v>55</v>
      </c>
      <c r="G2" s="146"/>
    </row>
    <row r="3" spans="1:7" ht="21.75" customHeight="1">
      <c r="A3" s="148"/>
      <c r="B3" s="31" t="s">
        <v>56</v>
      </c>
      <c r="C3" s="31" t="s">
        <v>34</v>
      </c>
      <c r="D3" s="31" t="s">
        <v>56</v>
      </c>
      <c r="E3" s="31" t="s">
        <v>34</v>
      </c>
      <c r="F3" s="31" t="s">
        <v>56</v>
      </c>
      <c r="G3" s="32" t="s">
        <v>34</v>
      </c>
    </row>
    <row r="4" spans="1:7" ht="15" customHeight="1">
      <c r="A4" s="25" t="s">
        <v>83</v>
      </c>
      <c r="B4" s="26">
        <v>205</v>
      </c>
      <c r="C4" s="27">
        <f aca="true" t="shared" si="0" ref="C4:C14">B4/$B$4*100</f>
        <v>100</v>
      </c>
      <c r="D4" s="26">
        <v>703</v>
      </c>
      <c r="E4" s="27">
        <f aca="true" t="shared" si="1" ref="E4:E14">D4/$D$4*100</f>
        <v>100</v>
      </c>
      <c r="F4" s="26">
        <v>9763</v>
      </c>
      <c r="G4" s="28">
        <f aca="true" t="shared" si="2" ref="G4:G14">F4/$F$4*100</f>
        <v>100</v>
      </c>
    </row>
    <row r="5" spans="1:7" ht="15" customHeight="1">
      <c r="A5" s="25">
        <v>5</v>
      </c>
      <c r="B5" s="26">
        <v>204</v>
      </c>
      <c r="C5" s="27">
        <f t="shared" si="0"/>
        <v>99.51219512195122</v>
      </c>
      <c r="D5" s="26">
        <v>702</v>
      </c>
      <c r="E5" s="27">
        <f t="shared" si="1"/>
        <v>99.85775248933145</v>
      </c>
      <c r="F5" s="26">
        <v>9778</v>
      </c>
      <c r="G5" s="28">
        <f t="shared" si="2"/>
        <v>100.15364129878111</v>
      </c>
    </row>
    <row r="6" spans="1:7" ht="15" customHeight="1">
      <c r="A6" s="25">
        <v>6</v>
      </c>
      <c r="B6" s="26">
        <v>203</v>
      </c>
      <c r="C6" s="27">
        <f t="shared" si="0"/>
        <v>99.02439024390245</v>
      </c>
      <c r="D6" s="26">
        <v>692</v>
      </c>
      <c r="E6" s="27">
        <f t="shared" si="1"/>
        <v>98.43527738264581</v>
      </c>
      <c r="F6" s="26">
        <v>9789</v>
      </c>
      <c r="G6" s="28">
        <f t="shared" si="2"/>
        <v>100.26631158455392</v>
      </c>
    </row>
    <row r="7" spans="1:7" ht="15" customHeight="1">
      <c r="A7" s="25">
        <v>7</v>
      </c>
      <c r="B7" s="26">
        <v>197</v>
      </c>
      <c r="C7" s="27">
        <f t="shared" si="0"/>
        <v>96.09756097560975</v>
      </c>
      <c r="D7" s="26">
        <v>672</v>
      </c>
      <c r="E7" s="27">
        <f t="shared" si="1"/>
        <v>95.59032716927453</v>
      </c>
      <c r="F7" s="26">
        <v>9790</v>
      </c>
      <c r="G7" s="28">
        <f t="shared" si="2"/>
        <v>100.276554337806</v>
      </c>
    </row>
    <row r="8" spans="1:7" ht="15" customHeight="1">
      <c r="A8" s="25">
        <v>8</v>
      </c>
      <c r="B8" s="26">
        <v>198</v>
      </c>
      <c r="C8" s="27">
        <f t="shared" si="0"/>
        <v>96.58536585365853</v>
      </c>
      <c r="D8" s="26">
        <v>663</v>
      </c>
      <c r="E8" s="27">
        <f t="shared" si="1"/>
        <v>94.31009957325746</v>
      </c>
      <c r="F8" s="26">
        <v>10074</v>
      </c>
      <c r="G8" s="28">
        <f t="shared" si="2"/>
        <v>103.18549626139506</v>
      </c>
    </row>
    <row r="9" spans="1:7" ht="15" customHeight="1">
      <c r="A9" s="25">
        <v>9</v>
      </c>
      <c r="B9" s="26">
        <v>199</v>
      </c>
      <c r="C9" s="27">
        <f t="shared" si="0"/>
        <v>97.07317073170731</v>
      </c>
      <c r="D9" s="26">
        <v>655</v>
      </c>
      <c r="E9" s="27">
        <f t="shared" si="1"/>
        <v>93.17211948790897</v>
      </c>
      <c r="F9" s="26">
        <v>10300</v>
      </c>
      <c r="G9" s="28">
        <f t="shared" si="2"/>
        <v>105.50035849636383</v>
      </c>
    </row>
    <row r="10" spans="1:7" ht="15" customHeight="1">
      <c r="A10" s="25">
        <v>10</v>
      </c>
      <c r="B10" s="26">
        <v>200</v>
      </c>
      <c r="C10" s="27">
        <f t="shared" si="0"/>
        <v>97.5609756097561</v>
      </c>
      <c r="D10" s="26">
        <v>647</v>
      </c>
      <c r="E10" s="27">
        <f t="shared" si="1"/>
        <v>92.03413940256046</v>
      </c>
      <c r="F10" s="26">
        <v>10452</v>
      </c>
      <c r="G10" s="28">
        <f t="shared" si="2"/>
        <v>107.0572569906791</v>
      </c>
    </row>
    <row r="11" spans="1:7" ht="15" customHeight="1">
      <c r="A11" s="25">
        <v>11</v>
      </c>
      <c r="B11" s="26">
        <v>199</v>
      </c>
      <c r="C11" s="27">
        <f t="shared" si="0"/>
        <v>97.07317073170731</v>
      </c>
      <c r="D11" s="26">
        <v>640</v>
      </c>
      <c r="E11" s="27">
        <f t="shared" si="1"/>
        <v>91.03840682788051</v>
      </c>
      <c r="F11" s="26">
        <v>10562</v>
      </c>
      <c r="G11" s="28">
        <f t="shared" si="2"/>
        <v>108.18395984840726</v>
      </c>
    </row>
    <row r="12" spans="1:7" ht="15" customHeight="1">
      <c r="A12" s="25">
        <v>12</v>
      </c>
      <c r="B12" s="26">
        <v>193</v>
      </c>
      <c r="C12" s="27">
        <f t="shared" si="0"/>
        <v>94.14634146341463</v>
      </c>
      <c r="D12" s="26">
        <v>638</v>
      </c>
      <c r="E12" s="27">
        <f t="shared" si="1"/>
        <v>90.75391180654339</v>
      </c>
      <c r="F12" s="26">
        <v>10492</v>
      </c>
      <c r="G12" s="28">
        <f t="shared" si="2"/>
        <v>107.46696712076206</v>
      </c>
    </row>
    <row r="13" spans="1:7" ht="15" customHeight="1">
      <c r="A13" s="25">
        <v>13</v>
      </c>
      <c r="B13" s="89">
        <v>186</v>
      </c>
      <c r="C13" s="89">
        <f t="shared" si="0"/>
        <v>90.73170731707317</v>
      </c>
      <c r="D13" s="89">
        <v>624</v>
      </c>
      <c r="E13" s="89">
        <f t="shared" si="1"/>
        <v>88.7624466571835</v>
      </c>
      <c r="F13" s="89">
        <v>10767</v>
      </c>
      <c r="G13" s="91">
        <f t="shared" si="2"/>
        <v>110.28372426508245</v>
      </c>
    </row>
    <row r="14" spans="1:7" s="65" customFormat="1" ht="15" customHeight="1">
      <c r="A14" s="75">
        <v>14</v>
      </c>
      <c r="B14" s="76">
        <v>179</v>
      </c>
      <c r="C14" s="76">
        <f t="shared" si="0"/>
        <v>87.3170731707317</v>
      </c>
      <c r="D14" s="76">
        <v>618</v>
      </c>
      <c r="E14" s="76">
        <f t="shared" si="1"/>
        <v>87.90896159317212</v>
      </c>
      <c r="F14" s="76">
        <v>10815</v>
      </c>
      <c r="G14" s="78">
        <f t="shared" si="2"/>
        <v>110.775376421182</v>
      </c>
    </row>
    <row r="15" spans="1:7" ht="13.5">
      <c r="A15" s="4" t="s">
        <v>78</v>
      </c>
      <c r="B15" s="4"/>
      <c r="C15" s="4"/>
      <c r="D15" s="4"/>
      <c r="E15" s="4"/>
      <c r="F15" s="4"/>
      <c r="G15" s="4"/>
    </row>
    <row r="16" spans="1:7" ht="13.5">
      <c r="A16" s="4" t="s">
        <v>90</v>
      </c>
      <c r="B16" s="4"/>
      <c r="C16" s="4"/>
      <c r="D16" s="4"/>
      <c r="E16" s="4"/>
      <c r="F16" s="4"/>
      <c r="G16" s="4"/>
    </row>
  </sheetData>
  <mergeCells count="4">
    <mergeCell ref="B2:C2"/>
    <mergeCell ref="D2:E2"/>
    <mergeCell ref="F2:G2"/>
    <mergeCell ref="A2:A3"/>
  </mergeCells>
  <printOptions/>
  <pageMargins left="0.75" right="0.75" top="1" bottom="1" header="0.512" footer="0.512"/>
  <pageSetup horizontalDpi="300" verticalDpi="300" orientation="landscape" paperSize="9" scale="120" r:id="rId1"/>
  <headerFooter alignWithMargins="0">
    <oddHeader>&amp;L&amp;"ＭＳ Ｐゴシック,太字"&amp;12総　括
&amp;"ＭＳ Ｐゴシック,標準"&amp;10　1-3　管内国税の概況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福岡国税局</dc:creator>
  <cp:keywords/>
  <dc:description/>
  <cp:lastModifiedBy>国税庁</cp:lastModifiedBy>
  <cp:lastPrinted>2004-05-27T05:32:09Z</cp:lastPrinted>
  <dcterms:created xsi:type="dcterms:W3CDTF">2001-12-21T00:38:06Z</dcterms:created>
  <dcterms:modified xsi:type="dcterms:W3CDTF">2004-07-08T06:06:43Z</dcterms:modified>
  <cp:category/>
  <cp:version/>
  <cp:contentType/>
  <cp:contentStatus/>
</cp:coreProperties>
</file>