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920" tabRatio="829"/>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酒類販売（消費）数量'!$A$1:$J$22</definedName>
    <definedName name="_xlnm.Print_Area" localSheetId="3">'(1)　製造免許場数'!$A$1:$X$37</definedName>
    <definedName name="_xlnm.Print_Area" localSheetId="4">'(2)　みなし製造場数'!$A$1:$O$29</definedName>
    <definedName name="_xlnm.Print_Area" localSheetId="1">'(2)　販売（消費）数量の累年比較'!$A$1:$H$14</definedName>
    <definedName name="_xlnm.Print_Area" localSheetId="2">'(3)　税務署別販売（消費）数量'!$A$1:$Q$44</definedName>
    <definedName name="_xlnm.Print_Area" localSheetId="5">'(3)　販売業免許場数'!$A$1:$H$39</definedName>
    <definedName name="_xlnm.Print_Area" localSheetId="6">'(4)　税務署別免許場数'!$A$1:$AP$45</definedName>
    <definedName name="_xlnm.Print_Titles" localSheetId="2">'(3)　税務署別販売（消費）数量'!$1:$2</definedName>
    <definedName name="_xlnm.Print_Titles" localSheetId="6">'(4)　税務署別免許場数'!$1:$4</definedName>
  </definedNames>
  <calcPr calcId="152511"/>
</workbook>
</file>

<file path=xl/calcChain.xml><?xml version="1.0" encoding="utf-8"?>
<calcChain xmlns="http://schemas.openxmlformats.org/spreadsheetml/2006/main">
  <c r="B43" i="8" l="1"/>
  <c r="B41" i="8"/>
  <c r="B31" i="8"/>
  <c r="AO24" i="8"/>
  <c r="AN24" i="8"/>
  <c r="AM24" i="8"/>
  <c r="AL24" i="8"/>
  <c r="AK24" i="8"/>
  <c r="AJ24" i="8"/>
  <c r="AH24" i="8"/>
  <c r="AE24" i="8"/>
  <c r="AD24" i="8"/>
  <c r="AB24" i="8"/>
  <c r="AA24" i="8"/>
  <c r="Z24" i="8"/>
  <c r="Y24" i="8"/>
  <c r="X24" i="8"/>
  <c r="V24" i="8"/>
  <c r="T24" i="8"/>
  <c r="R24" i="8"/>
  <c r="Q24" i="8"/>
  <c r="P24" i="8"/>
  <c r="O24" i="8"/>
  <c r="N24" i="8"/>
  <c r="M24" i="8"/>
  <c r="L24" i="8"/>
  <c r="J24" i="8"/>
  <c r="I24" i="8"/>
  <c r="H24" i="8"/>
  <c r="G24" i="8"/>
  <c r="F24" i="8"/>
  <c r="D24" i="8"/>
  <c r="C24" i="8"/>
  <c r="B24" i="8"/>
  <c r="B29" i="4" l="1"/>
  <c r="P22" i="4" l="1"/>
  <c r="N41" i="4"/>
  <c r="M41" i="4"/>
  <c r="L41" i="4"/>
  <c r="K41" i="4"/>
  <c r="I41" i="4"/>
  <c r="H41" i="4"/>
  <c r="G41" i="4"/>
  <c r="F41" i="4"/>
  <c r="E41" i="4"/>
  <c r="D41" i="4"/>
  <c r="C41" i="4"/>
  <c r="B41" i="4"/>
  <c r="P39" i="4"/>
  <c r="O39" i="4"/>
  <c r="N39" i="4"/>
  <c r="M39" i="4"/>
  <c r="L39" i="4"/>
  <c r="K39" i="4"/>
  <c r="J39" i="4"/>
  <c r="I39" i="4"/>
  <c r="H39" i="4"/>
  <c r="G39" i="4"/>
  <c r="F39" i="4"/>
  <c r="E39" i="4"/>
  <c r="D39" i="4"/>
  <c r="C39" i="4"/>
  <c r="B39" i="4"/>
  <c r="P37" i="4"/>
  <c r="P34" i="4"/>
  <c r="O29" i="4"/>
  <c r="O41" i="4" s="1"/>
  <c r="N29" i="4"/>
  <c r="M29" i="4"/>
  <c r="L29" i="4"/>
  <c r="K29" i="4"/>
  <c r="J29" i="4"/>
  <c r="I29" i="4"/>
  <c r="H29" i="4"/>
  <c r="G29" i="4"/>
  <c r="F29" i="4"/>
  <c r="E29" i="4"/>
  <c r="D29" i="4"/>
  <c r="C29" i="4"/>
  <c r="P28" i="4"/>
  <c r="P29" i="4" s="1"/>
  <c r="P24" i="4"/>
  <c r="P41" i="4" l="1"/>
  <c r="P21" i="4"/>
  <c r="P15" i="4"/>
  <c r="P14" i="4"/>
  <c r="P13" i="4"/>
  <c r="P11" i="4"/>
  <c r="P9" i="4"/>
  <c r="P7" i="4"/>
  <c r="P5" i="4"/>
  <c r="O22" i="4"/>
  <c r="N22" i="4"/>
  <c r="M22" i="4"/>
  <c r="L22" i="4"/>
  <c r="K22" i="4"/>
  <c r="J22" i="4"/>
  <c r="J41" i="4" s="1"/>
  <c r="I22" i="4"/>
  <c r="H22" i="4"/>
  <c r="G22" i="4"/>
  <c r="F22" i="4"/>
  <c r="E22" i="4"/>
  <c r="D22" i="4"/>
  <c r="C22" i="4"/>
  <c r="B22" i="4"/>
  <c r="AM41" i="8"/>
  <c r="AL41" i="8"/>
  <c r="AL43" i="8"/>
  <c r="J43" i="8"/>
  <c r="L43" i="8"/>
  <c r="M43" i="8"/>
  <c r="N43" i="8"/>
  <c r="O43" i="8"/>
  <c r="P43" i="8"/>
  <c r="Q43" i="8"/>
  <c r="R43" i="8"/>
  <c r="V43" i="8"/>
  <c r="W43" i="8"/>
  <c r="Y43" i="8"/>
  <c r="AA43" i="8"/>
  <c r="AE43" i="8"/>
  <c r="AN43" i="8"/>
  <c r="AO43" i="8"/>
  <c r="AO41" i="8"/>
  <c r="AN41" i="8"/>
  <c r="AM31" i="8"/>
  <c r="AL31" i="8"/>
  <c r="AO31" i="8"/>
  <c r="AN31" i="8"/>
  <c r="AH31" i="8"/>
  <c r="AH43" i="8" s="1"/>
  <c r="AM43" i="8" l="1"/>
  <c r="AK41" i="8"/>
  <c r="AJ27" i="8" l="1"/>
  <c r="AK27" i="8"/>
  <c r="AJ28" i="8"/>
  <c r="AK28" i="8"/>
  <c r="AJ29" i="8"/>
  <c r="AK29" i="8"/>
  <c r="AJ30" i="8"/>
  <c r="AK30" i="8"/>
  <c r="AK26" i="8"/>
  <c r="AJ26" i="8"/>
  <c r="AJ41" i="8"/>
  <c r="AH41" i="8"/>
  <c r="AD41" i="8"/>
  <c r="AB41" i="8"/>
  <c r="AA41" i="8"/>
  <c r="Z41" i="8"/>
  <c r="X41" i="8"/>
  <c r="W41" i="8"/>
  <c r="V41" i="8"/>
  <c r="T41" i="8"/>
  <c r="O41" i="8"/>
  <c r="N41" i="8"/>
  <c r="L41" i="8"/>
  <c r="J41" i="8"/>
  <c r="I41" i="8"/>
  <c r="H41" i="8"/>
  <c r="G43" i="8"/>
  <c r="F41" i="8"/>
  <c r="C41" i="8"/>
  <c r="AE31" i="8"/>
  <c r="AD31" i="8"/>
  <c r="AD43" i="8" s="1"/>
  <c r="AB31" i="8"/>
  <c r="AB43" i="8" s="1"/>
  <c r="AA31" i="8"/>
  <c r="Z31" i="8"/>
  <c r="Z43" i="8" s="1"/>
  <c r="X31" i="8"/>
  <c r="X43" i="8" s="1"/>
  <c r="V31" i="8"/>
  <c r="T31" i="8"/>
  <c r="T43" i="8" s="1"/>
  <c r="P31" i="8"/>
  <c r="O31" i="8"/>
  <c r="N31" i="8"/>
  <c r="L31" i="8"/>
  <c r="J31" i="8"/>
  <c r="I31" i="8"/>
  <c r="H31" i="8"/>
  <c r="D43" i="8"/>
  <c r="C31" i="8"/>
  <c r="AK10" i="8"/>
  <c r="AK11" i="8"/>
  <c r="AK12" i="8"/>
  <c r="AK13" i="8"/>
  <c r="AK14" i="8"/>
  <c r="AK15" i="8"/>
  <c r="AK17" i="8"/>
  <c r="AK18" i="8"/>
  <c r="AK19" i="8"/>
  <c r="AK20" i="8"/>
  <c r="AK21" i="8"/>
  <c r="AK22" i="8"/>
  <c r="AK23" i="8"/>
  <c r="AJ10" i="8"/>
  <c r="AJ11" i="8"/>
  <c r="AJ12" i="8"/>
  <c r="AJ13" i="8"/>
  <c r="AJ14" i="8"/>
  <c r="AJ15" i="8"/>
  <c r="AJ17" i="8"/>
  <c r="AJ18" i="8"/>
  <c r="AJ19" i="8"/>
  <c r="AJ20" i="8"/>
  <c r="AJ21" i="8"/>
  <c r="AJ22" i="8"/>
  <c r="AJ23" i="8"/>
  <c r="AK9" i="8"/>
  <c r="AJ9" i="8"/>
  <c r="AJ6" i="8"/>
  <c r="H43" i="8" l="1"/>
  <c r="F43" i="8"/>
  <c r="I43" i="8"/>
  <c r="AK31" i="8"/>
  <c r="AK43" i="8" s="1"/>
  <c r="C43" i="8"/>
  <c r="AJ31" i="8"/>
  <c r="AJ43" i="8" s="1"/>
  <c r="Q6" i="4"/>
  <c r="AP25" i="8"/>
  <c r="AP32" i="8"/>
  <c r="Q29" i="4"/>
  <c r="Q28" i="4"/>
  <c r="Q27" i="4"/>
  <c r="Q26" i="4"/>
  <c r="Q25" i="4"/>
  <c r="Q24" i="4"/>
  <c r="Q13" i="4"/>
  <c r="Q12" i="4"/>
  <c r="Q11" i="4"/>
  <c r="Q10" i="4"/>
  <c r="Q20" i="4"/>
  <c r="Q19" i="4"/>
  <c r="Q18" i="4"/>
  <c r="Q17" i="4"/>
  <c r="Q16" i="4"/>
  <c r="Q15" i="4"/>
  <c r="AP31" i="8"/>
  <c r="AP30" i="8"/>
  <c r="AP29" i="8"/>
  <c r="AP28" i="8"/>
  <c r="AP27" i="8"/>
  <c r="AP26" i="8"/>
  <c r="AP13" i="8"/>
  <c r="AP12" i="8"/>
  <c r="AP11" i="8"/>
  <c r="AP16" i="8"/>
  <c r="AP15" i="8"/>
  <c r="AP14" i="8"/>
  <c r="AP10" i="8"/>
  <c r="AP9" i="8"/>
  <c r="AP8" i="8"/>
  <c r="AP7" i="8"/>
  <c r="AP6" i="8"/>
  <c r="AP17" i="8"/>
  <c r="AP18" i="8"/>
  <c r="AP19" i="8"/>
  <c r="AP20" i="8"/>
  <c r="AP21" i="8"/>
  <c r="AP22" i="8"/>
  <c r="AP23" i="8"/>
  <c r="AP24" i="8"/>
  <c r="AP33" i="8"/>
  <c r="AP34" i="8"/>
  <c r="AP35" i="8"/>
  <c r="AP36" i="8"/>
  <c r="AP37" i="8"/>
  <c r="AP38" i="8"/>
  <c r="AP39" i="8"/>
  <c r="AP40" i="8"/>
  <c r="AP41" i="8"/>
  <c r="Q39" i="4"/>
  <c r="Q22" i="4"/>
  <c r="Q38" i="4"/>
  <c r="Q37" i="4"/>
  <c r="Q36" i="4"/>
  <c r="Q35" i="4"/>
  <c r="Q34" i="4"/>
  <c r="Q33" i="4"/>
  <c r="Q32" i="4"/>
  <c r="Q31" i="4"/>
  <c r="Q5" i="4"/>
  <c r="Q7" i="4"/>
  <c r="Q8" i="4"/>
  <c r="Q9" i="4"/>
  <c r="Q14" i="4"/>
  <c r="Q21" i="4"/>
  <c r="Q4" i="4"/>
</calcChain>
</file>

<file path=xl/sharedStrings.xml><?xml version="1.0" encoding="utf-8"?>
<sst xmlns="http://schemas.openxmlformats.org/spreadsheetml/2006/main" count="499" uniqueCount="254">
  <si>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</si>
  <si>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</si>
  <si>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</si>
  <si>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</si>
  <si>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</si>
  <si>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</si>
  <si>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</si>
  <si>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</si>
  <si>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</si>
  <si>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</si>
  <si>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</si>
  <si>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</si>
  <si>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</si>
  <si>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</si>
  <si>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</si>
  <si>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</si>
  <si>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</si>
  <si>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</si>
  <si>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</si>
  <si>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</si>
  <si>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</si>
  <si>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</si>
  <si>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</si>
  <si>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</si>
  <si>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</si>
  <si>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</si>
  <si>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</si>
  <si>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</si>
  <si>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</si>
  <si>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</si>
  <si>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</si>
  <si>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</si>
  <si>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</si>
  <si>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</si>
  <si>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</si>
  <si>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</si>
  <si>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</si>
  <si>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</si>
  <si>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</si>
  <si>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</si>
  <si>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</si>
  <si>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</si>
  <si>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</si>
  <si>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</si>
  <si>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</si>
  <si>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</si>
  <si>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</si>
  <si>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</si>
  <si>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</si>
  <si>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</si>
  <si>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</si>
  <si>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</si>
  <si>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</si>
  <si>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</si>
  <si>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</si>
  <si>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</si>
  <si>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</si>
  <si>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</si>
  <si>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</si>
  <si>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</si>
  <si>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</si>
  <si>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</si>
  <si>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</si>
  <si>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</si>
  <si>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</si>
  <si>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</si>
  <si>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</si>
  <si>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</si>
  <si>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</si>
  <si>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</si>
  <si>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</si>
  <si>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</si>
  <si>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</si>
  <si>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</si>
  <si>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</si>
  <si>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</si>
  <si>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</si>
  <si>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</si>
  <si>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</si>
  <si>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</si>
  <si>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</si>
  <si>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</si>
  <si>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</si>
  <si>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</si>
  <si>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</si>
  <si>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</si>
  <si>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</si>
  <si>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</si>
  <si>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</si>
  <si>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</si>
  <si>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</si>
  <si>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</si>
  <si>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</si>
  <si>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</si>
  <si>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</si>
  <si>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</si>
  <si>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</si>
  <si>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</si>
  <si>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</si>
  <si>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</si>
  <si>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</si>
  <si>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</si>
  <si>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</si>
  <si>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</si>
  <si>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</si>
  <si>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</si>
  <si>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</si>
  <si>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</si>
  <si>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</si>
  <si>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</si>
  <si>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</si>
  <si>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</si>
  <si>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</si>
  <si>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</si>
  <si>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</si>
  <si>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</si>
  <si>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</si>
  <si>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</si>
  <si>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</si>
  <si>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</si>
  <si>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</si>
  <si>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</si>
  <si>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</si>
  <si>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</si>
  <si>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</si>
  <si>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</si>
  <si>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</si>
  <si>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</si>
  <si>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</si>
  <si>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</si>
  <si>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</si>
  <si>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</si>
  <si>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</si>
  <si>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</si>
  <si>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</si>
  <si>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</si>
  <si>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</si>
  <si>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</si>
  <si>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</si>
  <si>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</si>
  <si>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</si>
  <si>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</si>
  <si>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</si>
  <si>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</si>
  <si>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</si>
  <si>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</si>
  <si>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</si>
  <si>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</si>
  <si>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</si>
  <si>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</si>
  <si>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</si>
  <si>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</si>
  <si>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</si>
  <si>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</si>
  <si>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</si>
  <si>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</si>
  <si>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</si>
  <si>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</si>
  <si>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</si>
  <si>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</si>
  <si>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</si>
  <si>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</si>
  <si>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</si>
  <si>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</si>
  <si>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</si>
  <si>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</si>
  <si>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</si>
  <si>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</si>
  <si>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</si>
  <si>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</si>
  <si>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</si>
  <si>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</si>
  <si>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</si>
  <si>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</si>
  <si>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</si>
  <si>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</si>
  <si>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</si>
  <si>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</si>
  <si>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</si>
  <si>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</si>
  <si>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</si>
  <si>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（注）　「(1)製造免許場数」及び「(3)販売業免許場数」の（注）に同じ。</t>
    <phoneticPr fontId="2"/>
  </si>
  <si>
    <t>販売
場数</t>
    <phoneticPr fontId="2"/>
  </si>
  <si>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</si>
  <si>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</si>
  <si>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</si>
  <si>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</si>
  <si>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</si>
  <si>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</si>
  <si>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</si>
  <si>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</si>
  <si>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</si>
  <si>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</si>
  <si>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</si>
  <si>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</si>
  <si>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</si>
  <si>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</si>
  <si>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</si>
  <si>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</si>
  <si>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</si>
  <si>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</si>
  <si>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</si>
  <si>
    <t>佐賀</t>
  </si>
  <si>
    <t>唐津</t>
  </si>
  <si>
    <t>鳥栖</t>
  </si>
  <si>
    <t>伊万里</t>
  </si>
  <si>
    <t>武雄</t>
  </si>
  <si>
    <t>佐賀県計</t>
  </si>
  <si>
    <t>長崎</t>
  </si>
  <si>
    <t>佐世保</t>
  </si>
  <si>
    <t>島原</t>
  </si>
  <si>
    <t>諌早</t>
  </si>
  <si>
    <t>福江</t>
  </si>
  <si>
    <t>平戸</t>
  </si>
  <si>
    <t>壱岐</t>
  </si>
  <si>
    <t>厳原</t>
  </si>
  <si>
    <t>長崎県計</t>
  </si>
  <si>
    <t>用語の説明：１　「媒介業」とは、他人間の酒類の売買取引を継続的に媒介することをいう。</t>
    <phoneticPr fontId="2"/>
  </si>
  <si>
    <t>　　　　　　２　「代理業」とは、製造者又は販売業者の酒類の販売に関する取引を継続的に代理することをいう。
　　　　　　　なお、１、２とも営利を目的とするかどうかは問わない。</t>
    <phoneticPr fontId="2"/>
  </si>
  <si>
    <t>　　　　　　３　「販売場数」欄は、免許に付される条件により区分した場数を掲げている。</t>
    <rPh sb="9" eb="11">
      <t>ハンバイ</t>
    </rPh>
    <rPh sb="11" eb="13">
      <t>ジョウスウ</t>
    </rPh>
    <rPh sb="14" eb="15">
      <t>ラン</t>
    </rPh>
    <rPh sb="17" eb="19">
      <t>メンキョ</t>
    </rPh>
    <rPh sb="20" eb="21">
      <t>フ</t>
    </rPh>
    <rPh sb="24" eb="26">
      <t>ジョウケン</t>
    </rPh>
    <rPh sb="29" eb="30">
      <t>ク</t>
    </rPh>
    <rPh sb="30" eb="31">
      <t>ブン</t>
    </rPh>
    <rPh sb="33" eb="35">
      <t>ジョウスウ</t>
    </rPh>
    <rPh sb="36" eb="37">
      <t>カカ</t>
    </rPh>
    <phoneticPr fontId="2"/>
  </si>
  <si>
    <t>　　　　　　４　「販売業者数」欄は、営業の実態により区分した者数を掲げている。</t>
    <rPh sb="9" eb="11">
      <t>ハンバイ</t>
    </rPh>
    <rPh sb="11" eb="14">
      <t>ギョウシャスウ</t>
    </rPh>
    <rPh sb="15" eb="16">
      <t>ラン</t>
    </rPh>
    <rPh sb="18" eb="20">
      <t>エイギョウ</t>
    </rPh>
    <rPh sb="21" eb="23">
      <t>ジッタイ</t>
    </rPh>
    <rPh sb="26" eb="27">
      <t>ク</t>
    </rPh>
    <rPh sb="27" eb="28">
      <t>ブン</t>
    </rPh>
    <rPh sb="30" eb="31">
      <t>モノ</t>
    </rPh>
    <rPh sb="31" eb="32">
      <t>スウ</t>
    </rPh>
    <rPh sb="33" eb="34">
      <t>カカ</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</si>
  <si>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</si>
  <si>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</si>
  <si>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各酒類を
通じた
もの</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</si>
  <si>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</si>
  <si>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</si>
  <si>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</si>
  <si>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</si>
  <si>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平成26年度</t>
    <rPh sb="4" eb="6">
      <t>ネンド</t>
    </rPh>
    <phoneticPr fontId="2"/>
  </si>
  <si>
    <t>-</t>
  </si>
  <si>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</si>
  <si>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</si>
  <si>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</si>
  <si>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</si>
  <si>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</si>
  <si>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</si>
  <si>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</si>
  <si>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</si>
  <si>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</si>
  <si>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８－３　販売（消費）数量</t>
    <phoneticPr fontId="2"/>
  </si>
  <si>
    <t>平成28年度</t>
    <rPh sb="4" eb="6">
      <t>ネンド</t>
    </rPh>
    <phoneticPr fontId="2"/>
  </si>
  <si>
    <t>平成28年度</t>
    <rPh sb="4" eb="5">
      <t>ネン</t>
    </rPh>
    <phoneticPr fontId="2"/>
  </si>
  <si>
    <t>内</t>
    <rPh sb="0" eb="1">
      <t>ウチ</t>
    </rPh>
    <phoneticPr fontId="11"/>
  </si>
  <si>
    <t>平成29年度</t>
    <rPh sb="4" eb="6">
      <t>ネンド</t>
    </rPh>
    <phoneticPr fontId="2"/>
  </si>
  <si>
    <t>平成29年度</t>
    <rPh sb="4" eb="5">
      <t>ネン</t>
    </rPh>
    <phoneticPr fontId="2"/>
  </si>
  <si>
    <t>平成30年度</t>
    <rPh sb="4" eb="6">
      <t>ネンド</t>
    </rPh>
    <phoneticPr fontId="2"/>
  </si>
  <si>
    <t>平成30年度</t>
    <rPh sb="4" eb="5">
      <t>ネン</t>
    </rPh>
    <phoneticPr fontId="2"/>
  </si>
  <si>
    <t>　調査期間等：平成30年４月１日から平成31年３月31日までの間に販売された酒類について、酒類製造者又は酒類販売業者から提出された「移出数量明細書」
             又は「酒類の販売数量等報告書」に基づき作成したものである。</t>
    <phoneticPr fontId="2"/>
  </si>
  <si>
    <t>　調査対象等：平成31年３月31日現在において、酒税法第７条の規定に基づく酒類の製造免許を有する製造場について、平成30年度内における製造数量別に示した。</t>
    <phoneticPr fontId="2"/>
  </si>
  <si>
    <t>調査時点：平成31年３月31日</t>
    <rPh sb="9" eb="10">
      <t>ネン</t>
    </rPh>
    <phoneticPr fontId="2"/>
  </si>
  <si>
    <t>平成31年３月31日現在
販売業者の手持数量</t>
    <phoneticPr fontId="2"/>
  </si>
  <si>
    <t xml:space="preserve"> </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</si>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</sst>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_-* #,##0_-;\-* #,##0_-;_-* &quot;-&quot;_-;_-@_-"/>
    <numFmt numFmtId="177" formatCode="#,##0;&quot;△ &quot;#,##0"/>
    <numFmt numFmtId="178" formatCode="#,##0;\-#,##0;&quot;-&quot;"/>
    <numFmt numFmtId="179" formatCode="_ * #,##0_ ;_ * \△\ #,##0_ ;_ * &quot;-&quot;_ ;_ @_ "/>
    <numFmt numFmtId="180" formatCode="0_);[Red]\(0\)"/>
    <numFmt numFmtId="181" formatCode="#,##0;&quot;△ &quot;#,##0\ "/>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9"/>
      <color rgb="FFFF0000"/>
      <name val="ＭＳ 明朝"/>
      <family val="1"/>
      <charset val="128"/>
    </font>
    <font>
      <b/>
      <sz val="15"/>
      <color theme="3"/>
      <name val="ＭＳ Ｐゴシック"/>
      <family val="2"/>
      <charset val="128"/>
      <scheme val="minor"/>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7">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style="thin">
        <color indexed="55"/>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hair">
        <color indexed="55"/>
      </top>
      <bottom style="thin">
        <color indexed="55"/>
      </bottom>
      <diagonal/>
    </border>
    <border>
      <left/>
      <right style="hair">
        <color indexed="64"/>
      </right>
      <top style="hair">
        <color indexed="55"/>
      </top>
      <bottom style="thin">
        <color indexed="55"/>
      </bottom>
      <diagonal/>
    </border>
    <border>
      <left/>
      <right/>
      <top style="hair">
        <color indexed="55"/>
      </top>
      <bottom style="thin">
        <color indexed="55"/>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55"/>
      </top>
      <bottom style="double">
        <color indexed="64"/>
      </bottom>
      <diagonal/>
    </border>
  </borders>
  <cellStyleXfs count="2">
    <xf numFmtId="0" fontId="0" fillId="0" borderId="0"/>
    <xf numFmtId="38" fontId="1" fillId="0" borderId="0" applyFont="0" applyFill="0" applyBorder="0" applyAlignment="0" applyProtection="0"/>
  </cellStyleXfs>
  <cellXfs count="440">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177" fontId="3" fillId="0" borderId="5" xfId="0" applyNumberFormat="1" applyFont="1" applyFill="1" applyBorder="1" applyAlignment="1">
      <alignment horizontal="right"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177" fontId="3" fillId="2" borderId="8" xfId="0" applyNumberFormat="1" applyFont="1" applyFill="1" applyBorder="1" applyAlignment="1">
      <alignment horizontal="right" vertical="center"/>
    </xf>
    <xf numFmtId="177" fontId="3" fillId="0" borderId="9" xfId="1"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3" fillId="0" borderId="3" xfId="0" applyFont="1" applyBorder="1" applyAlignment="1">
      <alignment horizontal="center" vertical="center" wrapText="1"/>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7"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47"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47" xfId="0" applyFont="1" applyBorder="1" applyAlignment="1">
      <alignment horizontal="distributed" vertical="center"/>
    </xf>
    <xf numFmtId="0" fontId="5" fillId="0" borderId="47" xfId="0" applyFont="1" applyBorder="1" applyAlignment="1">
      <alignment horizontal="center" vertical="center"/>
    </xf>
    <xf numFmtId="0" fontId="3" fillId="0" borderId="48" xfId="0" applyFont="1" applyBorder="1" applyAlignment="1">
      <alignment horizontal="distributed" vertical="center"/>
    </xf>
    <xf numFmtId="0" fontId="5" fillId="0" borderId="48" xfId="0" applyFont="1" applyBorder="1" applyAlignment="1">
      <alignment horizontal="distributed" vertical="center"/>
    </xf>
    <xf numFmtId="0" fontId="3" fillId="0" borderId="23" xfId="0" applyFont="1" applyBorder="1" applyAlignment="1">
      <alignment horizontal="distributed" vertical="center"/>
    </xf>
    <xf numFmtId="0" fontId="3" fillId="0" borderId="49" xfId="0" applyFont="1" applyBorder="1" applyAlignment="1">
      <alignment horizontal="distributed" vertical="center"/>
    </xf>
    <xf numFmtId="0" fontId="3" fillId="0" borderId="6" xfId="0" applyFont="1" applyBorder="1" applyAlignment="1">
      <alignment horizontal="distributed" vertical="center"/>
    </xf>
    <xf numFmtId="0" fontId="3" fillId="0" borderId="50" xfId="0" applyFont="1" applyFill="1" applyBorder="1" applyAlignment="1">
      <alignment horizontal="distributed" vertical="center"/>
    </xf>
    <xf numFmtId="0" fontId="3" fillId="0" borderId="51" xfId="0" applyFont="1" applyFill="1" applyBorder="1" applyAlignment="1">
      <alignment horizontal="distributed" vertical="center"/>
    </xf>
    <xf numFmtId="0" fontId="5" fillId="0" borderId="52" xfId="0" applyFont="1" applyBorder="1" applyAlignment="1">
      <alignment horizontal="distributed" vertical="center"/>
    </xf>
    <xf numFmtId="0" fontId="6" fillId="2" borderId="33" xfId="0" applyFont="1" applyFill="1" applyBorder="1" applyAlignment="1">
      <alignment horizontal="right"/>
    </xf>
    <xf numFmtId="177" fontId="3" fillId="2" borderId="53" xfId="0" applyNumberFormat="1" applyFont="1" applyFill="1" applyBorder="1" applyAlignment="1">
      <alignment horizontal="right" vertical="center"/>
    </xf>
    <xf numFmtId="177" fontId="3" fillId="2" borderId="54" xfId="0" applyNumberFormat="1" applyFont="1" applyFill="1" applyBorder="1" applyAlignment="1">
      <alignment horizontal="right" vertical="center"/>
    </xf>
    <xf numFmtId="177" fontId="5" fillId="2" borderId="55" xfId="0" applyNumberFormat="1" applyFont="1" applyFill="1" applyBorder="1" applyAlignment="1">
      <alignment horizontal="right" vertical="center"/>
    </xf>
    <xf numFmtId="177" fontId="3" fillId="0" borderId="56" xfId="1"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0" fontId="6" fillId="4" borderId="21" xfId="0" applyFont="1" applyFill="1" applyBorder="1" applyAlignment="1">
      <alignment horizontal="distributed" vertical="center" justifyLastLine="1"/>
    </xf>
    <xf numFmtId="0" fontId="3" fillId="3" borderId="58" xfId="0" applyFont="1" applyFill="1" applyBorder="1" applyAlignment="1">
      <alignment horizontal="distributed" vertical="center"/>
    </xf>
    <xf numFmtId="0" fontId="3" fillId="3" borderId="59" xfId="0" applyFont="1" applyFill="1" applyBorder="1" applyAlignment="1">
      <alignment horizontal="distributed" vertical="center"/>
    </xf>
    <xf numFmtId="0" fontId="5" fillId="3" borderId="60" xfId="0" applyFont="1" applyFill="1" applyBorder="1" applyAlignment="1">
      <alignment horizontal="distributed" vertical="center"/>
    </xf>
    <xf numFmtId="0" fontId="3" fillId="3" borderId="61"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2" xfId="0" applyFont="1" applyFill="1" applyBorder="1" applyAlignment="1">
      <alignment horizontal="center" vertical="center" wrapText="1" justifyLastLine="1"/>
    </xf>
    <xf numFmtId="0" fontId="3" fillId="0" borderId="63" xfId="0" applyFont="1" applyFill="1" applyBorder="1" applyAlignment="1">
      <alignment horizontal="center" vertical="center" wrapText="1"/>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wrapText="1"/>
    </xf>
    <xf numFmtId="0" fontId="3" fillId="0" borderId="0" xfId="0" applyFont="1" applyFill="1" applyAlignment="1">
      <alignment horizontal="left" vertical="top"/>
    </xf>
    <xf numFmtId="178" fontId="5" fillId="2" borderId="65" xfId="0" applyNumberFormat="1" applyFont="1" applyFill="1" applyBorder="1" applyAlignment="1">
      <alignment horizontal="right" vertical="center"/>
    </xf>
    <xf numFmtId="178" fontId="3" fillId="0" borderId="0" xfId="0" applyNumberFormat="1" applyFont="1" applyAlignment="1">
      <alignment horizontal="left" vertical="center"/>
    </xf>
    <xf numFmtId="178" fontId="3" fillId="2" borderId="8" xfId="0" applyNumberFormat="1" applyFont="1" applyFill="1" applyBorder="1" applyAlignment="1">
      <alignment horizontal="right" vertical="center"/>
    </xf>
    <xf numFmtId="177" fontId="5" fillId="0" borderId="0" xfId="0" applyNumberFormat="1" applyFont="1" applyAlignment="1">
      <alignment horizontal="left" vertical="center"/>
    </xf>
    <xf numFmtId="177" fontId="3" fillId="0" borderId="0" xfId="0" applyNumberFormat="1" applyFont="1" applyAlignment="1">
      <alignment horizontal="right" vertical="top"/>
    </xf>
    <xf numFmtId="178" fontId="3" fillId="2" borderId="67" xfId="0" applyNumberFormat="1" applyFont="1" applyFill="1" applyBorder="1" applyAlignment="1">
      <alignment horizontal="right" vertical="center"/>
    </xf>
    <xf numFmtId="178" fontId="3" fillId="2" borderId="68" xfId="0" applyNumberFormat="1" applyFont="1" applyFill="1" applyBorder="1" applyAlignment="1">
      <alignment horizontal="right" vertical="center"/>
    </xf>
    <xf numFmtId="178" fontId="3" fillId="2" borderId="69"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53" xfId="0" applyNumberFormat="1" applyFont="1" applyFill="1" applyBorder="1" applyAlignment="1">
      <alignment horizontal="right" vertical="center"/>
    </xf>
    <xf numFmtId="178" fontId="3" fillId="2" borderId="70"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78" fontId="3" fillId="2" borderId="71" xfId="0" applyNumberFormat="1" applyFont="1" applyFill="1" applyBorder="1" applyAlignment="1">
      <alignment horizontal="right" vertical="center"/>
    </xf>
    <xf numFmtId="178" fontId="3" fillId="2" borderId="54" xfId="0" applyNumberFormat="1" applyFont="1" applyFill="1" applyBorder="1" applyAlignment="1">
      <alignment horizontal="right" vertical="center"/>
    </xf>
    <xf numFmtId="178" fontId="5" fillId="2" borderId="72" xfId="0" applyNumberFormat="1" applyFont="1" applyFill="1" applyBorder="1" applyAlignment="1">
      <alignment horizontal="right" vertical="center"/>
    </xf>
    <xf numFmtId="178" fontId="5" fillId="2" borderId="73" xfId="0" applyNumberFormat="1" applyFont="1" applyFill="1" applyBorder="1" applyAlignment="1">
      <alignment horizontal="right" vertical="center"/>
    </xf>
    <xf numFmtId="178" fontId="5" fillId="2" borderId="11" xfId="0" applyNumberFormat="1" applyFont="1" applyFill="1" applyBorder="1" applyAlignment="1">
      <alignment horizontal="right" vertical="center"/>
    </xf>
    <xf numFmtId="178" fontId="5" fillId="2" borderId="55" xfId="0" applyNumberFormat="1" applyFont="1" applyFill="1" applyBorder="1" applyAlignment="1">
      <alignment horizontal="right" vertical="center"/>
    </xf>
    <xf numFmtId="178" fontId="3" fillId="0" borderId="74" xfId="0" applyNumberFormat="1" applyFont="1" applyFill="1" applyBorder="1" applyAlignment="1">
      <alignment horizontal="right" vertical="center"/>
    </xf>
    <xf numFmtId="178" fontId="3" fillId="0" borderId="75" xfId="0" applyNumberFormat="1" applyFont="1" applyFill="1" applyBorder="1" applyAlignment="1">
      <alignment horizontal="right" vertical="center"/>
    </xf>
    <xf numFmtId="178" fontId="3" fillId="0" borderId="76" xfId="0" applyNumberFormat="1" applyFont="1" applyFill="1" applyBorder="1" applyAlignment="1">
      <alignment horizontal="right" vertical="center"/>
    </xf>
    <xf numFmtId="178" fontId="3" fillId="0" borderId="77" xfId="0" applyNumberFormat="1" applyFont="1" applyFill="1" applyBorder="1" applyAlignment="1">
      <alignment horizontal="right" vertical="center"/>
    </xf>
    <xf numFmtId="178" fontId="3" fillId="0" borderId="78" xfId="0" applyNumberFormat="1" applyFont="1" applyFill="1" applyBorder="1" applyAlignment="1">
      <alignment horizontal="right" vertical="center"/>
    </xf>
    <xf numFmtId="178" fontId="3" fillId="2" borderId="79" xfId="0" applyNumberFormat="1" applyFont="1" applyFill="1" applyBorder="1" applyAlignment="1">
      <alignment horizontal="right" vertical="center"/>
    </xf>
    <xf numFmtId="178" fontId="3" fillId="2" borderId="80" xfId="0" applyNumberFormat="1" applyFont="1" applyFill="1" applyBorder="1" applyAlignment="1">
      <alignment horizontal="right" vertical="center"/>
    </xf>
    <xf numFmtId="178" fontId="3" fillId="2" borderId="81"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57" xfId="0" applyNumberFormat="1" applyFont="1" applyFill="1" applyBorder="1" applyAlignment="1">
      <alignment horizontal="right" vertical="center"/>
    </xf>
    <xf numFmtId="178" fontId="3" fillId="0" borderId="82" xfId="0" applyNumberFormat="1" applyFont="1" applyFill="1" applyBorder="1" applyAlignment="1">
      <alignment horizontal="right" vertical="center"/>
    </xf>
    <xf numFmtId="178" fontId="3" fillId="0" borderId="83" xfId="0" applyNumberFormat="1" applyFont="1" applyFill="1" applyBorder="1" applyAlignment="1">
      <alignment horizontal="right" vertical="center"/>
    </xf>
    <xf numFmtId="178" fontId="3" fillId="0" borderId="84" xfId="0" applyNumberFormat="1" applyFont="1" applyFill="1" applyBorder="1" applyAlignment="1">
      <alignment horizontal="right" vertical="center"/>
    </xf>
    <xf numFmtId="178" fontId="3" fillId="0" borderId="5" xfId="0" applyNumberFormat="1" applyFont="1" applyFill="1" applyBorder="1" applyAlignment="1">
      <alignment horizontal="right" vertical="center"/>
    </xf>
    <xf numFmtId="178" fontId="3" fillId="0" borderId="85" xfId="0" applyNumberFormat="1" applyFont="1" applyFill="1" applyBorder="1" applyAlignment="1">
      <alignment horizontal="right" vertical="center"/>
    </xf>
    <xf numFmtId="178" fontId="5" fillId="2" borderId="86" xfId="0" applyNumberFormat="1" applyFont="1" applyFill="1" applyBorder="1" applyAlignment="1">
      <alignment horizontal="right" vertical="center"/>
    </xf>
    <xf numFmtId="178" fontId="3" fillId="0" borderId="0" xfId="0" applyNumberFormat="1" applyFont="1" applyAlignment="1">
      <alignment horizontal="left" vertical="top"/>
    </xf>
    <xf numFmtId="178" fontId="3" fillId="0" borderId="0" xfId="0" applyNumberFormat="1" applyFont="1" applyAlignment="1">
      <alignment horizontal="right" vertical="top"/>
    </xf>
    <xf numFmtId="177" fontId="3" fillId="0" borderId="0" xfId="0" applyNumberFormat="1" applyFont="1" applyAlignment="1">
      <alignment horizontal="left" vertical="center"/>
    </xf>
    <xf numFmtId="0" fontId="5" fillId="0" borderId="60" xfId="0" applyFont="1" applyFill="1" applyBorder="1" applyAlignment="1">
      <alignment horizontal="distributed" vertical="center"/>
    </xf>
    <xf numFmtId="0" fontId="5" fillId="0" borderId="13" xfId="0" applyFont="1" applyFill="1" applyBorder="1" applyAlignment="1">
      <alignment horizontal="distributed" vertical="center"/>
    </xf>
    <xf numFmtId="176" fontId="3" fillId="2" borderId="87" xfId="0" applyNumberFormat="1" applyFont="1" applyFill="1" applyBorder="1" applyAlignment="1">
      <alignment horizontal="right" vertical="center"/>
    </xf>
    <xf numFmtId="176" fontId="3" fillId="2" borderId="88" xfId="0" applyNumberFormat="1" applyFont="1" applyFill="1" applyBorder="1" applyAlignment="1">
      <alignment horizontal="right" vertical="center"/>
    </xf>
    <xf numFmtId="176" fontId="3" fillId="2" borderId="89" xfId="0" applyNumberFormat="1" applyFont="1" applyFill="1" applyBorder="1" applyAlignment="1">
      <alignment horizontal="right" vertical="center"/>
    </xf>
    <xf numFmtId="176" fontId="3" fillId="2" borderId="90" xfId="0" applyNumberFormat="1" applyFont="1" applyFill="1" applyBorder="1" applyAlignment="1">
      <alignment horizontal="right" vertical="center"/>
    </xf>
    <xf numFmtId="176" fontId="3" fillId="2" borderId="91" xfId="0" applyNumberFormat="1" applyFont="1" applyFill="1" applyBorder="1" applyAlignment="1">
      <alignment horizontal="right" vertical="center"/>
    </xf>
    <xf numFmtId="176" fontId="3" fillId="2" borderId="92" xfId="0" applyNumberFormat="1" applyFont="1" applyFill="1" applyBorder="1" applyAlignment="1">
      <alignment horizontal="right" vertical="center"/>
    </xf>
    <xf numFmtId="176" fontId="3" fillId="2" borderId="48" xfId="0" applyNumberFormat="1" applyFont="1" applyFill="1" applyBorder="1" applyAlignment="1">
      <alignment horizontal="right" vertical="center"/>
    </xf>
    <xf numFmtId="176" fontId="3" fillId="2" borderId="93" xfId="0" applyNumberFormat="1" applyFont="1" applyFill="1" applyBorder="1" applyAlignment="1">
      <alignment horizontal="right" vertical="center"/>
    </xf>
    <xf numFmtId="176" fontId="3" fillId="2" borderId="16"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19"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76" fontId="5" fillId="2" borderId="65" xfId="0" applyNumberFormat="1" applyFont="1" applyFill="1" applyBorder="1" applyAlignment="1">
      <alignment horizontal="right" vertical="center"/>
    </xf>
    <xf numFmtId="176" fontId="5" fillId="2" borderId="94" xfId="0" applyNumberFormat="1" applyFont="1" applyFill="1" applyBorder="1" applyAlignment="1">
      <alignment horizontal="right" vertical="center"/>
    </xf>
    <xf numFmtId="176" fontId="5" fillId="2" borderId="66"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5" fillId="2" borderId="95"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176" fontId="3" fillId="2" borderId="77" xfId="0" applyNumberFormat="1" applyFont="1" applyFill="1" applyBorder="1" applyAlignment="1">
      <alignment horizontal="right" vertical="center"/>
    </xf>
    <xf numFmtId="176" fontId="3" fillId="2" borderId="96" xfId="0" applyNumberFormat="1" applyFont="1" applyFill="1" applyBorder="1" applyAlignment="1">
      <alignment horizontal="right" vertical="center"/>
    </xf>
    <xf numFmtId="176" fontId="3" fillId="2" borderId="97" xfId="0" applyNumberFormat="1" applyFont="1" applyFill="1" applyBorder="1" applyAlignment="1">
      <alignment horizontal="right" vertical="center"/>
    </xf>
    <xf numFmtId="176" fontId="3" fillId="2" borderId="98" xfId="0" applyNumberFormat="1" applyFont="1" applyFill="1" applyBorder="1" applyAlignment="1">
      <alignment horizontal="right" vertical="center"/>
    </xf>
    <xf numFmtId="176" fontId="3" fillId="2" borderId="99" xfId="0" applyNumberFormat="1" applyFont="1" applyFill="1" applyBorder="1" applyAlignment="1">
      <alignment horizontal="right" vertical="center"/>
    </xf>
    <xf numFmtId="176" fontId="3" fillId="2" borderId="100" xfId="0" applyNumberFormat="1" applyFont="1" applyFill="1" applyBorder="1" applyAlignment="1">
      <alignment horizontal="right" vertical="center"/>
    </xf>
    <xf numFmtId="176" fontId="3" fillId="2" borderId="101" xfId="0" applyNumberFormat="1" applyFont="1" applyFill="1" applyBorder="1" applyAlignment="1">
      <alignment vertical="center"/>
    </xf>
    <xf numFmtId="176" fontId="3" fillId="2" borderId="102" xfId="0" applyNumberFormat="1" applyFont="1" applyFill="1" applyBorder="1" applyAlignment="1">
      <alignment horizontal="right" vertical="center"/>
    </xf>
    <xf numFmtId="176" fontId="3" fillId="2" borderId="103" xfId="0" applyNumberFormat="1" applyFont="1" applyFill="1" applyBorder="1" applyAlignment="1">
      <alignment horizontal="right" vertical="center"/>
    </xf>
    <xf numFmtId="176" fontId="3" fillId="2" borderId="47" xfId="0" applyNumberFormat="1" applyFont="1" applyFill="1" applyBorder="1" applyAlignment="1">
      <alignment horizontal="right" vertical="center"/>
    </xf>
    <xf numFmtId="176" fontId="3" fillId="2" borderId="104" xfId="0" applyNumberFormat="1" applyFont="1" applyFill="1" applyBorder="1" applyAlignment="1">
      <alignment horizontal="right" vertical="center"/>
    </xf>
    <xf numFmtId="176" fontId="3" fillId="2" borderId="105" xfId="0" applyNumberFormat="1" applyFont="1" applyFill="1" applyBorder="1" applyAlignment="1">
      <alignment horizontal="right" vertical="center"/>
    </xf>
    <xf numFmtId="176" fontId="3" fillId="2" borderId="104" xfId="0" applyNumberFormat="1" applyFont="1" applyFill="1" applyBorder="1" applyAlignment="1">
      <alignment vertical="center"/>
    </xf>
    <xf numFmtId="176" fontId="3" fillId="2" borderId="106" xfId="0" applyNumberFormat="1" applyFont="1" applyFill="1" applyBorder="1" applyAlignment="1">
      <alignment horizontal="right" vertical="center"/>
    </xf>
    <xf numFmtId="176" fontId="3" fillId="2" borderId="107" xfId="0" applyNumberFormat="1" applyFont="1" applyFill="1" applyBorder="1" applyAlignment="1">
      <alignment horizontal="right" vertical="center"/>
    </xf>
    <xf numFmtId="176" fontId="3" fillId="2" borderId="108" xfId="0" applyNumberFormat="1" applyFont="1" applyFill="1" applyBorder="1" applyAlignment="1">
      <alignment horizontal="right" vertical="center"/>
    </xf>
    <xf numFmtId="176" fontId="3" fillId="2" borderId="109" xfId="0" applyNumberFormat="1" applyFont="1" applyFill="1" applyBorder="1" applyAlignment="1">
      <alignment horizontal="right" vertical="center"/>
    </xf>
    <xf numFmtId="176" fontId="5" fillId="2" borderId="110" xfId="0" applyNumberFormat="1" applyFont="1" applyFill="1" applyBorder="1" applyAlignment="1">
      <alignment horizontal="right" vertical="center"/>
    </xf>
    <xf numFmtId="176" fontId="5" fillId="2" borderId="111" xfId="0" applyNumberFormat="1" applyFont="1" applyFill="1" applyBorder="1" applyAlignment="1">
      <alignment horizontal="right" vertical="center"/>
    </xf>
    <xf numFmtId="176" fontId="5" fillId="2" borderId="112" xfId="0" applyNumberFormat="1" applyFont="1" applyFill="1" applyBorder="1" applyAlignment="1">
      <alignment horizontal="right" vertical="center"/>
    </xf>
    <xf numFmtId="176" fontId="5" fillId="2" borderId="113" xfId="0" applyNumberFormat="1" applyFont="1" applyFill="1" applyBorder="1" applyAlignment="1">
      <alignment vertical="center"/>
    </xf>
    <xf numFmtId="176" fontId="5" fillId="2" borderId="114" xfId="0" applyNumberFormat="1" applyFont="1" applyFill="1" applyBorder="1" applyAlignment="1">
      <alignment horizontal="right" vertical="center"/>
    </xf>
    <xf numFmtId="176" fontId="3" fillId="2" borderId="115" xfId="0" applyNumberFormat="1" applyFont="1" applyFill="1" applyBorder="1" applyAlignment="1">
      <alignment horizontal="right" vertical="center"/>
    </xf>
    <xf numFmtId="176" fontId="3" fillId="2" borderId="116" xfId="0" applyNumberFormat="1" applyFont="1" applyFill="1" applyBorder="1" applyAlignment="1">
      <alignment horizontal="right" vertical="center"/>
    </xf>
    <xf numFmtId="176" fontId="3" fillId="2" borderId="117" xfId="0" applyNumberFormat="1" applyFont="1" applyFill="1" applyBorder="1" applyAlignment="1">
      <alignment horizontal="right" vertical="center"/>
    </xf>
    <xf numFmtId="176" fontId="3" fillId="2" borderId="118" xfId="0" applyNumberFormat="1" applyFont="1" applyFill="1" applyBorder="1" applyAlignment="1">
      <alignment horizontal="right" vertical="center"/>
    </xf>
    <xf numFmtId="176" fontId="3" fillId="2" borderId="119" xfId="0" applyNumberFormat="1" applyFont="1" applyFill="1" applyBorder="1" applyAlignment="1">
      <alignment vertical="center"/>
    </xf>
    <xf numFmtId="176" fontId="3" fillId="2" borderId="120" xfId="0" applyNumberFormat="1" applyFont="1" applyFill="1" applyBorder="1" applyAlignment="1">
      <alignment horizontal="right" vertical="center"/>
    </xf>
    <xf numFmtId="176" fontId="3" fillId="2" borderId="121" xfId="0" applyNumberFormat="1" applyFont="1" applyFill="1" applyBorder="1" applyAlignment="1">
      <alignment horizontal="right" vertical="center"/>
    </xf>
    <xf numFmtId="176" fontId="3" fillId="2" borderId="122"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123" xfId="0" applyNumberFormat="1" applyFont="1" applyFill="1" applyBorder="1" applyAlignment="1">
      <alignment horizontal="right" vertical="center"/>
    </xf>
    <xf numFmtId="176" fontId="3" fillId="2" borderId="124" xfId="0" applyNumberFormat="1" applyFont="1" applyFill="1" applyBorder="1" applyAlignment="1">
      <alignment vertical="center"/>
    </xf>
    <xf numFmtId="176" fontId="3" fillId="2" borderId="125" xfId="0" applyNumberFormat="1" applyFont="1" applyFill="1" applyBorder="1" applyAlignment="1">
      <alignment horizontal="right" vertical="center"/>
    </xf>
    <xf numFmtId="176" fontId="3" fillId="2" borderId="126" xfId="0" applyNumberFormat="1" applyFont="1" applyFill="1" applyBorder="1" applyAlignment="1">
      <alignment horizontal="right" vertical="center"/>
    </xf>
    <xf numFmtId="176" fontId="3" fillId="2" borderId="127" xfId="0" applyNumberFormat="1" applyFont="1" applyFill="1" applyBorder="1" applyAlignment="1">
      <alignment horizontal="right" vertical="center"/>
    </xf>
    <xf numFmtId="176" fontId="3" fillId="2" borderId="128" xfId="0" applyNumberFormat="1" applyFont="1" applyFill="1" applyBorder="1" applyAlignment="1">
      <alignment horizontal="right" vertical="center"/>
    </xf>
    <xf numFmtId="176" fontId="3" fillId="2" borderId="129" xfId="0" applyNumberFormat="1" applyFont="1" applyFill="1" applyBorder="1" applyAlignment="1">
      <alignment horizontal="right" vertical="center"/>
    </xf>
    <xf numFmtId="176" fontId="3" fillId="2" borderId="130" xfId="0" applyNumberFormat="1" applyFont="1" applyFill="1" applyBorder="1" applyAlignment="1">
      <alignment vertical="center"/>
    </xf>
    <xf numFmtId="176" fontId="3" fillId="2" borderId="131" xfId="0" applyNumberFormat="1" applyFont="1" applyFill="1" applyBorder="1" applyAlignment="1">
      <alignment horizontal="right" vertical="center"/>
    </xf>
    <xf numFmtId="176" fontId="3" fillId="2" borderId="132" xfId="0" applyNumberFormat="1" applyFont="1" applyFill="1" applyBorder="1" applyAlignment="1">
      <alignment horizontal="right" vertical="center"/>
    </xf>
    <xf numFmtId="176" fontId="3" fillId="2" borderId="133" xfId="0" applyNumberFormat="1" applyFont="1" applyFill="1" applyBorder="1" applyAlignment="1">
      <alignment horizontal="right" vertical="center"/>
    </xf>
    <xf numFmtId="176" fontId="3" fillId="2" borderId="134" xfId="0" applyNumberFormat="1" applyFont="1" applyFill="1" applyBorder="1" applyAlignment="1">
      <alignment horizontal="right" vertical="center"/>
    </xf>
    <xf numFmtId="176" fontId="3" fillId="2" borderId="135" xfId="0" applyNumberFormat="1" applyFont="1" applyFill="1" applyBorder="1" applyAlignment="1">
      <alignment horizontal="right" vertical="center"/>
    </xf>
    <xf numFmtId="176" fontId="3" fillId="2" borderId="136" xfId="0" applyNumberFormat="1" applyFont="1" applyFill="1" applyBorder="1" applyAlignment="1">
      <alignment horizontal="right" vertical="center"/>
    </xf>
    <xf numFmtId="176" fontId="5" fillId="2" borderId="137" xfId="0" applyNumberFormat="1" applyFont="1" applyFill="1" applyBorder="1" applyAlignment="1">
      <alignment horizontal="right" vertical="center"/>
    </xf>
    <xf numFmtId="176" fontId="5" fillId="2" borderId="138" xfId="0" applyNumberFormat="1" applyFont="1" applyFill="1" applyBorder="1" applyAlignment="1">
      <alignment horizontal="right" vertical="center"/>
    </xf>
    <xf numFmtId="176" fontId="5" fillId="2" borderId="139" xfId="0" applyNumberFormat="1" applyFont="1" applyFill="1" applyBorder="1" applyAlignment="1">
      <alignment horizontal="right" vertical="center"/>
    </xf>
    <xf numFmtId="176" fontId="5" fillId="2" borderId="140"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3" fillId="2" borderId="66"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176" fontId="3" fillId="2" borderId="141" xfId="0" applyNumberFormat="1" applyFont="1" applyFill="1" applyBorder="1" applyAlignment="1">
      <alignment horizontal="right" vertical="center"/>
    </xf>
    <xf numFmtId="176" fontId="5" fillId="2" borderId="48" xfId="0" applyNumberFormat="1" applyFont="1" applyFill="1" applyBorder="1" applyAlignment="1">
      <alignment horizontal="right" vertical="center"/>
    </xf>
    <xf numFmtId="176" fontId="5" fillId="2" borderId="133" xfId="0" applyNumberFormat="1" applyFont="1" applyFill="1" applyBorder="1" applyAlignment="1">
      <alignment horizontal="right" vertical="center"/>
    </xf>
    <xf numFmtId="176" fontId="5" fillId="2" borderId="47" xfId="0" applyNumberFormat="1" applyFont="1" applyFill="1" applyBorder="1" applyAlignment="1">
      <alignment horizontal="right" vertical="center"/>
    </xf>
    <xf numFmtId="176" fontId="5" fillId="2" borderId="103"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76" fontId="3" fillId="2" borderId="142" xfId="0" applyNumberFormat="1" applyFont="1" applyFill="1" applyBorder="1" applyAlignment="1">
      <alignment horizontal="right" vertical="center"/>
    </xf>
    <xf numFmtId="176" fontId="3" fillId="0" borderId="143"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144" xfId="0" applyNumberFormat="1" applyFont="1" applyFill="1" applyBorder="1" applyAlignment="1">
      <alignment horizontal="right" vertical="center"/>
    </xf>
    <xf numFmtId="176" fontId="3" fillId="2" borderId="145" xfId="0" applyNumberFormat="1" applyFont="1" applyFill="1" applyBorder="1" applyAlignment="1">
      <alignment horizontal="right" vertical="center"/>
    </xf>
    <xf numFmtId="176" fontId="3" fillId="0" borderId="146"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176" fontId="5" fillId="2" borderId="148" xfId="0" applyNumberFormat="1" applyFont="1" applyFill="1" applyBorder="1" applyAlignment="1">
      <alignment horizontal="right" vertical="center"/>
    </xf>
    <xf numFmtId="176" fontId="5" fillId="2" borderId="149" xfId="0" applyNumberFormat="1" applyFont="1" applyFill="1" applyBorder="1" applyAlignment="1">
      <alignment horizontal="right" vertical="center"/>
    </xf>
    <xf numFmtId="176" fontId="5" fillId="2" borderId="150" xfId="0" applyNumberFormat="1" applyFont="1" applyFill="1" applyBorder="1" applyAlignment="1">
      <alignment horizontal="right" vertical="center"/>
    </xf>
    <xf numFmtId="176" fontId="3" fillId="0" borderId="151" xfId="0" applyNumberFormat="1" applyFont="1" applyFill="1" applyBorder="1" applyAlignment="1">
      <alignment horizontal="right" vertical="center"/>
    </xf>
    <xf numFmtId="176" fontId="3" fillId="0" borderId="152" xfId="0" applyNumberFormat="1" applyFont="1" applyFill="1" applyBorder="1" applyAlignment="1">
      <alignment horizontal="right" vertical="center"/>
    </xf>
    <xf numFmtId="176" fontId="3" fillId="2" borderId="153" xfId="0" applyNumberFormat="1" applyFont="1" applyFill="1" applyBorder="1" applyAlignment="1">
      <alignment horizontal="right" vertical="center"/>
    </xf>
    <xf numFmtId="176" fontId="3" fillId="2" borderId="154"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2" borderId="155" xfId="0" applyNumberFormat="1" applyFont="1" applyFill="1" applyBorder="1" applyAlignment="1">
      <alignment horizontal="right" vertical="center"/>
    </xf>
    <xf numFmtId="0" fontId="6" fillId="2" borderId="156" xfId="0" applyNumberFormat="1" applyFont="1" applyFill="1" applyBorder="1" applyAlignment="1">
      <alignment horizontal="right" vertical="center"/>
    </xf>
    <xf numFmtId="0" fontId="6" fillId="2" borderId="157" xfId="0" applyNumberFormat="1" applyFont="1" applyFill="1" applyBorder="1" applyAlignment="1">
      <alignment horizontal="right" vertical="center"/>
    </xf>
    <xf numFmtId="0" fontId="7"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6" fillId="2" borderId="54"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0" fillId="0" borderId="0" xfId="0" applyAlignment="1">
      <alignment vertical="center"/>
    </xf>
    <xf numFmtId="176" fontId="3" fillId="2" borderId="15" xfId="0" applyNumberFormat="1" applyFont="1" applyFill="1" applyBorder="1" applyAlignment="1">
      <alignment horizontal="right" vertical="center"/>
    </xf>
    <xf numFmtId="176" fontId="3" fillId="2" borderId="161"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6" fontId="3" fillId="2" borderId="110" xfId="0" applyNumberFormat="1" applyFont="1" applyFill="1" applyBorder="1" applyAlignment="1">
      <alignment horizontal="right" vertical="center"/>
    </xf>
    <xf numFmtId="176" fontId="3" fillId="2" borderId="162" xfId="0" applyNumberFormat="1" applyFont="1" applyFill="1" applyBorder="1" applyAlignment="1">
      <alignment horizontal="right" vertical="center"/>
    </xf>
    <xf numFmtId="176" fontId="3" fillId="5" borderId="90" xfId="0" applyNumberFormat="1" applyFont="1" applyFill="1" applyBorder="1" applyAlignment="1">
      <alignment horizontal="right" vertical="center"/>
    </xf>
    <xf numFmtId="176" fontId="3" fillId="5" borderId="91" xfId="0" applyNumberFormat="1" applyFont="1" applyFill="1" applyBorder="1" applyAlignment="1">
      <alignment horizontal="right" vertical="center"/>
    </xf>
    <xf numFmtId="176" fontId="3" fillId="5" borderId="92" xfId="0" applyNumberFormat="1" applyFont="1" applyFill="1" applyBorder="1" applyAlignment="1">
      <alignment horizontal="right" vertical="center"/>
    </xf>
    <xf numFmtId="176" fontId="3" fillId="5" borderId="48" xfId="0" applyNumberFormat="1" applyFont="1" applyFill="1" applyBorder="1" applyAlignment="1">
      <alignment horizontal="right" vertical="center"/>
    </xf>
    <xf numFmtId="176" fontId="3" fillId="5" borderId="93" xfId="0" applyNumberFormat="1" applyFont="1" applyFill="1" applyBorder="1" applyAlignment="1">
      <alignment horizontal="right" vertical="center"/>
    </xf>
    <xf numFmtId="176" fontId="3" fillId="2" borderId="164" xfId="0" applyNumberFormat="1" applyFont="1" applyFill="1" applyBorder="1" applyAlignment="1">
      <alignment horizontal="right" vertical="center"/>
    </xf>
    <xf numFmtId="0" fontId="3" fillId="0" borderId="0" xfId="0" applyFont="1" applyAlignment="1">
      <alignment horizontal="left" vertical="top"/>
    </xf>
    <xf numFmtId="178" fontId="10" fillId="0" borderId="76" xfId="0" applyNumberFormat="1" applyFont="1" applyFill="1" applyBorder="1" applyAlignment="1">
      <alignment horizontal="right" vertical="center"/>
    </xf>
    <xf numFmtId="178" fontId="10" fillId="0" borderId="77" xfId="0" applyNumberFormat="1" applyFont="1" applyFill="1" applyBorder="1" applyAlignment="1">
      <alignment horizontal="right" vertical="center"/>
    </xf>
    <xf numFmtId="178" fontId="10" fillId="0" borderId="78" xfId="0" applyNumberFormat="1" applyFont="1" applyFill="1" applyBorder="1" applyAlignment="1">
      <alignment horizontal="right" vertical="center"/>
    </xf>
    <xf numFmtId="179" fontId="3" fillId="2" borderId="15" xfId="0" applyNumberFormat="1" applyFont="1" applyFill="1" applyBorder="1" applyAlignment="1">
      <alignment horizontal="right" vertical="center"/>
    </xf>
    <xf numFmtId="180" fontId="3" fillId="5" borderId="163" xfId="0" applyNumberFormat="1" applyFont="1" applyFill="1" applyBorder="1" applyAlignment="1">
      <alignment horizontal="right" vertical="center"/>
    </xf>
    <xf numFmtId="180" fontId="3" fillId="5" borderId="91" xfId="0" applyNumberFormat="1" applyFont="1" applyFill="1" applyBorder="1" applyAlignment="1">
      <alignment horizontal="right" vertical="center"/>
    </xf>
    <xf numFmtId="178" fontId="5" fillId="2" borderId="199" xfId="0" applyNumberFormat="1" applyFont="1" applyFill="1" applyBorder="1" applyAlignment="1">
      <alignment horizontal="right" vertical="center"/>
    </xf>
    <xf numFmtId="178" fontId="5" fillId="2" borderId="200" xfId="0" applyNumberFormat="1" applyFont="1" applyFill="1" applyBorder="1" applyAlignment="1">
      <alignment horizontal="right" vertical="center"/>
    </xf>
    <xf numFmtId="178" fontId="5" fillId="2" borderId="201" xfId="0" applyNumberFormat="1" applyFont="1" applyFill="1" applyBorder="1" applyAlignment="1">
      <alignment horizontal="right" vertical="center"/>
    </xf>
    <xf numFmtId="178" fontId="5" fillId="2" borderId="202" xfId="0" applyNumberFormat="1" applyFont="1" applyFill="1" applyBorder="1" applyAlignment="1">
      <alignment horizontal="right" vertical="center"/>
    </xf>
    <xf numFmtId="178" fontId="5" fillId="2" borderId="204" xfId="0" applyNumberFormat="1" applyFont="1" applyFill="1" applyBorder="1" applyAlignment="1">
      <alignment horizontal="right" vertical="center"/>
    </xf>
    <xf numFmtId="178" fontId="5" fillId="2" borderId="203" xfId="0" applyNumberFormat="1" applyFont="1" applyFill="1" applyBorder="1" applyAlignment="1">
      <alignment horizontal="right" vertical="center"/>
    </xf>
    <xf numFmtId="177" fontId="3" fillId="5" borderId="90" xfId="0" applyNumberFormat="1" applyFont="1" applyFill="1" applyBorder="1" applyAlignment="1">
      <alignment horizontal="right" vertical="center"/>
    </xf>
    <xf numFmtId="181" fontId="3" fillId="5" borderId="91" xfId="0" applyNumberFormat="1" applyFont="1" applyFill="1" applyBorder="1" applyAlignment="1">
      <alignment horizontal="right" vertical="center"/>
    </xf>
    <xf numFmtId="180" fontId="3" fillId="5" borderId="92"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0" fontId="5" fillId="0" borderId="206" xfId="0" applyFont="1" applyFill="1" applyBorder="1" applyAlignment="1">
      <alignment horizontal="distributed" vertical="center"/>
    </xf>
    <xf numFmtId="0" fontId="5" fillId="0" borderId="205" xfId="0" applyFont="1" applyBorder="1" applyAlignment="1">
      <alignment horizontal="distributed" vertical="center"/>
    </xf>
    <xf numFmtId="0" fontId="3" fillId="0" borderId="168"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69" xfId="0" applyFont="1" applyFill="1" applyBorder="1" applyAlignment="1">
      <alignment horizontal="center"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70" xfId="0" applyFont="1" applyBorder="1" applyAlignment="1">
      <alignment horizontal="center" vertical="center"/>
    </xf>
    <xf numFmtId="0" fontId="3" fillId="0" borderId="171" xfId="0" applyFont="1" applyBorder="1" applyAlignment="1">
      <alignment horizontal="center" vertical="center"/>
    </xf>
    <xf numFmtId="0" fontId="3" fillId="0" borderId="3" xfId="0" applyFont="1" applyBorder="1" applyAlignment="1">
      <alignment horizontal="center" vertical="center" wrapText="1"/>
    </xf>
    <xf numFmtId="0" fontId="3" fillId="0" borderId="1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2" xfId="0" applyFont="1" applyBorder="1" applyAlignment="1">
      <alignment horizontal="center" vertical="center" wrapText="1"/>
    </xf>
    <xf numFmtId="176" fontId="3" fillId="2" borderId="21"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173"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6" fontId="3" fillId="2" borderId="167" xfId="0" applyNumberFormat="1" applyFont="1" applyFill="1" applyBorder="1" applyAlignment="1">
      <alignment horizontal="center" vertical="center"/>
    </xf>
    <xf numFmtId="176" fontId="3" fillId="2" borderId="16" xfId="0" applyNumberFormat="1" applyFont="1" applyFill="1" applyBorder="1" applyAlignment="1">
      <alignment horizontal="center" vertical="center"/>
    </xf>
    <xf numFmtId="176" fontId="3" fillId="2" borderId="165" xfId="0" applyNumberFormat="1" applyFont="1" applyFill="1" applyBorder="1" applyAlignment="1">
      <alignment horizontal="center" vertical="center"/>
    </xf>
    <xf numFmtId="176" fontId="3" fillId="2" borderId="17" xfId="0" applyNumberFormat="1" applyFont="1" applyFill="1" applyBorder="1" applyAlignment="1">
      <alignment horizontal="center" vertical="center"/>
    </xf>
    <xf numFmtId="176" fontId="3" fillId="2" borderId="166" xfId="0" applyNumberFormat="1" applyFont="1" applyFill="1" applyBorder="1" applyAlignment="1">
      <alignment horizontal="center" vertical="center"/>
    </xf>
    <xf numFmtId="180" fontId="3" fillId="2" borderId="16" xfId="0" applyNumberFormat="1" applyFont="1" applyFill="1" applyBorder="1" applyAlignment="1">
      <alignment horizontal="right" vertical="center"/>
    </xf>
    <xf numFmtId="180" fontId="3" fillId="2" borderId="165" xfId="0" applyNumberFormat="1" applyFont="1" applyFill="1" applyBorder="1" applyAlignment="1">
      <alignment horizontal="right" vertical="center"/>
    </xf>
    <xf numFmtId="0" fontId="3" fillId="0" borderId="169"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0" fillId="0" borderId="110" xfId="0" applyFont="1" applyBorder="1" applyAlignment="1">
      <alignment horizontal="center" vertical="center"/>
    </xf>
    <xf numFmtId="0" fontId="3" fillId="0" borderId="168"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1" xfId="0" applyFont="1" applyBorder="1" applyAlignment="1">
      <alignment horizontal="center" vertical="center" wrapText="1"/>
    </xf>
    <xf numFmtId="0" fontId="0" fillId="0" borderId="15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4" xfId="0" applyFont="1" applyBorder="1" applyAlignment="1">
      <alignment horizontal="center" vertical="center" wrapText="1"/>
    </xf>
    <xf numFmtId="0" fontId="3" fillId="0" borderId="28" xfId="0" applyFont="1" applyBorder="1" applyAlignment="1">
      <alignment horizontal="distributed" vertical="center"/>
    </xf>
    <xf numFmtId="0" fontId="3" fillId="0" borderId="47" xfId="0" applyFont="1" applyBorder="1" applyAlignment="1">
      <alignment horizontal="distributed" vertical="center"/>
    </xf>
    <xf numFmtId="0" fontId="3" fillId="0" borderId="30" xfId="0" applyFont="1" applyBorder="1" applyAlignment="1">
      <alignment horizontal="center" vertical="center"/>
    </xf>
    <xf numFmtId="0" fontId="3" fillId="0" borderId="100" xfId="0" applyFont="1" applyBorder="1" applyAlignment="1">
      <alignment horizontal="center" vertical="center"/>
    </xf>
    <xf numFmtId="0" fontId="3" fillId="0" borderId="30" xfId="0" applyFont="1" applyBorder="1" applyAlignment="1">
      <alignment horizontal="distributed" vertical="center"/>
    </xf>
    <xf numFmtId="0" fontId="3" fillId="0" borderId="182" xfId="0" applyFont="1" applyBorder="1" applyAlignment="1">
      <alignment horizontal="distributed" vertical="center"/>
    </xf>
    <xf numFmtId="0" fontId="3" fillId="0" borderId="183" xfId="0" applyFont="1" applyBorder="1" applyAlignment="1">
      <alignment horizontal="distributed" vertical="center"/>
    </xf>
    <xf numFmtId="0" fontId="6" fillId="0" borderId="184" xfId="0" applyFont="1" applyBorder="1" applyAlignment="1">
      <alignment horizontal="center" vertical="center" wrapText="1"/>
    </xf>
    <xf numFmtId="0" fontId="6" fillId="0" borderId="185" xfId="0" applyFont="1" applyBorder="1" applyAlignment="1">
      <alignment horizontal="center" vertical="center" wrapText="1"/>
    </xf>
    <xf numFmtId="0" fontId="6" fillId="0" borderId="186"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08" xfId="0" applyFont="1" applyBorder="1" applyAlignment="1">
      <alignment horizontal="distributed" vertical="center"/>
    </xf>
    <xf numFmtId="0" fontId="3" fillId="0" borderId="0" xfId="0" applyFont="1" applyFill="1" applyAlignment="1">
      <alignment vertical="top" wrapText="1"/>
    </xf>
    <xf numFmtId="0" fontId="3" fillId="2" borderId="187" xfId="0" applyFont="1" applyFill="1" applyBorder="1" applyAlignment="1">
      <alignment horizontal="center" vertical="center"/>
    </xf>
    <xf numFmtId="0" fontId="3" fillId="0" borderId="168" xfId="0" applyFont="1" applyBorder="1" applyAlignment="1">
      <alignment horizontal="center" vertical="center"/>
    </xf>
    <xf numFmtId="0" fontId="0" fillId="0" borderId="42" xfId="0" applyFont="1" applyBorder="1"/>
    <xf numFmtId="0" fontId="0" fillId="0" borderId="181" xfId="0" applyFont="1" applyBorder="1"/>
    <xf numFmtId="0" fontId="3" fillId="2" borderId="25" xfId="0" applyFont="1" applyFill="1" applyBorder="1" applyAlignment="1">
      <alignment horizontal="center" vertical="center"/>
    </xf>
    <xf numFmtId="0" fontId="3" fillId="2" borderId="153"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188" xfId="0" applyFont="1" applyFill="1" applyBorder="1" applyAlignment="1">
      <alignment horizontal="center" vertical="center"/>
    </xf>
    <xf numFmtId="0" fontId="3" fillId="2" borderId="189" xfId="0" applyFont="1" applyFill="1" applyBorder="1" applyAlignment="1">
      <alignment horizontal="center" vertical="center"/>
    </xf>
    <xf numFmtId="0" fontId="3" fillId="2" borderId="150" xfId="0" applyFont="1" applyFill="1" applyBorder="1" applyAlignment="1">
      <alignment horizontal="center" vertical="center"/>
    </xf>
    <xf numFmtId="0" fontId="3" fillId="0" borderId="190" xfId="0" applyFont="1" applyBorder="1" applyAlignment="1">
      <alignment horizontal="center" vertical="center"/>
    </xf>
    <xf numFmtId="0" fontId="3" fillId="0" borderId="191" xfId="0" applyFont="1" applyBorder="1" applyAlignment="1">
      <alignment horizontal="center" vertical="center"/>
    </xf>
    <xf numFmtId="0" fontId="3" fillId="0" borderId="168"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1" xfId="0" applyFont="1" applyBorder="1" applyAlignment="1">
      <alignment horizontal="center" vertical="center" justifyLastLine="1"/>
    </xf>
    <xf numFmtId="0" fontId="3" fillId="2" borderId="23" xfId="0" applyFont="1" applyFill="1" applyBorder="1" applyAlignment="1">
      <alignment horizontal="right"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2" borderId="155" xfId="0" applyFont="1" applyFill="1" applyBorder="1" applyAlignment="1">
      <alignment horizontal="center" vertical="center"/>
    </xf>
    <xf numFmtId="0" fontId="3" fillId="2" borderId="102"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2" borderId="100" xfId="0" applyFont="1" applyFill="1" applyBorder="1" applyAlignment="1">
      <alignment horizontal="center" vertical="center"/>
    </xf>
    <xf numFmtId="0" fontId="3" fillId="0" borderId="18" xfId="0" applyFont="1" applyBorder="1" applyAlignment="1">
      <alignment horizontal="center" vertical="center" wrapText="1"/>
    </xf>
    <xf numFmtId="0" fontId="0" fillId="0" borderId="14" xfId="0" applyFont="1" applyBorder="1"/>
    <xf numFmtId="0" fontId="3" fillId="0" borderId="31" xfId="0" applyFont="1" applyBorder="1" applyAlignment="1">
      <alignment horizontal="center" vertical="center"/>
    </xf>
    <xf numFmtId="0" fontId="3" fillId="2" borderId="20" xfId="0" applyFont="1" applyFill="1" applyBorder="1" applyAlignment="1">
      <alignment horizontal="right" vertical="center"/>
    </xf>
    <xf numFmtId="0" fontId="0" fillId="2" borderId="43" xfId="0" applyFont="1" applyFill="1" applyBorder="1"/>
    <xf numFmtId="0" fontId="0" fillId="2" borderId="20" xfId="0" applyFont="1" applyFill="1" applyBorder="1"/>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58" xfId="0" applyFont="1" applyBorder="1" applyAlignment="1">
      <alignment horizontal="center" vertical="center"/>
    </xf>
    <xf numFmtId="0" fontId="3" fillId="0" borderId="112" xfId="0" applyFont="1" applyBorder="1" applyAlignment="1">
      <alignment horizontal="center" vertical="center"/>
    </xf>
    <xf numFmtId="0" fontId="0" fillId="0" borderId="169" xfId="0" applyFont="1" applyBorder="1"/>
    <xf numFmtId="0" fontId="3" fillId="0" borderId="188" xfId="0" applyFont="1" applyBorder="1" applyAlignment="1">
      <alignment horizontal="center"/>
    </xf>
    <xf numFmtId="0" fontId="3" fillId="2" borderId="22" xfId="0" applyFont="1" applyFill="1" applyBorder="1" applyAlignment="1">
      <alignment horizontal="right" vertical="center"/>
    </xf>
    <xf numFmtId="0" fontId="3" fillId="0" borderId="3" xfId="0" applyFont="1" applyBorder="1" applyAlignment="1">
      <alignment horizontal="center" vertical="center"/>
    </xf>
    <xf numFmtId="0" fontId="3" fillId="0" borderId="110" xfId="0" applyFont="1" applyBorder="1" applyAlignment="1">
      <alignment horizontal="center" vertical="center"/>
    </xf>
    <xf numFmtId="0" fontId="3" fillId="0" borderId="6" xfId="0" applyFont="1" applyBorder="1" applyAlignment="1">
      <alignment horizontal="distributed" vertical="center" wrapText="1"/>
    </xf>
    <xf numFmtId="0" fontId="3" fillId="0" borderId="172" xfId="0" applyFont="1" applyBorder="1" applyAlignment="1">
      <alignment horizontal="distributed" vertical="center" wrapText="1"/>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94" xfId="0" applyFont="1" applyBorder="1" applyAlignment="1">
      <alignment horizontal="center" vertical="center"/>
    </xf>
    <xf numFmtId="0" fontId="3" fillId="0" borderId="169" xfId="0" applyFont="1" applyBorder="1" applyAlignment="1">
      <alignment horizontal="distributed" vertical="center" wrapText="1" justifyLastLine="1"/>
    </xf>
    <xf numFmtId="0" fontId="3" fillId="0" borderId="112" xfId="0" applyFont="1" applyBorder="1" applyAlignment="1">
      <alignment horizontal="distributed" vertical="center" wrapText="1" justifyLastLine="1"/>
    </xf>
    <xf numFmtId="0" fontId="3" fillId="0" borderId="191" xfId="0" applyFont="1" applyBorder="1" applyAlignment="1">
      <alignment horizontal="center" vertical="distributed" textRotation="255" wrapText="1" justifyLastLine="1"/>
    </xf>
    <xf numFmtId="0" fontId="3" fillId="0" borderId="195" xfId="0" applyFont="1" applyBorder="1" applyAlignment="1">
      <alignment horizontal="center" vertical="distributed" textRotation="255" wrapText="1" justifyLastLine="1"/>
    </xf>
    <xf numFmtId="0" fontId="3" fillId="0" borderId="155" xfId="0" applyFont="1" applyBorder="1" applyAlignment="1">
      <alignment horizontal="distributed" vertical="center"/>
    </xf>
    <xf numFmtId="0" fontId="3" fillId="0" borderId="100" xfId="0" applyFont="1" applyBorder="1" applyAlignment="1">
      <alignment horizontal="distributed"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156" xfId="0" applyFont="1" applyBorder="1" applyAlignment="1">
      <alignment horizontal="distributed" vertical="center"/>
    </xf>
    <xf numFmtId="0" fontId="3" fillId="0" borderId="48" xfId="0" applyFont="1" applyBorder="1" applyAlignment="1">
      <alignment horizontal="center" vertical="center" textRotation="255"/>
    </xf>
    <xf numFmtId="0" fontId="5" fillId="0" borderId="156" xfId="0" applyFont="1" applyBorder="1" applyAlignment="1">
      <alignment horizontal="distributed" vertical="center" indent="2"/>
    </xf>
    <xf numFmtId="0" fontId="5" fillId="0" borderId="47" xfId="0" applyFont="1" applyBorder="1" applyAlignment="1">
      <alignment horizontal="distributed" vertical="center" indent="2"/>
    </xf>
    <xf numFmtId="0" fontId="3" fillId="0" borderId="48"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0" xfId="0" applyFont="1" applyAlignment="1">
      <alignment horizontal="left" vertical="top"/>
    </xf>
    <xf numFmtId="0" fontId="3" fillId="0" borderId="0" xfId="0" applyFont="1" applyFill="1" applyAlignment="1">
      <alignment horizontal="left" vertical="top" wrapText="1"/>
    </xf>
    <xf numFmtId="0" fontId="3" fillId="0" borderId="31" xfId="0" applyFont="1" applyBorder="1" applyAlignment="1">
      <alignment vertical="center" textRotation="255"/>
    </xf>
    <xf numFmtId="0" fontId="3" fillId="0" borderId="48" xfId="0" applyFont="1" applyBorder="1" applyAlignment="1">
      <alignment vertical="center" textRotation="255"/>
    </xf>
    <xf numFmtId="0" fontId="3" fillId="0" borderId="30"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00"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97" xfId="0" applyFont="1" applyBorder="1" applyAlignment="1">
      <alignment horizontal="distributed" vertical="center" indent="2"/>
    </xf>
    <xf numFmtId="0" fontId="3" fillId="0" borderId="148" xfId="0" applyFont="1" applyBorder="1" applyAlignment="1">
      <alignment horizontal="distributed" vertical="center" indent="2"/>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5" fillId="0" borderId="198" xfId="0" applyFont="1" applyBorder="1" applyAlignment="1">
      <alignment horizontal="distributed" vertical="center" indent="2"/>
    </xf>
    <xf numFmtId="0" fontId="5" fillId="0" borderId="148" xfId="0" applyFont="1" applyBorder="1" applyAlignment="1">
      <alignment horizontal="distributed" vertical="center" indent="2"/>
    </xf>
    <xf numFmtId="0" fontId="3" fillId="0" borderId="48" xfId="0" applyFont="1" applyBorder="1" applyAlignment="1">
      <alignment horizontal="center" vertical="center" wrapText="1"/>
    </xf>
    <xf numFmtId="0" fontId="3" fillId="0" borderId="156" xfId="0" applyFont="1" applyBorder="1" applyAlignment="1">
      <alignment horizontal="center" vertical="center"/>
    </xf>
    <xf numFmtId="0" fontId="3" fillId="0" borderId="47" xfId="0" applyFont="1" applyBorder="1" applyAlignment="1">
      <alignment horizontal="center" vertical="center"/>
    </xf>
    <xf numFmtId="0" fontId="3" fillId="0" borderId="156" xfId="0" applyFont="1" applyBorder="1" applyAlignment="1">
      <alignment horizontal="center" vertical="center" wrapText="1"/>
    </xf>
    <xf numFmtId="0" fontId="3" fillId="0" borderId="48" xfId="0" applyFont="1" applyBorder="1" applyAlignment="1">
      <alignment horizontal="center" vertical="center"/>
    </xf>
    <xf numFmtId="0" fontId="3" fillId="0" borderId="6" xfId="0" applyFont="1" applyBorder="1" applyAlignment="1">
      <alignment horizontal="distributed" vertical="center"/>
    </xf>
    <xf numFmtId="0" fontId="3" fillId="0" borderId="172" xfId="0" applyFont="1" applyBorder="1" applyAlignment="1">
      <alignment horizontal="distributed" vertical="center"/>
    </xf>
    <xf numFmtId="0" fontId="3" fillId="0" borderId="132" xfId="0" applyFont="1" applyBorder="1" applyAlignment="1">
      <alignment horizontal="distributed"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47" xfId="0" applyFont="1" applyBorder="1"/>
    <xf numFmtId="0" fontId="3" fillId="0" borderId="4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74"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tabSelected="1" zoomScaleNormal="100" workbookViewId="0">
      <selection sqref="A1:J1"/>
    </sheetView>
  </sheetViews>
  <sheetFormatPr defaultColWidth="10.625" defaultRowHeight="11.25"/>
  <cols>
    <col min="1" max="1" width="20" style="2" customWidth="1"/>
    <col min="2" max="8" width="10.5" style="2" customWidth="1"/>
    <col min="9" max="9" width="18.375" style="2" customWidth="1"/>
    <col min="10" max="10" width="10.5" style="2" customWidth="1"/>
    <col min="11" max="16384" width="10.625" style="2"/>
  </cols>
  <sheetData>
    <row r="1" spans="1:11" ht="15">
      <c r="A1" s="295" t="s">
        <v>239</v>
      </c>
      <c r="B1" s="295"/>
      <c r="C1" s="295"/>
      <c r="D1" s="295"/>
      <c r="E1" s="295"/>
      <c r="F1" s="295"/>
      <c r="G1" s="295"/>
      <c r="H1" s="295"/>
      <c r="I1" s="295"/>
      <c r="J1" s="295"/>
    </row>
    <row r="2" spans="1:11" ht="12" thickBot="1">
      <c r="A2" s="2" t="s">
        <v>170</v>
      </c>
    </row>
    <row r="3" spans="1:11" ht="18" customHeight="1">
      <c r="A3" s="296" t="s">
        <v>171</v>
      </c>
      <c r="B3" s="290" t="s">
        <v>173</v>
      </c>
      <c r="C3" s="291"/>
      <c r="D3" s="291"/>
      <c r="E3" s="291"/>
      <c r="F3" s="292"/>
      <c r="G3" s="298" t="s">
        <v>0</v>
      </c>
      <c r="H3" s="299"/>
      <c r="I3" s="300" t="s">
        <v>250</v>
      </c>
      <c r="J3" s="302" t="s">
        <v>174</v>
      </c>
    </row>
    <row r="4" spans="1:11" ht="31.5" customHeight="1">
      <c r="A4" s="297"/>
      <c r="B4" s="115" t="s">
        <v>172</v>
      </c>
      <c r="C4" s="116" t="s">
        <v>175</v>
      </c>
      <c r="D4" s="117" t="s">
        <v>176</v>
      </c>
      <c r="E4" s="117" t="s">
        <v>1</v>
      </c>
      <c r="F4" s="118" t="s">
        <v>177</v>
      </c>
      <c r="G4" s="23" t="s">
        <v>2</v>
      </c>
      <c r="H4" s="22" t="s">
        <v>178</v>
      </c>
      <c r="I4" s="301"/>
      <c r="J4" s="303"/>
    </row>
    <row r="5" spans="1:11" s="8" customFormat="1">
      <c r="A5" s="39"/>
      <c r="B5" s="24" t="s">
        <v>13</v>
      </c>
      <c r="C5" s="25" t="s">
        <v>13</v>
      </c>
      <c r="D5" s="25" t="s">
        <v>13</v>
      </c>
      <c r="E5" s="25" t="s">
        <v>13</v>
      </c>
      <c r="F5" s="26" t="s">
        <v>13</v>
      </c>
      <c r="G5" s="24" t="s">
        <v>13</v>
      </c>
      <c r="H5" s="26" t="s">
        <v>13</v>
      </c>
      <c r="I5" s="27" t="s">
        <v>13</v>
      </c>
      <c r="J5" s="28" t="s">
        <v>13</v>
      </c>
    </row>
    <row r="6" spans="1:11" ht="22.5" customHeight="1">
      <c r="A6" s="40" t="s">
        <v>3</v>
      </c>
      <c r="B6" s="275">
        <v>-19</v>
      </c>
      <c r="C6" s="261">
        <v>987</v>
      </c>
      <c r="D6" s="261">
        <v>4403</v>
      </c>
      <c r="E6" s="261">
        <v>3244</v>
      </c>
      <c r="F6" s="262">
        <v>666</v>
      </c>
      <c r="G6" s="260">
        <v>56180</v>
      </c>
      <c r="H6" s="262">
        <v>24449</v>
      </c>
      <c r="I6" s="263">
        <v>3181</v>
      </c>
      <c r="J6" s="264">
        <v>25115</v>
      </c>
    </row>
    <row r="7" spans="1:11" ht="22.5" customHeight="1">
      <c r="A7" s="36" t="s">
        <v>4</v>
      </c>
      <c r="B7" s="265" t="s">
        <v>252</v>
      </c>
      <c r="C7" s="266" t="s">
        <v>252</v>
      </c>
      <c r="D7" s="266" t="s">
        <v>252</v>
      </c>
      <c r="E7" s="266" t="s">
        <v>252</v>
      </c>
      <c r="F7" s="286" t="s">
        <v>252</v>
      </c>
      <c r="G7" s="162">
        <v>5736</v>
      </c>
      <c r="H7" s="267" t="s">
        <v>252</v>
      </c>
      <c r="I7" s="165">
        <v>190</v>
      </c>
      <c r="J7" s="166">
        <v>1916</v>
      </c>
    </row>
    <row r="8" spans="1:11" ht="22.5" customHeight="1">
      <c r="A8" s="83" t="s">
        <v>231</v>
      </c>
      <c r="B8" s="284">
        <v>-37</v>
      </c>
      <c r="C8" s="266">
        <v>719</v>
      </c>
      <c r="D8" s="266">
        <v>21952</v>
      </c>
      <c r="E8" s="266">
        <v>51</v>
      </c>
      <c r="F8" s="267">
        <v>5</v>
      </c>
      <c r="G8" s="265">
        <v>40486</v>
      </c>
      <c r="H8" s="267">
        <v>11064</v>
      </c>
      <c r="I8" s="165">
        <v>1621</v>
      </c>
      <c r="J8" s="166">
        <v>11069</v>
      </c>
    </row>
    <row r="9" spans="1:11" ht="22.5" customHeight="1">
      <c r="A9" s="83" t="s">
        <v>232</v>
      </c>
      <c r="B9" s="162">
        <v>6</v>
      </c>
      <c r="C9" s="163">
        <v>40175</v>
      </c>
      <c r="D9" s="163">
        <v>15568</v>
      </c>
      <c r="E9" s="163">
        <v>1451</v>
      </c>
      <c r="F9" s="164">
        <v>224</v>
      </c>
      <c r="G9" s="162">
        <v>106182</v>
      </c>
      <c r="H9" s="164">
        <v>41724</v>
      </c>
      <c r="I9" s="165">
        <v>6367</v>
      </c>
      <c r="J9" s="166">
        <v>41950</v>
      </c>
      <c r="K9" s="121"/>
    </row>
    <row r="10" spans="1:11" ht="22.5" customHeight="1">
      <c r="A10" s="36" t="s">
        <v>6</v>
      </c>
      <c r="B10" s="265">
        <v>0</v>
      </c>
      <c r="C10" s="285">
        <v>0</v>
      </c>
      <c r="D10" s="277">
        <v>0</v>
      </c>
      <c r="E10" s="277">
        <v>0</v>
      </c>
      <c r="F10" s="286">
        <v>0</v>
      </c>
      <c r="G10" s="265">
        <v>13174</v>
      </c>
      <c r="H10" s="267">
        <v>4493</v>
      </c>
      <c r="I10" s="165">
        <v>520</v>
      </c>
      <c r="J10" s="166">
        <v>4493</v>
      </c>
    </row>
    <row r="11" spans="1:11" ht="22.5" customHeight="1">
      <c r="A11" s="36" t="s">
        <v>7</v>
      </c>
      <c r="B11" s="265">
        <v>42</v>
      </c>
      <c r="C11" s="266">
        <v>201531</v>
      </c>
      <c r="D11" s="266">
        <v>21</v>
      </c>
      <c r="E11" s="266">
        <v>57</v>
      </c>
      <c r="F11" s="267">
        <v>137</v>
      </c>
      <c r="G11" s="265">
        <v>359037</v>
      </c>
      <c r="H11" s="267">
        <v>126830</v>
      </c>
      <c r="I11" s="165">
        <v>6929</v>
      </c>
      <c r="J11" s="166">
        <v>126967</v>
      </c>
    </row>
    <row r="12" spans="1:11" ht="22.5" customHeight="1">
      <c r="A12" s="83" t="s">
        <v>8</v>
      </c>
      <c r="B12" s="265">
        <v>0</v>
      </c>
      <c r="C12" s="266">
        <v>54</v>
      </c>
      <c r="D12" s="266">
        <v>10</v>
      </c>
      <c r="E12" s="266">
        <v>40</v>
      </c>
      <c r="F12" s="267">
        <v>3</v>
      </c>
      <c r="G12" s="265">
        <v>34065</v>
      </c>
      <c r="H12" s="267">
        <v>14950</v>
      </c>
      <c r="I12" s="165">
        <v>3082</v>
      </c>
      <c r="J12" s="166">
        <v>14952</v>
      </c>
    </row>
    <row r="13" spans="1:11" ht="22.5" customHeight="1">
      <c r="A13" s="83" t="s">
        <v>179</v>
      </c>
      <c r="B13" s="265">
        <v>0</v>
      </c>
      <c r="C13" s="277">
        <v>0</v>
      </c>
      <c r="D13" s="266">
        <v>3</v>
      </c>
      <c r="E13" s="266">
        <v>2</v>
      </c>
      <c r="F13" s="267">
        <v>7</v>
      </c>
      <c r="G13" s="265">
        <v>1119</v>
      </c>
      <c r="H13" s="267">
        <v>364</v>
      </c>
      <c r="I13" s="165">
        <v>67</v>
      </c>
      <c r="J13" s="166">
        <v>370</v>
      </c>
    </row>
    <row r="14" spans="1:11" ht="22.5" customHeight="1">
      <c r="A14" s="83" t="s">
        <v>9</v>
      </c>
      <c r="B14" s="265" t="s">
        <v>252</v>
      </c>
      <c r="C14" s="266" t="s">
        <v>252</v>
      </c>
      <c r="D14" s="266" t="s">
        <v>253</v>
      </c>
      <c r="E14" s="266" t="s">
        <v>252</v>
      </c>
      <c r="F14" s="287" t="s">
        <v>252</v>
      </c>
      <c r="G14" s="265">
        <v>26121</v>
      </c>
      <c r="H14" s="267" t="s">
        <v>252</v>
      </c>
      <c r="I14" s="268">
        <v>1000</v>
      </c>
      <c r="J14" s="269">
        <v>8887</v>
      </c>
    </row>
    <row r="15" spans="1:11" ht="22.5" customHeight="1">
      <c r="A15" s="83" t="s">
        <v>180</v>
      </c>
      <c r="B15" s="265" t="s">
        <v>252</v>
      </c>
      <c r="C15" s="266" t="s">
        <v>252</v>
      </c>
      <c r="D15" s="266" t="s">
        <v>253</v>
      </c>
      <c r="E15" s="266" t="s">
        <v>252</v>
      </c>
      <c r="F15" s="287" t="s">
        <v>252</v>
      </c>
      <c r="G15" s="265">
        <v>1089</v>
      </c>
      <c r="H15" s="267" t="s">
        <v>252</v>
      </c>
      <c r="I15" s="165">
        <v>97</v>
      </c>
      <c r="J15" s="166">
        <v>415</v>
      </c>
    </row>
    <row r="16" spans="1:11" ht="22.5" customHeight="1">
      <c r="A16" s="83" t="s">
        <v>10</v>
      </c>
      <c r="B16" s="162">
        <v>1</v>
      </c>
      <c r="C16" s="163">
        <v>98076</v>
      </c>
      <c r="D16" s="163">
        <v>5</v>
      </c>
      <c r="E16" s="163">
        <v>1</v>
      </c>
      <c r="F16" s="164">
        <v>18</v>
      </c>
      <c r="G16" s="162">
        <v>152527</v>
      </c>
      <c r="H16" s="164">
        <v>45622</v>
      </c>
      <c r="I16" s="165">
        <v>2985</v>
      </c>
      <c r="J16" s="166">
        <v>45640</v>
      </c>
    </row>
    <row r="17" spans="1:10" ht="22.5" customHeight="1">
      <c r="A17" s="36" t="s">
        <v>105</v>
      </c>
      <c r="B17" s="265">
        <v>489</v>
      </c>
      <c r="C17" s="266">
        <v>10751</v>
      </c>
      <c r="D17" s="276">
        <v>1</v>
      </c>
      <c r="E17" s="277">
        <v>0</v>
      </c>
      <c r="F17" s="267">
        <v>1</v>
      </c>
      <c r="G17" s="265">
        <v>109017</v>
      </c>
      <c r="H17" s="267">
        <v>26990</v>
      </c>
      <c r="I17" s="268">
        <v>3148</v>
      </c>
      <c r="J17" s="269">
        <v>26991</v>
      </c>
    </row>
    <row r="18" spans="1:10" ht="22.5" customHeight="1">
      <c r="A18" s="36" t="s">
        <v>161</v>
      </c>
      <c r="B18" s="162">
        <v>1</v>
      </c>
      <c r="C18" s="163">
        <v>134416</v>
      </c>
      <c r="D18" s="163">
        <v>2282</v>
      </c>
      <c r="E18" s="163">
        <v>159</v>
      </c>
      <c r="F18" s="164">
        <v>42</v>
      </c>
      <c r="G18" s="162">
        <v>391599</v>
      </c>
      <c r="H18" s="164">
        <v>123194</v>
      </c>
      <c r="I18" s="165">
        <v>10348</v>
      </c>
      <c r="J18" s="166">
        <v>123237</v>
      </c>
    </row>
    <row r="19" spans="1:10" ht="22.5" customHeight="1">
      <c r="A19" s="83" t="s">
        <v>97</v>
      </c>
      <c r="B19" s="314">
        <v>1</v>
      </c>
      <c r="C19" s="312">
        <v>64519</v>
      </c>
      <c r="D19" s="312">
        <v>9</v>
      </c>
      <c r="E19" s="312">
        <v>8</v>
      </c>
      <c r="F19" s="308">
        <v>4</v>
      </c>
      <c r="G19" s="310">
        <v>101567</v>
      </c>
      <c r="H19" s="308">
        <v>27709</v>
      </c>
      <c r="I19" s="306">
        <v>1565</v>
      </c>
      <c r="J19" s="304">
        <v>27714</v>
      </c>
    </row>
    <row r="20" spans="1:10" s="3" customFormat="1" ht="22.5" customHeight="1" thickBot="1">
      <c r="A20" s="84" t="s">
        <v>104</v>
      </c>
      <c r="B20" s="315"/>
      <c r="C20" s="313"/>
      <c r="D20" s="313"/>
      <c r="E20" s="313"/>
      <c r="F20" s="309"/>
      <c r="G20" s="311"/>
      <c r="H20" s="309"/>
      <c r="I20" s="307"/>
      <c r="J20" s="305"/>
    </row>
    <row r="21" spans="1:10" s="3" customFormat="1" ht="22.5" customHeight="1" thickTop="1" thickBot="1">
      <c r="A21" s="37" t="s">
        <v>11</v>
      </c>
      <c r="B21" s="171">
        <v>484</v>
      </c>
      <c r="C21" s="172">
        <v>551274</v>
      </c>
      <c r="D21" s="172">
        <v>45433</v>
      </c>
      <c r="E21" s="172">
        <v>5018</v>
      </c>
      <c r="F21" s="173">
        <v>1112</v>
      </c>
      <c r="G21" s="171">
        <v>1397898</v>
      </c>
      <c r="H21" s="173">
        <v>458592</v>
      </c>
      <c r="I21" s="174">
        <v>41103</v>
      </c>
      <c r="J21" s="175">
        <v>459702</v>
      </c>
    </row>
    <row r="22" spans="1:10" ht="21.75" customHeight="1">
      <c r="A22" s="293" t="s">
        <v>247</v>
      </c>
      <c r="B22" s="294"/>
      <c r="C22" s="294"/>
      <c r="D22" s="294"/>
      <c r="E22" s="294"/>
      <c r="F22" s="294"/>
      <c r="G22" s="294"/>
      <c r="H22" s="294"/>
      <c r="I22" s="294"/>
      <c r="J22" s="294"/>
    </row>
    <row r="26" spans="1:10">
      <c r="B26" s="121"/>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51181102362204722" right="0.35433070866141736" top="0.51181102362204722" bottom="0.55118110236220474" header="0.27559055118110237" footer="0.27559055118110237"/>
  <pageSetup paperSize="9" scale="69" orientation="landscape" horizontalDpi="1200" verticalDpi="1200" r:id="rId1"/>
  <headerFooter alignWithMargins="0">
    <oddFooter>&amp;R福岡国税局
酒税３
(H30)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28</v>
      </c>
    </row>
    <row r="2" spans="1:9" ht="18" customHeight="1">
      <c r="A2" s="296" t="s">
        <v>16</v>
      </c>
      <c r="B2" s="316"/>
      <c r="C2" s="10" t="s">
        <v>17</v>
      </c>
      <c r="D2" s="13" t="s">
        <v>4</v>
      </c>
      <c r="E2" s="10" t="s">
        <v>233</v>
      </c>
      <c r="F2" s="13" t="s">
        <v>7</v>
      </c>
      <c r="G2" s="10" t="s">
        <v>12</v>
      </c>
      <c r="H2" s="14" t="s">
        <v>168</v>
      </c>
    </row>
    <row r="3" spans="1:9" ht="15" customHeight="1">
      <c r="A3" s="30"/>
      <c r="B3" s="31"/>
      <c r="C3" s="27" t="s">
        <v>13</v>
      </c>
      <c r="D3" s="27" t="s">
        <v>13</v>
      </c>
      <c r="E3" s="27" t="s">
        <v>13</v>
      </c>
      <c r="F3" s="27" t="s">
        <v>13</v>
      </c>
      <c r="G3" s="27" t="s">
        <v>13</v>
      </c>
      <c r="H3" s="29" t="s">
        <v>13</v>
      </c>
      <c r="I3" s="4"/>
    </row>
    <row r="4" spans="1:9" s="56" customFormat="1" ht="30" customHeight="1">
      <c r="A4" s="321" t="s">
        <v>228</v>
      </c>
      <c r="B4" s="322"/>
      <c r="C4" s="176">
        <v>28378</v>
      </c>
      <c r="D4" s="176">
        <v>1860</v>
      </c>
      <c r="E4" s="176">
        <v>59001</v>
      </c>
      <c r="F4" s="176">
        <v>137141</v>
      </c>
      <c r="G4" s="176">
        <v>233397</v>
      </c>
      <c r="H4" s="177">
        <v>459780</v>
      </c>
    </row>
    <row r="5" spans="1:9" s="56" customFormat="1" ht="30" customHeight="1">
      <c r="A5" s="317" t="s">
        <v>230</v>
      </c>
      <c r="B5" s="318"/>
      <c r="C5" s="178">
        <v>29013</v>
      </c>
      <c r="D5" s="178">
        <v>1873</v>
      </c>
      <c r="E5" s="178">
        <v>59022</v>
      </c>
      <c r="F5" s="178">
        <v>139440</v>
      </c>
      <c r="G5" s="178">
        <v>237407</v>
      </c>
      <c r="H5" s="179">
        <v>466756</v>
      </c>
    </row>
    <row r="6" spans="1:9" s="56" customFormat="1" ht="30" customHeight="1">
      <c r="A6" s="317" t="s">
        <v>240</v>
      </c>
      <c r="B6" s="318"/>
      <c r="C6" s="178">
        <v>28057</v>
      </c>
      <c r="D6" s="178">
        <v>1693</v>
      </c>
      <c r="E6" s="178">
        <v>57453</v>
      </c>
      <c r="F6" s="178">
        <v>140048</v>
      </c>
      <c r="G6" s="178">
        <v>244133.90199999997</v>
      </c>
      <c r="H6" s="179">
        <v>471388</v>
      </c>
    </row>
    <row r="7" spans="1:9" s="56" customFormat="1" ht="30" customHeight="1">
      <c r="A7" s="317" t="s">
        <v>243</v>
      </c>
      <c r="B7" s="318"/>
      <c r="C7" s="178">
        <v>27038</v>
      </c>
      <c r="D7" s="178">
        <v>1694</v>
      </c>
      <c r="E7" s="178">
        <v>56084</v>
      </c>
      <c r="F7" s="178">
        <v>136499</v>
      </c>
      <c r="G7" s="178">
        <v>248013</v>
      </c>
      <c r="H7" s="179">
        <v>469337</v>
      </c>
    </row>
    <row r="8" spans="1:9" ht="30" customHeight="1" thickBot="1">
      <c r="A8" s="319" t="s">
        <v>245</v>
      </c>
      <c r="B8" s="320"/>
      <c r="C8" s="180">
        <v>25115</v>
      </c>
      <c r="D8" s="180">
        <v>1916</v>
      </c>
      <c r="E8" s="180">
        <v>53019</v>
      </c>
      <c r="F8" s="180">
        <v>126967</v>
      </c>
      <c r="G8" s="180">
        <v>252699</v>
      </c>
      <c r="H8" s="181">
        <v>459702</v>
      </c>
    </row>
    <row r="9" spans="1:9" ht="15" customHeight="1">
      <c r="A9" s="1" t="s">
        <v>169</v>
      </c>
    </row>
    <row r="10" spans="1:9">
      <c r="A10" s="2" t="s">
        <v>234</v>
      </c>
    </row>
  </sheetData>
  <mergeCells count="6">
    <mergeCell ref="A2:B2"/>
    <mergeCell ref="A7:B7"/>
    <mergeCell ref="A8:B8"/>
    <mergeCell ref="A4:B4"/>
    <mergeCell ref="A6:B6"/>
    <mergeCell ref="A5:B5"/>
  </mergeCells>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Normal="100" workbookViewId="0">
      <pane xSplit="1" ySplit="2" topLeftCell="B3" activePane="bottomRight" state="frozen"/>
      <selection sqref="A1:J1"/>
      <selection pane="topRight" sqref="A1:J1"/>
      <selection pane="bottomLeft" sqref="A1:J1"/>
      <selection pane="bottomRight"/>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6.75" style="1" bestFit="1" customWidth="1"/>
    <col min="20" max="16384" width="5.875" style="1"/>
  </cols>
  <sheetData>
    <row r="1" spans="1:19" s="5" customFormat="1" ht="12" thickBot="1">
      <c r="A1" s="2" t="s">
        <v>29</v>
      </c>
    </row>
    <row r="2" spans="1:19" s="5" customFormat="1" ht="32.25" customHeight="1">
      <c r="A2" s="42" t="s">
        <v>21</v>
      </c>
      <c r="B2" s="10" t="s">
        <v>18</v>
      </c>
      <c r="C2" s="10" t="s">
        <v>22</v>
      </c>
      <c r="D2" s="82" t="s">
        <v>235</v>
      </c>
      <c r="E2" s="82" t="s">
        <v>236</v>
      </c>
      <c r="F2" s="10" t="s">
        <v>23</v>
      </c>
      <c r="G2" s="10" t="s">
        <v>24</v>
      </c>
      <c r="H2" s="41" t="s">
        <v>110</v>
      </c>
      <c r="I2" s="41" t="s">
        <v>14</v>
      </c>
      <c r="J2" s="41" t="s">
        <v>93</v>
      </c>
      <c r="K2" s="41" t="s">
        <v>15</v>
      </c>
      <c r="L2" s="10" t="s">
        <v>111</v>
      </c>
      <c r="M2" s="38" t="s">
        <v>108</v>
      </c>
      <c r="N2" s="10" t="s">
        <v>92</v>
      </c>
      <c r="O2" s="13" t="s">
        <v>109</v>
      </c>
      <c r="P2" s="10" t="s">
        <v>25</v>
      </c>
      <c r="Q2" s="95" t="s">
        <v>114</v>
      </c>
    </row>
    <row r="3" spans="1:19" s="2" customFormat="1">
      <c r="A3" s="32"/>
      <c r="B3" s="27" t="s">
        <v>13</v>
      </c>
      <c r="C3" s="27" t="s">
        <v>13</v>
      </c>
      <c r="D3" s="27" t="s">
        <v>13</v>
      </c>
      <c r="E3" s="27" t="s">
        <v>13</v>
      </c>
      <c r="F3" s="27" t="s">
        <v>13</v>
      </c>
      <c r="G3" s="27" t="s">
        <v>13</v>
      </c>
      <c r="H3" s="27" t="s">
        <v>13</v>
      </c>
      <c r="I3" s="27" t="s">
        <v>13</v>
      </c>
      <c r="J3" s="27" t="s">
        <v>13</v>
      </c>
      <c r="K3" s="27" t="s">
        <v>13</v>
      </c>
      <c r="L3" s="27" t="s">
        <v>13</v>
      </c>
      <c r="M3" s="27" t="s">
        <v>13</v>
      </c>
      <c r="N3" s="27" t="s">
        <v>13</v>
      </c>
      <c r="O3" s="27" t="s">
        <v>13</v>
      </c>
      <c r="P3" s="99" t="s">
        <v>13</v>
      </c>
      <c r="Q3" s="105"/>
    </row>
    <row r="4" spans="1:19" s="2" customFormat="1" ht="18" customHeight="1">
      <c r="A4" s="35" t="s">
        <v>183</v>
      </c>
      <c r="B4" s="18">
        <v>352</v>
      </c>
      <c r="C4" s="18">
        <v>24</v>
      </c>
      <c r="D4" s="18">
        <v>194</v>
      </c>
      <c r="E4" s="18">
        <v>558</v>
      </c>
      <c r="F4" s="18">
        <v>54</v>
      </c>
      <c r="G4" s="18">
        <v>1235</v>
      </c>
      <c r="H4" s="18">
        <v>118</v>
      </c>
      <c r="I4" s="18">
        <v>3</v>
      </c>
      <c r="J4" s="18">
        <v>91</v>
      </c>
      <c r="K4" s="18">
        <v>5</v>
      </c>
      <c r="L4" s="18">
        <v>712</v>
      </c>
      <c r="M4" s="18">
        <v>386</v>
      </c>
      <c r="N4" s="18">
        <v>1632</v>
      </c>
      <c r="O4" s="18">
        <v>346</v>
      </c>
      <c r="P4" s="100">
        <v>5708</v>
      </c>
      <c r="Q4" s="106" t="str">
        <f t="shared" ref="Q4:Q14" si="0">IF(A4="","",A4)</f>
        <v>門司</v>
      </c>
      <c r="R4" s="156"/>
      <c r="S4" s="156"/>
    </row>
    <row r="5" spans="1:19" s="2" customFormat="1" ht="18" customHeight="1">
      <c r="A5" s="33" t="s">
        <v>184</v>
      </c>
      <c r="B5" s="16">
        <v>634</v>
      </c>
      <c r="C5" s="16">
        <v>46</v>
      </c>
      <c r="D5" s="16">
        <v>440</v>
      </c>
      <c r="E5" s="16">
        <v>1267</v>
      </c>
      <c r="F5" s="16">
        <v>89</v>
      </c>
      <c r="G5" s="16">
        <v>2689</v>
      </c>
      <c r="H5" s="16">
        <v>265</v>
      </c>
      <c r="I5" s="16">
        <v>5</v>
      </c>
      <c r="J5" s="16">
        <v>186</v>
      </c>
      <c r="K5" s="16">
        <v>10</v>
      </c>
      <c r="L5" s="16">
        <v>1472</v>
      </c>
      <c r="M5" s="16">
        <v>809</v>
      </c>
      <c r="N5" s="16">
        <v>3389</v>
      </c>
      <c r="O5" s="16">
        <v>950</v>
      </c>
      <c r="P5" s="101">
        <f>SUM(B5:O5)</f>
        <v>12251</v>
      </c>
      <c r="Q5" s="107" t="str">
        <f t="shared" si="0"/>
        <v>若松</v>
      </c>
    </row>
    <row r="6" spans="1:19" s="2" customFormat="1" ht="18" customHeight="1">
      <c r="A6" s="33" t="s">
        <v>185</v>
      </c>
      <c r="B6" s="16">
        <v>1263</v>
      </c>
      <c r="C6" s="16">
        <v>113</v>
      </c>
      <c r="D6" s="16">
        <v>728</v>
      </c>
      <c r="E6" s="16">
        <v>2371</v>
      </c>
      <c r="F6" s="16">
        <v>242</v>
      </c>
      <c r="G6" s="16">
        <v>8628</v>
      </c>
      <c r="H6" s="16">
        <v>1056</v>
      </c>
      <c r="I6" s="16">
        <v>24</v>
      </c>
      <c r="J6" s="16">
        <v>659</v>
      </c>
      <c r="K6" s="16">
        <v>30</v>
      </c>
      <c r="L6" s="16">
        <v>3114</v>
      </c>
      <c r="M6" s="16">
        <v>2020</v>
      </c>
      <c r="N6" s="16">
        <v>7722</v>
      </c>
      <c r="O6" s="16">
        <v>1679</v>
      </c>
      <c r="P6" s="101">
        <v>29648</v>
      </c>
      <c r="Q6" s="107" t="str">
        <f t="shared" si="0"/>
        <v>小倉</v>
      </c>
    </row>
    <row r="7" spans="1:19" s="2" customFormat="1" ht="18" customHeight="1">
      <c r="A7" s="33" t="s">
        <v>186</v>
      </c>
      <c r="B7" s="16">
        <v>1012</v>
      </c>
      <c r="C7" s="16">
        <v>63</v>
      </c>
      <c r="D7" s="16">
        <v>565</v>
      </c>
      <c r="E7" s="16">
        <v>1863</v>
      </c>
      <c r="F7" s="16">
        <v>293</v>
      </c>
      <c r="G7" s="16">
        <v>5001</v>
      </c>
      <c r="H7" s="16">
        <v>588</v>
      </c>
      <c r="I7" s="16">
        <v>15</v>
      </c>
      <c r="J7" s="16">
        <v>397</v>
      </c>
      <c r="K7" s="16">
        <v>28</v>
      </c>
      <c r="L7" s="16">
        <v>2499</v>
      </c>
      <c r="M7" s="16">
        <v>1355</v>
      </c>
      <c r="N7" s="16">
        <v>5733</v>
      </c>
      <c r="O7" s="16">
        <v>1165</v>
      </c>
      <c r="P7" s="101">
        <f t="shared" ref="P7:P28" si="1">SUM(B7:O7)</f>
        <v>20577</v>
      </c>
      <c r="Q7" s="107" t="str">
        <f t="shared" si="0"/>
        <v>八幡</v>
      </c>
    </row>
    <row r="8" spans="1:19" s="2" customFormat="1" ht="18" customHeight="1">
      <c r="A8" s="33" t="s">
        <v>187</v>
      </c>
      <c r="B8" s="16">
        <v>2039</v>
      </c>
      <c r="C8" s="16">
        <v>159</v>
      </c>
      <c r="D8" s="16">
        <v>480</v>
      </c>
      <c r="E8" s="16">
        <v>2776</v>
      </c>
      <c r="F8" s="16">
        <v>424</v>
      </c>
      <c r="G8" s="16">
        <v>14804</v>
      </c>
      <c r="H8" s="16">
        <v>2041</v>
      </c>
      <c r="I8" s="16">
        <v>54</v>
      </c>
      <c r="J8" s="16">
        <v>1234</v>
      </c>
      <c r="K8" s="16">
        <v>43</v>
      </c>
      <c r="L8" s="16">
        <v>2283</v>
      </c>
      <c r="M8" s="16">
        <v>1998</v>
      </c>
      <c r="N8" s="16">
        <v>8383</v>
      </c>
      <c r="O8" s="16">
        <v>1057</v>
      </c>
      <c r="P8" s="101">
        <v>37774</v>
      </c>
      <c r="Q8" s="107" t="str">
        <f t="shared" si="0"/>
        <v>博多</v>
      </c>
    </row>
    <row r="9" spans="1:19" s="2" customFormat="1" ht="18" customHeight="1">
      <c r="A9" s="33" t="s">
        <v>188</v>
      </c>
      <c r="B9" s="16">
        <v>1914</v>
      </c>
      <c r="C9" s="16">
        <v>162</v>
      </c>
      <c r="D9" s="16">
        <v>920</v>
      </c>
      <c r="E9" s="16">
        <v>3697</v>
      </c>
      <c r="F9" s="16">
        <v>716</v>
      </c>
      <c r="G9" s="16">
        <v>7869</v>
      </c>
      <c r="H9" s="16">
        <v>1297</v>
      </c>
      <c r="I9" s="16">
        <v>23</v>
      </c>
      <c r="J9" s="16">
        <v>711</v>
      </c>
      <c r="K9" s="16">
        <v>30</v>
      </c>
      <c r="L9" s="16">
        <v>3979</v>
      </c>
      <c r="M9" s="16">
        <v>2365</v>
      </c>
      <c r="N9" s="16">
        <v>11954</v>
      </c>
      <c r="O9" s="16">
        <v>2241</v>
      </c>
      <c r="P9" s="101">
        <f t="shared" si="1"/>
        <v>37878</v>
      </c>
      <c r="Q9" s="107" t="str">
        <f t="shared" si="0"/>
        <v>香椎</v>
      </c>
    </row>
    <row r="10" spans="1:19" s="2" customFormat="1" ht="18" customHeight="1">
      <c r="A10" s="33" t="s">
        <v>189</v>
      </c>
      <c r="B10" s="16">
        <v>1561</v>
      </c>
      <c r="C10" s="16">
        <v>95</v>
      </c>
      <c r="D10" s="16">
        <v>636</v>
      </c>
      <c r="E10" s="16">
        <v>2705</v>
      </c>
      <c r="F10" s="16">
        <v>250</v>
      </c>
      <c r="G10" s="16">
        <v>16038</v>
      </c>
      <c r="H10" s="16">
        <v>2395</v>
      </c>
      <c r="I10" s="16">
        <v>47</v>
      </c>
      <c r="J10" s="16">
        <v>1314</v>
      </c>
      <c r="K10" s="16">
        <v>28</v>
      </c>
      <c r="L10" s="16">
        <v>2232</v>
      </c>
      <c r="M10" s="16">
        <v>2151</v>
      </c>
      <c r="N10" s="16">
        <v>8635</v>
      </c>
      <c r="O10" s="16">
        <v>1509</v>
      </c>
      <c r="P10" s="101">
        <v>39594</v>
      </c>
      <c r="Q10" s="107" t="str">
        <f t="shared" si="0"/>
        <v>福岡</v>
      </c>
    </row>
    <row r="11" spans="1:19" s="2" customFormat="1" ht="18" customHeight="1">
      <c r="A11" s="33" t="s">
        <v>190</v>
      </c>
      <c r="B11" s="16">
        <v>1662</v>
      </c>
      <c r="C11" s="16">
        <v>82</v>
      </c>
      <c r="D11" s="16">
        <v>870</v>
      </c>
      <c r="E11" s="16">
        <v>3384</v>
      </c>
      <c r="F11" s="16">
        <v>276</v>
      </c>
      <c r="G11" s="16">
        <v>7314</v>
      </c>
      <c r="H11" s="16">
        <v>1304</v>
      </c>
      <c r="I11" s="16">
        <v>23</v>
      </c>
      <c r="J11" s="16">
        <v>632</v>
      </c>
      <c r="K11" s="16">
        <v>23</v>
      </c>
      <c r="L11" s="16">
        <v>3218</v>
      </c>
      <c r="M11" s="16">
        <v>2250</v>
      </c>
      <c r="N11" s="16">
        <v>10040</v>
      </c>
      <c r="O11" s="16">
        <v>1858</v>
      </c>
      <c r="P11" s="101">
        <f t="shared" si="1"/>
        <v>32936</v>
      </c>
      <c r="Q11" s="107" t="str">
        <f t="shared" si="0"/>
        <v>西福岡</v>
      </c>
    </row>
    <row r="12" spans="1:19" s="2" customFormat="1" ht="18" customHeight="1">
      <c r="A12" s="33" t="s">
        <v>191</v>
      </c>
      <c r="B12" s="16">
        <v>801</v>
      </c>
      <c r="C12" s="16">
        <v>63</v>
      </c>
      <c r="D12" s="16">
        <v>323</v>
      </c>
      <c r="E12" s="16">
        <v>1354</v>
      </c>
      <c r="F12" s="16">
        <v>104</v>
      </c>
      <c r="G12" s="16">
        <v>3961</v>
      </c>
      <c r="H12" s="16">
        <v>302</v>
      </c>
      <c r="I12" s="16">
        <v>10</v>
      </c>
      <c r="J12" s="16">
        <v>211</v>
      </c>
      <c r="K12" s="16">
        <v>12</v>
      </c>
      <c r="L12" s="16">
        <v>1227</v>
      </c>
      <c r="M12" s="16">
        <v>669</v>
      </c>
      <c r="N12" s="16">
        <v>3274</v>
      </c>
      <c r="O12" s="16">
        <v>882</v>
      </c>
      <c r="P12" s="101">
        <v>13190</v>
      </c>
      <c r="Q12" s="107" t="str">
        <f t="shared" si="0"/>
        <v>大牟田</v>
      </c>
    </row>
    <row r="13" spans="1:19" s="2" customFormat="1" ht="18" customHeight="1">
      <c r="A13" s="33" t="s">
        <v>192</v>
      </c>
      <c r="B13" s="16">
        <v>1543</v>
      </c>
      <c r="C13" s="16">
        <v>92</v>
      </c>
      <c r="D13" s="16">
        <v>530</v>
      </c>
      <c r="E13" s="16">
        <v>2317</v>
      </c>
      <c r="F13" s="16">
        <v>236</v>
      </c>
      <c r="G13" s="16">
        <v>8122</v>
      </c>
      <c r="H13" s="16">
        <v>740</v>
      </c>
      <c r="I13" s="16">
        <v>24</v>
      </c>
      <c r="J13" s="16">
        <v>505</v>
      </c>
      <c r="K13" s="16">
        <v>25</v>
      </c>
      <c r="L13" s="16">
        <v>2160</v>
      </c>
      <c r="M13" s="16">
        <v>1223</v>
      </c>
      <c r="N13" s="16">
        <v>6204</v>
      </c>
      <c r="O13" s="16">
        <v>1376</v>
      </c>
      <c r="P13" s="101">
        <f t="shared" si="1"/>
        <v>25097</v>
      </c>
      <c r="Q13" s="107" t="str">
        <f t="shared" si="0"/>
        <v>久留米</v>
      </c>
    </row>
    <row r="14" spans="1:19" s="2" customFormat="1" ht="18" customHeight="1">
      <c r="A14" s="33" t="s">
        <v>193</v>
      </c>
      <c r="B14" s="16">
        <v>360</v>
      </c>
      <c r="C14" s="16">
        <v>40</v>
      </c>
      <c r="D14" s="16">
        <v>194</v>
      </c>
      <c r="E14" s="16">
        <v>738</v>
      </c>
      <c r="F14" s="16">
        <v>51</v>
      </c>
      <c r="G14" s="16">
        <v>1528</v>
      </c>
      <c r="H14" s="16">
        <v>191</v>
      </c>
      <c r="I14" s="16">
        <v>5</v>
      </c>
      <c r="J14" s="16">
        <v>105</v>
      </c>
      <c r="K14" s="16">
        <v>9</v>
      </c>
      <c r="L14" s="16">
        <v>868</v>
      </c>
      <c r="M14" s="16">
        <v>454</v>
      </c>
      <c r="N14" s="16">
        <v>1965</v>
      </c>
      <c r="O14" s="16">
        <v>479</v>
      </c>
      <c r="P14" s="101">
        <f t="shared" si="1"/>
        <v>6987</v>
      </c>
      <c r="Q14" s="107" t="str">
        <f t="shared" si="0"/>
        <v>直方</v>
      </c>
    </row>
    <row r="15" spans="1:19" s="2" customFormat="1" ht="18" customHeight="1">
      <c r="A15" s="33" t="s">
        <v>194</v>
      </c>
      <c r="B15" s="16">
        <v>613</v>
      </c>
      <c r="C15" s="16">
        <v>53</v>
      </c>
      <c r="D15" s="16">
        <v>284</v>
      </c>
      <c r="E15" s="16">
        <v>1066</v>
      </c>
      <c r="F15" s="16">
        <v>86</v>
      </c>
      <c r="G15" s="16">
        <v>2792</v>
      </c>
      <c r="H15" s="16">
        <v>246</v>
      </c>
      <c r="I15" s="16">
        <v>10</v>
      </c>
      <c r="J15" s="16">
        <v>170</v>
      </c>
      <c r="K15" s="16">
        <v>11</v>
      </c>
      <c r="L15" s="16">
        <v>1313</v>
      </c>
      <c r="M15" s="16">
        <v>652</v>
      </c>
      <c r="N15" s="16">
        <v>2793</v>
      </c>
      <c r="O15" s="16">
        <v>801</v>
      </c>
      <c r="P15" s="101">
        <f t="shared" si="1"/>
        <v>10890</v>
      </c>
      <c r="Q15" s="107" t="str">
        <f t="shared" ref="Q15:Q20" si="2">IF(A15="","",A15)</f>
        <v>飯塚</v>
      </c>
    </row>
    <row r="16" spans="1:19" s="2" customFormat="1" ht="18" customHeight="1">
      <c r="A16" s="33" t="s">
        <v>195</v>
      </c>
      <c r="B16" s="16">
        <v>402</v>
      </c>
      <c r="C16" s="16">
        <v>43</v>
      </c>
      <c r="D16" s="16">
        <v>191</v>
      </c>
      <c r="E16" s="16">
        <v>729</v>
      </c>
      <c r="F16" s="16">
        <v>43</v>
      </c>
      <c r="G16" s="16">
        <v>1681</v>
      </c>
      <c r="H16" s="16">
        <v>116</v>
      </c>
      <c r="I16" s="16">
        <v>4</v>
      </c>
      <c r="J16" s="16">
        <v>98</v>
      </c>
      <c r="K16" s="16">
        <v>5</v>
      </c>
      <c r="L16" s="16">
        <v>1031</v>
      </c>
      <c r="M16" s="16">
        <v>482</v>
      </c>
      <c r="N16" s="16">
        <v>1865</v>
      </c>
      <c r="O16" s="16">
        <v>543</v>
      </c>
      <c r="P16" s="101">
        <v>7234</v>
      </c>
      <c r="Q16" s="107" t="str">
        <f t="shared" si="2"/>
        <v>田川</v>
      </c>
    </row>
    <row r="17" spans="1:19" s="2" customFormat="1" ht="17.25" customHeight="1">
      <c r="A17" s="33" t="s">
        <v>196</v>
      </c>
      <c r="B17" s="16">
        <v>291</v>
      </c>
      <c r="C17" s="16">
        <v>22</v>
      </c>
      <c r="D17" s="16">
        <v>131</v>
      </c>
      <c r="E17" s="16">
        <v>604</v>
      </c>
      <c r="F17" s="16">
        <v>33</v>
      </c>
      <c r="G17" s="16">
        <v>1228</v>
      </c>
      <c r="H17" s="16">
        <v>89</v>
      </c>
      <c r="I17" s="16">
        <v>2</v>
      </c>
      <c r="J17" s="16">
        <v>64</v>
      </c>
      <c r="K17" s="16">
        <v>5</v>
      </c>
      <c r="L17" s="16">
        <v>514</v>
      </c>
      <c r="M17" s="16">
        <v>294</v>
      </c>
      <c r="N17" s="16">
        <v>1190</v>
      </c>
      <c r="O17" s="16">
        <v>369</v>
      </c>
      <c r="P17" s="101">
        <v>4835</v>
      </c>
      <c r="Q17" s="107" t="str">
        <f t="shared" si="2"/>
        <v>甘木</v>
      </c>
    </row>
    <row r="18" spans="1:19" s="2" customFormat="1" ht="18" customHeight="1">
      <c r="A18" s="33" t="s">
        <v>197</v>
      </c>
      <c r="B18" s="16">
        <v>596</v>
      </c>
      <c r="C18" s="16">
        <v>23</v>
      </c>
      <c r="D18" s="16">
        <v>169</v>
      </c>
      <c r="E18" s="16">
        <v>710</v>
      </c>
      <c r="F18" s="16">
        <v>67</v>
      </c>
      <c r="G18" s="16">
        <v>1454</v>
      </c>
      <c r="H18" s="16">
        <v>127</v>
      </c>
      <c r="I18" s="16">
        <v>11</v>
      </c>
      <c r="J18" s="16">
        <v>99</v>
      </c>
      <c r="K18" s="16">
        <v>5</v>
      </c>
      <c r="L18" s="16">
        <v>739</v>
      </c>
      <c r="M18" s="16">
        <v>409</v>
      </c>
      <c r="N18" s="16">
        <v>1835</v>
      </c>
      <c r="O18" s="16">
        <v>507</v>
      </c>
      <c r="P18" s="101">
        <v>6750</v>
      </c>
      <c r="Q18" s="107" t="str">
        <f t="shared" si="2"/>
        <v>八女</v>
      </c>
    </row>
    <row r="19" spans="1:19" s="2" customFormat="1" ht="18" customHeight="1">
      <c r="A19" s="33" t="s">
        <v>198</v>
      </c>
      <c r="B19" s="16">
        <v>225</v>
      </c>
      <c r="C19" s="16">
        <v>15</v>
      </c>
      <c r="D19" s="16">
        <v>55</v>
      </c>
      <c r="E19" s="16">
        <v>326</v>
      </c>
      <c r="F19" s="16">
        <v>18</v>
      </c>
      <c r="G19" s="16">
        <v>800</v>
      </c>
      <c r="H19" s="16">
        <v>52</v>
      </c>
      <c r="I19" s="16">
        <v>1</v>
      </c>
      <c r="J19" s="16">
        <v>46</v>
      </c>
      <c r="K19" s="16">
        <v>2</v>
      </c>
      <c r="L19" s="16">
        <v>332</v>
      </c>
      <c r="M19" s="16">
        <v>154</v>
      </c>
      <c r="N19" s="16">
        <v>776</v>
      </c>
      <c r="O19" s="16">
        <v>242</v>
      </c>
      <c r="P19" s="101">
        <v>3043</v>
      </c>
      <c r="Q19" s="107" t="str">
        <f t="shared" si="2"/>
        <v>大川</v>
      </c>
    </row>
    <row r="20" spans="1:19" s="2" customFormat="1" ht="18" customHeight="1">
      <c r="A20" s="33" t="s">
        <v>199</v>
      </c>
      <c r="B20" s="16">
        <v>567</v>
      </c>
      <c r="C20" s="16">
        <v>59</v>
      </c>
      <c r="D20" s="16">
        <v>245</v>
      </c>
      <c r="E20" s="16">
        <v>1171</v>
      </c>
      <c r="F20" s="16">
        <v>117</v>
      </c>
      <c r="G20" s="16">
        <v>2261</v>
      </c>
      <c r="H20" s="16">
        <v>214</v>
      </c>
      <c r="I20" s="16">
        <v>7</v>
      </c>
      <c r="J20" s="16">
        <v>163</v>
      </c>
      <c r="K20" s="16">
        <v>9</v>
      </c>
      <c r="L20" s="16">
        <v>1385</v>
      </c>
      <c r="M20" s="16">
        <v>780</v>
      </c>
      <c r="N20" s="16">
        <v>2925</v>
      </c>
      <c r="O20" s="16">
        <v>770</v>
      </c>
      <c r="P20" s="101">
        <v>10672</v>
      </c>
      <c r="Q20" s="107" t="str">
        <f t="shared" si="2"/>
        <v>行橋</v>
      </c>
    </row>
    <row r="21" spans="1:19" s="2" customFormat="1" ht="18" customHeight="1">
      <c r="A21" s="33" t="s">
        <v>200</v>
      </c>
      <c r="B21" s="16">
        <v>1045</v>
      </c>
      <c r="C21" s="16">
        <v>54</v>
      </c>
      <c r="D21" s="16">
        <v>528</v>
      </c>
      <c r="E21" s="16">
        <v>2454</v>
      </c>
      <c r="F21" s="16">
        <v>185</v>
      </c>
      <c r="G21" s="16">
        <v>4161</v>
      </c>
      <c r="H21" s="16">
        <v>748</v>
      </c>
      <c r="I21" s="16">
        <v>13</v>
      </c>
      <c r="J21" s="16">
        <v>379</v>
      </c>
      <c r="K21" s="16">
        <v>20</v>
      </c>
      <c r="L21" s="16">
        <v>2431</v>
      </c>
      <c r="M21" s="16">
        <v>1531</v>
      </c>
      <c r="N21" s="16">
        <v>7519</v>
      </c>
      <c r="O21" s="16">
        <v>1486</v>
      </c>
      <c r="P21" s="101">
        <f t="shared" si="1"/>
        <v>22554</v>
      </c>
      <c r="Q21" s="107" t="str">
        <f>IF(A21="","",A21)</f>
        <v>筑紫</v>
      </c>
    </row>
    <row r="22" spans="1:19" s="3" customFormat="1" ht="18" customHeight="1">
      <c r="A22" s="21" t="s">
        <v>201</v>
      </c>
      <c r="B22" s="19">
        <f>SUM(B4:B21)</f>
        <v>16880</v>
      </c>
      <c r="C22" s="19">
        <f t="shared" ref="C22:O22" si="3">SUM(C4:C21)</f>
        <v>1208</v>
      </c>
      <c r="D22" s="19">
        <f t="shared" si="3"/>
        <v>7483</v>
      </c>
      <c r="E22" s="19">
        <f t="shared" si="3"/>
        <v>30090</v>
      </c>
      <c r="F22" s="19">
        <f t="shared" si="3"/>
        <v>3284</v>
      </c>
      <c r="G22" s="19">
        <f t="shared" si="3"/>
        <v>91566</v>
      </c>
      <c r="H22" s="19">
        <f t="shared" si="3"/>
        <v>11889</v>
      </c>
      <c r="I22" s="19">
        <f t="shared" si="3"/>
        <v>281</v>
      </c>
      <c r="J22" s="19">
        <f t="shared" si="3"/>
        <v>7064</v>
      </c>
      <c r="K22" s="19">
        <f t="shared" si="3"/>
        <v>300</v>
      </c>
      <c r="L22" s="19">
        <f t="shared" si="3"/>
        <v>31509</v>
      </c>
      <c r="M22" s="19">
        <f t="shared" si="3"/>
        <v>19982</v>
      </c>
      <c r="N22" s="19">
        <f t="shared" si="3"/>
        <v>87834</v>
      </c>
      <c r="O22" s="19">
        <f t="shared" si="3"/>
        <v>18260</v>
      </c>
      <c r="P22" s="102">
        <f>SUM(P4:P21)</f>
        <v>327618</v>
      </c>
      <c r="Q22" s="108" t="str">
        <f>IF(A22="","",A22)</f>
        <v>福岡県計</v>
      </c>
      <c r="S22" s="123"/>
    </row>
    <row r="23" spans="1:19" s="8" customFormat="1" ht="18" customHeight="1">
      <c r="A23" s="158"/>
      <c r="B23" s="17"/>
      <c r="C23" s="17"/>
      <c r="D23" s="17"/>
      <c r="E23" s="17"/>
      <c r="F23" s="17"/>
      <c r="G23" s="17"/>
      <c r="H23" s="17"/>
      <c r="I23" s="17"/>
      <c r="J23" s="17"/>
      <c r="K23" s="17"/>
      <c r="L23" s="17"/>
      <c r="M23" s="17"/>
      <c r="N23" s="17"/>
      <c r="O23" s="17"/>
      <c r="P23" s="103"/>
      <c r="Q23" s="96"/>
    </row>
    <row r="24" spans="1:19" s="2" customFormat="1" ht="18" customHeight="1">
      <c r="A24" s="35" t="s">
        <v>202</v>
      </c>
      <c r="B24" s="16">
        <v>1258</v>
      </c>
      <c r="C24" s="16">
        <v>99</v>
      </c>
      <c r="D24" s="16">
        <v>343</v>
      </c>
      <c r="E24" s="16">
        <v>1342</v>
      </c>
      <c r="F24" s="16">
        <v>189</v>
      </c>
      <c r="G24" s="16">
        <v>4259</v>
      </c>
      <c r="H24" s="16">
        <v>441</v>
      </c>
      <c r="I24" s="16">
        <v>11</v>
      </c>
      <c r="J24" s="16">
        <v>280</v>
      </c>
      <c r="K24" s="16">
        <v>14</v>
      </c>
      <c r="L24" s="16">
        <v>1717</v>
      </c>
      <c r="M24" s="16">
        <v>929</v>
      </c>
      <c r="N24" s="16">
        <v>4596</v>
      </c>
      <c r="O24" s="16">
        <v>1111</v>
      </c>
      <c r="P24" s="101">
        <f t="shared" si="1"/>
        <v>16589</v>
      </c>
      <c r="Q24" s="107" t="str">
        <f t="shared" ref="Q24:Q29" si="4">IF(A24="","",A24)</f>
        <v>佐賀</v>
      </c>
    </row>
    <row r="25" spans="1:19" s="2" customFormat="1" ht="18" customHeight="1">
      <c r="A25" s="33" t="s">
        <v>203</v>
      </c>
      <c r="B25" s="16">
        <v>615</v>
      </c>
      <c r="C25" s="16">
        <v>63</v>
      </c>
      <c r="D25" s="16">
        <v>163</v>
      </c>
      <c r="E25" s="16">
        <v>700</v>
      </c>
      <c r="F25" s="16">
        <v>68</v>
      </c>
      <c r="G25" s="16">
        <v>2372</v>
      </c>
      <c r="H25" s="16">
        <v>147</v>
      </c>
      <c r="I25" s="16">
        <v>4</v>
      </c>
      <c r="J25" s="16">
        <v>123</v>
      </c>
      <c r="K25" s="16">
        <v>7</v>
      </c>
      <c r="L25" s="16">
        <v>1155</v>
      </c>
      <c r="M25" s="16">
        <v>394</v>
      </c>
      <c r="N25" s="16">
        <v>2196</v>
      </c>
      <c r="O25" s="16">
        <v>535</v>
      </c>
      <c r="P25" s="101">
        <v>8543</v>
      </c>
      <c r="Q25" s="107" t="str">
        <f t="shared" si="4"/>
        <v>唐津</v>
      </c>
    </row>
    <row r="26" spans="1:19" s="2" customFormat="1" ht="18" customHeight="1">
      <c r="A26" s="33" t="s">
        <v>204</v>
      </c>
      <c r="B26" s="16">
        <v>489</v>
      </c>
      <c r="C26" s="16">
        <v>51</v>
      </c>
      <c r="D26" s="16">
        <v>205</v>
      </c>
      <c r="E26" s="16">
        <v>789</v>
      </c>
      <c r="F26" s="16">
        <v>153</v>
      </c>
      <c r="G26" s="16">
        <v>2590</v>
      </c>
      <c r="H26" s="16">
        <v>212</v>
      </c>
      <c r="I26" s="16">
        <v>6</v>
      </c>
      <c r="J26" s="16">
        <v>128</v>
      </c>
      <c r="K26" s="16">
        <v>8</v>
      </c>
      <c r="L26" s="16">
        <v>945</v>
      </c>
      <c r="M26" s="16">
        <v>586</v>
      </c>
      <c r="N26" s="16">
        <v>2685</v>
      </c>
      <c r="O26" s="16">
        <v>614</v>
      </c>
      <c r="P26" s="101">
        <v>9460</v>
      </c>
      <c r="Q26" s="107" t="str">
        <f t="shared" si="4"/>
        <v>鳥栖</v>
      </c>
    </row>
    <row r="27" spans="1:19" s="2" customFormat="1" ht="18" customHeight="1">
      <c r="A27" s="33" t="s">
        <v>205</v>
      </c>
      <c r="B27" s="16">
        <v>396</v>
      </c>
      <c r="C27" s="16">
        <v>17</v>
      </c>
      <c r="D27" s="16">
        <v>115</v>
      </c>
      <c r="E27" s="16">
        <v>459</v>
      </c>
      <c r="F27" s="16">
        <v>25</v>
      </c>
      <c r="G27" s="16">
        <v>1261</v>
      </c>
      <c r="H27" s="16">
        <v>89</v>
      </c>
      <c r="I27" s="16">
        <v>3</v>
      </c>
      <c r="J27" s="16">
        <v>62</v>
      </c>
      <c r="K27" s="16">
        <v>4</v>
      </c>
      <c r="L27" s="16">
        <v>617</v>
      </c>
      <c r="M27" s="16">
        <v>262</v>
      </c>
      <c r="N27" s="16">
        <v>1370</v>
      </c>
      <c r="O27" s="16">
        <v>348</v>
      </c>
      <c r="P27" s="101">
        <v>5027</v>
      </c>
      <c r="Q27" s="107" t="str">
        <f t="shared" si="4"/>
        <v>伊万里</v>
      </c>
    </row>
    <row r="28" spans="1:19" s="2" customFormat="1" ht="18" customHeight="1">
      <c r="A28" s="33" t="s">
        <v>206</v>
      </c>
      <c r="B28" s="16">
        <v>919</v>
      </c>
      <c r="C28" s="16">
        <v>43</v>
      </c>
      <c r="D28" s="16">
        <v>190</v>
      </c>
      <c r="E28" s="16">
        <v>838</v>
      </c>
      <c r="F28" s="16">
        <v>75</v>
      </c>
      <c r="G28" s="16">
        <v>2701</v>
      </c>
      <c r="H28" s="16">
        <v>153</v>
      </c>
      <c r="I28" s="16">
        <v>6</v>
      </c>
      <c r="J28" s="16">
        <v>125</v>
      </c>
      <c r="K28" s="16">
        <v>6</v>
      </c>
      <c r="L28" s="16">
        <v>1007</v>
      </c>
      <c r="M28" s="16">
        <v>471</v>
      </c>
      <c r="N28" s="16">
        <v>2527</v>
      </c>
      <c r="O28" s="16">
        <v>712</v>
      </c>
      <c r="P28" s="101">
        <f t="shared" si="1"/>
        <v>9773</v>
      </c>
      <c r="Q28" s="107" t="str">
        <f t="shared" si="4"/>
        <v>武雄</v>
      </c>
    </row>
    <row r="29" spans="1:19" s="3" customFormat="1" ht="18" customHeight="1">
      <c r="A29" s="21" t="s">
        <v>207</v>
      </c>
      <c r="B29" s="19">
        <f>SUM(B24:B28)</f>
        <v>3677</v>
      </c>
      <c r="C29" s="19">
        <f t="shared" ref="C29:O29" si="5">SUM(C24:C28)</f>
        <v>273</v>
      </c>
      <c r="D29" s="19">
        <f t="shared" si="5"/>
        <v>1016</v>
      </c>
      <c r="E29" s="19">
        <f t="shared" si="5"/>
        <v>4128</v>
      </c>
      <c r="F29" s="19">
        <f t="shared" si="5"/>
        <v>510</v>
      </c>
      <c r="G29" s="19">
        <f t="shared" si="5"/>
        <v>13183</v>
      </c>
      <c r="H29" s="19">
        <f t="shared" si="5"/>
        <v>1042</v>
      </c>
      <c r="I29" s="19">
        <f t="shared" si="5"/>
        <v>30</v>
      </c>
      <c r="J29" s="19">
        <f t="shared" si="5"/>
        <v>718</v>
      </c>
      <c r="K29" s="19">
        <f t="shared" si="5"/>
        <v>39</v>
      </c>
      <c r="L29" s="19">
        <f t="shared" si="5"/>
        <v>5441</v>
      </c>
      <c r="M29" s="19">
        <f t="shared" si="5"/>
        <v>2642</v>
      </c>
      <c r="N29" s="19">
        <f t="shared" si="5"/>
        <v>13374</v>
      </c>
      <c r="O29" s="19">
        <f t="shared" si="5"/>
        <v>3320</v>
      </c>
      <c r="P29" s="102">
        <f>SUM(P24:P28)</f>
        <v>49392</v>
      </c>
      <c r="Q29" s="108" t="str">
        <f t="shared" si="4"/>
        <v>佐賀県計</v>
      </c>
    </row>
    <row r="30" spans="1:19" s="8" customFormat="1" ht="18" customHeight="1">
      <c r="A30" s="158"/>
      <c r="B30" s="17"/>
      <c r="C30" s="17"/>
      <c r="D30" s="17"/>
      <c r="E30" s="17"/>
      <c r="F30" s="17"/>
      <c r="G30" s="17"/>
      <c r="H30" s="17"/>
      <c r="I30" s="17"/>
      <c r="J30" s="17"/>
      <c r="K30" s="17"/>
      <c r="L30" s="17"/>
      <c r="M30" s="17"/>
      <c r="N30" s="17"/>
      <c r="O30" s="17"/>
      <c r="P30" s="103"/>
      <c r="Q30" s="96"/>
    </row>
    <row r="31" spans="1:19" s="2" customFormat="1" ht="18" customHeight="1">
      <c r="A31" s="34" t="s">
        <v>208</v>
      </c>
      <c r="B31" s="20">
        <v>1742</v>
      </c>
      <c r="C31" s="20">
        <v>166</v>
      </c>
      <c r="D31" s="20">
        <v>964</v>
      </c>
      <c r="E31" s="20">
        <v>2845</v>
      </c>
      <c r="F31" s="20">
        <v>267</v>
      </c>
      <c r="G31" s="20">
        <v>9330</v>
      </c>
      <c r="H31" s="20">
        <v>977</v>
      </c>
      <c r="I31" s="20">
        <v>30</v>
      </c>
      <c r="J31" s="20">
        <v>516</v>
      </c>
      <c r="K31" s="20">
        <v>28</v>
      </c>
      <c r="L31" s="20">
        <v>3205</v>
      </c>
      <c r="M31" s="20">
        <v>1747</v>
      </c>
      <c r="N31" s="20">
        <v>8856</v>
      </c>
      <c r="O31" s="20">
        <v>2085</v>
      </c>
      <c r="P31" s="104">
        <v>32757</v>
      </c>
      <c r="Q31" s="109" t="str">
        <f>IF(A31="","",A31)</f>
        <v>長崎</v>
      </c>
    </row>
    <row r="32" spans="1:19" s="2" customFormat="1" ht="18" customHeight="1">
      <c r="A32" s="33" t="s">
        <v>209</v>
      </c>
      <c r="B32" s="16">
        <v>928</v>
      </c>
      <c r="C32" s="16">
        <v>108</v>
      </c>
      <c r="D32" s="16">
        <v>532</v>
      </c>
      <c r="E32" s="16">
        <v>1484</v>
      </c>
      <c r="F32" s="16">
        <v>145</v>
      </c>
      <c r="G32" s="16">
        <v>4327</v>
      </c>
      <c r="H32" s="16">
        <v>483</v>
      </c>
      <c r="I32" s="16">
        <v>15</v>
      </c>
      <c r="J32" s="16">
        <v>238</v>
      </c>
      <c r="K32" s="16">
        <v>14</v>
      </c>
      <c r="L32" s="16">
        <v>1781</v>
      </c>
      <c r="M32" s="16">
        <v>972</v>
      </c>
      <c r="N32" s="16">
        <v>4843</v>
      </c>
      <c r="O32" s="16">
        <v>1206</v>
      </c>
      <c r="P32" s="101">
        <v>17075</v>
      </c>
      <c r="Q32" s="107" t="str">
        <f t="shared" ref="Q32:Q39" si="6">IF(A32="","",A32)</f>
        <v>佐世保</v>
      </c>
    </row>
    <row r="33" spans="1:17" s="2" customFormat="1" ht="18" customHeight="1">
      <c r="A33" s="33" t="s">
        <v>210</v>
      </c>
      <c r="B33" s="16">
        <v>516</v>
      </c>
      <c r="C33" s="16">
        <v>44</v>
      </c>
      <c r="D33" s="16">
        <v>282</v>
      </c>
      <c r="E33" s="16">
        <v>611</v>
      </c>
      <c r="F33" s="16">
        <v>59</v>
      </c>
      <c r="G33" s="16">
        <v>2074</v>
      </c>
      <c r="H33" s="16">
        <v>105</v>
      </c>
      <c r="I33" s="16">
        <v>3</v>
      </c>
      <c r="J33" s="16">
        <v>76</v>
      </c>
      <c r="K33" s="16">
        <v>5</v>
      </c>
      <c r="L33" s="16">
        <v>758</v>
      </c>
      <c r="M33" s="16">
        <v>373</v>
      </c>
      <c r="N33" s="16">
        <v>1693</v>
      </c>
      <c r="O33" s="16">
        <v>687</v>
      </c>
      <c r="P33" s="101">
        <v>7287</v>
      </c>
      <c r="Q33" s="107" t="str">
        <f t="shared" si="6"/>
        <v>島原</v>
      </c>
    </row>
    <row r="34" spans="1:17" s="2" customFormat="1" ht="18" customHeight="1">
      <c r="A34" s="33" t="s">
        <v>211</v>
      </c>
      <c r="B34" s="16">
        <v>716</v>
      </c>
      <c r="C34" s="16">
        <v>59</v>
      </c>
      <c r="D34" s="16">
        <v>405</v>
      </c>
      <c r="E34" s="16">
        <v>1254</v>
      </c>
      <c r="F34" s="16">
        <v>151</v>
      </c>
      <c r="G34" s="16">
        <v>3266</v>
      </c>
      <c r="H34" s="16">
        <v>300</v>
      </c>
      <c r="I34" s="16">
        <v>8</v>
      </c>
      <c r="J34" s="16">
        <v>164</v>
      </c>
      <c r="K34" s="16">
        <v>22</v>
      </c>
      <c r="L34" s="16">
        <v>1407</v>
      </c>
      <c r="M34" s="16">
        <v>757</v>
      </c>
      <c r="N34" s="16">
        <v>4083</v>
      </c>
      <c r="O34" s="16">
        <v>1044</v>
      </c>
      <c r="P34" s="101">
        <f t="shared" ref="P34:P37" si="7">SUM(B34:O34)</f>
        <v>13636</v>
      </c>
      <c r="Q34" s="107" t="str">
        <f t="shared" si="6"/>
        <v>諌早</v>
      </c>
    </row>
    <row r="35" spans="1:17" s="2" customFormat="1" ht="18" customHeight="1">
      <c r="A35" s="33" t="s">
        <v>212</v>
      </c>
      <c r="B35" s="16">
        <v>127</v>
      </c>
      <c r="C35" s="16">
        <v>24</v>
      </c>
      <c r="D35" s="16">
        <v>129</v>
      </c>
      <c r="E35" s="16">
        <v>380</v>
      </c>
      <c r="F35" s="16">
        <v>26</v>
      </c>
      <c r="G35" s="16">
        <v>926</v>
      </c>
      <c r="H35" s="16">
        <v>49</v>
      </c>
      <c r="I35" s="16">
        <v>1</v>
      </c>
      <c r="J35" s="16">
        <v>28</v>
      </c>
      <c r="K35" s="16">
        <v>2</v>
      </c>
      <c r="L35" s="16">
        <v>433</v>
      </c>
      <c r="M35" s="16">
        <v>142</v>
      </c>
      <c r="N35" s="16">
        <v>597</v>
      </c>
      <c r="O35" s="16">
        <v>315</v>
      </c>
      <c r="P35" s="101">
        <v>3178</v>
      </c>
      <c r="Q35" s="107" t="str">
        <f t="shared" si="6"/>
        <v>福江</v>
      </c>
    </row>
    <row r="36" spans="1:17" s="2" customFormat="1" ht="18" customHeight="1">
      <c r="A36" s="33" t="s">
        <v>213</v>
      </c>
      <c r="B36" s="16">
        <v>311</v>
      </c>
      <c r="C36" s="16">
        <v>13</v>
      </c>
      <c r="D36" s="16">
        <v>129</v>
      </c>
      <c r="E36" s="16">
        <v>506</v>
      </c>
      <c r="F36" s="16">
        <v>22</v>
      </c>
      <c r="G36" s="16">
        <v>1088</v>
      </c>
      <c r="H36" s="16">
        <v>62</v>
      </c>
      <c r="I36" s="16">
        <v>1</v>
      </c>
      <c r="J36" s="16">
        <v>42</v>
      </c>
      <c r="K36" s="16">
        <v>3</v>
      </c>
      <c r="L36" s="16">
        <v>636</v>
      </c>
      <c r="M36" s="16">
        <v>227</v>
      </c>
      <c r="N36" s="16">
        <v>1046</v>
      </c>
      <c r="O36" s="16">
        <v>455</v>
      </c>
      <c r="P36" s="101">
        <v>4540</v>
      </c>
      <c r="Q36" s="107" t="str">
        <f t="shared" si="6"/>
        <v>平戸</v>
      </c>
    </row>
    <row r="37" spans="1:17" s="2" customFormat="1" ht="18" customHeight="1">
      <c r="A37" s="33" t="s">
        <v>214</v>
      </c>
      <c r="B37" s="16">
        <v>68</v>
      </c>
      <c r="C37" s="16">
        <v>6</v>
      </c>
      <c r="D37" s="16">
        <v>36</v>
      </c>
      <c r="E37" s="16">
        <v>437</v>
      </c>
      <c r="F37" s="16">
        <v>11</v>
      </c>
      <c r="G37" s="16">
        <v>523</v>
      </c>
      <c r="H37" s="16">
        <v>19</v>
      </c>
      <c r="I37" s="16">
        <v>0</v>
      </c>
      <c r="J37" s="16">
        <v>12</v>
      </c>
      <c r="K37" s="16">
        <v>1</v>
      </c>
      <c r="L37" s="16">
        <v>153</v>
      </c>
      <c r="M37" s="16">
        <v>56</v>
      </c>
      <c r="N37" s="16">
        <v>389</v>
      </c>
      <c r="O37" s="16">
        <v>144</v>
      </c>
      <c r="P37" s="101">
        <f t="shared" si="7"/>
        <v>1855</v>
      </c>
      <c r="Q37" s="107" t="str">
        <f t="shared" si="6"/>
        <v>壱岐</v>
      </c>
    </row>
    <row r="38" spans="1:17" s="2" customFormat="1" ht="18" customHeight="1">
      <c r="A38" s="33" t="s">
        <v>215</v>
      </c>
      <c r="B38" s="16">
        <v>150</v>
      </c>
      <c r="C38" s="16">
        <v>15</v>
      </c>
      <c r="D38" s="16">
        <v>93</v>
      </c>
      <c r="E38" s="16">
        <v>215</v>
      </c>
      <c r="F38" s="16">
        <v>18</v>
      </c>
      <c r="G38" s="16">
        <v>684</v>
      </c>
      <c r="H38" s="16">
        <v>26</v>
      </c>
      <c r="I38" s="16">
        <v>1</v>
      </c>
      <c r="J38" s="16">
        <v>29</v>
      </c>
      <c r="K38" s="16">
        <v>1</v>
      </c>
      <c r="L38" s="16">
        <v>317</v>
      </c>
      <c r="M38" s="16">
        <v>93</v>
      </c>
      <c r="N38" s="16">
        <v>522</v>
      </c>
      <c r="O38" s="16">
        <v>198</v>
      </c>
      <c r="P38" s="101">
        <v>2364</v>
      </c>
      <c r="Q38" s="107" t="str">
        <f t="shared" si="6"/>
        <v>厳原</v>
      </c>
    </row>
    <row r="39" spans="1:17" s="3" customFormat="1" ht="18" customHeight="1">
      <c r="A39" s="21" t="s">
        <v>216</v>
      </c>
      <c r="B39" s="19">
        <f>SUM(B31:B38)</f>
        <v>4558</v>
      </c>
      <c r="C39" s="19">
        <f t="shared" ref="C39:O39" si="8">SUM(C31:C38)</f>
        <v>435</v>
      </c>
      <c r="D39" s="19">
        <f t="shared" si="8"/>
        <v>2570</v>
      </c>
      <c r="E39" s="19">
        <f t="shared" si="8"/>
        <v>7732</v>
      </c>
      <c r="F39" s="19">
        <f t="shared" si="8"/>
        <v>699</v>
      </c>
      <c r="G39" s="19">
        <f t="shared" si="8"/>
        <v>22218</v>
      </c>
      <c r="H39" s="19">
        <f t="shared" si="8"/>
        <v>2021</v>
      </c>
      <c r="I39" s="19">
        <f t="shared" si="8"/>
        <v>59</v>
      </c>
      <c r="J39" s="19">
        <f t="shared" si="8"/>
        <v>1105</v>
      </c>
      <c r="K39" s="19">
        <f t="shared" si="8"/>
        <v>76</v>
      </c>
      <c r="L39" s="19">
        <f t="shared" si="8"/>
        <v>8690</v>
      </c>
      <c r="M39" s="19">
        <f t="shared" si="8"/>
        <v>4367</v>
      </c>
      <c r="N39" s="19">
        <f t="shared" si="8"/>
        <v>22029</v>
      </c>
      <c r="O39" s="19">
        <f t="shared" si="8"/>
        <v>6134</v>
      </c>
      <c r="P39" s="102">
        <f>SUM(P31:P38)</f>
        <v>82692</v>
      </c>
      <c r="Q39" s="108" t="str">
        <f t="shared" si="6"/>
        <v>長崎県計</v>
      </c>
    </row>
    <row r="40" spans="1:17" s="8" customFormat="1" ht="18" customHeight="1" thickBot="1">
      <c r="A40" s="288"/>
      <c r="B40" s="12"/>
      <c r="C40" s="12"/>
      <c r="D40" s="12"/>
      <c r="E40" s="12"/>
      <c r="F40" s="12"/>
      <c r="G40" s="12"/>
      <c r="H40" s="12"/>
      <c r="I40" s="12"/>
      <c r="J40" s="12"/>
      <c r="K40" s="12"/>
      <c r="L40" s="12"/>
      <c r="M40" s="12"/>
      <c r="N40" s="12"/>
      <c r="O40" s="12"/>
      <c r="P40" s="12"/>
      <c r="Q40" s="97"/>
    </row>
    <row r="41" spans="1:17" s="3" customFormat="1" ht="18" customHeight="1" thickTop="1" thickBot="1">
      <c r="A41" s="289" t="s">
        <v>26</v>
      </c>
      <c r="B41" s="9">
        <f>SUM(B39,B29,B22)</f>
        <v>25115</v>
      </c>
      <c r="C41" s="9">
        <f t="shared" ref="C41:O41" si="9">SUM(C39,C29,C22)</f>
        <v>1916</v>
      </c>
      <c r="D41" s="9">
        <f t="shared" si="9"/>
        <v>11069</v>
      </c>
      <c r="E41" s="9">
        <f t="shared" si="9"/>
        <v>41950</v>
      </c>
      <c r="F41" s="9">
        <f t="shared" si="9"/>
        <v>4493</v>
      </c>
      <c r="G41" s="9">
        <f t="shared" si="9"/>
        <v>126967</v>
      </c>
      <c r="H41" s="9">
        <f t="shared" si="9"/>
        <v>14952</v>
      </c>
      <c r="I41" s="9">
        <f t="shared" si="9"/>
        <v>370</v>
      </c>
      <c r="J41" s="9">
        <f t="shared" si="9"/>
        <v>8887</v>
      </c>
      <c r="K41" s="9">
        <f t="shared" si="9"/>
        <v>415</v>
      </c>
      <c r="L41" s="9">
        <f t="shared" si="9"/>
        <v>45640</v>
      </c>
      <c r="M41" s="9">
        <f t="shared" si="9"/>
        <v>26991</v>
      </c>
      <c r="N41" s="9">
        <f t="shared" si="9"/>
        <v>123237</v>
      </c>
      <c r="O41" s="9">
        <f t="shared" si="9"/>
        <v>27714</v>
      </c>
      <c r="P41" s="9">
        <f>SUM(P39,P29,P22)</f>
        <v>459702</v>
      </c>
      <c r="Q41" s="98" t="s">
        <v>27</v>
      </c>
    </row>
    <row r="42" spans="1:17">
      <c r="A42" s="1" t="s">
        <v>112</v>
      </c>
    </row>
    <row r="43" spans="1:17">
      <c r="A43" s="1" t="s">
        <v>113</v>
      </c>
    </row>
    <row r="45" spans="1:17">
      <c r="B45" s="124"/>
    </row>
  </sheetData>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(H30)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zoomScaleNormal="100" zoomScaleSheetLayoutView="85"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625" style="43" bestFit="1" customWidth="1"/>
    <col min="24" max="24" width="7" style="2" customWidth="1"/>
    <col min="25" max="16384" width="5.875" style="2"/>
  </cols>
  <sheetData>
    <row r="1" spans="1:27" ht="19.5" customHeight="1">
      <c r="A1" s="295" t="s">
        <v>30</v>
      </c>
      <c r="B1" s="295"/>
      <c r="C1" s="295"/>
      <c r="D1" s="295"/>
      <c r="E1" s="295"/>
      <c r="F1" s="295"/>
      <c r="G1" s="295"/>
      <c r="H1" s="295"/>
      <c r="I1" s="295"/>
      <c r="J1" s="295"/>
      <c r="K1" s="295"/>
      <c r="L1" s="295"/>
      <c r="M1" s="295"/>
      <c r="N1" s="295"/>
      <c r="O1" s="295"/>
      <c r="P1" s="295"/>
      <c r="Q1" s="295"/>
      <c r="R1" s="295"/>
      <c r="S1" s="295"/>
      <c r="T1" s="295"/>
      <c r="U1" s="295"/>
      <c r="V1" s="295"/>
      <c r="W1" s="295"/>
      <c r="X1" s="295"/>
    </row>
    <row r="2" spans="1:27" ht="16.5" customHeight="1" thickBot="1">
      <c r="A2" s="2" t="s">
        <v>31</v>
      </c>
    </row>
    <row r="3" spans="1:27" ht="21" customHeight="1">
      <c r="A3" s="296" t="s">
        <v>63</v>
      </c>
      <c r="B3" s="316"/>
      <c r="C3" s="300" t="s">
        <v>64</v>
      </c>
      <c r="D3" s="300" t="s">
        <v>65</v>
      </c>
      <c r="E3" s="300" t="s">
        <v>66</v>
      </c>
      <c r="F3" s="300" t="s">
        <v>67</v>
      </c>
      <c r="G3" s="325" t="s">
        <v>68</v>
      </c>
      <c r="H3" s="326"/>
      <c r="I3" s="326"/>
      <c r="J3" s="326"/>
      <c r="K3" s="326"/>
      <c r="L3" s="326"/>
      <c r="M3" s="326"/>
      <c r="N3" s="326"/>
      <c r="O3" s="326"/>
      <c r="P3" s="326"/>
      <c r="Q3" s="326"/>
      <c r="R3" s="326"/>
      <c r="S3" s="327"/>
      <c r="T3" s="300" t="s">
        <v>69</v>
      </c>
      <c r="U3" s="300" t="s">
        <v>70</v>
      </c>
      <c r="V3" s="329" t="s">
        <v>71</v>
      </c>
      <c r="W3" s="330"/>
      <c r="X3" s="331"/>
    </row>
    <row r="4" spans="1:27" ht="21" customHeight="1">
      <c r="A4" s="337"/>
      <c r="B4" s="338"/>
      <c r="C4" s="301"/>
      <c r="D4" s="328"/>
      <c r="E4" s="328"/>
      <c r="F4" s="328"/>
      <c r="G4" s="44" t="s">
        <v>72</v>
      </c>
      <c r="H4" s="44" t="s">
        <v>73</v>
      </c>
      <c r="I4" s="44" t="s">
        <v>74</v>
      </c>
      <c r="J4" s="45" t="s">
        <v>75</v>
      </c>
      <c r="K4" s="45" t="s">
        <v>76</v>
      </c>
      <c r="L4" s="45" t="s">
        <v>77</v>
      </c>
      <c r="M4" s="45" t="s">
        <v>78</v>
      </c>
      <c r="N4" s="45" t="s">
        <v>79</v>
      </c>
      <c r="O4" s="45" t="s">
        <v>80</v>
      </c>
      <c r="P4" s="45" t="s">
        <v>81</v>
      </c>
      <c r="Q4" s="45" t="s">
        <v>82</v>
      </c>
      <c r="R4" s="46" t="s">
        <v>32</v>
      </c>
      <c r="S4" s="47" t="s">
        <v>33</v>
      </c>
      <c r="T4" s="301"/>
      <c r="U4" s="301"/>
      <c r="V4" s="332"/>
      <c r="W4" s="333"/>
      <c r="X4" s="334"/>
    </row>
    <row r="5" spans="1:27" s="8" customFormat="1" ht="13.5" customHeight="1">
      <c r="A5" s="48"/>
      <c r="B5" s="49"/>
      <c r="C5" s="50" t="s">
        <v>34</v>
      </c>
      <c r="D5" s="50" t="s">
        <v>34</v>
      </c>
      <c r="E5" s="50" t="s">
        <v>34</v>
      </c>
      <c r="F5" s="50" t="s">
        <v>34</v>
      </c>
      <c r="G5" s="51" t="s">
        <v>35</v>
      </c>
      <c r="H5" s="51" t="s">
        <v>35</v>
      </c>
      <c r="I5" s="51" t="s">
        <v>35</v>
      </c>
      <c r="J5" s="50" t="s">
        <v>34</v>
      </c>
      <c r="K5" s="50" t="s">
        <v>34</v>
      </c>
      <c r="L5" s="50" t="s">
        <v>34</v>
      </c>
      <c r="M5" s="50" t="s">
        <v>34</v>
      </c>
      <c r="N5" s="50" t="s">
        <v>34</v>
      </c>
      <c r="O5" s="50" t="s">
        <v>34</v>
      </c>
      <c r="P5" s="50" t="s">
        <v>34</v>
      </c>
      <c r="Q5" s="50" t="s">
        <v>34</v>
      </c>
      <c r="R5" s="50" t="s">
        <v>34</v>
      </c>
      <c r="S5" s="50" t="s">
        <v>34</v>
      </c>
      <c r="T5" s="50" t="s">
        <v>34</v>
      </c>
      <c r="U5" s="50" t="s">
        <v>34</v>
      </c>
      <c r="V5" s="323" t="s">
        <v>36</v>
      </c>
      <c r="W5" s="324"/>
      <c r="X5" s="52" t="s">
        <v>37</v>
      </c>
    </row>
    <row r="6" spans="1:27" ht="23.25" customHeight="1">
      <c r="A6" s="339" t="s">
        <v>3</v>
      </c>
      <c r="B6" s="340"/>
      <c r="C6" s="161">
        <v>120</v>
      </c>
      <c r="D6" s="161">
        <v>0</v>
      </c>
      <c r="E6" s="161">
        <v>2</v>
      </c>
      <c r="F6" s="161">
        <v>2</v>
      </c>
      <c r="G6" s="182">
        <v>18</v>
      </c>
      <c r="H6" s="182">
        <v>0</v>
      </c>
      <c r="I6" s="182">
        <v>28</v>
      </c>
      <c r="J6" s="161">
        <v>11</v>
      </c>
      <c r="K6" s="161">
        <v>9</v>
      </c>
      <c r="L6" s="161">
        <v>8</v>
      </c>
      <c r="M6" s="161">
        <v>3</v>
      </c>
      <c r="N6" s="161">
        <v>0</v>
      </c>
      <c r="O6" s="161">
        <v>0</v>
      </c>
      <c r="P6" s="161">
        <v>0</v>
      </c>
      <c r="Q6" s="161">
        <v>0</v>
      </c>
      <c r="R6" s="182">
        <v>39</v>
      </c>
      <c r="S6" s="182">
        <v>116</v>
      </c>
      <c r="T6" s="183">
        <v>12</v>
      </c>
      <c r="U6" s="161">
        <v>96</v>
      </c>
      <c r="V6" s="252" t="s">
        <v>242</v>
      </c>
      <c r="W6" s="184">
        <v>11</v>
      </c>
      <c r="X6" s="185">
        <v>112</v>
      </c>
      <c r="AA6" s="121"/>
    </row>
    <row r="7" spans="1:27" ht="23.25" customHeight="1">
      <c r="A7" s="335" t="s">
        <v>4</v>
      </c>
      <c r="B7" s="341"/>
      <c r="C7" s="165">
        <v>1</v>
      </c>
      <c r="D7" s="165">
        <v>0</v>
      </c>
      <c r="E7" s="165">
        <v>0</v>
      </c>
      <c r="F7" s="165">
        <v>0</v>
      </c>
      <c r="G7" s="165">
        <v>0</v>
      </c>
      <c r="H7" s="165">
        <v>0</v>
      </c>
      <c r="I7" s="165">
        <v>0</v>
      </c>
      <c r="J7" s="165">
        <v>0</v>
      </c>
      <c r="K7" s="165">
        <v>1</v>
      </c>
      <c r="L7" s="165">
        <v>0</v>
      </c>
      <c r="M7" s="165">
        <v>0</v>
      </c>
      <c r="N7" s="165">
        <v>0</v>
      </c>
      <c r="O7" s="165">
        <v>0</v>
      </c>
      <c r="P7" s="165">
        <v>0</v>
      </c>
      <c r="Q7" s="165">
        <v>0</v>
      </c>
      <c r="R7" s="165">
        <v>0</v>
      </c>
      <c r="S7" s="186">
        <v>1</v>
      </c>
      <c r="T7" s="187">
        <v>0</v>
      </c>
      <c r="U7" s="165">
        <v>0</v>
      </c>
      <c r="V7" s="253" t="s">
        <v>242</v>
      </c>
      <c r="W7" s="188">
        <v>0</v>
      </c>
      <c r="X7" s="189">
        <v>0</v>
      </c>
    </row>
    <row r="8" spans="1:27" ht="23.25" customHeight="1">
      <c r="A8" s="335" t="s">
        <v>231</v>
      </c>
      <c r="B8" s="336"/>
      <c r="C8" s="165">
        <v>4</v>
      </c>
      <c r="D8" s="165">
        <v>0</v>
      </c>
      <c r="E8" s="165">
        <v>0</v>
      </c>
      <c r="F8" s="165">
        <v>0</v>
      </c>
      <c r="G8" s="165">
        <v>0</v>
      </c>
      <c r="H8" s="165">
        <v>0</v>
      </c>
      <c r="I8" s="165">
        <v>0</v>
      </c>
      <c r="J8" s="165">
        <v>1</v>
      </c>
      <c r="K8" s="165">
        <v>0</v>
      </c>
      <c r="L8" s="165">
        <v>1</v>
      </c>
      <c r="M8" s="165">
        <v>1</v>
      </c>
      <c r="N8" s="165">
        <v>0</v>
      </c>
      <c r="O8" s="165">
        <v>0</v>
      </c>
      <c r="P8" s="165">
        <v>0</v>
      </c>
      <c r="Q8" s="165">
        <v>1</v>
      </c>
      <c r="R8" s="186">
        <v>0</v>
      </c>
      <c r="S8" s="186">
        <v>4</v>
      </c>
      <c r="T8" s="187">
        <v>0</v>
      </c>
      <c r="U8" s="165">
        <v>2</v>
      </c>
      <c r="V8" s="253" t="s">
        <v>242</v>
      </c>
      <c r="W8" s="188">
        <v>0</v>
      </c>
      <c r="X8" s="189">
        <v>1</v>
      </c>
    </row>
    <row r="9" spans="1:27" ht="23.25" customHeight="1">
      <c r="A9" s="335" t="s">
        <v>232</v>
      </c>
      <c r="B9" s="336"/>
      <c r="C9" s="165">
        <v>83</v>
      </c>
      <c r="D9" s="165">
        <v>0</v>
      </c>
      <c r="E9" s="165">
        <v>1</v>
      </c>
      <c r="F9" s="165">
        <v>0</v>
      </c>
      <c r="G9" s="186">
        <v>10</v>
      </c>
      <c r="H9" s="186">
        <v>4</v>
      </c>
      <c r="I9" s="186">
        <v>16</v>
      </c>
      <c r="J9" s="165">
        <v>3</v>
      </c>
      <c r="K9" s="165">
        <v>4</v>
      </c>
      <c r="L9" s="165">
        <v>5</v>
      </c>
      <c r="M9" s="165">
        <v>4</v>
      </c>
      <c r="N9" s="165">
        <v>1</v>
      </c>
      <c r="O9" s="165">
        <v>1</v>
      </c>
      <c r="P9" s="165">
        <v>1</v>
      </c>
      <c r="Q9" s="165">
        <v>1</v>
      </c>
      <c r="R9" s="186">
        <v>32</v>
      </c>
      <c r="S9" s="186">
        <v>82</v>
      </c>
      <c r="T9" s="187">
        <v>9</v>
      </c>
      <c r="U9" s="165">
        <v>35</v>
      </c>
      <c r="V9" s="253" t="s">
        <v>242</v>
      </c>
      <c r="W9" s="190">
        <v>8</v>
      </c>
      <c r="X9" s="189">
        <v>78</v>
      </c>
    </row>
    <row r="10" spans="1:27" ht="23.25" customHeight="1">
      <c r="A10" s="335" t="s">
        <v>6</v>
      </c>
      <c r="B10" s="341"/>
      <c r="C10" s="165">
        <v>5</v>
      </c>
      <c r="D10" s="165">
        <v>0</v>
      </c>
      <c r="E10" s="165">
        <v>0</v>
      </c>
      <c r="F10" s="165">
        <v>0</v>
      </c>
      <c r="G10" s="186">
        <v>2</v>
      </c>
      <c r="H10" s="186">
        <v>0</v>
      </c>
      <c r="I10" s="186">
        <v>0</v>
      </c>
      <c r="J10" s="186">
        <v>0</v>
      </c>
      <c r="K10" s="186">
        <v>0</v>
      </c>
      <c r="L10" s="186">
        <v>0</v>
      </c>
      <c r="M10" s="186">
        <v>0</v>
      </c>
      <c r="N10" s="186">
        <v>0</v>
      </c>
      <c r="O10" s="186">
        <v>0</v>
      </c>
      <c r="P10" s="186">
        <v>0</v>
      </c>
      <c r="Q10" s="186">
        <v>0</v>
      </c>
      <c r="R10" s="186">
        <v>3</v>
      </c>
      <c r="S10" s="186">
        <v>5</v>
      </c>
      <c r="T10" s="187">
        <v>0</v>
      </c>
      <c r="U10" s="165">
        <v>0</v>
      </c>
      <c r="V10" s="253" t="s">
        <v>242</v>
      </c>
      <c r="W10" s="188">
        <v>0</v>
      </c>
      <c r="X10" s="189">
        <v>4</v>
      </c>
    </row>
    <row r="11" spans="1:27" ht="23.25" customHeight="1">
      <c r="A11" s="335" t="s">
        <v>7</v>
      </c>
      <c r="B11" s="341"/>
      <c r="C11" s="165">
        <v>12</v>
      </c>
      <c r="D11" s="165">
        <v>4</v>
      </c>
      <c r="E11" s="165">
        <v>1</v>
      </c>
      <c r="F11" s="165">
        <v>1</v>
      </c>
      <c r="G11" s="186">
        <v>1</v>
      </c>
      <c r="H11" s="186">
        <v>1</v>
      </c>
      <c r="I11" s="186">
        <v>2</v>
      </c>
      <c r="J11" s="165">
        <v>2</v>
      </c>
      <c r="K11" s="165">
        <v>1</v>
      </c>
      <c r="L11" s="165">
        <v>0</v>
      </c>
      <c r="M11" s="165">
        <v>0</v>
      </c>
      <c r="N11" s="165">
        <v>0</v>
      </c>
      <c r="O11" s="165">
        <v>0</v>
      </c>
      <c r="P11" s="165">
        <v>0</v>
      </c>
      <c r="Q11" s="165">
        <v>2</v>
      </c>
      <c r="R11" s="186">
        <v>5</v>
      </c>
      <c r="S11" s="186">
        <v>14</v>
      </c>
      <c r="T11" s="187">
        <v>4</v>
      </c>
      <c r="U11" s="165">
        <v>7</v>
      </c>
      <c r="V11" s="253" t="s">
        <v>242</v>
      </c>
      <c r="W11" s="190">
        <v>3</v>
      </c>
      <c r="X11" s="189">
        <v>9</v>
      </c>
    </row>
    <row r="12" spans="1:27" ht="23.25" customHeight="1">
      <c r="A12" s="335" t="s">
        <v>8</v>
      </c>
      <c r="B12" s="336"/>
      <c r="C12" s="165">
        <v>15</v>
      </c>
      <c r="D12" s="165">
        <v>1</v>
      </c>
      <c r="E12" s="165">
        <v>0</v>
      </c>
      <c r="F12" s="165">
        <v>1</v>
      </c>
      <c r="G12" s="186">
        <v>4</v>
      </c>
      <c r="H12" s="186">
        <v>0</v>
      </c>
      <c r="I12" s="186">
        <v>2</v>
      </c>
      <c r="J12" s="165">
        <v>0</v>
      </c>
      <c r="K12" s="165">
        <v>0</v>
      </c>
      <c r="L12" s="165">
        <v>0</v>
      </c>
      <c r="M12" s="165">
        <v>0</v>
      </c>
      <c r="N12" s="165">
        <v>0</v>
      </c>
      <c r="O12" s="165">
        <v>0</v>
      </c>
      <c r="P12" s="165">
        <v>0</v>
      </c>
      <c r="Q12" s="165">
        <v>0</v>
      </c>
      <c r="R12" s="186">
        <v>9</v>
      </c>
      <c r="S12" s="186">
        <v>15</v>
      </c>
      <c r="T12" s="187">
        <v>10</v>
      </c>
      <c r="U12" s="165">
        <v>6</v>
      </c>
      <c r="V12" s="253" t="s">
        <v>242</v>
      </c>
      <c r="W12" s="190">
        <v>9</v>
      </c>
      <c r="X12" s="189">
        <v>14</v>
      </c>
    </row>
    <row r="13" spans="1:27" ht="23.25" customHeight="1">
      <c r="A13" s="335" t="s">
        <v>19</v>
      </c>
      <c r="B13" s="336"/>
      <c r="C13" s="165">
        <v>4</v>
      </c>
      <c r="D13" s="165">
        <v>0</v>
      </c>
      <c r="E13" s="165">
        <v>0</v>
      </c>
      <c r="F13" s="165">
        <v>0</v>
      </c>
      <c r="G13" s="186">
        <v>1</v>
      </c>
      <c r="H13" s="186">
        <v>0</v>
      </c>
      <c r="I13" s="186">
        <v>1</v>
      </c>
      <c r="J13" s="165">
        <v>0</v>
      </c>
      <c r="K13" s="165">
        <v>0</v>
      </c>
      <c r="L13" s="165">
        <v>0</v>
      </c>
      <c r="M13" s="165">
        <v>0</v>
      </c>
      <c r="N13" s="165">
        <v>0</v>
      </c>
      <c r="O13" s="165">
        <v>0</v>
      </c>
      <c r="P13" s="165">
        <v>0</v>
      </c>
      <c r="Q13" s="165">
        <v>0</v>
      </c>
      <c r="R13" s="186">
        <v>2</v>
      </c>
      <c r="S13" s="186">
        <v>4</v>
      </c>
      <c r="T13" s="187">
        <v>1</v>
      </c>
      <c r="U13" s="165">
        <v>1</v>
      </c>
      <c r="V13" s="253" t="s">
        <v>242</v>
      </c>
      <c r="W13" s="190">
        <v>1</v>
      </c>
      <c r="X13" s="189">
        <v>3</v>
      </c>
    </row>
    <row r="14" spans="1:27" ht="23.25" customHeight="1">
      <c r="A14" s="335" t="s">
        <v>9</v>
      </c>
      <c r="B14" s="336"/>
      <c r="C14" s="165">
        <v>4</v>
      </c>
      <c r="D14" s="165">
        <v>0</v>
      </c>
      <c r="E14" s="165">
        <v>0</v>
      </c>
      <c r="F14" s="165">
        <v>1</v>
      </c>
      <c r="G14" s="165">
        <v>0</v>
      </c>
      <c r="H14" s="165">
        <v>0</v>
      </c>
      <c r="I14" s="165">
        <v>1</v>
      </c>
      <c r="J14" s="165">
        <v>0</v>
      </c>
      <c r="K14" s="165">
        <v>0</v>
      </c>
      <c r="L14" s="165">
        <v>0</v>
      </c>
      <c r="M14" s="165">
        <v>0</v>
      </c>
      <c r="N14" s="165">
        <v>1</v>
      </c>
      <c r="O14" s="165">
        <v>0</v>
      </c>
      <c r="P14" s="165">
        <v>0</v>
      </c>
      <c r="Q14" s="165">
        <v>0</v>
      </c>
      <c r="R14" s="186">
        <v>1</v>
      </c>
      <c r="S14" s="186">
        <v>3</v>
      </c>
      <c r="T14" s="187">
        <v>1</v>
      </c>
      <c r="U14" s="165">
        <v>0</v>
      </c>
      <c r="V14" s="253" t="s">
        <v>242</v>
      </c>
      <c r="W14" s="188">
        <v>0</v>
      </c>
      <c r="X14" s="189">
        <v>0</v>
      </c>
    </row>
    <row r="15" spans="1:27" ht="23.25" customHeight="1">
      <c r="A15" s="335" t="s">
        <v>20</v>
      </c>
      <c r="B15" s="336"/>
      <c r="C15" s="165">
        <v>7</v>
      </c>
      <c r="D15" s="165">
        <v>7</v>
      </c>
      <c r="E15" s="165">
        <v>0</v>
      </c>
      <c r="F15" s="165">
        <v>1</v>
      </c>
      <c r="G15" s="186">
        <v>0</v>
      </c>
      <c r="H15" s="186">
        <v>0</v>
      </c>
      <c r="I15" s="186">
        <v>0</v>
      </c>
      <c r="J15" s="186">
        <v>0</v>
      </c>
      <c r="K15" s="186">
        <v>0</v>
      </c>
      <c r="L15" s="186">
        <v>0</v>
      </c>
      <c r="M15" s="186">
        <v>0</v>
      </c>
      <c r="N15" s="186">
        <v>0</v>
      </c>
      <c r="O15" s="186">
        <v>0</v>
      </c>
      <c r="P15" s="186">
        <v>0</v>
      </c>
      <c r="Q15" s="186">
        <v>0</v>
      </c>
      <c r="R15" s="186">
        <v>13</v>
      </c>
      <c r="S15" s="186">
        <v>13</v>
      </c>
      <c r="T15" s="187">
        <v>5</v>
      </c>
      <c r="U15" s="165">
        <v>0</v>
      </c>
      <c r="V15" s="253" t="s">
        <v>242</v>
      </c>
      <c r="W15" s="190">
        <v>4</v>
      </c>
      <c r="X15" s="189">
        <v>8</v>
      </c>
    </row>
    <row r="16" spans="1:27" ht="23.25" customHeight="1">
      <c r="A16" s="335" t="s">
        <v>39</v>
      </c>
      <c r="B16" s="336"/>
      <c r="C16" s="165">
        <v>4</v>
      </c>
      <c r="D16" s="165">
        <v>0</v>
      </c>
      <c r="E16" s="165">
        <v>0</v>
      </c>
      <c r="F16" s="165">
        <v>0</v>
      </c>
      <c r="G16" s="165">
        <v>0</v>
      </c>
      <c r="H16" s="165">
        <v>0</v>
      </c>
      <c r="I16" s="165">
        <v>0</v>
      </c>
      <c r="J16" s="165">
        <v>0</v>
      </c>
      <c r="K16" s="165">
        <v>0</v>
      </c>
      <c r="L16" s="165">
        <v>0</v>
      </c>
      <c r="M16" s="165">
        <v>0</v>
      </c>
      <c r="N16" s="165">
        <v>0</v>
      </c>
      <c r="O16" s="165">
        <v>0</v>
      </c>
      <c r="P16" s="165">
        <v>0</v>
      </c>
      <c r="Q16" s="165">
        <v>1</v>
      </c>
      <c r="R16" s="186">
        <v>3</v>
      </c>
      <c r="S16" s="186">
        <v>4</v>
      </c>
      <c r="T16" s="187">
        <v>2</v>
      </c>
      <c r="U16" s="165">
        <v>1</v>
      </c>
      <c r="V16" s="253" t="s">
        <v>242</v>
      </c>
      <c r="W16" s="190">
        <v>1</v>
      </c>
      <c r="X16" s="189">
        <v>2</v>
      </c>
    </row>
    <row r="17" spans="1:24" ht="23.25" customHeight="1">
      <c r="A17" s="335" t="s">
        <v>10</v>
      </c>
      <c r="B17" s="336"/>
      <c r="C17" s="165">
        <v>113</v>
      </c>
      <c r="D17" s="165">
        <v>2</v>
      </c>
      <c r="E17" s="165">
        <v>3</v>
      </c>
      <c r="F17" s="165">
        <v>1</v>
      </c>
      <c r="G17" s="165">
        <v>3</v>
      </c>
      <c r="H17" s="165">
        <v>0</v>
      </c>
      <c r="I17" s="186">
        <v>1</v>
      </c>
      <c r="J17" s="165">
        <v>0</v>
      </c>
      <c r="K17" s="165">
        <v>0</v>
      </c>
      <c r="L17" s="165">
        <v>0</v>
      </c>
      <c r="M17" s="165">
        <v>0</v>
      </c>
      <c r="N17" s="165">
        <v>0</v>
      </c>
      <c r="O17" s="165">
        <v>0</v>
      </c>
      <c r="P17" s="165">
        <v>0</v>
      </c>
      <c r="Q17" s="165">
        <v>2</v>
      </c>
      <c r="R17" s="186">
        <v>105</v>
      </c>
      <c r="S17" s="186">
        <v>111</v>
      </c>
      <c r="T17" s="187">
        <v>2</v>
      </c>
      <c r="U17" s="165">
        <v>2</v>
      </c>
      <c r="V17" s="253" t="s">
        <v>242</v>
      </c>
      <c r="W17" s="190">
        <v>1</v>
      </c>
      <c r="X17" s="189">
        <v>102</v>
      </c>
    </row>
    <row r="18" spans="1:24" ht="23.25" customHeight="1">
      <c r="A18" s="335" t="s">
        <v>97</v>
      </c>
      <c r="B18" s="336"/>
      <c r="C18" s="165">
        <v>118</v>
      </c>
      <c r="D18" s="165">
        <v>0</v>
      </c>
      <c r="E18" s="165">
        <v>3</v>
      </c>
      <c r="F18" s="165">
        <v>1</v>
      </c>
      <c r="G18" s="186">
        <v>10</v>
      </c>
      <c r="H18" s="186">
        <v>0</v>
      </c>
      <c r="I18" s="186">
        <v>1</v>
      </c>
      <c r="J18" s="186">
        <v>0</v>
      </c>
      <c r="K18" s="186">
        <v>0</v>
      </c>
      <c r="L18" s="186">
        <v>0</v>
      </c>
      <c r="M18" s="186">
        <v>0</v>
      </c>
      <c r="N18" s="186">
        <v>0</v>
      </c>
      <c r="O18" s="186">
        <v>0</v>
      </c>
      <c r="P18" s="186">
        <v>0</v>
      </c>
      <c r="Q18" s="165">
        <v>1</v>
      </c>
      <c r="R18" s="186">
        <v>102</v>
      </c>
      <c r="S18" s="186">
        <v>114</v>
      </c>
      <c r="T18" s="187">
        <v>6</v>
      </c>
      <c r="U18" s="165">
        <v>6</v>
      </c>
      <c r="V18" s="253" t="s">
        <v>242</v>
      </c>
      <c r="W18" s="190">
        <v>5</v>
      </c>
      <c r="X18" s="189">
        <v>107</v>
      </c>
    </row>
    <row r="19" spans="1:24" ht="23.25" customHeight="1">
      <c r="A19" s="335" t="s">
        <v>38</v>
      </c>
      <c r="B19" s="336"/>
      <c r="C19" s="165">
        <v>126</v>
      </c>
      <c r="D19" s="165">
        <v>0</v>
      </c>
      <c r="E19" s="165">
        <v>4</v>
      </c>
      <c r="F19" s="165">
        <v>1</v>
      </c>
      <c r="G19" s="186">
        <v>2</v>
      </c>
      <c r="H19" s="186">
        <v>0</v>
      </c>
      <c r="I19" s="186">
        <v>0</v>
      </c>
      <c r="J19" s="186">
        <v>0</v>
      </c>
      <c r="K19" s="165">
        <v>0</v>
      </c>
      <c r="L19" s="165">
        <v>1</v>
      </c>
      <c r="M19" s="165">
        <v>0</v>
      </c>
      <c r="N19" s="165">
        <v>1</v>
      </c>
      <c r="O19" s="165">
        <v>0</v>
      </c>
      <c r="P19" s="165">
        <v>0</v>
      </c>
      <c r="Q19" s="165">
        <v>0</v>
      </c>
      <c r="R19" s="186">
        <v>117</v>
      </c>
      <c r="S19" s="186">
        <v>121</v>
      </c>
      <c r="T19" s="187">
        <v>1</v>
      </c>
      <c r="U19" s="165">
        <v>0</v>
      </c>
      <c r="V19" s="253" t="s">
        <v>242</v>
      </c>
      <c r="W19" s="190">
        <v>0</v>
      </c>
      <c r="X19" s="189">
        <v>113</v>
      </c>
    </row>
    <row r="20" spans="1:24" ht="23.25" customHeight="1">
      <c r="A20" s="335" t="s">
        <v>161</v>
      </c>
      <c r="B20" s="341"/>
      <c r="C20" s="165">
        <v>124</v>
      </c>
      <c r="D20" s="165">
        <v>0</v>
      </c>
      <c r="E20" s="165">
        <v>2</v>
      </c>
      <c r="F20" s="165">
        <v>0</v>
      </c>
      <c r="G20" s="186">
        <v>28</v>
      </c>
      <c r="H20" s="186">
        <v>9</v>
      </c>
      <c r="I20" s="186">
        <v>14</v>
      </c>
      <c r="J20" s="165">
        <v>2</v>
      </c>
      <c r="K20" s="165">
        <v>2</v>
      </c>
      <c r="L20" s="165">
        <v>0</v>
      </c>
      <c r="M20" s="165">
        <v>1</v>
      </c>
      <c r="N20" s="165">
        <v>1</v>
      </c>
      <c r="O20" s="165">
        <v>0</v>
      </c>
      <c r="P20" s="165">
        <v>0</v>
      </c>
      <c r="Q20" s="165">
        <v>2</v>
      </c>
      <c r="R20" s="186">
        <v>63</v>
      </c>
      <c r="S20" s="186">
        <v>122</v>
      </c>
      <c r="T20" s="187">
        <v>4</v>
      </c>
      <c r="U20" s="165">
        <v>9</v>
      </c>
      <c r="V20" s="253" t="s">
        <v>242</v>
      </c>
      <c r="W20" s="190">
        <v>3</v>
      </c>
      <c r="X20" s="189">
        <v>113</v>
      </c>
    </row>
    <row r="21" spans="1:24" ht="23.25" customHeight="1">
      <c r="A21" s="335" t="s">
        <v>162</v>
      </c>
      <c r="B21" s="336"/>
      <c r="C21" s="165">
        <v>0</v>
      </c>
      <c r="D21" s="165">
        <v>0</v>
      </c>
      <c r="E21" s="165">
        <v>0</v>
      </c>
      <c r="F21" s="165">
        <v>0</v>
      </c>
      <c r="G21" s="165">
        <v>0</v>
      </c>
      <c r="H21" s="165">
        <v>0</v>
      </c>
      <c r="I21" s="165">
        <v>0</v>
      </c>
      <c r="J21" s="165">
        <v>0</v>
      </c>
      <c r="K21" s="165">
        <v>0</v>
      </c>
      <c r="L21" s="165">
        <v>0</v>
      </c>
      <c r="M21" s="165">
        <v>0</v>
      </c>
      <c r="N21" s="165">
        <v>0</v>
      </c>
      <c r="O21" s="165">
        <v>0</v>
      </c>
      <c r="P21" s="165">
        <v>0</v>
      </c>
      <c r="Q21" s="165">
        <v>0</v>
      </c>
      <c r="R21" s="165">
        <v>0</v>
      </c>
      <c r="S21" s="165">
        <v>0</v>
      </c>
      <c r="T21" s="165">
        <v>0</v>
      </c>
      <c r="U21" s="165">
        <v>0</v>
      </c>
      <c r="V21" s="253" t="s">
        <v>242</v>
      </c>
      <c r="W21" s="188">
        <v>0</v>
      </c>
      <c r="X21" s="189">
        <v>0</v>
      </c>
    </row>
    <row r="22" spans="1:24" ht="23.25" customHeight="1" thickBot="1">
      <c r="A22" s="348" t="s">
        <v>163</v>
      </c>
      <c r="B22" s="349"/>
      <c r="C22" s="191">
        <v>112</v>
      </c>
      <c r="D22" s="191">
        <v>0</v>
      </c>
      <c r="E22" s="191">
        <v>4</v>
      </c>
      <c r="F22" s="191">
        <v>0</v>
      </c>
      <c r="G22" s="192">
        <v>2</v>
      </c>
      <c r="H22" s="192">
        <v>0</v>
      </c>
      <c r="I22" s="192">
        <v>0</v>
      </c>
      <c r="J22" s="192">
        <v>0</v>
      </c>
      <c r="K22" s="192">
        <v>0</v>
      </c>
      <c r="L22" s="192">
        <v>0</v>
      </c>
      <c r="M22" s="192">
        <v>0</v>
      </c>
      <c r="N22" s="192">
        <v>0</v>
      </c>
      <c r="O22" s="192">
        <v>0</v>
      </c>
      <c r="P22" s="192">
        <v>0</v>
      </c>
      <c r="Q22" s="192">
        <v>0</v>
      </c>
      <c r="R22" s="192">
        <v>106</v>
      </c>
      <c r="S22" s="192">
        <v>108</v>
      </c>
      <c r="T22" s="193">
        <v>1</v>
      </c>
      <c r="U22" s="191">
        <v>0</v>
      </c>
      <c r="V22" s="254" t="s">
        <v>242</v>
      </c>
      <c r="W22" s="270">
        <v>0</v>
      </c>
      <c r="X22" s="194">
        <v>101</v>
      </c>
    </row>
    <row r="23" spans="1:24" s="3" customFormat="1" ht="23.25" customHeight="1" thickTop="1" thickBot="1">
      <c r="A23" s="346" t="s">
        <v>164</v>
      </c>
      <c r="B23" s="347"/>
      <c r="C23" s="195">
        <v>852</v>
      </c>
      <c r="D23" s="195">
        <v>14</v>
      </c>
      <c r="E23" s="195">
        <v>20</v>
      </c>
      <c r="F23" s="195">
        <v>9</v>
      </c>
      <c r="G23" s="196">
        <v>81</v>
      </c>
      <c r="H23" s="196">
        <v>14</v>
      </c>
      <c r="I23" s="196">
        <v>66</v>
      </c>
      <c r="J23" s="195">
        <v>19</v>
      </c>
      <c r="K23" s="195">
        <v>17</v>
      </c>
      <c r="L23" s="195">
        <v>15</v>
      </c>
      <c r="M23" s="195">
        <v>9</v>
      </c>
      <c r="N23" s="195">
        <v>4</v>
      </c>
      <c r="O23" s="195">
        <v>1</v>
      </c>
      <c r="P23" s="195">
        <v>1</v>
      </c>
      <c r="Q23" s="195">
        <v>10</v>
      </c>
      <c r="R23" s="196">
        <v>600</v>
      </c>
      <c r="S23" s="196">
        <v>837</v>
      </c>
      <c r="T23" s="197">
        <v>58</v>
      </c>
      <c r="U23" s="195">
        <v>165</v>
      </c>
      <c r="V23" s="255" t="s">
        <v>242</v>
      </c>
      <c r="W23" s="198">
        <v>46</v>
      </c>
      <c r="X23" s="199">
        <v>767</v>
      </c>
    </row>
    <row r="24" spans="1:24" ht="23.25" customHeight="1">
      <c r="A24" s="342" t="s">
        <v>223</v>
      </c>
      <c r="B24" s="53" t="s">
        <v>241</v>
      </c>
      <c r="C24" s="200"/>
      <c r="D24" s="200"/>
      <c r="E24" s="200"/>
      <c r="F24" s="200"/>
      <c r="G24" s="201">
        <v>33</v>
      </c>
      <c r="H24" s="201">
        <v>5</v>
      </c>
      <c r="I24" s="201">
        <v>34</v>
      </c>
      <c r="J24" s="202">
        <v>18</v>
      </c>
      <c r="K24" s="202">
        <v>12</v>
      </c>
      <c r="L24" s="202">
        <v>13</v>
      </c>
      <c r="M24" s="202">
        <v>9</v>
      </c>
      <c r="N24" s="202">
        <v>3</v>
      </c>
      <c r="O24" s="202">
        <v>1</v>
      </c>
      <c r="P24" s="202">
        <v>0</v>
      </c>
      <c r="Q24" s="202">
        <v>5</v>
      </c>
      <c r="R24" s="201">
        <v>34</v>
      </c>
      <c r="S24" s="201">
        <v>167</v>
      </c>
      <c r="T24" s="203">
        <v>21</v>
      </c>
      <c r="U24" s="200"/>
      <c r="V24" s="256" t="s">
        <v>242</v>
      </c>
      <c r="W24" s="204">
        <v>18</v>
      </c>
      <c r="X24" s="205">
        <v>155</v>
      </c>
    </row>
    <row r="25" spans="1:24" ht="23.25" customHeight="1">
      <c r="A25" s="343"/>
      <c r="B25" s="15" t="s">
        <v>244</v>
      </c>
      <c r="C25" s="206"/>
      <c r="D25" s="206"/>
      <c r="E25" s="206"/>
      <c r="F25" s="206"/>
      <c r="G25" s="207">
        <v>28</v>
      </c>
      <c r="H25" s="207">
        <v>2</v>
      </c>
      <c r="I25" s="207">
        <v>34</v>
      </c>
      <c r="J25" s="208">
        <v>20</v>
      </c>
      <c r="K25" s="208">
        <v>14</v>
      </c>
      <c r="L25" s="208">
        <v>12</v>
      </c>
      <c r="M25" s="208">
        <v>9</v>
      </c>
      <c r="N25" s="208">
        <v>2</v>
      </c>
      <c r="O25" s="208">
        <v>1</v>
      </c>
      <c r="P25" s="208">
        <v>0</v>
      </c>
      <c r="Q25" s="208">
        <v>5</v>
      </c>
      <c r="R25" s="207">
        <v>42</v>
      </c>
      <c r="S25" s="207">
        <v>169</v>
      </c>
      <c r="T25" s="209">
        <v>20</v>
      </c>
      <c r="U25" s="206"/>
      <c r="V25" s="257" t="s">
        <v>242</v>
      </c>
      <c r="W25" s="210">
        <v>18</v>
      </c>
      <c r="X25" s="211">
        <v>157</v>
      </c>
    </row>
    <row r="26" spans="1:24" ht="23.25" customHeight="1" thickBot="1">
      <c r="A26" s="344"/>
      <c r="B26" s="54" t="s">
        <v>246</v>
      </c>
      <c r="C26" s="212"/>
      <c r="D26" s="212"/>
      <c r="E26" s="212"/>
      <c r="F26" s="212"/>
      <c r="G26" s="213">
        <v>26</v>
      </c>
      <c r="H26" s="213">
        <v>3</v>
      </c>
      <c r="I26" s="213">
        <v>33</v>
      </c>
      <c r="J26" s="214">
        <v>17</v>
      </c>
      <c r="K26" s="214">
        <v>15</v>
      </c>
      <c r="L26" s="214">
        <v>12</v>
      </c>
      <c r="M26" s="214">
        <v>11</v>
      </c>
      <c r="N26" s="214">
        <v>1</v>
      </c>
      <c r="O26" s="214">
        <v>1</v>
      </c>
      <c r="P26" s="214">
        <v>0</v>
      </c>
      <c r="Q26" s="214">
        <v>5</v>
      </c>
      <c r="R26" s="213">
        <v>41</v>
      </c>
      <c r="S26" s="213">
        <v>165</v>
      </c>
      <c r="T26" s="215">
        <v>18</v>
      </c>
      <c r="U26" s="212"/>
      <c r="V26" s="258" t="s">
        <v>242</v>
      </c>
      <c r="W26" s="216">
        <v>16</v>
      </c>
      <c r="X26" s="217">
        <v>155</v>
      </c>
    </row>
    <row r="27" spans="1:24" ht="15" customHeight="1">
      <c r="A27" s="271" t="s">
        <v>248</v>
      </c>
    </row>
    <row r="28" spans="1:24" ht="24" customHeight="1">
      <c r="A28" s="345" t="s">
        <v>165</v>
      </c>
      <c r="B28" s="345"/>
      <c r="C28" s="345"/>
      <c r="D28" s="345"/>
      <c r="E28" s="345"/>
      <c r="F28" s="345"/>
      <c r="G28" s="345"/>
      <c r="H28" s="345"/>
      <c r="I28" s="345"/>
      <c r="J28" s="345"/>
      <c r="K28" s="345"/>
      <c r="L28" s="345"/>
      <c r="M28" s="345"/>
      <c r="N28" s="345"/>
      <c r="O28" s="345"/>
      <c r="P28" s="345"/>
      <c r="Q28" s="345"/>
      <c r="R28" s="345"/>
      <c r="S28" s="345"/>
      <c r="T28" s="345"/>
      <c r="U28" s="345"/>
      <c r="V28" s="345"/>
      <c r="W28" s="345"/>
      <c r="X28" s="345"/>
    </row>
    <row r="29" spans="1:24" ht="13.5" customHeight="1">
      <c r="A29" s="1" t="s">
        <v>40</v>
      </c>
      <c r="B29" s="43"/>
      <c r="C29" s="43"/>
      <c r="D29" s="43"/>
      <c r="E29" s="43"/>
      <c r="F29" s="43"/>
      <c r="G29" s="43"/>
      <c r="H29" s="43"/>
      <c r="I29" s="43"/>
      <c r="J29" s="43"/>
      <c r="K29" s="43"/>
      <c r="L29" s="43"/>
      <c r="M29" s="43"/>
      <c r="N29" s="43"/>
      <c r="O29" s="43"/>
      <c r="P29" s="43"/>
      <c r="Q29" s="43"/>
      <c r="R29" s="43"/>
      <c r="S29" s="43"/>
      <c r="T29" s="43"/>
      <c r="U29" s="43"/>
      <c r="X29" s="43"/>
    </row>
    <row r="30" spans="1:24" ht="13.5" customHeight="1">
      <c r="A30" s="1" t="s">
        <v>166</v>
      </c>
    </row>
    <row r="31" spans="1:24" ht="13.5" customHeight="1">
      <c r="A31" s="1" t="s">
        <v>167</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27559055118110237" top="0.70866141732283472" bottom="0.70866141732283472" header="0.51181102362204722" footer="0.51181102362204722"/>
  <pageSetup paperSize="9" scale="56" orientation="landscape" r:id="rId1"/>
  <headerFooter alignWithMargins="0">
    <oddFooter>&amp;R福岡国税局
酒税４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Normal="100" workbookViewId="0"/>
  </sheetViews>
  <sheetFormatPr defaultRowHeight="13.5"/>
  <cols>
    <col min="1" max="1" width="18.875" style="111" bestFit="1" customWidth="1"/>
    <col min="2" max="9" width="9" style="111"/>
    <col min="10" max="10" width="2.625" style="111" customWidth="1"/>
    <col min="11" max="11" width="12.625" style="114" customWidth="1"/>
    <col min="12" max="12" width="7.625" style="114" customWidth="1"/>
    <col min="13" max="13" width="3" style="114" customWidth="1"/>
    <col min="14" max="15" width="5.625" style="114" customWidth="1"/>
    <col min="16" max="16384" width="9" style="111"/>
  </cols>
  <sheetData>
    <row r="1" spans="1:19" ht="14.25" thickBot="1">
      <c r="A1" s="2" t="s">
        <v>83</v>
      </c>
      <c r="B1" s="2"/>
      <c r="C1" s="2"/>
      <c r="D1" s="2"/>
      <c r="E1" s="2"/>
      <c r="F1" s="2"/>
      <c r="G1" s="2"/>
      <c r="H1" s="2"/>
      <c r="I1" s="2"/>
      <c r="J1" s="2"/>
      <c r="K1" s="56"/>
      <c r="L1" s="56"/>
      <c r="M1" s="56"/>
      <c r="N1" s="56"/>
      <c r="O1" s="56"/>
      <c r="P1" s="2"/>
      <c r="Q1" s="2"/>
    </row>
    <row r="2" spans="1:19">
      <c r="A2" s="296" t="s">
        <v>41</v>
      </c>
      <c r="B2" s="376" t="s">
        <v>42</v>
      </c>
      <c r="C2" s="376"/>
      <c r="D2" s="300" t="s">
        <v>84</v>
      </c>
      <c r="E2" s="300" t="s">
        <v>85</v>
      </c>
      <c r="F2" s="376" t="s">
        <v>43</v>
      </c>
      <c r="G2" s="376"/>
      <c r="H2" s="387" t="s">
        <v>5</v>
      </c>
      <c r="I2" s="302" t="s">
        <v>98</v>
      </c>
      <c r="J2" s="2"/>
      <c r="P2" s="2"/>
      <c r="Q2" s="2"/>
      <c r="R2" s="2"/>
      <c r="S2" s="2"/>
    </row>
    <row r="3" spans="1:19" ht="36" customHeight="1" thickBot="1">
      <c r="A3" s="297"/>
      <c r="B3" s="371" t="s">
        <v>86</v>
      </c>
      <c r="C3" s="374" t="s">
        <v>87</v>
      </c>
      <c r="D3" s="301"/>
      <c r="E3" s="301"/>
      <c r="F3" s="371" t="s">
        <v>88</v>
      </c>
      <c r="G3" s="374" t="s">
        <v>89</v>
      </c>
      <c r="H3" s="388"/>
      <c r="I3" s="303"/>
      <c r="J3" s="2"/>
      <c r="K3" s="385" t="s">
        <v>44</v>
      </c>
      <c r="L3" s="385"/>
      <c r="M3" s="385"/>
      <c r="N3" s="385"/>
      <c r="O3" s="385"/>
      <c r="P3" s="2"/>
    </row>
    <row r="4" spans="1:19">
      <c r="A4" s="337"/>
      <c r="B4" s="372"/>
      <c r="C4" s="375"/>
      <c r="D4" s="301"/>
      <c r="E4" s="301"/>
      <c r="F4" s="372"/>
      <c r="G4" s="375"/>
      <c r="H4" s="328"/>
      <c r="I4" s="303"/>
      <c r="J4" s="2"/>
      <c r="K4" s="296" t="s">
        <v>90</v>
      </c>
      <c r="L4" s="384"/>
      <c r="M4" s="352" t="s">
        <v>45</v>
      </c>
      <c r="N4" s="353"/>
      <c r="O4" s="354"/>
      <c r="P4" s="2"/>
    </row>
    <row r="5" spans="1:19">
      <c r="A5" s="48"/>
      <c r="B5" s="59" t="s">
        <v>34</v>
      </c>
      <c r="C5" s="60" t="s">
        <v>34</v>
      </c>
      <c r="D5" s="50" t="s">
        <v>34</v>
      </c>
      <c r="E5" s="50" t="s">
        <v>34</v>
      </c>
      <c r="F5" s="59" t="s">
        <v>34</v>
      </c>
      <c r="G5" s="60" t="s">
        <v>34</v>
      </c>
      <c r="H5" s="50" t="s">
        <v>34</v>
      </c>
      <c r="I5" s="61" t="s">
        <v>34</v>
      </c>
      <c r="J5" s="2"/>
      <c r="K5" s="386" t="s">
        <v>34</v>
      </c>
      <c r="L5" s="366"/>
      <c r="M5" s="323" t="s">
        <v>46</v>
      </c>
      <c r="N5" s="378"/>
      <c r="O5" s="379"/>
      <c r="P5" s="2"/>
    </row>
    <row r="6" spans="1:19" ht="27" customHeight="1" thickBot="1">
      <c r="A6" s="40" t="s">
        <v>47</v>
      </c>
      <c r="B6" s="159">
        <v>0</v>
      </c>
      <c r="C6" s="160">
        <v>0</v>
      </c>
      <c r="D6" s="161">
        <v>0</v>
      </c>
      <c r="E6" s="161">
        <v>15</v>
      </c>
      <c r="F6" s="159">
        <v>5</v>
      </c>
      <c r="G6" s="160">
        <v>0</v>
      </c>
      <c r="H6" s="161">
        <v>20</v>
      </c>
      <c r="I6" s="218">
        <v>12</v>
      </c>
      <c r="J6" s="2"/>
      <c r="K6" s="355">
        <v>2</v>
      </c>
      <c r="L6" s="356"/>
      <c r="M6" s="357">
        <v>4</v>
      </c>
      <c r="N6" s="358"/>
      <c r="O6" s="359"/>
      <c r="P6" s="2"/>
    </row>
    <row r="7" spans="1:19" ht="27" customHeight="1" thickBot="1">
      <c r="A7" s="36" t="s">
        <v>4</v>
      </c>
      <c r="B7" s="162">
        <v>0</v>
      </c>
      <c r="C7" s="164">
        <v>0</v>
      </c>
      <c r="D7" s="165">
        <v>0</v>
      </c>
      <c r="E7" s="165">
        <v>7</v>
      </c>
      <c r="F7" s="162">
        <v>0</v>
      </c>
      <c r="G7" s="164">
        <v>0</v>
      </c>
      <c r="H7" s="165">
        <v>7</v>
      </c>
      <c r="I7" s="219">
        <v>0</v>
      </c>
      <c r="J7" s="2"/>
      <c r="K7" s="385" t="s">
        <v>48</v>
      </c>
      <c r="L7" s="385"/>
      <c r="M7" s="385"/>
      <c r="N7" s="385"/>
      <c r="O7" s="385"/>
      <c r="P7" s="2"/>
      <c r="Q7" s="2"/>
    </row>
    <row r="8" spans="1:19" ht="27" customHeight="1">
      <c r="A8" s="85" t="s">
        <v>231</v>
      </c>
      <c r="B8" s="162">
        <v>0</v>
      </c>
      <c r="C8" s="164">
        <v>0</v>
      </c>
      <c r="D8" s="165">
        <v>0</v>
      </c>
      <c r="E8" s="165">
        <v>9</v>
      </c>
      <c r="F8" s="162">
        <v>1</v>
      </c>
      <c r="G8" s="164">
        <v>0</v>
      </c>
      <c r="H8" s="165">
        <v>10</v>
      </c>
      <c r="I8" s="219">
        <v>0</v>
      </c>
      <c r="J8" s="2"/>
      <c r="K8" s="361" t="s">
        <v>49</v>
      </c>
      <c r="L8" s="363" t="s">
        <v>91</v>
      </c>
      <c r="M8" s="364"/>
      <c r="N8" s="364"/>
      <c r="O8" s="365"/>
      <c r="P8" s="2"/>
      <c r="Q8" s="2"/>
    </row>
    <row r="9" spans="1:19" ht="27" customHeight="1">
      <c r="A9" s="85" t="s">
        <v>237</v>
      </c>
      <c r="B9" s="162">
        <v>0</v>
      </c>
      <c r="C9" s="164">
        <v>0</v>
      </c>
      <c r="D9" s="165">
        <v>0</v>
      </c>
      <c r="E9" s="165">
        <v>15</v>
      </c>
      <c r="F9" s="162">
        <v>15</v>
      </c>
      <c r="G9" s="164">
        <v>0</v>
      </c>
      <c r="H9" s="165">
        <v>30</v>
      </c>
      <c r="I9" s="219">
        <v>14</v>
      </c>
      <c r="J9" s="2"/>
      <c r="K9" s="362"/>
      <c r="L9" s="382"/>
      <c r="M9" s="383"/>
      <c r="N9" s="380" t="s">
        <v>50</v>
      </c>
      <c r="O9" s="381"/>
      <c r="P9" s="2"/>
      <c r="Q9" s="2"/>
    </row>
    <row r="10" spans="1:19" ht="27" customHeight="1">
      <c r="A10" s="36" t="s">
        <v>6</v>
      </c>
      <c r="B10" s="162">
        <v>0</v>
      </c>
      <c r="C10" s="164">
        <v>0</v>
      </c>
      <c r="D10" s="165">
        <v>0</v>
      </c>
      <c r="E10" s="165">
        <v>6</v>
      </c>
      <c r="F10" s="162">
        <v>0</v>
      </c>
      <c r="G10" s="164">
        <v>0</v>
      </c>
      <c r="H10" s="165">
        <v>6</v>
      </c>
      <c r="I10" s="219">
        <v>0</v>
      </c>
      <c r="J10" s="2"/>
      <c r="K10" s="62"/>
      <c r="L10" s="323" t="s">
        <v>34</v>
      </c>
      <c r="M10" s="366"/>
      <c r="N10" s="323" t="s">
        <v>34</v>
      </c>
      <c r="O10" s="377"/>
      <c r="P10" s="2"/>
      <c r="Q10" s="2"/>
    </row>
    <row r="11" spans="1:19" ht="27" customHeight="1">
      <c r="A11" s="36" t="s">
        <v>7</v>
      </c>
      <c r="B11" s="162">
        <v>0</v>
      </c>
      <c r="C11" s="164">
        <v>0</v>
      </c>
      <c r="D11" s="165">
        <v>0</v>
      </c>
      <c r="E11" s="165">
        <v>13</v>
      </c>
      <c r="F11" s="162">
        <v>0</v>
      </c>
      <c r="G11" s="164">
        <v>0</v>
      </c>
      <c r="H11" s="165">
        <v>13</v>
      </c>
      <c r="I11" s="219">
        <v>6</v>
      </c>
      <c r="J11" s="2"/>
      <c r="K11" s="63" t="s">
        <v>152</v>
      </c>
      <c r="L11" s="369">
        <v>12</v>
      </c>
      <c r="M11" s="373"/>
      <c r="N11" s="369">
        <v>8</v>
      </c>
      <c r="O11" s="370"/>
      <c r="P11" s="2"/>
      <c r="Q11" s="2"/>
    </row>
    <row r="12" spans="1:19" ht="27" customHeight="1" thickBot="1">
      <c r="A12" s="85" t="s">
        <v>153</v>
      </c>
      <c r="B12" s="162">
        <v>0</v>
      </c>
      <c r="C12" s="164">
        <v>0</v>
      </c>
      <c r="D12" s="165">
        <v>0</v>
      </c>
      <c r="E12" s="165">
        <v>11</v>
      </c>
      <c r="F12" s="162">
        <v>0</v>
      </c>
      <c r="G12" s="164">
        <v>0</v>
      </c>
      <c r="H12" s="165">
        <v>11</v>
      </c>
      <c r="I12" s="219">
        <v>0</v>
      </c>
      <c r="J12" s="2"/>
      <c r="K12" s="64" t="s">
        <v>154</v>
      </c>
      <c r="L12" s="351">
        <v>25</v>
      </c>
      <c r="M12" s="351"/>
      <c r="N12" s="351">
        <v>9</v>
      </c>
      <c r="O12" s="360"/>
      <c r="P12" s="2"/>
      <c r="Q12" s="2"/>
    </row>
    <row r="13" spans="1:19" ht="27" customHeight="1">
      <c r="A13" s="85" t="s">
        <v>102</v>
      </c>
      <c r="B13" s="162">
        <v>0</v>
      </c>
      <c r="C13" s="164">
        <v>0</v>
      </c>
      <c r="D13" s="165">
        <v>0</v>
      </c>
      <c r="E13" s="165">
        <v>9</v>
      </c>
      <c r="F13" s="162">
        <v>0</v>
      </c>
      <c r="G13" s="164">
        <v>0</v>
      </c>
      <c r="H13" s="165">
        <v>9</v>
      </c>
      <c r="I13" s="219">
        <v>0</v>
      </c>
      <c r="J13" s="2"/>
      <c r="K13" s="2"/>
      <c r="L13" s="1"/>
      <c r="M13" s="1"/>
      <c r="N13" s="1"/>
      <c r="O13" s="1"/>
      <c r="P13" s="1"/>
      <c r="Q13" s="1"/>
    </row>
    <row r="14" spans="1:19" ht="27" customHeight="1">
      <c r="A14" s="85" t="s">
        <v>155</v>
      </c>
      <c r="B14" s="162">
        <v>0</v>
      </c>
      <c r="C14" s="164">
        <v>0</v>
      </c>
      <c r="D14" s="165">
        <v>0</v>
      </c>
      <c r="E14" s="165">
        <v>14</v>
      </c>
      <c r="F14" s="162">
        <v>0</v>
      </c>
      <c r="G14" s="164">
        <v>0</v>
      </c>
      <c r="H14" s="165">
        <v>14</v>
      </c>
      <c r="I14" s="219">
        <v>0</v>
      </c>
      <c r="J14" s="2"/>
      <c r="K14" s="55"/>
      <c r="L14" s="55"/>
      <c r="M14" s="55"/>
      <c r="N14" s="55"/>
      <c r="O14" s="55"/>
      <c r="P14" s="55"/>
      <c r="Q14" s="55"/>
      <c r="R14" s="55"/>
    </row>
    <row r="15" spans="1:19" ht="27" customHeight="1">
      <c r="A15" s="85" t="s">
        <v>156</v>
      </c>
      <c r="B15" s="162">
        <v>0</v>
      </c>
      <c r="C15" s="164">
        <v>0</v>
      </c>
      <c r="D15" s="165">
        <v>0</v>
      </c>
      <c r="E15" s="165">
        <v>12</v>
      </c>
      <c r="F15" s="162">
        <v>0</v>
      </c>
      <c r="G15" s="164">
        <v>0</v>
      </c>
      <c r="H15" s="165">
        <v>12</v>
      </c>
      <c r="I15" s="219">
        <v>0</v>
      </c>
      <c r="J15" s="2"/>
      <c r="K15" s="55"/>
      <c r="L15" s="55"/>
      <c r="M15" s="55"/>
      <c r="N15" s="55"/>
      <c r="O15" s="55"/>
      <c r="P15" s="55"/>
      <c r="Q15" s="55"/>
      <c r="R15" s="55"/>
    </row>
    <row r="16" spans="1:19" ht="27" customHeight="1">
      <c r="A16" s="85" t="s">
        <v>103</v>
      </c>
      <c r="B16" s="162">
        <v>0</v>
      </c>
      <c r="C16" s="164">
        <v>0</v>
      </c>
      <c r="D16" s="165">
        <v>0</v>
      </c>
      <c r="E16" s="165">
        <v>7</v>
      </c>
      <c r="F16" s="162">
        <v>1</v>
      </c>
      <c r="G16" s="164">
        <v>0</v>
      </c>
      <c r="H16" s="165">
        <v>8</v>
      </c>
      <c r="I16" s="219">
        <v>1</v>
      </c>
      <c r="J16" s="2"/>
      <c r="K16" s="55"/>
      <c r="L16" s="55"/>
      <c r="M16" s="55"/>
      <c r="N16" s="55"/>
      <c r="O16" s="55"/>
      <c r="P16" s="55"/>
      <c r="Q16" s="55"/>
      <c r="R16" s="55"/>
    </row>
    <row r="17" spans="1:18" ht="27" customHeight="1">
      <c r="A17" s="85" t="s">
        <v>94</v>
      </c>
      <c r="B17" s="162">
        <v>0</v>
      </c>
      <c r="C17" s="164">
        <v>0</v>
      </c>
      <c r="D17" s="165">
        <v>0</v>
      </c>
      <c r="E17" s="165">
        <v>10</v>
      </c>
      <c r="F17" s="162">
        <v>2</v>
      </c>
      <c r="G17" s="164">
        <v>0</v>
      </c>
      <c r="H17" s="165">
        <v>12</v>
      </c>
      <c r="I17" s="219">
        <v>0</v>
      </c>
      <c r="J17" s="2"/>
      <c r="K17" s="55"/>
      <c r="L17" s="55"/>
      <c r="M17" s="55"/>
      <c r="N17" s="55"/>
      <c r="O17" s="55"/>
      <c r="P17" s="55"/>
      <c r="Q17" s="55"/>
      <c r="R17" s="55"/>
    </row>
    <row r="18" spans="1:18" ht="27" customHeight="1">
      <c r="A18" s="86" t="s">
        <v>97</v>
      </c>
      <c r="B18" s="167">
        <v>0</v>
      </c>
      <c r="C18" s="168">
        <v>0</v>
      </c>
      <c r="D18" s="169">
        <v>0</v>
      </c>
      <c r="E18" s="169">
        <v>10</v>
      </c>
      <c r="F18" s="167">
        <v>2</v>
      </c>
      <c r="G18" s="168">
        <v>0</v>
      </c>
      <c r="H18" s="169">
        <v>12</v>
      </c>
      <c r="I18" s="170">
        <v>0</v>
      </c>
      <c r="J18" s="2"/>
      <c r="K18" s="55"/>
      <c r="L18" s="55"/>
      <c r="M18" s="55"/>
      <c r="N18" s="55"/>
      <c r="O18" s="55"/>
      <c r="P18" s="55"/>
      <c r="Q18" s="55"/>
      <c r="R18" s="55"/>
    </row>
    <row r="19" spans="1:18" ht="27" customHeight="1">
      <c r="A19" s="85" t="s">
        <v>157</v>
      </c>
      <c r="B19" s="162">
        <v>0</v>
      </c>
      <c r="C19" s="164">
        <v>0</v>
      </c>
      <c r="D19" s="165">
        <v>0</v>
      </c>
      <c r="E19" s="165">
        <v>13</v>
      </c>
      <c r="F19" s="162">
        <v>13</v>
      </c>
      <c r="G19" s="164">
        <v>0</v>
      </c>
      <c r="H19" s="165">
        <v>26</v>
      </c>
      <c r="I19" s="219">
        <v>0</v>
      </c>
      <c r="J19" s="2"/>
      <c r="K19" s="55"/>
      <c r="L19" s="55"/>
      <c r="M19" s="55"/>
      <c r="N19" s="55"/>
      <c r="O19" s="55"/>
      <c r="P19" s="55"/>
      <c r="Q19" s="55"/>
      <c r="R19" s="55"/>
    </row>
    <row r="20" spans="1:18" ht="27" customHeight="1">
      <c r="A20" s="36" t="s">
        <v>158</v>
      </c>
      <c r="B20" s="162">
        <v>0</v>
      </c>
      <c r="C20" s="164">
        <v>0</v>
      </c>
      <c r="D20" s="165">
        <v>0</v>
      </c>
      <c r="E20" s="165">
        <v>15</v>
      </c>
      <c r="F20" s="162">
        <v>6</v>
      </c>
      <c r="G20" s="164">
        <v>0</v>
      </c>
      <c r="H20" s="165">
        <v>21</v>
      </c>
      <c r="I20" s="219">
        <v>1</v>
      </c>
      <c r="J20" s="2"/>
      <c r="K20" s="55"/>
      <c r="L20" s="55"/>
      <c r="M20" s="55"/>
      <c r="N20" s="55"/>
      <c r="O20" s="55"/>
      <c r="P20" s="55"/>
      <c r="Q20" s="55"/>
      <c r="R20" s="55"/>
    </row>
    <row r="21" spans="1:18" ht="27" customHeight="1">
      <c r="A21" s="86" t="s">
        <v>95</v>
      </c>
      <c r="B21" s="167">
        <v>0</v>
      </c>
      <c r="C21" s="168">
        <v>0</v>
      </c>
      <c r="D21" s="169">
        <v>0</v>
      </c>
      <c r="E21" s="169">
        <v>6</v>
      </c>
      <c r="F21" s="167">
        <v>0</v>
      </c>
      <c r="G21" s="168">
        <v>0</v>
      </c>
      <c r="H21" s="169">
        <v>6</v>
      </c>
      <c r="I21" s="170">
        <v>0</v>
      </c>
      <c r="J21" s="2"/>
      <c r="K21" s="55"/>
      <c r="L21" s="55"/>
      <c r="M21" s="55"/>
      <c r="N21" s="55"/>
      <c r="O21" s="55"/>
      <c r="P21" s="55"/>
      <c r="Q21" s="55"/>
      <c r="R21" s="55"/>
    </row>
    <row r="22" spans="1:18" ht="27" customHeight="1" thickBot="1">
      <c r="A22" s="65" t="s">
        <v>51</v>
      </c>
      <c r="B22" s="220">
        <v>0</v>
      </c>
      <c r="C22" s="221">
        <v>0</v>
      </c>
      <c r="D22" s="191">
        <v>0</v>
      </c>
      <c r="E22" s="191">
        <v>10</v>
      </c>
      <c r="F22" s="220">
        <v>2</v>
      </c>
      <c r="G22" s="221">
        <v>0</v>
      </c>
      <c r="H22" s="191">
        <v>12</v>
      </c>
      <c r="I22" s="222">
        <v>0</v>
      </c>
      <c r="J22" s="2"/>
      <c r="K22" s="55"/>
      <c r="L22" s="55"/>
      <c r="M22" s="55"/>
      <c r="N22" s="55"/>
      <c r="O22" s="55"/>
      <c r="P22" s="55"/>
      <c r="Q22" s="55"/>
      <c r="R22" s="55"/>
    </row>
    <row r="23" spans="1:18" s="67" customFormat="1" ht="27" customHeight="1" thickTop="1">
      <c r="A23" s="66" t="s">
        <v>52</v>
      </c>
      <c r="B23" s="223">
        <v>0</v>
      </c>
      <c r="C23" s="224">
        <v>0</v>
      </c>
      <c r="D23" s="225">
        <v>0</v>
      </c>
      <c r="E23" s="225">
        <v>182</v>
      </c>
      <c r="F23" s="223">
        <v>47</v>
      </c>
      <c r="G23" s="224">
        <v>0</v>
      </c>
      <c r="H23" s="225">
        <v>229</v>
      </c>
      <c r="I23" s="226">
        <v>34</v>
      </c>
      <c r="J23" s="3"/>
      <c r="K23" s="3"/>
      <c r="L23" s="3"/>
      <c r="M23" s="3"/>
    </row>
    <row r="24" spans="1:18" ht="18" customHeight="1" thickBot="1">
      <c r="A24" s="68" t="s">
        <v>53</v>
      </c>
      <c r="B24" s="227">
        <v>0</v>
      </c>
      <c r="C24" s="228">
        <v>0</v>
      </c>
      <c r="D24" s="229">
        <v>0</v>
      </c>
      <c r="E24" s="229">
        <v>17</v>
      </c>
      <c r="F24" s="227">
        <v>17</v>
      </c>
      <c r="G24" s="228">
        <v>0</v>
      </c>
      <c r="H24" s="229">
        <v>34</v>
      </c>
      <c r="I24" s="230"/>
      <c r="J24" s="2"/>
      <c r="K24" s="2"/>
      <c r="L24" s="111"/>
      <c r="M24" s="111"/>
      <c r="N24" s="111"/>
      <c r="O24" s="111"/>
    </row>
    <row r="25" spans="1:18" ht="4.5" customHeight="1">
      <c r="A25" s="69"/>
      <c r="B25" s="70"/>
      <c r="C25" s="70"/>
      <c r="D25" s="70"/>
      <c r="E25" s="70"/>
      <c r="F25" s="70"/>
      <c r="G25" s="70"/>
      <c r="H25" s="70"/>
      <c r="I25" s="70"/>
      <c r="J25" s="2"/>
      <c r="K25" s="2"/>
      <c r="L25" s="111"/>
      <c r="M25" s="111"/>
      <c r="N25" s="111"/>
      <c r="O25" s="111"/>
    </row>
    <row r="26" spans="1:18" ht="15" customHeight="1">
      <c r="A26" s="6" t="s">
        <v>54</v>
      </c>
      <c r="B26" s="367" t="s">
        <v>159</v>
      </c>
      <c r="C26" s="367"/>
      <c r="D26" s="367"/>
      <c r="E26" s="367"/>
      <c r="F26" s="367"/>
      <c r="G26" s="367"/>
      <c r="H26" s="367"/>
      <c r="I26" s="367"/>
      <c r="J26" s="2"/>
      <c r="K26" s="2"/>
      <c r="L26" s="111"/>
      <c r="M26" s="111"/>
      <c r="N26" s="111"/>
      <c r="O26" s="111"/>
    </row>
    <row r="27" spans="1:18" ht="15" customHeight="1">
      <c r="A27" s="6" t="s">
        <v>160</v>
      </c>
      <c r="B27" s="368">
        <v>43555</v>
      </c>
      <c r="C27" s="368"/>
      <c r="D27" s="368"/>
      <c r="E27" s="368"/>
      <c r="F27" s="368"/>
      <c r="G27" s="368"/>
      <c r="H27" s="368"/>
      <c r="I27" s="368"/>
      <c r="J27" s="2"/>
      <c r="K27" s="2"/>
      <c r="L27" s="111"/>
      <c r="M27" s="111"/>
      <c r="N27" s="111"/>
      <c r="O27" s="111"/>
    </row>
    <row r="28" spans="1:18" s="71" customFormat="1" ht="30" customHeight="1">
      <c r="A28" s="6" t="s">
        <v>55</v>
      </c>
      <c r="B28" s="350" t="s">
        <v>221</v>
      </c>
      <c r="C28" s="350"/>
      <c r="D28" s="350"/>
      <c r="E28" s="350"/>
      <c r="F28" s="350"/>
      <c r="G28" s="350"/>
      <c r="H28" s="350"/>
      <c r="I28" s="350"/>
      <c r="J28" s="2"/>
      <c r="K28" s="2"/>
    </row>
    <row r="29" spans="1:18" s="71" customFormat="1" ht="30" customHeight="1">
      <c r="B29" s="350" t="s">
        <v>222</v>
      </c>
      <c r="C29" s="350"/>
      <c r="D29" s="350"/>
      <c r="E29" s="350"/>
      <c r="F29" s="350"/>
      <c r="G29" s="350"/>
      <c r="H29" s="350"/>
      <c r="I29" s="350"/>
      <c r="J29" s="2"/>
      <c r="K29" s="2"/>
    </row>
    <row r="30" spans="1:18" s="71" customFormat="1" ht="18" customHeight="1">
      <c r="B30" s="43"/>
      <c r="K30" s="2"/>
    </row>
    <row r="31" spans="1:18" s="71" customFormat="1" ht="18" customHeight="1">
      <c r="K31" s="2"/>
    </row>
    <row r="32" spans="1:18" s="71" customFormat="1" ht="18" customHeight="1">
      <c r="K32" s="2"/>
    </row>
    <row r="33" spans="1:17" s="71" customFormat="1" ht="18" customHeight="1">
      <c r="C33" s="2"/>
      <c r="D33" s="2"/>
      <c r="E33" s="2"/>
      <c r="F33" s="2"/>
      <c r="G33" s="2"/>
      <c r="H33" s="2"/>
      <c r="I33" s="2"/>
      <c r="K33" s="2"/>
    </row>
    <row r="34" spans="1:17" s="71" customFormat="1" ht="11.25">
      <c r="C34" s="2"/>
      <c r="D34" s="2"/>
      <c r="E34" s="2"/>
      <c r="F34" s="2"/>
      <c r="G34" s="2"/>
      <c r="H34" s="2"/>
      <c r="I34" s="2"/>
      <c r="K34" s="2"/>
    </row>
    <row r="35" spans="1:17" s="71" customFormat="1" ht="11.25">
      <c r="C35" s="2"/>
      <c r="D35" s="2"/>
      <c r="E35" s="2"/>
      <c r="F35" s="2"/>
      <c r="G35" s="2"/>
      <c r="H35" s="2"/>
      <c r="I35" s="2"/>
      <c r="K35" s="2"/>
      <c r="L35" s="2"/>
    </row>
    <row r="36" spans="1:17" s="71" customFormat="1" ht="11.25">
      <c r="C36" s="2"/>
      <c r="D36" s="2"/>
      <c r="E36" s="2"/>
      <c r="F36" s="2"/>
      <c r="G36" s="2"/>
      <c r="H36" s="2"/>
      <c r="I36" s="2"/>
      <c r="K36" s="2"/>
      <c r="L36" s="2"/>
    </row>
    <row r="37" spans="1:17" s="71" customFormat="1" ht="11.25">
      <c r="C37" s="2"/>
      <c r="D37" s="2"/>
      <c r="E37" s="2"/>
      <c r="F37" s="2"/>
      <c r="G37" s="2"/>
      <c r="H37" s="2"/>
      <c r="I37" s="2"/>
      <c r="K37" s="2"/>
      <c r="L37" s="2"/>
    </row>
    <row r="38" spans="1:17" s="71" customFormat="1" ht="11.25">
      <c r="C38" s="2"/>
      <c r="D38" s="2"/>
      <c r="E38" s="2"/>
      <c r="F38" s="2"/>
      <c r="G38" s="2"/>
      <c r="H38" s="2"/>
      <c r="I38" s="2"/>
      <c r="K38" s="72"/>
      <c r="L38" s="72"/>
      <c r="M38" s="72"/>
      <c r="N38" s="72"/>
      <c r="O38" s="72"/>
      <c r="Q38" s="2"/>
    </row>
    <row r="39" spans="1:17" s="71" customFormat="1" ht="11.25">
      <c r="C39" s="2"/>
      <c r="D39" s="2"/>
      <c r="E39" s="2"/>
      <c r="F39" s="2"/>
      <c r="G39" s="2"/>
      <c r="H39" s="2"/>
      <c r="I39" s="2"/>
      <c r="K39" s="72"/>
      <c r="L39" s="72"/>
      <c r="M39" s="72"/>
      <c r="N39" s="72"/>
      <c r="O39" s="72"/>
      <c r="Q39" s="2"/>
    </row>
    <row r="40" spans="1:17" s="71" customFormat="1" ht="11.25">
      <c r="C40" s="2"/>
      <c r="D40" s="2"/>
      <c r="E40" s="2"/>
      <c r="F40" s="2"/>
      <c r="G40" s="2"/>
      <c r="H40" s="2"/>
      <c r="I40" s="2"/>
      <c r="K40" s="72"/>
      <c r="L40" s="72"/>
      <c r="M40" s="72"/>
      <c r="N40" s="72"/>
      <c r="O40" s="72"/>
      <c r="Q40" s="2"/>
    </row>
    <row r="41" spans="1:17" s="71" customFormat="1" ht="11.25">
      <c r="A41" s="2"/>
      <c r="B41" s="2"/>
      <c r="C41" s="2"/>
      <c r="D41" s="2"/>
      <c r="E41" s="2"/>
      <c r="F41" s="2"/>
      <c r="G41" s="2"/>
      <c r="H41" s="2"/>
      <c r="I41" s="2"/>
      <c r="K41" s="72"/>
      <c r="L41" s="72"/>
      <c r="M41" s="72"/>
      <c r="N41" s="72"/>
      <c r="O41" s="72"/>
      <c r="Q41" s="2"/>
    </row>
    <row r="42" spans="1:17" s="71" customFormat="1" ht="11.25">
      <c r="D42" s="2"/>
      <c r="E42" s="2"/>
      <c r="F42" s="2"/>
      <c r="G42" s="2"/>
      <c r="H42" s="2"/>
      <c r="I42" s="2"/>
      <c r="K42" s="72"/>
      <c r="L42" s="72"/>
      <c r="M42" s="72"/>
      <c r="N42" s="72"/>
      <c r="O42" s="72"/>
      <c r="Q42" s="2"/>
    </row>
    <row r="43" spans="1:17" s="71" customFormat="1" ht="11.25">
      <c r="D43" s="2"/>
      <c r="E43" s="2"/>
      <c r="F43" s="2"/>
      <c r="G43" s="2"/>
      <c r="H43" s="2"/>
      <c r="I43" s="2"/>
      <c r="K43" s="72"/>
      <c r="L43" s="72"/>
      <c r="M43" s="72"/>
      <c r="N43" s="72"/>
      <c r="O43" s="72"/>
      <c r="Q43" s="2"/>
    </row>
    <row r="44" spans="1:17" s="71" customFormat="1" ht="11.25">
      <c r="D44" s="2"/>
      <c r="E44" s="2"/>
      <c r="F44" s="2"/>
      <c r="G44" s="2"/>
      <c r="H44" s="2"/>
      <c r="I44" s="2"/>
      <c r="K44" s="72"/>
      <c r="L44" s="72"/>
      <c r="M44" s="72"/>
      <c r="N44" s="72"/>
      <c r="O44" s="72"/>
      <c r="Q44" s="2"/>
    </row>
    <row r="45" spans="1:17" s="71" customFormat="1" ht="11.25">
      <c r="D45" s="2"/>
      <c r="E45" s="2"/>
      <c r="F45" s="2"/>
      <c r="G45" s="2"/>
      <c r="H45" s="2"/>
      <c r="I45" s="2"/>
      <c r="K45" s="72"/>
      <c r="L45" s="72"/>
      <c r="M45" s="72"/>
      <c r="N45" s="72"/>
      <c r="O45" s="72"/>
    </row>
    <row r="46" spans="1:17" s="71" customFormat="1" ht="11.25">
      <c r="D46" s="2"/>
      <c r="E46" s="2"/>
      <c r="F46" s="2"/>
      <c r="G46" s="2"/>
      <c r="H46" s="2"/>
      <c r="I46" s="2"/>
      <c r="J46" s="2"/>
      <c r="K46" s="72"/>
      <c r="L46" s="72"/>
      <c r="M46" s="72"/>
      <c r="N46" s="72"/>
      <c r="O46" s="72"/>
    </row>
    <row r="47" spans="1:17" s="71" customFormat="1" ht="11.25">
      <c r="D47" s="2"/>
      <c r="E47" s="2"/>
      <c r="F47" s="2"/>
      <c r="G47" s="2"/>
      <c r="H47" s="2"/>
      <c r="I47" s="2"/>
      <c r="J47" s="2"/>
      <c r="K47" s="72"/>
      <c r="L47" s="72"/>
      <c r="M47" s="72"/>
      <c r="N47" s="72"/>
      <c r="O47" s="72"/>
    </row>
    <row r="48" spans="1:17" s="71" customFormat="1" ht="11.25">
      <c r="A48" s="2"/>
      <c r="B48" s="2"/>
      <c r="C48" s="2"/>
      <c r="D48" s="2"/>
      <c r="E48" s="2"/>
      <c r="F48" s="2"/>
      <c r="G48" s="2"/>
      <c r="H48" s="2"/>
      <c r="I48" s="2"/>
      <c r="J48" s="2"/>
      <c r="K48" s="72"/>
      <c r="L48" s="72"/>
      <c r="M48" s="72"/>
      <c r="N48" s="72"/>
      <c r="O48" s="72"/>
    </row>
    <row r="49" spans="7:17" s="71" customFormat="1" ht="11.25">
      <c r="G49" s="2"/>
      <c r="H49" s="2"/>
      <c r="I49" s="2"/>
      <c r="J49" s="2"/>
      <c r="K49" s="72"/>
      <c r="L49" s="72"/>
      <c r="M49" s="72"/>
      <c r="N49" s="72"/>
      <c r="O49" s="72"/>
    </row>
    <row r="50" spans="7:17" s="71" customFormat="1" ht="11.25">
      <c r="G50" s="2"/>
      <c r="H50" s="2"/>
      <c r="I50" s="2"/>
      <c r="J50" s="2"/>
      <c r="K50" s="72"/>
      <c r="L50" s="72"/>
      <c r="M50" s="72"/>
      <c r="N50" s="72"/>
      <c r="O50" s="72"/>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6"/>
      <c r="L61" s="56"/>
      <c r="M61" s="56"/>
      <c r="N61" s="56"/>
      <c r="O61" s="56"/>
      <c r="P61" s="2"/>
      <c r="Q61" s="2"/>
    </row>
    <row r="62" spans="7:17">
      <c r="G62" s="2"/>
      <c r="H62" s="2"/>
      <c r="I62" s="2"/>
      <c r="J62" s="2"/>
      <c r="K62" s="56"/>
      <c r="L62" s="56"/>
      <c r="M62" s="56"/>
      <c r="N62" s="56"/>
      <c r="O62" s="56"/>
      <c r="P62" s="2"/>
      <c r="Q62" s="2"/>
    </row>
    <row r="63" spans="7:17">
      <c r="G63" s="2"/>
      <c r="H63" s="2"/>
      <c r="I63" s="2"/>
      <c r="J63" s="2"/>
      <c r="K63" s="56"/>
      <c r="L63" s="56"/>
      <c r="M63" s="56"/>
      <c r="N63" s="56"/>
      <c r="O63" s="56"/>
      <c r="P63" s="2"/>
      <c r="Q63" s="2"/>
    </row>
    <row r="64" spans="7:17">
      <c r="G64" s="2"/>
      <c r="H64" s="2"/>
      <c r="I64" s="2"/>
      <c r="J64" s="2"/>
      <c r="K64" s="56"/>
      <c r="L64" s="56"/>
      <c r="M64" s="56"/>
      <c r="N64" s="56"/>
      <c r="O64" s="56"/>
      <c r="P64" s="2"/>
      <c r="Q64" s="2"/>
    </row>
    <row r="65" spans="1:17">
      <c r="A65" s="2"/>
      <c r="B65" s="2"/>
      <c r="C65" s="2"/>
      <c r="D65" s="2"/>
      <c r="E65" s="2"/>
      <c r="F65" s="2"/>
      <c r="G65" s="2"/>
      <c r="H65" s="2"/>
      <c r="I65" s="2"/>
      <c r="J65" s="2"/>
      <c r="K65" s="56"/>
      <c r="L65" s="56"/>
      <c r="M65" s="56"/>
      <c r="N65" s="56"/>
      <c r="O65" s="56"/>
      <c r="P65" s="2"/>
      <c r="Q65" s="2"/>
    </row>
    <row r="66" spans="1:17">
      <c r="A66" s="2"/>
      <c r="B66" s="2"/>
      <c r="C66" s="2"/>
      <c r="D66" s="2"/>
      <c r="E66" s="2"/>
      <c r="F66" s="2"/>
      <c r="G66" s="2"/>
      <c r="H66" s="2"/>
      <c r="I66" s="2"/>
      <c r="J66" s="2"/>
      <c r="K66" s="56"/>
      <c r="L66" s="56"/>
      <c r="M66" s="56"/>
      <c r="N66" s="56"/>
      <c r="O66" s="56"/>
      <c r="P66" s="2"/>
      <c r="Q66" s="2"/>
    </row>
    <row r="67" spans="1:17">
      <c r="A67" s="2"/>
      <c r="B67" s="2"/>
      <c r="C67" s="2"/>
      <c r="D67" s="2"/>
      <c r="E67" s="2"/>
      <c r="F67" s="2"/>
      <c r="G67" s="2"/>
      <c r="H67" s="2"/>
      <c r="I67" s="2"/>
      <c r="J67" s="2"/>
      <c r="K67" s="56"/>
      <c r="L67" s="56"/>
      <c r="M67" s="56"/>
      <c r="N67" s="56"/>
      <c r="O67" s="56"/>
      <c r="P67" s="2"/>
      <c r="Q67" s="2"/>
    </row>
  </sheetData>
  <mergeCells count="33">
    <mergeCell ref="N10:O10"/>
    <mergeCell ref="G3:G4"/>
    <mergeCell ref="M5:O5"/>
    <mergeCell ref="N9:O9"/>
    <mergeCell ref="L9:M9"/>
    <mergeCell ref="I2:I4"/>
    <mergeCell ref="K4:L4"/>
    <mergeCell ref="K3:O3"/>
    <mergeCell ref="K5:L5"/>
    <mergeCell ref="H2:H4"/>
    <mergeCell ref="K7:O7"/>
    <mergeCell ref="F2:G2"/>
    <mergeCell ref="A2:A4"/>
    <mergeCell ref="E2:E4"/>
    <mergeCell ref="B3:B4"/>
    <mergeCell ref="C3:C4"/>
    <mergeCell ref="B2:C2"/>
    <mergeCell ref="B29:I29"/>
    <mergeCell ref="L12:M12"/>
    <mergeCell ref="M4:O4"/>
    <mergeCell ref="D2:D4"/>
    <mergeCell ref="K6:L6"/>
    <mergeCell ref="M6:O6"/>
    <mergeCell ref="N12:O12"/>
    <mergeCell ref="K8:K9"/>
    <mergeCell ref="L8:O8"/>
    <mergeCell ref="L10:M10"/>
    <mergeCell ref="B26:I26"/>
    <mergeCell ref="B27:I27"/>
    <mergeCell ref="B28:I28"/>
    <mergeCell ref="N11:O11"/>
    <mergeCell ref="F3:F4"/>
    <mergeCell ref="L11:M11"/>
  </mergeCells>
  <phoneticPr fontId="2"/>
  <pageMargins left="0.39370078740157483" right="0.27559055118110237" top="0.70866141732283472" bottom="0.70866141732283472" header="0.51181102362204722" footer="0.51181102362204722"/>
  <pageSetup paperSize="9" scale="56" orientation="landscape" r:id="rId1"/>
  <headerFooter alignWithMargins="0">
    <oddFooter>&amp;R福岡国税局
酒税４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Normal="100" workbookViewId="0"/>
  </sheetViews>
  <sheetFormatPr defaultRowHeight="15.95" customHeight="1"/>
  <cols>
    <col min="1" max="2" width="6.125" style="111" customWidth="1"/>
    <col min="3" max="3" width="20.625" style="111" customWidth="1"/>
    <col min="4" max="5" width="12.625" style="111" customWidth="1"/>
    <col min="6" max="6" width="12.125" style="111" customWidth="1"/>
    <col min="7" max="7" width="13.375" style="111" customWidth="1"/>
    <col min="8" max="8" width="9" style="111" bestFit="1"/>
    <col min="9" max="16384" width="9" style="111"/>
  </cols>
  <sheetData>
    <row r="1" spans="1:15" ht="15.95" customHeight="1" thickBot="1">
      <c r="A1" s="2" t="s">
        <v>131</v>
      </c>
      <c r="B1" s="2"/>
      <c r="C1" s="2"/>
      <c r="D1" s="2"/>
      <c r="E1" s="2"/>
      <c r="F1" s="2"/>
      <c r="G1" s="2"/>
      <c r="H1" s="2"/>
      <c r="I1" s="2"/>
      <c r="J1" s="2"/>
      <c r="K1" s="2"/>
      <c r="L1" s="2"/>
      <c r="M1" s="2"/>
      <c r="N1" s="2"/>
      <c r="O1" s="2"/>
    </row>
    <row r="2" spans="1:15" ht="15.95" customHeight="1">
      <c r="A2" s="296" t="s">
        <v>132</v>
      </c>
      <c r="B2" s="400"/>
      <c r="C2" s="316"/>
      <c r="D2" s="391" t="s">
        <v>133</v>
      </c>
      <c r="E2" s="392"/>
      <c r="F2" s="393"/>
      <c r="G2" s="394" t="s">
        <v>134</v>
      </c>
      <c r="H2" s="389" t="s">
        <v>135</v>
      </c>
      <c r="I2" s="2"/>
      <c r="J2" s="2"/>
      <c r="K2" s="2"/>
      <c r="L2" s="2"/>
      <c r="M2" s="2"/>
      <c r="N2" s="2"/>
      <c r="O2" s="2"/>
    </row>
    <row r="3" spans="1:15" ht="37.5" customHeight="1">
      <c r="A3" s="297"/>
      <c r="B3" s="401"/>
      <c r="C3" s="383"/>
      <c r="D3" s="75" t="s">
        <v>136</v>
      </c>
      <c r="E3" s="88" t="s">
        <v>137</v>
      </c>
      <c r="F3" s="73" t="s">
        <v>5</v>
      </c>
      <c r="G3" s="395"/>
      <c r="H3" s="390"/>
      <c r="I3" s="2"/>
      <c r="J3" s="2"/>
      <c r="K3" s="2"/>
      <c r="L3" s="2"/>
      <c r="M3" s="2"/>
      <c r="N3" s="2"/>
      <c r="O3" s="2"/>
    </row>
    <row r="4" spans="1:15" ht="12.75" customHeight="1">
      <c r="A4" s="74"/>
      <c r="B4" s="44"/>
      <c r="C4" s="73"/>
      <c r="D4" s="50" t="s">
        <v>34</v>
      </c>
      <c r="E4" s="50" t="s">
        <v>34</v>
      </c>
      <c r="F4" s="51" t="s">
        <v>34</v>
      </c>
      <c r="G4" s="51" t="s">
        <v>34</v>
      </c>
      <c r="H4" s="61" t="s">
        <v>37</v>
      </c>
      <c r="I4" s="2"/>
      <c r="J4" s="2"/>
      <c r="K4" s="2"/>
      <c r="L4" s="2"/>
      <c r="M4" s="2"/>
      <c r="N4" s="2"/>
      <c r="O4" s="2"/>
    </row>
    <row r="5" spans="1:15" ht="24" customHeight="1">
      <c r="A5" s="396" t="s">
        <v>138</v>
      </c>
      <c r="B5" s="398" t="s">
        <v>56</v>
      </c>
      <c r="C5" s="399"/>
      <c r="D5" s="161">
        <v>35</v>
      </c>
      <c r="E5" s="161">
        <v>265</v>
      </c>
      <c r="F5" s="183">
        <v>300</v>
      </c>
      <c r="G5" s="182">
        <v>14</v>
      </c>
      <c r="H5" s="218">
        <v>90</v>
      </c>
      <c r="I5" s="2"/>
      <c r="J5" s="2"/>
      <c r="K5" s="2"/>
      <c r="L5" s="2"/>
      <c r="M5" s="2"/>
      <c r="N5" s="2"/>
      <c r="O5" s="2"/>
    </row>
    <row r="6" spans="1:15" ht="24" customHeight="1">
      <c r="A6" s="396"/>
      <c r="B6" s="402" t="s">
        <v>7</v>
      </c>
      <c r="C6" s="336"/>
      <c r="D6" s="165">
        <v>0</v>
      </c>
      <c r="E6" s="165">
        <v>12</v>
      </c>
      <c r="F6" s="187">
        <v>12</v>
      </c>
      <c r="G6" s="186">
        <v>1</v>
      </c>
      <c r="H6" s="219">
        <v>3</v>
      </c>
      <c r="I6" s="2"/>
      <c r="J6" s="2"/>
      <c r="K6" s="2"/>
      <c r="L6" s="2"/>
      <c r="M6" s="2"/>
      <c r="N6" s="2"/>
      <c r="O6" s="2"/>
    </row>
    <row r="7" spans="1:15" ht="24" customHeight="1">
      <c r="A7" s="396"/>
      <c r="B7" s="402" t="s">
        <v>57</v>
      </c>
      <c r="C7" s="336"/>
      <c r="D7" s="165">
        <v>7</v>
      </c>
      <c r="E7" s="165">
        <v>60</v>
      </c>
      <c r="F7" s="187">
        <v>67</v>
      </c>
      <c r="G7" s="186">
        <v>0</v>
      </c>
      <c r="H7" s="219">
        <v>15</v>
      </c>
      <c r="I7" s="2"/>
      <c r="J7" s="2"/>
      <c r="K7" s="2"/>
      <c r="L7" s="2"/>
      <c r="M7" s="2"/>
      <c r="N7" s="2"/>
      <c r="O7" s="2"/>
    </row>
    <row r="8" spans="1:15" ht="24" customHeight="1">
      <c r="A8" s="396"/>
      <c r="B8" s="402" t="s">
        <v>58</v>
      </c>
      <c r="C8" s="336"/>
      <c r="D8" s="165">
        <v>52</v>
      </c>
      <c r="E8" s="165">
        <v>82</v>
      </c>
      <c r="F8" s="187">
        <v>134</v>
      </c>
      <c r="G8" s="186">
        <v>1</v>
      </c>
      <c r="H8" s="219">
        <v>90</v>
      </c>
      <c r="I8" s="2"/>
      <c r="J8" s="2"/>
      <c r="K8" s="2"/>
      <c r="L8" s="2"/>
      <c r="M8" s="2"/>
      <c r="N8" s="2"/>
      <c r="O8" s="2"/>
    </row>
    <row r="9" spans="1:15" s="259" customFormat="1" ht="24" customHeight="1">
      <c r="A9" s="396"/>
      <c r="B9" s="402" t="s">
        <v>224</v>
      </c>
      <c r="C9" s="336"/>
      <c r="D9" s="165">
        <v>0</v>
      </c>
      <c r="E9" s="165">
        <v>14</v>
      </c>
      <c r="F9" s="187">
        <v>14</v>
      </c>
      <c r="G9" s="186">
        <v>0</v>
      </c>
      <c r="H9" s="219">
        <v>1</v>
      </c>
      <c r="I9" s="2"/>
      <c r="J9" s="2"/>
      <c r="K9" s="2"/>
      <c r="L9" s="2"/>
      <c r="M9" s="2"/>
      <c r="N9" s="2"/>
      <c r="O9" s="2"/>
    </row>
    <row r="10" spans="1:15" s="259" customFormat="1" ht="24" customHeight="1">
      <c r="A10" s="396"/>
      <c r="B10" s="402" t="s">
        <v>225</v>
      </c>
      <c r="C10" s="336"/>
      <c r="D10" s="165">
        <v>0</v>
      </c>
      <c r="E10" s="165">
        <v>0</v>
      </c>
      <c r="F10" s="187">
        <v>0</v>
      </c>
      <c r="G10" s="186">
        <v>0</v>
      </c>
      <c r="H10" s="219">
        <v>0</v>
      </c>
      <c r="I10" s="2"/>
      <c r="J10" s="2"/>
      <c r="K10" s="2"/>
      <c r="L10" s="2"/>
      <c r="M10" s="2"/>
      <c r="N10" s="2"/>
      <c r="O10" s="2"/>
    </row>
    <row r="11" spans="1:15" s="259" customFormat="1" ht="24" customHeight="1">
      <c r="A11" s="396"/>
      <c r="B11" s="402" t="s">
        <v>226</v>
      </c>
      <c r="C11" s="336"/>
      <c r="D11" s="165">
        <v>0</v>
      </c>
      <c r="E11" s="165">
        <v>18</v>
      </c>
      <c r="F11" s="187">
        <v>18</v>
      </c>
      <c r="G11" s="186">
        <v>0</v>
      </c>
      <c r="H11" s="219">
        <v>1</v>
      </c>
      <c r="I11" s="2"/>
      <c r="J11" s="2"/>
      <c r="K11" s="2"/>
      <c r="L11" s="2"/>
      <c r="M11" s="2"/>
      <c r="N11" s="2"/>
      <c r="O11" s="2"/>
    </row>
    <row r="12" spans="1:15" ht="24" customHeight="1">
      <c r="A12" s="396"/>
      <c r="B12" s="403" t="s">
        <v>59</v>
      </c>
      <c r="C12" s="91" t="s">
        <v>139</v>
      </c>
      <c r="D12" s="165">
        <v>1</v>
      </c>
      <c r="E12" s="165">
        <v>18</v>
      </c>
      <c r="F12" s="165">
        <v>19</v>
      </c>
      <c r="G12" s="165">
        <v>0</v>
      </c>
      <c r="H12" s="219">
        <v>3</v>
      </c>
      <c r="I12" s="2"/>
      <c r="J12" s="2"/>
      <c r="K12" s="2"/>
      <c r="L12" s="2"/>
      <c r="M12" s="2"/>
      <c r="N12" s="2"/>
      <c r="O12" s="2"/>
    </row>
    <row r="13" spans="1:15" ht="24" customHeight="1">
      <c r="A13" s="396"/>
      <c r="B13" s="403"/>
      <c r="C13" s="91" t="s">
        <v>238</v>
      </c>
      <c r="D13" s="165">
        <v>9</v>
      </c>
      <c r="E13" s="165">
        <v>13</v>
      </c>
      <c r="F13" s="165">
        <v>22</v>
      </c>
      <c r="G13" s="165">
        <v>0</v>
      </c>
      <c r="H13" s="219">
        <v>1</v>
      </c>
      <c r="I13" s="2"/>
      <c r="J13" s="2"/>
      <c r="K13" s="2"/>
      <c r="L13" s="2"/>
      <c r="M13" s="2"/>
      <c r="N13" s="2"/>
      <c r="O13" s="2"/>
    </row>
    <row r="14" spans="1:15" ht="24" customHeight="1">
      <c r="A14" s="396"/>
      <c r="B14" s="403"/>
      <c r="C14" s="91" t="s">
        <v>7</v>
      </c>
      <c r="D14" s="165">
        <v>1</v>
      </c>
      <c r="E14" s="165">
        <v>5</v>
      </c>
      <c r="F14" s="165">
        <v>6</v>
      </c>
      <c r="G14" s="165">
        <v>0</v>
      </c>
      <c r="H14" s="219">
        <v>2</v>
      </c>
      <c r="I14" s="2"/>
      <c r="J14" s="2"/>
      <c r="K14" s="2"/>
      <c r="L14" s="2"/>
      <c r="M14" s="2"/>
      <c r="N14" s="2"/>
      <c r="O14" s="2"/>
    </row>
    <row r="15" spans="1:15" ht="24" customHeight="1">
      <c r="A15" s="396"/>
      <c r="B15" s="403"/>
      <c r="C15" s="91" t="s">
        <v>140</v>
      </c>
      <c r="D15" s="165">
        <v>1</v>
      </c>
      <c r="E15" s="165">
        <v>5</v>
      </c>
      <c r="F15" s="165">
        <v>6</v>
      </c>
      <c r="G15" s="165">
        <v>0</v>
      </c>
      <c r="H15" s="219">
        <v>0</v>
      </c>
      <c r="I15" s="2"/>
      <c r="J15" s="2"/>
      <c r="K15" s="2"/>
      <c r="L15" s="2"/>
      <c r="M15" s="2"/>
      <c r="N15" s="2"/>
      <c r="O15" s="2"/>
    </row>
    <row r="16" spans="1:15" s="67" customFormat="1" ht="24" customHeight="1">
      <c r="A16" s="396"/>
      <c r="B16" s="403"/>
      <c r="C16" s="92" t="s">
        <v>5</v>
      </c>
      <c r="D16" s="231">
        <v>12</v>
      </c>
      <c r="E16" s="231">
        <v>41</v>
      </c>
      <c r="F16" s="231">
        <v>53</v>
      </c>
      <c r="G16" s="231">
        <v>0</v>
      </c>
      <c r="H16" s="232">
        <v>6</v>
      </c>
      <c r="I16" s="3"/>
      <c r="J16" s="3"/>
      <c r="K16" s="3"/>
      <c r="L16" s="3"/>
      <c r="M16" s="3"/>
      <c r="N16" s="3"/>
      <c r="O16" s="3"/>
    </row>
    <row r="17" spans="1:15" s="67" customFormat="1" ht="24" customHeight="1">
      <c r="A17" s="396"/>
      <c r="B17" s="402" t="s">
        <v>227</v>
      </c>
      <c r="C17" s="336"/>
      <c r="D17" s="231">
        <v>0</v>
      </c>
      <c r="E17" s="231">
        <v>0</v>
      </c>
      <c r="F17" s="231">
        <v>0</v>
      </c>
      <c r="G17" s="231">
        <v>0</v>
      </c>
      <c r="H17" s="232">
        <v>0</v>
      </c>
      <c r="I17" s="3"/>
      <c r="J17" s="3"/>
      <c r="K17" s="3"/>
      <c r="L17" s="3"/>
      <c r="M17" s="3"/>
      <c r="N17" s="3"/>
      <c r="O17" s="3"/>
    </row>
    <row r="18" spans="1:15" ht="24" customHeight="1">
      <c r="A18" s="396"/>
      <c r="B18" s="402" t="s">
        <v>12</v>
      </c>
      <c r="C18" s="336"/>
      <c r="D18" s="165">
        <v>4</v>
      </c>
      <c r="E18" s="165">
        <v>1</v>
      </c>
      <c r="F18" s="187">
        <v>5</v>
      </c>
      <c r="G18" s="186">
        <v>0</v>
      </c>
      <c r="H18" s="219">
        <v>4</v>
      </c>
      <c r="I18" s="2"/>
      <c r="J18" s="2"/>
      <c r="K18" s="2"/>
      <c r="L18" s="2"/>
      <c r="M18" s="2"/>
      <c r="N18" s="2"/>
      <c r="O18" s="2"/>
    </row>
    <row r="19" spans="1:15" s="67" customFormat="1" ht="24" customHeight="1">
      <c r="A19" s="396"/>
      <c r="B19" s="404" t="s">
        <v>141</v>
      </c>
      <c r="C19" s="405"/>
      <c r="D19" s="231">
        <v>110</v>
      </c>
      <c r="E19" s="231">
        <v>493</v>
      </c>
      <c r="F19" s="233">
        <v>603</v>
      </c>
      <c r="G19" s="234">
        <v>16</v>
      </c>
      <c r="H19" s="232">
        <v>210</v>
      </c>
      <c r="I19" s="3"/>
      <c r="J19" s="3"/>
      <c r="K19" s="3"/>
      <c r="L19" s="3"/>
      <c r="M19" s="3"/>
      <c r="N19" s="3"/>
      <c r="O19" s="3"/>
    </row>
    <row r="20" spans="1:15" ht="24" customHeight="1">
      <c r="A20" s="396"/>
      <c r="B20" s="406" t="s">
        <v>142</v>
      </c>
      <c r="C20" s="87" t="s">
        <v>143</v>
      </c>
      <c r="D20" s="165">
        <v>17</v>
      </c>
      <c r="E20" s="165">
        <v>1</v>
      </c>
      <c r="F20" s="187">
        <v>18</v>
      </c>
      <c r="G20" s="186">
        <v>0</v>
      </c>
      <c r="H20" s="219">
        <v>18</v>
      </c>
      <c r="I20" s="2"/>
      <c r="J20" s="2"/>
      <c r="K20" s="2"/>
      <c r="L20" s="2"/>
      <c r="M20" s="2"/>
      <c r="N20" s="2"/>
      <c r="O20" s="2"/>
    </row>
    <row r="21" spans="1:15" ht="24" customHeight="1">
      <c r="A21" s="396"/>
      <c r="B21" s="406"/>
      <c r="C21" s="87" t="s">
        <v>60</v>
      </c>
      <c r="D21" s="165">
        <v>0</v>
      </c>
      <c r="E21" s="165">
        <v>0</v>
      </c>
      <c r="F21" s="187">
        <v>0</v>
      </c>
      <c r="G21" s="186">
        <v>0</v>
      </c>
      <c r="H21" s="219">
        <v>0</v>
      </c>
      <c r="I21" s="2"/>
      <c r="J21" s="2"/>
      <c r="K21" s="2"/>
      <c r="L21" s="2"/>
      <c r="M21" s="2"/>
      <c r="N21" s="2"/>
      <c r="O21" s="2"/>
    </row>
    <row r="22" spans="1:15" ht="24" customHeight="1" thickBot="1">
      <c r="A22" s="397"/>
      <c r="B22" s="407"/>
      <c r="C22" s="93" t="s">
        <v>144</v>
      </c>
      <c r="D22" s="169">
        <v>1</v>
      </c>
      <c r="E22" s="169">
        <v>0</v>
      </c>
      <c r="F22" s="235">
        <v>1</v>
      </c>
      <c r="G22" s="236">
        <v>0</v>
      </c>
      <c r="H22" s="170">
        <v>0</v>
      </c>
      <c r="I22" s="2"/>
      <c r="J22" s="2"/>
      <c r="K22" s="2"/>
      <c r="L22" s="2"/>
      <c r="M22" s="2"/>
      <c r="N22" s="2"/>
      <c r="O22" s="2"/>
    </row>
    <row r="23" spans="1:15" ht="24" customHeight="1">
      <c r="A23" s="418" t="s">
        <v>145</v>
      </c>
      <c r="B23" s="410" t="s">
        <v>146</v>
      </c>
      <c r="C23" s="94" t="s">
        <v>147</v>
      </c>
      <c r="D23" s="237"/>
      <c r="E23" s="237"/>
      <c r="F23" s="238">
        <v>9545</v>
      </c>
      <c r="G23" s="239">
        <v>158</v>
      </c>
      <c r="H23" s="240">
        <v>5752</v>
      </c>
      <c r="I23" s="2"/>
      <c r="J23" s="2"/>
      <c r="K23" s="2"/>
      <c r="L23" s="2"/>
      <c r="M23" s="2"/>
      <c r="N23" s="2"/>
      <c r="O23" s="2"/>
    </row>
    <row r="24" spans="1:15" ht="24" customHeight="1">
      <c r="A24" s="419"/>
      <c r="B24" s="411"/>
      <c r="C24" s="87" t="s">
        <v>101</v>
      </c>
      <c r="D24" s="241"/>
      <c r="E24" s="241"/>
      <c r="F24" s="187">
        <v>0</v>
      </c>
      <c r="G24" s="186">
        <v>0</v>
      </c>
      <c r="H24" s="219">
        <v>0</v>
      </c>
      <c r="I24" s="2"/>
      <c r="J24" s="2"/>
      <c r="K24" s="2"/>
      <c r="L24" s="2"/>
      <c r="M24" s="2"/>
      <c r="N24" s="2"/>
      <c r="O24" s="2"/>
    </row>
    <row r="25" spans="1:15" ht="24" customHeight="1">
      <c r="A25" s="419"/>
      <c r="B25" s="411"/>
      <c r="C25" s="87" t="s">
        <v>148</v>
      </c>
      <c r="D25" s="241"/>
      <c r="E25" s="241"/>
      <c r="F25" s="187">
        <v>0</v>
      </c>
      <c r="G25" s="186">
        <v>0</v>
      </c>
      <c r="H25" s="219">
        <v>0</v>
      </c>
      <c r="I25" s="2"/>
      <c r="J25" s="2"/>
      <c r="K25" s="2"/>
      <c r="L25" s="2"/>
      <c r="M25" s="2"/>
      <c r="N25" s="2"/>
      <c r="O25" s="2"/>
    </row>
    <row r="26" spans="1:15" s="67" customFormat="1" ht="24" customHeight="1">
      <c r="A26" s="419"/>
      <c r="B26" s="411"/>
      <c r="C26" s="89" t="s">
        <v>149</v>
      </c>
      <c r="D26" s="242"/>
      <c r="E26" s="242"/>
      <c r="F26" s="233">
        <v>9545</v>
      </c>
      <c r="G26" s="234">
        <v>158</v>
      </c>
      <c r="H26" s="232">
        <v>5752</v>
      </c>
      <c r="I26" s="3"/>
      <c r="J26" s="3"/>
      <c r="K26" s="3"/>
      <c r="L26" s="3"/>
      <c r="M26" s="3"/>
      <c r="N26" s="3"/>
      <c r="O26" s="3"/>
    </row>
    <row r="27" spans="1:15" ht="24" customHeight="1">
      <c r="A27" s="419"/>
      <c r="B27" s="406" t="s">
        <v>150</v>
      </c>
      <c r="C27" s="87" t="s">
        <v>147</v>
      </c>
      <c r="D27" s="241"/>
      <c r="E27" s="241"/>
      <c r="F27" s="187">
        <v>86</v>
      </c>
      <c r="G27" s="186">
        <v>5</v>
      </c>
      <c r="H27" s="219">
        <v>49</v>
      </c>
      <c r="I27" s="2"/>
      <c r="J27" s="2"/>
      <c r="K27" s="2"/>
      <c r="L27" s="2"/>
      <c r="M27" s="2"/>
      <c r="N27" s="2"/>
      <c r="O27" s="2"/>
    </row>
    <row r="28" spans="1:15" ht="24" customHeight="1">
      <c r="A28" s="419"/>
      <c r="B28" s="406"/>
      <c r="C28" s="87" t="s">
        <v>101</v>
      </c>
      <c r="D28" s="241"/>
      <c r="E28" s="241"/>
      <c r="F28" s="187">
        <v>0</v>
      </c>
      <c r="G28" s="186">
        <v>0</v>
      </c>
      <c r="H28" s="219">
        <v>2</v>
      </c>
      <c r="I28" s="2"/>
      <c r="J28" s="2"/>
      <c r="K28" s="2"/>
      <c r="L28" s="2"/>
      <c r="M28" s="2"/>
      <c r="N28" s="2"/>
      <c r="O28" s="2"/>
    </row>
    <row r="29" spans="1:15" ht="24" customHeight="1">
      <c r="A29" s="419"/>
      <c r="B29" s="406"/>
      <c r="C29" s="87" t="s">
        <v>148</v>
      </c>
      <c r="D29" s="241"/>
      <c r="E29" s="241"/>
      <c r="F29" s="187">
        <v>2</v>
      </c>
      <c r="G29" s="186">
        <v>0</v>
      </c>
      <c r="H29" s="219">
        <v>1</v>
      </c>
      <c r="I29" s="2"/>
      <c r="J29" s="2"/>
      <c r="K29" s="2"/>
      <c r="L29" s="2"/>
      <c r="M29" s="2"/>
      <c r="N29" s="2"/>
      <c r="O29" s="2"/>
    </row>
    <row r="30" spans="1:15" ht="24" customHeight="1">
      <c r="A30" s="419"/>
      <c r="B30" s="406"/>
      <c r="C30" s="87" t="s">
        <v>100</v>
      </c>
      <c r="D30" s="241"/>
      <c r="E30" s="241"/>
      <c r="F30" s="187">
        <v>126</v>
      </c>
      <c r="G30" s="186">
        <v>10</v>
      </c>
      <c r="H30" s="219">
        <v>88</v>
      </c>
      <c r="I30" s="2"/>
      <c r="J30" s="2"/>
      <c r="K30" s="2"/>
      <c r="L30" s="2"/>
      <c r="M30" s="2"/>
      <c r="N30" s="2"/>
      <c r="O30" s="2"/>
    </row>
    <row r="31" spans="1:15" s="67" customFormat="1" ht="24" customHeight="1">
      <c r="A31" s="419"/>
      <c r="B31" s="406"/>
      <c r="C31" s="90" t="s">
        <v>99</v>
      </c>
      <c r="D31" s="242"/>
      <c r="E31" s="242"/>
      <c r="F31" s="233">
        <v>214</v>
      </c>
      <c r="G31" s="234">
        <v>15</v>
      </c>
      <c r="H31" s="232">
        <v>140</v>
      </c>
      <c r="J31" s="3"/>
      <c r="K31" s="3"/>
      <c r="L31" s="3"/>
      <c r="M31" s="3"/>
      <c r="N31" s="3"/>
      <c r="O31" s="3"/>
    </row>
    <row r="32" spans="1:15" s="67" customFormat="1" ht="24" customHeight="1" thickBot="1">
      <c r="A32" s="420"/>
      <c r="B32" s="421" t="s">
        <v>151</v>
      </c>
      <c r="C32" s="422"/>
      <c r="D32" s="243"/>
      <c r="E32" s="243"/>
      <c r="F32" s="244">
        <v>9759</v>
      </c>
      <c r="G32" s="245">
        <v>173</v>
      </c>
      <c r="H32" s="246">
        <v>5892</v>
      </c>
      <c r="J32" s="3"/>
      <c r="K32" s="3"/>
      <c r="L32" s="3"/>
      <c r="M32" s="3"/>
      <c r="N32" s="3"/>
      <c r="O32" s="3"/>
    </row>
    <row r="33" spans="1:15" ht="24" customHeight="1">
      <c r="A33" s="412" t="s">
        <v>106</v>
      </c>
      <c r="B33" s="413"/>
      <c r="C33" s="414"/>
      <c r="D33" s="247"/>
      <c r="E33" s="247"/>
      <c r="F33" s="183">
        <v>26</v>
      </c>
      <c r="G33" s="182">
        <v>0</v>
      </c>
      <c r="H33" s="218">
        <v>3</v>
      </c>
      <c r="I33" s="2"/>
      <c r="J33" s="2"/>
      <c r="K33" s="2"/>
      <c r="L33" s="2"/>
      <c r="M33" s="2"/>
      <c r="N33" s="2"/>
      <c r="O33" s="2"/>
    </row>
    <row r="34" spans="1:15" ht="24" customHeight="1" thickBot="1">
      <c r="A34" s="415" t="s">
        <v>107</v>
      </c>
      <c r="B34" s="416"/>
      <c r="C34" s="417"/>
      <c r="D34" s="248"/>
      <c r="E34" s="248"/>
      <c r="F34" s="249">
        <v>0</v>
      </c>
      <c r="G34" s="250">
        <v>0</v>
      </c>
      <c r="H34" s="251">
        <v>0</v>
      </c>
      <c r="I34" s="2"/>
      <c r="J34" s="2"/>
      <c r="K34" s="2"/>
      <c r="L34" s="2"/>
      <c r="M34" s="2"/>
      <c r="N34" s="2"/>
      <c r="O34" s="2"/>
    </row>
    <row r="35" spans="1:15" s="112" customFormat="1" ht="13.5">
      <c r="A35" s="271" t="s">
        <v>249</v>
      </c>
      <c r="B35" s="1"/>
      <c r="C35" s="1"/>
      <c r="D35" s="1"/>
      <c r="E35" s="1"/>
      <c r="F35" s="1"/>
      <c r="G35" s="1"/>
      <c r="H35" s="1"/>
      <c r="I35" s="1"/>
      <c r="J35" s="1"/>
      <c r="K35" s="1"/>
      <c r="L35" s="1"/>
      <c r="M35" s="1"/>
      <c r="N35" s="1"/>
      <c r="O35" s="1"/>
    </row>
    <row r="36" spans="1:15" s="112" customFormat="1" ht="13.5">
      <c r="A36" s="408" t="s">
        <v>217</v>
      </c>
      <c r="B36" s="408"/>
      <c r="C36" s="408"/>
      <c r="D36" s="408"/>
      <c r="E36" s="408"/>
      <c r="F36" s="408"/>
      <c r="G36" s="408"/>
      <c r="H36" s="408"/>
      <c r="I36" s="119"/>
      <c r="J36" s="1"/>
      <c r="K36" s="1"/>
      <c r="L36" s="1"/>
      <c r="M36" s="1"/>
      <c r="N36" s="1"/>
      <c r="O36" s="1"/>
    </row>
    <row r="37" spans="1:15" s="112" customFormat="1" ht="24" customHeight="1">
      <c r="A37" s="409" t="s">
        <v>218</v>
      </c>
      <c r="B37" s="409"/>
      <c r="C37" s="409"/>
      <c r="D37" s="409"/>
      <c r="E37" s="409"/>
      <c r="F37" s="409"/>
      <c r="G37" s="409"/>
      <c r="H37" s="409"/>
      <c r="I37" s="1"/>
      <c r="J37" s="1"/>
      <c r="K37" s="1"/>
      <c r="L37" s="1"/>
      <c r="M37" s="1"/>
      <c r="N37" s="1"/>
      <c r="O37" s="1"/>
    </row>
    <row r="38" spans="1:15" s="112" customFormat="1" ht="13.5" customHeight="1">
      <c r="A38" s="408" t="s">
        <v>219</v>
      </c>
      <c r="B38" s="408"/>
      <c r="C38" s="408"/>
      <c r="D38" s="408"/>
      <c r="E38" s="408"/>
      <c r="F38" s="408"/>
      <c r="G38" s="408"/>
      <c r="H38" s="408"/>
      <c r="I38" s="1"/>
      <c r="J38" s="1"/>
      <c r="K38" s="1"/>
      <c r="L38" s="1"/>
      <c r="M38" s="1"/>
      <c r="N38" s="1"/>
      <c r="O38" s="1"/>
    </row>
    <row r="39" spans="1:15" s="112" customFormat="1" ht="13.5" customHeight="1">
      <c r="A39" s="408" t="s">
        <v>220</v>
      </c>
      <c r="B39" s="408"/>
      <c r="C39" s="408"/>
      <c r="D39" s="408"/>
      <c r="E39" s="408"/>
      <c r="F39" s="408"/>
      <c r="G39" s="408"/>
      <c r="H39" s="408"/>
      <c r="I39" s="1"/>
      <c r="J39" s="1" t="s">
        <v>229</v>
      </c>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13"/>
      <c r="E41" s="113"/>
      <c r="F41" s="2"/>
      <c r="G41" s="2"/>
      <c r="H41" s="2"/>
      <c r="I41" s="2"/>
      <c r="J41" s="2"/>
      <c r="K41" s="2"/>
      <c r="L41" s="2"/>
      <c r="M41" s="2"/>
      <c r="N41" s="2"/>
      <c r="O41" s="2"/>
    </row>
    <row r="42" spans="1:15" ht="15.95" customHeight="1">
      <c r="A42" s="2"/>
      <c r="B42" s="2"/>
      <c r="C42" s="2"/>
      <c r="D42" s="113"/>
      <c r="E42" s="113"/>
      <c r="F42" s="2"/>
      <c r="G42" s="2"/>
      <c r="H42" s="2"/>
      <c r="I42" s="2"/>
      <c r="J42" s="2"/>
      <c r="K42" s="2"/>
      <c r="L42" s="2"/>
      <c r="M42" s="2"/>
      <c r="N42" s="2"/>
      <c r="O42" s="2"/>
    </row>
    <row r="43" spans="1:15" ht="15.95" customHeight="1">
      <c r="A43" s="2"/>
      <c r="B43" s="2"/>
      <c r="C43" s="2"/>
      <c r="D43" s="113"/>
      <c r="E43" s="113"/>
      <c r="F43" s="2"/>
      <c r="G43" s="2"/>
      <c r="H43" s="2"/>
      <c r="I43" s="2"/>
      <c r="J43" s="2"/>
      <c r="K43" s="2"/>
      <c r="L43" s="2"/>
      <c r="M43" s="2"/>
      <c r="N43" s="2"/>
      <c r="O43" s="2"/>
    </row>
    <row r="44" spans="1:15" ht="15.95" customHeight="1">
      <c r="A44" s="2"/>
      <c r="B44" s="2"/>
      <c r="C44" s="2"/>
      <c r="D44" s="113"/>
      <c r="E44" s="113"/>
      <c r="F44" s="2"/>
      <c r="G44" s="2"/>
      <c r="H44" s="2"/>
      <c r="I44" s="2"/>
      <c r="J44" s="2"/>
      <c r="K44" s="2"/>
      <c r="L44" s="2"/>
      <c r="M44" s="2"/>
      <c r="N44" s="2"/>
      <c r="O44" s="2"/>
    </row>
    <row r="45" spans="1:15" ht="15.95" customHeight="1">
      <c r="A45" s="2"/>
      <c r="B45" s="2"/>
      <c r="C45" s="2"/>
      <c r="D45" s="113"/>
      <c r="E45" s="113"/>
      <c r="F45" s="2"/>
      <c r="G45" s="2"/>
      <c r="H45" s="2"/>
      <c r="I45" s="2"/>
      <c r="J45" s="2"/>
      <c r="K45" s="2"/>
      <c r="L45" s="2"/>
      <c r="M45" s="2"/>
      <c r="N45" s="2"/>
      <c r="O45" s="2"/>
    </row>
    <row r="46" spans="1:15" ht="15.95" customHeight="1">
      <c r="D46" s="113"/>
      <c r="E46" s="113"/>
    </row>
    <row r="47" spans="1:15" ht="15.95" customHeight="1">
      <c r="D47" s="113"/>
      <c r="E47" s="113"/>
    </row>
    <row r="48" spans="1:15" ht="15.95" customHeight="1">
      <c r="D48" s="113"/>
      <c r="E48" s="113"/>
    </row>
    <row r="49" spans="4:5" ht="15.95" customHeight="1">
      <c r="D49" s="113"/>
      <c r="E49" s="113"/>
    </row>
    <row r="50" spans="4:5" ht="15.95" customHeight="1">
      <c r="D50" s="113"/>
      <c r="E50" s="113"/>
    </row>
    <row r="51" spans="4:5" ht="15.95" customHeight="1">
      <c r="D51" s="113"/>
      <c r="E51" s="113"/>
    </row>
    <row r="52" spans="4:5" ht="15.95" customHeight="1">
      <c r="D52" s="113"/>
      <c r="E52" s="113"/>
    </row>
  </sheetData>
  <mergeCells count="27">
    <mergeCell ref="A39:H39"/>
    <mergeCell ref="B17:C17"/>
    <mergeCell ref="A37:H37"/>
    <mergeCell ref="B23:B26"/>
    <mergeCell ref="A33:C33"/>
    <mergeCell ref="A34:C34"/>
    <mergeCell ref="A36:H36"/>
    <mergeCell ref="A23:A32"/>
    <mergeCell ref="B27:B31"/>
    <mergeCell ref="A38:H38"/>
    <mergeCell ref="B32:C32"/>
    <mergeCell ref="H2:H3"/>
    <mergeCell ref="D2:F2"/>
    <mergeCell ref="G2:G3"/>
    <mergeCell ref="A5:A22"/>
    <mergeCell ref="B5:C5"/>
    <mergeCell ref="A2:C3"/>
    <mergeCell ref="B18:C18"/>
    <mergeCell ref="B6:C6"/>
    <mergeCell ref="B7:C7"/>
    <mergeCell ref="B8:C8"/>
    <mergeCell ref="B12:B16"/>
    <mergeCell ref="B19:C19"/>
    <mergeCell ref="B20:B22"/>
    <mergeCell ref="B9:C9"/>
    <mergeCell ref="B10:C10"/>
    <mergeCell ref="B11:C11"/>
  </mergeCells>
  <phoneticPr fontId="2"/>
  <pageMargins left="0.39370078740157483" right="0.27559055118110237" top="0.70866141732283472" bottom="0.70866141732283472" header="0.51181102362204722" footer="0.51181102362204722"/>
  <pageSetup paperSize="9" scale="56" orientation="portrait" r:id="rId1"/>
  <headerFooter alignWithMargins="0">
    <oddFooter>&amp;R福岡国税局
酒税４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7"/>
  <sheetViews>
    <sheetView showGridLines="0" zoomScaleNormal="100" workbookViewId="0">
      <pane xSplit="1" ySplit="4" topLeftCell="B5" activePane="bottomRight" state="frozen"/>
      <selection sqref="A1:J1"/>
      <selection pane="topRight" sqref="A1:J1"/>
      <selection pane="bottomLeft" sqref="A1:J1"/>
      <selection pane="bottomRight"/>
    </sheetView>
  </sheetViews>
  <sheetFormatPr defaultColWidth="5.875" defaultRowHeight="11.25"/>
  <cols>
    <col min="1" max="1" width="9.75" style="7" customWidth="1"/>
    <col min="2"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115</v>
      </c>
    </row>
    <row r="2" spans="1:42" s="2" customFormat="1" ht="13.5" customHeight="1">
      <c r="A2" s="436" t="s">
        <v>116</v>
      </c>
      <c r="B2" s="325" t="s">
        <v>117</v>
      </c>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7"/>
      <c r="AL2" s="431" t="s">
        <v>118</v>
      </c>
      <c r="AM2" s="432"/>
      <c r="AN2" s="432"/>
      <c r="AO2" s="433"/>
      <c r="AP2" s="428" t="s">
        <v>61</v>
      </c>
    </row>
    <row r="3" spans="1:42" s="5" customFormat="1" ht="22.5" customHeight="1">
      <c r="A3" s="437"/>
      <c r="B3" s="427" t="s">
        <v>18</v>
      </c>
      <c r="C3" s="427"/>
      <c r="D3" s="427" t="s">
        <v>4</v>
      </c>
      <c r="E3" s="427"/>
      <c r="F3" s="426" t="s">
        <v>235</v>
      </c>
      <c r="G3" s="439"/>
      <c r="H3" s="426" t="s">
        <v>236</v>
      </c>
      <c r="I3" s="425"/>
      <c r="J3" s="427" t="s">
        <v>119</v>
      </c>
      <c r="K3" s="427"/>
      <c r="L3" s="427" t="s">
        <v>120</v>
      </c>
      <c r="M3" s="427"/>
      <c r="N3" s="427" t="s">
        <v>121</v>
      </c>
      <c r="O3" s="427"/>
      <c r="P3" s="427" t="s">
        <v>19</v>
      </c>
      <c r="Q3" s="427"/>
      <c r="R3" s="427" t="s">
        <v>9</v>
      </c>
      <c r="S3" s="427"/>
      <c r="T3" s="427" t="s">
        <v>20</v>
      </c>
      <c r="U3" s="427"/>
      <c r="V3" s="426" t="s">
        <v>103</v>
      </c>
      <c r="W3" s="438"/>
      <c r="X3" s="423" t="s">
        <v>94</v>
      </c>
      <c r="Y3" s="423"/>
      <c r="Z3" s="427" t="s">
        <v>97</v>
      </c>
      <c r="AA3" s="427"/>
      <c r="AB3" s="424" t="s">
        <v>122</v>
      </c>
      <c r="AC3" s="425"/>
      <c r="AD3" s="424" t="s">
        <v>123</v>
      </c>
      <c r="AE3" s="425"/>
      <c r="AF3" s="424" t="s">
        <v>95</v>
      </c>
      <c r="AG3" s="425"/>
      <c r="AH3" s="424" t="s">
        <v>96</v>
      </c>
      <c r="AI3" s="425"/>
      <c r="AJ3" s="427" t="s">
        <v>124</v>
      </c>
      <c r="AK3" s="427"/>
      <c r="AL3" s="434" t="s">
        <v>125</v>
      </c>
      <c r="AM3" s="435"/>
      <c r="AN3" s="427" t="s">
        <v>126</v>
      </c>
      <c r="AO3" s="427"/>
      <c r="AP3" s="429"/>
    </row>
    <row r="4" spans="1:42" s="5" customFormat="1" ht="22.5">
      <c r="A4" s="437"/>
      <c r="B4" s="57" t="s">
        <v>127</v>
      </c>
      <c r="C4" s="58" t="s">
        <v>128</v>
      </c>
      <c r="D4" s="57" t="s">
        <v>127</v>
      </c>
      <c r="E4" s="58" t="s">
        <v>128</v>
      </c>
      <c r="F4" s="57" t="s">
        <v>127</v>
      </c>
      <c r="G4" s="58" t="s">
        <v>128</v>
      </c>
      <c r="H4" s="57" t="s">
        <v>127</v>
      </c>
      <c r="I4" s="58" t="s">
        <v>128</v>
      </c>
      <c r="J4" s="57" t="s">
        <v>127</v>
      </c>
      <c r="K4" s="58" t="s">
        <v>128</v>
      </c>
      <c r="L4" s="57" t="s">
        <v>127</v>
      </c>
      <c r="M4" s="58" t="s">
        <v>128</v>
      </c>
      <c r="N4" s="57" t="s">
        <v>127</v>
      </c>
      <c r="O4" s="58" t="s">
        <v>128</v>
      </c>
      <c r="P4" s="57" t="s">
        <v>127</v>
      </c>
      <c r="Q4" s="58" t="s">
        <v>128</v>
      </c>
      <c r="R4" s="57" t="s">
        <v>127</v>
      </c>
      <c r="S4" s="58" t="s">
        <v>128</v>
      </c>
      <c r="T4" s="57" t="s">
        <v>127</v>
      </c>
      <c r="U4" s="58" t="s">
        <v>128</v>
      </c>
      <c r="V4" s="57" t="s">
        <v>127</v>
      </c>
      <c r="W4" s="58" t="s">
        <v>128</v>
      </c>
      <c r="X4" s="57" t="s">
        <v>127</v>
      </c>
      <c r="Y4" s="58" t="s">
        <v>128</v>
      </c>
      <c r="Z4" s="57" t="s">
        <v>127</v>
      </c>
      <c r="AA4" s="58" t="s">
        <v>128</v>
      </c>
      <c r="AB4" s="57" t="s">
        <v>127</v>
      </c>
      <c r="AC4" s="58" t="s">
        <v>128</v>
      </c>
      <c r="AD4" s="57" t="s">
        <v>127</v>
      </c>
      <c r="AE4" s="58" t="s">
        <v>128</v>
      </c>
      <c r="AF4" s="57" t="s">
        <v>127</v>
      </c>
      <c r="AG4" s="58" t="s">
        <v>128</v>
      </c>
      <c r="AH4" s="57" t="s">
        <v>127</v>
      </c>
      <c r="AI4" s="58" t="s">
        <v>128</v>
      </c>
      <c r="AJ4" s="57" t="s">
        <v>127</v>
      </c>
      <c r="AK4" s="58" t="s">
        <v>128</v>
      </c>
      <c r="AL4" s="75" t="s">
        <v>182</v>
      </c>
      <c r="AM4" s="75" t="s">
        <v>129</v>
      </c>
      <c r="AN4" s="75" t="s">
        <v>182</v>
      </c>
      <c r="AO4" s="75" t="s">
        <v>129</v>
      </c>
      <c r="AP4" s="430"/>
    </row>
    <row r="5" spans="1:42">
      <c r="A5" s="32"/>
      <c r="B5" s="76" t="s">
        <v>34</v>
      </c>
      <c r="C5" s="77" t="s">
        <v>34</v>
      </c>
      <c r="D5" s="76" t="s">
        <v>34</v>
      </c>
      <c r="E5" s="77" t="s">
        <v>34</v>
      </c>
      <c r="F5" s="76" t="s">
        <v>34</v>
      </c>
      <c r="G5" s="77" t="s">
        <v>34</v>
      </c>
      <c r="H5" s="76" t="s">
        <v>34</v>
      </c>
      <c r="I5" s="77" t="s">
        <v>34</v>
      </c>
      <c r="J5" s="76" t="s">
        <v>34</v>
      </c>
      <c r="K5" s="77" t="s">
        <v>34</v>
      </c>
      <c r="L5" s="76" t="s">
        <v>34</v>
      </c>
      <c r="M5" s="77" t="s">
        <v>34</v>
      </c>
      <c r="N5" s="76" t="s">
        <v>34</v>
      </c>
      <c r="O5" s="77" t="s">
        <v>34</v>
      </c>
      <c r="P5" s="76" t="s">
        <v>34</v>
      </c>
      <c r="Q5" s="77" t="s">
        <v>34</v>
      </c>
      <c r="R5" s="76" t="s">
        <v>34</v>
      </c>
      <c r="S5" s="77" t="s">
        <v>34</v>
      </c>
      <c r="T5" s="76" t="s">
        <v>34</v>
      </c>
      <c r="U5" s="77" t="s">
        <v>34</v>
      </c>
      <c r="V5" s="76" t="s">
        <v>34</v>
      </c>
      <c r="W5" s="77" t="s">
        <v>34</v>
      </c>
      <c r="X5" s="76" t="s">
        <v>34</v>
      </c>
      <c r="Y5" s="77" t="s">
        <v>34</v>
      </c>
      <c r="Z5" s="76" t="s">
        <v>34</v>
      </c>
      <c r="AA5" s="77" t="s">
        <v>34</v>
      </c>
      <c r="AB5" s="76" t="s">
        <v>34</v>
      </c>
      <c r="AC5" s="77" t="s">
        <v>34</v>
      </c>
      <c r="AD5" s="76" t="s">
        <v>34</v>
      </c>
      <c r="AE5" s="77" t="s">
        <v>34</v>
      </c>
      <c r="AF5" s="76" t="s">
        <v>34</v>
      </c>
      <c r="AG5" s="77" t="s">
        <v>34</v>
      </c>
      <c r="AH5" s="76" t="s">
        <v>34</v>
      </c>
      <c r="AI5" s="77" t="s">
        <v>34</v>
      </c>
      <c r="AJ5" s="76" t="s">
        <v>34</v>
      </c>
      <c r="AK5" s="77" t="s">
        <v>34</v>
      </c>
      <c r="AL5" s="78" t="s">
        <v>34</v>
      </c>
      <c r="AM5" s="79" t="s">
        <v>36</v>
      </c>
      <c r="AN5" s="79" t="s">
        <v>34</v>
      </c>
      <c r="AO5" s="110" t="s">
        <v>36</v>
      </c>
      <c r="AP5" s="105"/>
    </row>
    <row r="6" spans="1:42" s="2" customFormat="1" ht="21" customHeight="1">
      <c r="A6" s="35" t="s">
        <v>183</v>
      </c>
      <c r="B6" s="125">
        <v>1</v>
      </c>
      <c r="C6" s="126"/>
      <c r="D6" s="125">
        <v>1</v>
      </c>
      <c r="E6" s="126"/>
      <c r="F6" s="125">
        <v>1</v>
      </c>
      <c r="G6" s="126">
        <v>1</v>
      </c>
      <c r="H6" s="125">
        <v>1</v>
      </c>
      <c r="I6" s="126"/>
      <c r="J6" s="125"/>
      <c r="K6" s="126"/>
      <c r="L6" s="125">
        <v>1</v>
      </c>
      <c r="M6" s="126">
        <v>1</v>
      </c>
      <c r="N6" s="125"/>
      <c r="O6" s="126"/>
      <c r="P6" s="125"/>
      <c r="Q6" s="126"/>
      <c r="R6" s="125">
        <v>1</v>
      </c>
      <c r="S6" s="126"/>
      <c r="T6" s="125">
        <v>1</v>
      </c>
      <c r="U6" s="126"/>
      <c r="V6" s="125"/>
      <c r="W6" s="126"/>
      <c r="X6" s="125">
        <v>1</v>
      </c>
      <c r="Y6" s="126"/>
      <c r="Z6" s="125">
        <v>1</v>
      </c>
      <c r="AA6" s="126"/>
      <c r="AB6" s="125">
        <v>1</v>
      </c>
      <c r="AC6" s="126"/>
      <c r="AD6" s="125">
        <v>1</v>
      </c>
      <c r="AE6" s="126"/>
      <c r="AF6" s="125"/>
      <c r="AG6" s="126"/>
      <c r="AH6" s="125">
        <v>1</v>
      </c>
      <c r="AI6" s="126"/>
      <c r="AJ6" s="125">
        <f>SUM(AH6,AF6,AD6,AB6,Z6,X6,V6,T6,R6,P6,N6,L6,J6,H6,F6,D6,B6)</f>
        <v>12</v>
      </c>
      <c r="AK6" s="126">
        <v>2</v>
      </c>
      <c r="AL6" s="127">
        <v>20</v>
      </c>
      <c r="AM6" s="128">
        <v>3</v>
      </c>
      <c r="AN6" s="128">
        <v>131</v>
      </c>
      <c r="AO6" s="129">
        <v>84</v>
      </c>
      <c r="AP6" s="106" t="str">
        <f t="shared" ref="AP6:AP25" si="0">IF(A6="","",A6)</f>
        <v>門司</v>
      </c>
    </row>
    <row r="7" spans="1:42" s="2" customFormat="1" ht="21" customHeight="1">
      <c r="A7" s="35" t="s">
        <v>184</v>
      </c>
      <c r="B7" s="130">
        <v>1</v>
      </c>
      <c r="C7" s="131">
        <v>1</v>
      </c>
      <c r="D7" s="130"/>
      <c r="E7" s="131"/>
      <c r="F7" s="130"/>
      <c r="G7" s="131"/>
      <c r="H7" s="130"/>
      <c r="I7" s="131"/>
      <c r="J7" s="130"/>
      <c r="K7" s="131"/>
      <c r="L7" s="130"/>
      <c r="M7" s="131"/>
      <c r="N7" s="130">
        <v>1</v>
      </c>
      <c r="O7" s="131">
        <v>1</v>
      </c>
      <c r="P7" s="130"/>
      <c r="Q7" s="131"/>
      <c r="R7" s="130"/>
      <c r="S7" s="131"/>
      <c r="T7" s="130"/>
      <c r="U7" s="131"/>
      <c r="V7" s="130"/>
      <c r="W7" s="131"/>
      <c r="X7" s="130"/>
      <c r="Y7" s="131"/>
      <c r="Z7" s="130"/>
      <c r="AA7" s="131"/>
      <c r="AB7" s="130"/>
      <c r="AC7" s="131"/>
      <c r="AD7" s="130"/>
      <c r="AE7" s="131"/>
      <c r="AF7" s="130"/>
      <c r="AG7" s="131"/>
      <c r="AH7" s="130"/>
      <c r="AI7" s="131"/>
      <c r="AJ7" s="130">
        <v>2</v>
      </c>
      <c r="AK7" s="131">
        <v>2</v>
      </c>
      <c r="AL7" s="132">
        <v>12</v>
      </c>
      <c r="AM7" s="122">
        <v>6</v>
      </c>
      <c r="AN7" s="122">
        <v>257</v>
      </c>
      <c r="AO7" s="133">
        <v>151</v>
      </c>
      <c r="AP7" s="106" t="str">
        <f t="shared" ref="AP7:AP16" si="1">IF(A7="","",A7)</f>
        <v>若松</v>
      </c>
    </row>
    <row r="8" spans="1:42" s="2" customFormat="1" ht="21" customHeight="1">
      <c r="A8" s="35" t="s">
        <v>185</v>
      </c>
      <c r="B8" s="130">
        <v>1</v>
      </c>
      <c r="C8" s="131">
        <v>1</v>
      </c>
      <c r="D8" s="130"/>
      <c r="E8" s="131"/>
      <c r="F8" s="130"/>
      <c r="G8" s="131"/>
      <c r="H8" s="130">
        <v>1</v>
      </c>
      <c r="I8" s="131"/>
      <c r="J8" s="130"/>
      <c r="K8" s="131"/>
      <c r="L8" s="130"/>
      <c r="M8" s="131"/>
      <c r="N8" s="130"/>
      <c r="O8" s="131"/>
      <c r="P8" s="130"/>
      <c r="Q8" s="131"/>
      <c r="R8" s="130"/>
      <c r="S8" s="131"/>
      <c r="T8" s="130"/>
      <c r="U8" s="131"/>
      <c r="V8" s="130"/>
      <c r="W8" s="131"/>
      <c r="X8" s="130">
        <v>1</v>
      </c>
      <c r="Y8" s="131"/>
      <c r="Z8" s="130">
        <v>1</v>
      </c>
      <c r="AA8" s="131"/>
      <c r="AB8" s="130">
        <v>1</v>
      </c>
      <c r="AC8" s="131"/>
      <c r="AD8" s="130">
        <v>1</v>
      </c>
      <c r="AE8" s="131"/>
      <c r="AF8" s="130"/>
      <c r="AG8" s="131"/>
      <c r="AH8" s="130">
        <v>1</v>
      </c>
      <c r="AI8" s="131"/>
      <c r="AJ8" s="130">
        <v>7</v>
      </c>
      <c r="AK8" s="131">
        <v>1</v>
      </c>
      <c r="AL8" s="132">
        <v>29</v>
      </c>
      <c r="AM8" s="122">
        <v>10</v>
      </c>
      <c r="AN8" s="122">
        <v>539</v>
      </c>
      <c r="AO8" s="133">
        <v>307</v>
      </c>
      <c r="AP8" s="106" t="str">
        <f t="shared" si="1"/>
        <v>小倉</v>
      </c>
    </row>
    <row r="9" spans="1:42" s="2" customFormat="1" ht="21" customHeight="1">
      <c r="A9" s="35" t="s">
        <v>186</v>
      </c>
      <c r="B9" s="130">
        <v>2</v>
      </c>
      <c r="C9" s="131">
        <v>2</v>
      </c>
      <c r="D9" s="130"/>
      <c r="E9" s="131"/>
      <c r="F9" s="130"/>
      <c r="G9" s="131"/>
      <c r="H9" s="130">
        <v>1</v>
      </c>
      <c r="I9" s="131"/>
      <c r="J9" s="130"/>
      <c r="K9" s="131"/>
      <c r="L9" s="130">
        <v>1</v>
      </c>
      <c r="M9" s="131"/>
      <c r="N9" s="130">
        <v>1</v>
      </c>
      <c r="O9" s="131"/>
      <c r="P9" s="130"/>
      <c r="Q9" s="131"/>
      <c r="R9" s="130">
        <v>1</v>
      </c>
      <c r="S9" s="131"/>
      <c r="T9" s="130">
        <v>1</v>
      </c>
      <c r="U9" s="131"/>
      <c r="V9" s="130">
        <v>1</v>
      </c>
      <c r="W9" s="131"/>
      <c r="X9" s="130">
        <v>2</v>
      </c>
      <c r="Y9" s="131"/>
      <c r="Z9" s="130">
        <v>2</v>
      </c>
      <c r="AA9" s="131"/>
      <c r="AB9" s="130">
        <v>2</v>
      </c>
      <c r="AC9" s="131"/>
      <c r="AD9" s="130">
        <v>2</v>
      </c>
      <c r="AE9" s="131"/>
      <c r="AF9" s="130"/>
      <c r="AG9" s="131"/>
      <c r="AH9" s="130">
        <v>2</v>
      </c>
      <c r="AI9" s="131"/>
      <c r="AJ9" s="130">
        <f>SUM(AH9,AF9,AD9,AB9,Z9,X9,V9,T9,R9,P9,N9,L9,J9,H9,F9,D9,B9)</f>
        <v>18</v>
      </c>
      <c r="AK9" s="131">
        <f>SUM(AI9,AG9,AE9,AC9,AA9,Y9,W9,U9,S9,Q9,O9,M9,K9,I9,G9,E9,C9)</f>
        <v>2</v>
      </c>
      <c r="AL9" s="132">
        <v>23</v>
      </c>
      <c r="AM9" s="122">
        <v>6</v>
      </c>
      <c r="AN9" s="122">
        <v>433</v>
      </c>
      <c r="AO9" s="133">
        <v>269</v>
      </c>
      <c r="AP9" s="106" t="str">
        <f t="shared" si="1"/>
        <v>八幡</v>
      </c>
    </row>
    <row r="10" spans="1:42" s="2" customFormat="1" ht="21" customHeight="1">
      <c r="A10" s="35" t="s">
        <v>187</v>
      </c>
      <c r="B10" s="130">
        <v>2</v>
      </c>
      <c r="C10" s="131">
        <v>2</v>
      </c>
      <c r="D10" s="130"/>
      <c r="E10" s="131"/>
      <c r="F10" s="130"/>
      <c r="G10" s="131"/>
      <c r="H10" s="130">
        <v>2</v>
      </c>
      <c r="I10" s="131">
        <v>1</v>
      </c>
      <c r="J10" s="130"/>
      <c r="K10" s="131"/>
      <c r="L10" s="130">
        <v>2</v>
      </c>
      <c r="M10" s="131">
        <v>2</v>
      </c>
      <c r="N10" s="130"/>
      <c r="O10" s="131"/>
      <c r="P10" s="130"/>
      <c r="Q10" s="131"/>
      <c r="R10" s="130"/>
      <c r="S10" s="131"/>
      <c r="T10" s="130"/>
      <c r="U10" s="131"/>
      <c r="V10" s="130"/>
      <c r="W10" s="131"/>
      <c r="X10" s="130">
        <v>3</v>
      </c>
      <c r="Y10" s="131">
        <v>1</v>
      </c>
      <c r="Z10" s="130">
        <v>3</v>
      </c>
      <c r="AA10" s="131">
        <v>1</v>
      </c>
      <c r="AB10" s="130">
        <v>2</v>
      </c>
      <c r="AC10" s="131"/>
      <c r="AD10" s="130">
        <v>3</v>
      </c>
      <c r="AE10" s="131"/>
      <c r="AF10" s="130"/>
      <c r="AG10" s="131"/>
      <c r="AH10" s="130">
        <v>2</v>
      </c>
      <c r="AI10" s="131"/>
      <c r="AJ10" s="130">
        <f t="shared" ref="AJ10:AJ23" si="2">SUM(AH10,AF10,AD10,AB10,Z10,X10,V10,T10,R10,P10,N10,L10,J10,H10,F10,D10,B10)</f>
        <v>19</v>
      </c>
      <c r="AK10" s="131">
        <f t="shared" ref="AK10:AK23" si="3">SUM(AI10,AG10,AE10,AC10,AA10,Y10,W10,U10,S10,Q10,O10,M10,K10,I10,G10,E10,C10)</f>
        <v>7</v>
      </c>
      <c r="AL10" s="132">
        <v>120</v>
      </c>
      <c r="AM10" s="122">
        <v>38</v>
      </c>
      <c r="AN10" s="122">
        <v>672</v>
      </c>
      <c r="AO10" s="133">
        <v>342</v>
      </c>
      <c r="AP10" s="106" t="str">
        <f t="shared" si="1"/>
        <v>博多</v>
      </c>
    </row>
    <row r="11" spans="1:42" s="2" customFormat="1" ht="21" customHeight="1">
      <c r="A11" s="35" t="s">
        <v>188</v>
      </c>
      <c r="B11" s="130">
        <v>8</v>
      </c>
      <c r="C11" s="131">
        <v>6</v>
      </c>
      <c r="D11" s="130"/>
      <c r="E11" s="131"/>
      <c r="F11" s="130">
        <v>1</v>
      </c>
      <c r="G11" s="131">
        <v>1</v>
      </c>
      <c r="H11" s="130">
        <v>4</v>
      </c>
      <c r="I11" s="131">
        <v>1</v>
      </c>
      <c r="J11" s="130"/>
      <c r="K11" s="131"/>
      <c r="L11" s="130"/>
      <c r="M11" s="131"/>
      <c r="N11" s="130">
        <v>1</v>
      </c>
      <c r="O11" s="131"/>
      <c r="P11" s="130"/>
      <c r="Q11" s="131"/>
      <c r="R11" s="130"/>
      <c r="S11" s="131"/>
      <c r="T11" s="130"/>
      <c r="U11" s="131"/>
      <c r="V11" s="130">
        <v>1</v>
      </c>
      <c r="W11" s="131"/>
      <c r="X11" s="130">
        <v>7</v>
      </c>
      <c r="Y11" s="131"/>
      <c r="Z11" s="130">
        <v>6</v>
      </c>
      <c r="AA11" s="131"/>
      <c r="AB11" s="130">
        <v>7</v>
      </c>
      <c r="AC11" s="131"/>
      <c r="AD11" s="130">
        <v>7</v>
      </c>
      <c r="AE11" s="131"/>
      <c r="AF11" s="130"/>
      <c r="AG11" s="131"/>
      <c r="AH11" s="130">
        <v>7</v>
      </c>
      <c r="AI11" s="131"/>
      <c r="AJ11" s="130">
        <f t="shared" si="2"/>
        <v>49</v>
      </c>
      <c r="AK11" s="131">
        <f t="shared" si="3"/>
        <v>8</v>
      </c>
      <c r="AL11" s="132">
        <v>49</v>
      </c>
      <c r="AM11" s="122">
        <v>21</v>
      </c>
      <c r="AN11" s="122">
        <v>658</v>
      </c>
      <c r="AO11" s="133">
        <v>365</v>
      </c>
      <c r="AP11" s="106" t="str">
        <f t="shared" si="1"/>
        <v>香椎</v>
      </c>
    </row>
    <row r="12" spans="1:42" s="2" customFormat="1" ht="21" customHeight="1">
      <c r="A12" s="35" t="s">
        <v>189</v>
      </c>
      <c r="B12" s="130">
        <v>1</v>
      </c>
      <c r="C12" s="131">
        <v>1</v>
      </c>
      <c r="D12" s="130"/>
      <c r="E12" s="131"/>
      <c r="F12" s="130"/>
      <c r="G12" s="131"/>
      <c r="H12" s="130">
        <v>2</v>
      </c>
      <c r="I12" s="131">
        <v>1</v>
      </c>
      <c r="J12" s="130"/>
      <c r="K12" s="131"/>
      <c r="L12" s="130">
        <v>1</v>
      </c>
      <c r="M12" s="131">
        <v>1</v>
      </c>
      <c r="N12" s="130"/>
      <c r="O12" s="131"/>
      <c r="P12" s="130"/>
      <c r="Q12" s="131"/>
      <c r="R12" s="130"/>
      <c r="S12" s="131"/>
      <c r="T12" s="130"/>
      <c r="U12" s="131"/>
      <c r="V12" s="130"/>
      <c r="W12" s="131"/>
      <c r="X12" s="130">
        <v>2</v>
      </c>
      <c r="Y12" s="131"/>
      <c r="Z12" s="130">
        <v>1</v>
      </c>
      <c r="AA12" s="131"/>
      <c r="AB12" s="130">
        <v>2</v>
      </c>
      <c r="AC12" s="131"/>
      <c r="AD12" s="130">
        <v>1</v>
      </c>
      <c r="AE12" s="131"/>
      <c r="AF12" s="130"/>
      <c r="AG12" s="131"/>
      <c r="AH12" s="130">
        <v>1</v>
      </c>
      <c r="AI12" s="131"/>
      <c r="AJ12" s="130">
        <f t="shared" si="2"/>
        <v>11</v>
      </c>
      <c r="AK12" s="131">
        <f t="shared" si="3"/>
        <v>3</v>
      </c>
      <c r="AL12" s="132">
        <v>95</v>
      </c>
      <c r="AM12" s="122">
        <v>35</v>
      </c>
      <c r="AN12" s="122">
        <v>615</v>
      </c>
      <c r="AO12" s="133">
        <v>368</v>
      </c>
      <c r="AP12" s="106" t="str">
        <f t="shared" si="1"/>
        <v>福岡</v>
      </c>
    </row>
    <row r="13" spans="1:42" s="2" customFormat="1" ht="21" customHeight="1">
      <c r="A13" s="35" t="s">
        <v>190</v>
      </c>
      <c r="B13" s="130">
        <v>3</v>
      </c>
      <c r="C13" s="131">
        <v>2</v>
      </c>
      <c r="D13" s="130"/>
      <c r="E13" s="131"/>
      <c r="F13" s="130"/>
      <c r="G13" s="131"/>
      <c r="H13" s="130">
        <v>1</v>
      </c>
      <c r="I13" s="131"/>
      <c r="J13" s="130"/>
      <c r="K13" s="131"/>
      <c r="L13" s="130">
        <v>2</v>
      </c>
      <c r="M13" s="131">
        <v>1</v>
      </c>
      <c r="N13" s="130">
        <v>1</v>
      </c>
      <c r="O13" s="131"/>
      <c r="P13" s="130"/>
      <c r="Q13" s="131"/>
      <c r="R13" s="130"/>
      <c r="S13" s="131"/>
      <c r="T13" s="130">
        <v>1</v>
      </c>
      <c r="U13" s="131"/>
      <c r="V13" s="130"/>
      <c r="W13" s="131"/>
      <c r="X13" s="130">
        <v>3</v>
      </c>
      <c r="Y13" s="131">
        <v>1</v>
      </c>
      <c r="Z13" s="130">
        <v>2</v>
      </c>
      <c r="AA13" s="131"/>
      <c r="AB13" s="130">
        <v>2</v>
      </c>
      <c r="AC13" s="131"/>
      <c r="AD13" s="130">
        <v>3</v>
      </c>
      <c r="AE13" s="131">
        <v>1</v>
      </c>
      <c r="AF13" s="130"/>
      <c r="AG13" s="131"/>
      <c r="AH13" s="130">
        <v>2</v>
      </c>
      <c r="AI13" s="131"/>
      <c r="AJ13" s="130">
        <f t="shared" si="2"/>
        <v>20</v>
      </c>
      <c r="AK13" s="131">
        <f t="shared" si="3"/>
        <v>5</v>
      </c>
      <c r="AL13" s="132">
        <v>27</v>
      </c>
      <c r="AM13" s="122">
        <v>12</v>
      </c>
      <c r="AN13" s="122">
        <v>598</v>
      </c>
      <c r="AO13" s="133">
        <v>329</v>
      </c>
      <c r="AP13" s="106" t="str">
        <f t="shared" si="1"/>
        <v>西福岡</v>
      </c>
    </row>
    <row r="14" spans="1:42" s="2" customFormat="1" ht="21" customHeight="1">
      <c r="A14" s="35" t="s">
        <v>191</v>
      </c>
      <c r="B14" s="130">
        <v>6</v>
      </c>
      <c r="C14" s="131">
        <v>4</v>
      </c>
      <c r="D14" s="130"/>
      <c r="E14" s="131"/>
      <c r="F14" s="130"/>
      <c r="G14" s="131"/>
      <c r="H14" s="130">
        <v>2</v>
      </c>
      <c r="I14" s="131"/>
      <c r="J14" s="130"/>
      <c r="K14" s="131"/>
      <c r="L14" s="130"/>
      <c r="M14" s="131"/>
      <c r="N14" s="130"/>
      <c r="O14" s="131"/>
      <c r="P14" s="130"/>
      <c r="Q14" s="131"/>
      <c r="R14" s="130"/>
      <c r="S14" s="131"/>
      <c r="T14" s="130"/>
      <c r="U14" s="131"/>
      <c r="V14" s="130"/>
      <c r="W14" s="131"/>
      <c r="X14" s="130">
        <v>6</v>
      </c>
      <c r="Y14" s="131"/>
      <c r="Z14" s="130">
        <v>6</v>
      </c>
      <c r="AA14" s="131"/>
      <c r="AB14" s="130">
        <v>6</v>
      </c>
      <c r="AC14" s="131"/>
      <c r="AD14" s="130">
        <v>6</v>
      </c>
      <c r="AE14" s="131">
        <v>2</v>
      </c>
      <c r="AF14" s="130"/>
      <c r="AG14" s="131"/>
      <c r="AH14" s="130">
        <v>6</v>
      </c>
      <c r="AI14" s="131"/>
      <c r="AJ14" s="130">
        <f t="shared" si="2"/>
        <v>38</v>
      </c>
      <c r="AK14" s="131">
        <f t="shared" si="3"/>
        <v>6</v>
      </c>
      <c r="AL14" s="132">
        <v>11</v>
      </c>
      <c r="AM14" s="122">
        <v>5</v>
      </c>
      <c r="AN14" s="122">
        <v>300</v>
      </c>
      <c r="AO14" s="133">
        <v>190</v>
      </c>
      <c r="AP14" s="106" t="str">
        <f t="shared" si="1"/>
        <v>大牟田</v>
      </c>
    </row>
    <row r="15" spans="1:42" s="2" customFormat="1" ht="21" customHeight="1">
      <c r="A15" s="35" t="s">
        <v>192</v>
      </c>
      <c r="B15" s="130">
        <v>23</v>
      </c>
      <c r="C15" s="131">
        <v>18</v>
      </c>
      <c r="D15" s="130"/>
      <c r="E15" s="131"/>
      <c r="F15" s="130">
        <v>1</v>
      </c>
      <c r="G15" s="131"/>
      <c r="H15" s="130">
        <v>15</v>
      </c>
      <c r="I15" s="131">
        <v>8</v>
      </c>
      <c r="J15" s="130">
        <v>2</v>
      </c>
      <c r="K15" s="131"/>
      <c r="L15" s="130">
        <v>1</v>
      </c>
      <c r="M15" s="131"/>
      <c r="N15" s="130">
        <v>2</v>
      </c>
      <c r="O15" s="131">
        <v>1</v>
      </c>
      <c r="P15" s="130">
        <v>2</v>
      </c>
      <c r="Q15" s="131"/>
      <c r="R15" s="130">
        <v>1</v>
      </c>
      <c r="S15" s="131"/>
      <c r="T15" s="130">
        <v>4</v>
      </c>
      <c r="U15" s="131"/>
      <c r="V15" s="130"/>
      <c r="W15" s="131"/>
      <c r="X15" s="130">
        <v>22</v>
      </c>
      <c r="Y15" s="131"/>
      <c r="Z15" s="130">
        <v>22</v>
      </c>
      <c r="AA15" s="131"/>
      <c r="AB15" s="130">
        <v>26</v>
      </c>
      <c r="AC15" s="131"/>
      <c r="AD15" s="130">
        <v>25</v>
      </c>
      <c r="AE15" s="131">
        <v>1</v>
      </c>
      <c r="AF15" s="130"/>
      <c r="AG15" s="131"/>
      <c r="AH15" s="130">
        <v>23</v>
      </c>
      <c r="AI15" s="131"/>
      <c r="AJ15" s="130">
        <f t="shared" si="2"/>
        <v>169</v>
      </c>
      <c r="AK15" s="131">
        <f t="shared" si="3"/>
        <v>28</v>
      </c>
      <c r="AL15" s="132">
        <v>25</v>
      </c>
      <c r="AM15" s="122">
        <v>8</v>
      </c>
      <c r="AN15" s="122">
        <v>477</v>
      </c>
      <c r="AO15" s="133">
        <v>296</v>
      </c>
      <c r="AP15" s="106" t="str">
        <f t="shared" si="1"/>
        <v>久留米</v>
      </c>
    </row>
    <row r="16" spans="1:42" s="2" customFormat="1" ht="21" customHeight="1">
      <c r="A16" s="35" t="s">
        <v>193</v>
      </c>
      <c r="B16" s="130"/>
      <c r="C16" s="131"/>
      <c r="D16" s="130"/>
      <c r="E16" s="131"/>
      <c r="F16" s="130"/>
      <c r="G16" s="131"/>
      <c r="H16" s="130"/>
      <c r="I16" s="131"/>
      <c r="J16" s="130"/>
      <c r="K16" s="131"/>
      <c r="L16" s="130"/>
      <c r="M16" s="131"/>
      <c r="N16" s="130"/>
      <c r="O16" s="131"/>
      <c r="P16" s="130"/>
      <c r="Q16" s="131"/>
      <c r="R16" s="130"/>
      <c r="S16" s="131"/>
      <c r="T16" s="130"/>
      <c r="U16" s="131"/>
      <c r="V16" s="130"/>
      <c r="W16" s="131"/>
      <c r="X16" s="130"/>
      <c r="Y16" s="131"/>
      <c r="Z16" s="130"/>
      <c r="AA16" s="131"/>
      <c r="AB16" s="130"/>
      <c r="AC16" s="131"/>
      <c r="AD16" s="130"/>
      <c r="AE16" s="131"/>
      <c r="AF16" s="130"/>
      <c r="AG16" s="131"/>
      <c r="AH16" s="130"/>
      <c r="AI16" s="131"/>
      <c r="AJ16" s="130"/>
      <c r="AK16" s="131"/>
      <c r="AL16" s="132">
        <v>5</v>
      </c>
      <c r="AM16" s="122">
        <v>2</v>
      </c>
      <c r="AN16" s="122">
        <v>159</v>
      </c>
      <c r="AO16" s="133">
        <v>108</v>
      </c>
      <c r="AP16" s="106" t="str">
        <f t="shared" si="1"/>
        <v>直方</v>
      </c>
    </row>
    <row r="17" spans="1:42" s="2" customFormat="1" ht="21" customHeight="1">
      <c r="A17" s="35" t="s">
        <v>194</v>
      </c>
      <c r="B17" s="130">
        <v>4</v>
      </c>
      <c r="C17" s="131">
        <v>4</v>
      </c>
      <c r="D17" s="130"/>
      <c r="E17" s="131"/>
      <c r="F17" s="130"/>
      <c r="G17" s="131"/>
      <c r="H17" s="130">
        <v>2</v>
      </c>
      <c r="I17" s="131"/>
      <c r="J17" s="130"/>
      <c r="K17" s="131"/>
      <c r="L17" s="130"/>
      <c r="M17" s="131"/>
      <c r="N17" s="130"/>
      <c r="O17" s="131"/>
      <c r="P17" s="130"/>
      <c r="Q17" s="131"/>
      <c r="R17" s="130"/>
      <c r="S17" s="131"/>
      <c r="T17" s="130"/>
      <c r="U17" s="131"/>
      <c r="V17" s="130"/>
      <c r="W17" s="131"/>
      <c r="X17" s="130">
        <v>4</v>
      </c>
      <c r="Y17" s="131"/>
      <c r="Z17" s="130">
        <v>4</v>
      </c>
      <c r="AA17" s="131"/>
      <c r="AB17" s="130">
        <v>4</v>
      </c>
      <c r="AC17" s="131"/>
      <c r="AD17" s="130">
        <v>4</v>
      </c>
      <c r="AE17" s="131"/>
      <c r="AF17" s="130"/>
      <c r="AG17" s="131"/>
      <c r="AH17" s="130">
        <v>4</v>
      </c>
      <c r="AI17" s="131"/>
      <c r="AJ17" s="130">
        <f t="shared" si="2"/>
        <v>26</v>
      </c>
      <c r="AK17" s="131">
        <f t="shared" si="3"/>
        <v>4</v>
      </c>
      <c r="AL17" s="132">
        <v>7</v>
      </c>
      <c r="AM17" s="122">
        <v>2</v>
      </c>
      <c r="AN17" s="122">
        <v>263</v>
      </c>
      <c r="AO17" s="133">
        <v>161</v>
      </c>
      <c r="AP17" s="106" t="str">
        <f t="shared" si="0"/>
        <v>飯塚</v>
      </c>
    </row>
    <row r="18" spans="1:42" s="2" customFormat="1" ht="21" customHeight="1">
      <c r="A18" s="35" t="s">
        <v>195</v>
      </c>
      <c r="B18" s="130">
        <v>2</v>
      </c>
      <c r="C18" s="131">
        <v>2</v>
      </c>
      <c r="D18" s="130"/>
      <c r="E18" s="131"/>
      <c r="F18" s="130"/>
      <c r="G18" s="131"/>
      <c r="H18" s="130"/>
      <c r="I18" s="131"/>
      <c r="J18" s="130"/>
      <c r="K18" s="131"/>
      <c r="L18" s="130"/>
      <c r="M18" s="131"/>
      <c r="N18" s="130"/>
      <c r="O18" s="131"/>
      <c r="P18" s="130"/>
      <c r="Q18" s="131"/>
      <c r="R18" s="130"/>
      <c r="S18" s="131"/>
      <c r="T18" s="130"/>
      <c r="U18" s="131"/>
      <c r="V18" s="130"/>
      <c r="W18" s="131"/>
      <c r="X18" s="130">
        <v>2</v>
      </c>
      <c r="Y18" s="131"/>
      <c r="Z18" s="130">
        <v>2</v>
      </c>
      <c r="AA18" s="131"/>
      <c r="AB18" s="130">
        <v>2</v>
      </c>
      <c r="AC18" s="131"/>
      <c r="AD18" s="130">
        <v>3</v>
      </c>
      <c r="AE18" s="131">
        <v>1</v>
      </c>
      <c r="AF18" s="130"/>
      <c r="AG18" s="131"/>
      <c r="AH18" s="130">
        <v>2</v>
      </c>
      <c r="AI18" s="131"/>
      <c r="AJ18" s="130">
        <f t="shared" si="2"/>
        <v>13</v>
      </c>
      <c r="AK18" s="131">
        <f t="shared" si="3"/>
        <v>3</v>
      </c>
      <c r="AL18" s="132">
        <v>15</v>
      </c>
      <c r="AM18" s="122">
        <v>3</v>
      </c>
      <c r="AN18" s="122">
        <v>207</v>
      </c>
      <c r="AO18" s="133">
        <v>154</v>
      </c>
      <c r="AP18" s="106" t="str">
        <f t="shared" si="0"/>
        <v>田川</v>
      </c>
    </row>
    <row r="19" spans="1:42" s="2" customFormat="1" ht="21" customHeight="1">
      <c r="A19" s="35" t="s">
        <v>196</v>
      </c>
      <c r="B19" s="130">
        <v>4</v>
      </c>
      <c r="C19" s="131">
        <v>1</v>
      </c>
      <c r="D19" s="130"/>
      <c r="E19" s="131"/>
      <c r="F19" s="130"/>
      <c r="G19" s="131"/>
      <c r="H19" s="130">
        <v>4</v>
      </c>
      <c r="I19" s="131">
        <v>4</v>
      </c>
      <c r="J19" s="130"/>
      <c r="K19" s="131"/>
      <c r="L19" s="130">
        <v>1</v>
      </c>
      <c r="M19" s="131">
        <v>1</v>
      </c>
      <c r="N19" s="130">
        <v>1</v>
      </c>
      <c r="O19" s="131">
        <v>1</v>
      </c>
      <c r="P19" s="130"/>
      <c r="Q19" s="131"/>
      <c r="R19" s="130"/>
      <c r="S19" s="131"/>
      <c r="T19" s="130">
        <v>2</v>
      </c>
      <c r="U19" s="131"/>
      <c r="V19" s="130"/>
      <c r="W19" s="131"/>
      <c r="X19" s="130">
        <v>4</v>
      </c>
      <c r="Y19" s="131"/>
      <c r="Z19" s="130">
        <v>4</v>
      </c>
      <c r="AA19" s="131"/>
      <c r="AB19" s="130">
        <v>6</v>
      </c>
      <c r="AC19" s="131"/>
      <c r="AD19" s="130">
        <v>7</v>
      </c>
      <c r="AE19" s="131">
        <v>3</v>
      </c>
      <c r="AF19" s="130"/>
      <c r="AG19" s="131"/>
      <c r="AH19" s="130">
        <v>3</v>
      </c>
      <c r="AI19" s="131"/>
      <c r="AJ19" s="130">
        <f t="shared" si="2"/>
        <v>36</v>
      </c>
      <c r="AK19" s="131">
        <f t="shared" si="3"/>
        <v>10</v>
      </c>
      <c r="AL19" s="132">
        <v>9</v>
      </c>
      <c r="AM19" s="122">
        <v>1</v>
      </c>
      <c r="AN19" s="122">
        <v>145</v>
      </c>
      <c r="AO19" s="133">
        <v>92</v>
      </c>
      <c r="AP19" s="106" t="str">
        <f t="shared" si="0"/>
        <v>甘木</v>
      </c>
    </row>
    <row r="20" spans="1:42" s="2" customFormat="1" ht="21" customHeight="1">
      <c r="A20" s="35" t="s">
        <v>197</v>
      </c>
      <c r="B20" s="130">
        <v>5</v>
      </c>
      <c r="C20" s="131">
        <v>4</v>
      </c>
      <c r="D20" s="130"/>
      <c r="E20" s="131"/>
      <c r="F20" s="130"/>
      <c r="G20" s="131"/>
      <c r="H20" s="130">
        <v>6</v>
      </c>
      <c r="I20" s="131">
        <v>2</v>
      </c>
      <c r="J20" s="130"/>
      <c r="K20" s="131"/>
      <c r="L20" s="130">
        <v>1</v>
      </c>
      <c r="M20" s="131">
        <v>1</v>
      </c>
      <c r="N20" s="130">
        <v>1</v>
      </c>
      <c r="O20" s="131"/>
      <c r="P20" s="130">
        <v>1</v>
      </c>
      <c r="Q20" s="131">
        <v>1</v>
      </c>
      <c r="R20" s="130"/>
      <c r="S20" s="131"/>
      <c r="T20" s="130"/>
      <c r="U20" s="131"/>
      <c r="V20" s="130"/>
      <c r="W20" s="131"/>
      <c r="X20" s="130">
        <v>6</v>
      </c>
      <c r="Y20" s="131"/>
      <c r="Z20" s="130">
        <v>7</v>
      </c>
      <c r="AA20" s="131"/>
      <c r="AB20" s="130">
        <v>7</v>
      </c>
      <c r="AC20" s="131"/>
      <c r="AD20" s="130">
        <v>6</v>
      </c>
      <c r="AE20" s="131"/>
      <c r="AF20" s="130"/>
      <c r="AG20" s="131"/>
      <c r="AH20" s="130">
        <v>6</v>
      </c>
      <c r="AI20" s="131"/>
      <c r="AJ20" s="130">
        <f t="shared" si="2"/>
        <v>46</v>
      </c>
      <c r="AK20" s="131">
        <f t="shared" si="3"/>
        <v>8</v>
      </c>
      <c r="AL20" s="132">
        <v>6</v>
      </c>
      <c r="AM20" s="122">
        <v>5</v>
      </c>
      <c r="AN20" s="122">
        <v>205</v>
      </c>
      <c r="AO20" s="133">
        <v>120</v>
      </c>
      <c r="AP20" s="106" t="str">
        <f t="shared" si="0"/>
        <v>八女</v>
      </c>
    </row>
    <row r="21" spans="1:42" s="2" customFormat="1" ht="21" customHeight="1">
      <c r="A21" s="35" t="s">
        <v>198</v>
      </c>
      <c r="B21" s="130">
        <v>2</v>
      </c>
      <c r="C21" s="131">
        <v>2</v>
      </c>
      <c r="D21" s="130"/>
      <c r="E21" s="131"/>
      <c r="F21" s="130"/>
      <c r="G21" s="131"/>
      <c r="H21" s="130">
        <v>2</v>
      </c>
      <c r="I21" s="131"/>
      <c r="J21" s="130"/>
      <c r="K21" s="131"/>
      <c r="L21" s="130"/>
      <c r="M21" s="131"/>
      <c r="N21" s="130"/>
      <c r="O21" s="131"/>
      <c r="P21" s="130"/>
      <c r="Q21" s="131"/>
      <c r="R21" s="130"/>
      <c r="S21" s="131"/>
      <c r="T21" s="130"/>
      <c r="U21" s="131"/>
      <c r="V21" s="130"/>
      <c r="W21" s="131"/>
      <c r="X21" s="130">
        <v>1</v>
      </c>
      <c r="Y21" s="131"/>
      <c r="Z21" s="130">
        <v>1</v>
      </c>
      <c r="AA21" s="131"/>
      <c r="AB21" s="130">
        <v>1</v>
      </c>
      <c r="AC21" s="131"/>
      <c r="AD21" s="130">
        <v>1</v>
      </c>
      <c r="AE21" s="131" t="s">
        <v>251</v>
      </c>
      <c r="AF21" s="130"/>
      <c r="AG21" s="131"/>
      <c r="AH21" s="130">
        <v>1</v>
      </c>
      <c r="AI21" s="131"/>
      <c r="AJ21" s="130">
        <f t="shared" si="2"/>
        <v>9</v>
      </c>
      <c r="AK21" s="131">
        <f t="shared" si="3"/>
        <v>2</v>
      </c>
      <c r="AL21" s="132">
        <v>5</v>
      </c>
      <c r="AM21" s="122">
        <v>4</v>
      </c>
      <c r="AN21" s="122">
        <v>78</v>
      </c>
      <c r="AO21" s="133">
        <v>55</v>
      </c>
      <c r="AP21" s="106" t="str">
        <f t="shared" si="0"/>
        <v>大川</v>
      </c>
    </row>
    <row r="22" spans="1:42" s="2" customFormat="1" ht="21" customHeight="1">
      <c r="A22" s="35" t="s">
        <v>199</v>
      </c>
      <c r="B22" s="130">
        <v>3</v>
      </c>
      <c r="C22" s="131">
        <v>2</v>
      </c>
      <c r="D22" s="130"/>
      <c r="E22" s="131"/>
      <c r="F22" s="130"/>
      <c r="G22" s="131"/>
      <c r="H22" s="130">
        <v>2</v>
      </c>
      <c r="I22" s="131">
        <v>1</v>
      </c>
      <c r="J22" s="130"/>
      <c r="K22" s="131"/>
      <c r="L22" s="130"/>
      <c r="M22" s="131"/>
      <c r="N22" s="130"/>
      <c r="O22" s="131"/>
      <c r="P22" s="130"/>
      <c r="Q22" s="131"/>
      <c r="R22" s="130"/>
      <c r="S22" s="131"/>
      <c r="T22" s="130"/>
      <c r="U22" s="131"/>
      <c r="V22" s="130"/>
      <c r="W22" s="131"/>
      <c r="X22" s="130">
        <v>3</v>
      </c>
      <c r="Y22" s="131"/>
      <c r="Z22" s="130">
        <v>3</v>
      </c>
      <c r="AA22" s="131"/>
      <c r="AB22" s="130">
        <v>3</v>
      </c>
      <c r="AC22" s="131"/>
      <c r="AD22" s="130">
        <v>3</v>
      </c>
      <c r="AE22" s="131"/>
      <c r="AF22" s="130"/>
      <c r="AG22" s="131"/>
      <c r="AH22" s="130">
        <v>3</v>
      </c>
      <c r="AI22" s="131"/>
      <c r="AJ22" s="130">
        <f t="shared" si="2"/>
        <v>20</v>
      </c>
      <c r="AK22" s="131">
        <f t="shared" si="3"/>
        <v>3</v>
      </c>
      <c r="AL22" s="132">
        <v>6</v>
      </c>
      <c r="AM22" s="122">
        <v>3</v>
      </c>
      <c r="AN22" s="122">
        <v>252</v>
      </c>
      <c r="AO22" s="133">
        <v>155</v>
      </c>
      <c r="AP22" s="106" t="str">
        <f t="shared" si="0"/>
        <v>行橋</v>
      </c>
    </row>
    <row r="23" spans="1:42" s="2" customFormat="1" ht="21" customHeight="1">
      <c r="A23" s="35" t="s">
        <v>200</v>
      </c>
      <c r="B23" s="130">
        <v>3</v>
      </c>
      <c r="C23" s="131">
        <v>2</v>
      </c>
      <c r="D23" s="130"/>
      <c r="E23" s="131"/>
      <c r="F23" s="130"/>
      <c r="G23" s="131"/>
      <c r="H23" s="130">
        <v>3</v>
      </c>
      <c r="I23" s="131">
        <v>1</v>
      </c>
      <c r="J23" s="130"/>
      <c r="K23" s="131"/>
      <c r="L23" s="130">
        <v>1</v>
      </c>
      <c r="M23" s="131"/>
      <c r="N23" s="130">
        <v>1</v>
      </c>
      <c r="O23" s="131"/>
      <c r="P23" s="130"/>
      <c r="Q23" s="131"/>
      <c r="R23" s="130"/>
      <c r="S23" s="131"/>
      <c r="T23" s="130"/>
      <c r="U23" s="131"/>
      <c r="V23" s="130"/>
      <c r="W23" s="131"/>
      <c r="X23" s="130">
        <v>2</v>
      </c>
      <c r="Y23" s="131"/>
      <c r="Z23" s="130">
        <v>2</v>
      </c>
      <c r="AA23" s="131"/>
      <c r="AB23" s="130">
        <v>2</v>
      </c>
      <c r="AC23" s="131"/>
      <c r="AD23" s="130">
        <v>2</v>
      </c>
      <c r="AE23" s="131"/>
      <c r="AF23" s="130"/>
      <c r="AG23" s="131"/>
      <c r="AH23" s="130">
        <v>2</v>
      </c>
      <c r="AI23" s="131"/>
      <c r="AJ23" s="130">
        <f t="shared" si="2"/>
        <v>18</v>
      </c>
      <c r="AK23" s="131">
        <f t="shared" si="3"/>
        <v>3</v>
      </c>
      <c r="AL23" s="132">
        <v>23</v>
      </c>
      <c r="AM23" s="122">
        <v>8</v>
      </c>
      <c r="AN23" s="122">
        <v>409</v>
      </c>
      <c r="AO23" s="133">
        <v>216</v>
      </c>
      <c r="AP23" s="106" t="str">
        <f t="shared" si="0"/>
        <v>筑紫</v>
      </c>
    </row>
    <row r="24" spans="1:42" s="3" customFormat="1" ht="21" customHeight="1">
      <c r="A24" s="21" t="s">
        <v>201</v>
      </c>
      <c r="B24" s="134">
        <f>SUM(B6:B23)</f>
        <v>71</v>
      </c>
      <c r="C24" s="278">
        <f t="shared" ref="C24:AO24" si="4">SUM(C6:C23)</f>
        <v>54</v>
      </c>
      <c r="D24" s="134">
        <f t="shared" si="4"/>
        <v>1</v>
      </c>
      <c r="E24" s="278"/>
      <c r="F24" s="134">
        <f t="shared" si="4"/>
        <v>3</v>
      </c>
      <c r="G24" s="135">
        <f t="shared" si="4"/>
        <v>2</v>
      </c>
      <c r="H24" s="279">
        <f t="shared" si="4"/>
        <v>48</v>
      </c>
      <c r="I24" s="278">
        <f t="shared" si="4"/>
        <v>19</v>
      </c>
      <c r="J24" s="134">
        <f t="shared" si="4"/>
        <v>2</v>
      </c>
      <c r="K24" s="278"/>
      <c r="L24" s="134">
        <f t="shared" si="4"/>
        <v>11</v>
      </c>
      <c r="M24" s="278">
        <f t="shared" si="4"/>
        <v>7</v>
      </c>
      <c r="N24" s="134">
        <f t="shared" si="4"/>
        <v>9</v>
      </c>
      <c r="O24" s="278">
        <f t="shared" si="4"/>
        <v>3</v>
      </c>
      <c r="P24" s="134">
        <f t="shared" si="4"/>
        <v>3</v>
      </c>
      <c r="Q24" s="278">
        <f t="shared" si="4"/>
        <v>1</v>
      </c>
      <c r="R24" s="134">
        <f t="shared" si="4"/>
        <v>3</v>
      </c>
      <c r="S24" s="278"/>
      <c r="T24" s="134">
        <f t="shared" si="4"/>
        <v>9</v>
      </c>
      <c r="U24" s="278"/>
      <c r="V24" s="134">
        <f t="shared" si="4"/>
        <v>2</v>
      </c>
      <c r="W24" s="278"/>
      <c r="X24" s="134">
        <f t="shared" si="4"/>
        <v>69</v>
      </c>
      <c r="Y24" s="278">
        <f t="shared" si="4"/>
        <v>2</v>
      </c>
      <c r="Z24" s="134">
        <f t="shared" si="4"/>
        <v>67</v>
      </c>
      <c r="AA24" s="278">
        <f t="shared" si="4"/>
        <v>1</v>
      </c>
      <c r="AB24" s="134">
        <f t="shared" si="4"/>
        <v>74</v>
      </c>
      <c r="AC24" s="278"/>
      <c r="AD24" s="134">
        <f t="shared" si="4"/>
        <v>75</v>
      </c>
      <c r="AE24" s="278">
        <f t="shared" si="4"/>
        <v>8</v>
      </c>
      <c r="AF24" s="134"/>
      <c r="AG24" s="278"/>
      <c r="AH24" s="134">
        <f t="shared" si="4"/>
        <v>66</v>
      </c>
      <c r="AI24" s="278"/>
      <c r="AJ24" s="134">
        <f t="shared" si="4"/>
        <v>513</v>
      </c>
      <c r="AK24" s="135">
        <f t="shared" si="4"/>
        <v>97</v>
      </c>
      <c r="AL24" s="137">
        <f t="shared" si="4"/>
        <v>487</v>
      </c>
      <c r="AM24" s="137">
        <f t="shared" si="4"/>
        <v>172</v>
      </c>
      <c r="AN24" s="136">
        <f t="shared" si="4"/>
        <v>6398</v>
      </c>
      <c r="AO24" s="280">
        <f t="shared" si="4"/>
        <v>3762</v>
      </c>
      <c r="AP24" s="108" t="str">
        <f t="shared" si="0"/>
        <v>福岡県計</v>
      </c>
    </row>
    <row r="25" spans="1:42" s="8" customFormat="1" ht="21" customHeight="1">
      <c r="A25" s="80"/>
      <c r="B25" s="138"/>
      <c r="C25" s="139"/>
      <c r="D25" s="138"/>
      <c r="E25" s="139"/>
      <c r="F25" s="138"/>
      <c r="G25" s="139"/>
      <c r="H25" s="138"/>
      <c r="I25" s="139"/>
      <c r="J25" s="138"/>
      <c r="K25" s="139"/>
      <c r="L25" s="138"/>
      <c r="M25" s="139"/>
      <c r="N25" s="138"/>
      <c r="O25" s="139"/>
      <c r="P25" s="138"/>
      <c r="Q25" s="139"/>
      <c r="R25" s="138"/>
      <c r="S25" s="139"/>
      <c r="T25" s="138"/>
      <c r="U25" s="139"/>
      <c r="V25" s="138"/>
      <c r="W25" s="139"/>
      <c r="X25" s="138"/>
      <c r="Y25" s="139"/>
      <c r="Z25" s="138"/>
      <c r="AA25" s="139"/>
      <c r="AB25" s="138"/>
      <c r="AC25" s="139"/>
      <c r="AD25" s="138"/>
      <c r="AE25" s="139"/>
      <c r="AF25" s="138"/>
      <c r="AG25" s="139"/>
      <c r="AH25" s="138"/>
      <c r="AI25" s="139"/>
      <c r="AJ25" s="138"/>
      <c r="AK25" s="139"/>
      <c r="AL25" s="140"/>
      <c r="AM25" s="141"/>
      <c r="AN25" s="141"/>
      <c r="AO25" s="142"/>
      <c r="AP25" s="157" t="str">
        <f t="shared" si="0"/>
        <v/>
      </c>
    </row>
    <row r="26" spans="1:42" s="2" customFormat="1" ht="21" customHeight="1">
      <c r="A26" s="35" t="s">
        <v>202</v>
      </c>
      <c r="B26" s="130">
        <v>8</v>
      </c>
      <c r="C26" s="131">
        <v>7</v>
      </c>
      <c r="D26" s="130"/>
      <c r="E26" s="131"/>
      <c r="F26" s="130"/>
      <c r="G26" s="131"/>
      <c r="H26" s="130">
        <v>4</v>
      </c>
      <c r="I26" s="131">
        <v>1</v>
      </c>
      <c r="J26" s="130">
        <v>1</v>
      </c>
      <c r="K26" s="131"/>
      <c r="L26" s="130">
        <v>1</v>
      </c>
      <c r="M26" s="131"/>
      <c r="N26" s="130">
        <v>2</v>
      </c>
      <c r="O26" s="131"/>
      <c r="P26" s="130">
        <v>1</v>
      </c>
      <c r="Q26" s="131"/>
      <c r="R26" s="130"/>
      <c r="S26" s="131"/>
      <c r="T26" s="130"/>
      <c r="U26" s="131"/>
      <c r="V26" s="130">
        <v>1</v>
      </c>
      <c r="W26" s="131"/>
      <c r="X26" s="130">
        <v>7</v>
      </c>
      <c r="Y26" s="131"/>
      <c r="Z26" s="130">
        <v>9</v>
      </c>
      <c r="AA26" s="131">
        <v>1</v>
      </c>
      <c r="AB26" s="130">
        <v>6</v>
      </c>
      <c r="AC26" s="131"/>
      <c r="AD26" s="130">
        <v>8</v>
      </c>
      <c r="AE26" s="131">
        <v>1</v>
      </c>
      <c r="AF26" s="130"/>
      <c r="AG26" s="131"/>
      <c r="AH26" s="130">
        <v>6</v>
      </c>
      <c r="AI26" s="131"/>
      <c r="AJ26" s="130">
        <f>SUM(AH26,AF26,AD26,AB26,Z26,X26,V26,T26,R26,P26,N26,L26,J26,H26,F26,D26,B26)</f>
        <v>54</v>
      </c>
      <c r="AK26" s="131">
        <f t="shared" ref="AK26" si="5">SUM(AI26,AG26,AE26,AC26,AA26,Y26,W26,U26,S26,Q26,O26,M26,K26,I26,G26,E26,C26)</f>
        <v>10</v>
      </c>
      <c r="AL26" s="132">
        <v>13</v>
      </c>
      <c r="AM26" s="122">
        <v>6</v>
      </c>
      <c r="AN26" s="122">
        <v>392</v>
      </c>
      <c r="AO26" s="133">
        <v>230</v>
      </c>
      <c r="AP26" s="106" t="str">
        <f t="shared" ref="AP26:AP32" si="6">IF(A26="","",A26)</f>
        <v>佐賀</v>
      </c>
    </row>
    <row r="27" spans="1:42" s="2" customFormat="1" ht="21" customHeight="1">
      <c r="A27" s="35" t="s">
        <v>203</v>
      </c>
      <c r="B27" s="130">
        <v>2</v>
      </c>
      <c r="C27" s="131">
        <v>2</v>
      </c>
      <c r="D27" s="130"/>
      <c r="E27" s="131"/>
      <c r="F27" s="130"/>
      <c r="G27" s="131"/>
      <c r="H27" s="130">
        <v>2</v>
      </c>
      <c r="I27" s="131"/>
      <c r="J27" s="130">
        <v>1</v>
      </c>
      <c r="K27" s="131"/>
      <c r="L27" s="130"/>
      <c r="M27" s="131"/>
      <c r="N27" s="130"/>
      <c r="O27" s="131"/>
      <c r="P27" s="130"/>
      <c r="Q27" s="131"/>
      <c r="R27" s="130"/>
      <c r="S27" s="131"/>
      <c r="T27" s="130"/>
      <c r="U27" s="131"/>
      <c r="V27" s="130"/>
      <c r="W27" s="131"/>
      <c r="X27" s="130">
        <v>2</v>
      </c>
      <c r="Y27" s="131"/>
      <c r="Z27" s="130">
        <v>2</v>
      </c>
      <c r="AA27" s="131"/>
      <c r="AB27" s="130">
        <v>2</v>
      </c>
      <c r="AC27" s="131"/>
      <c r="AD27" s="130">
        <v>2</v>
      </c>
      <c r="AE27" s="131"/>
      <c r="AF27" s="130"/>
      <c r="AG27" s="131"/>
      <c r="AH27" s="130">
        <v>2</v>
      </c>
      <c r="AI27" s="131"/>
      <c r="AJ27" s="130">
        <f t="shared" ref="AJ27:AJ31" si="7">SUM(AH27,AF27,AD27,AB27,Z27,X27,V27,T27,R27,P27,N27,L27,J27,H27,F27,D27,B27)</f>
        <v>15</v>
      </c>
      <c r="AK27" s="131">
        <f t="shared" ref="AK27:AK30" si="8">SUM(AI27,AG27,AE27,AC27,AA27,Y27,W27,U27,S27,Q27,O27,M27,K27,I27,G27,E27,C27)</f>
        <v>2</v>
      </c>
      <c r="AL27" s="132">
        <v>5</v>
      </c>
      <c r="AM27" s="122">
        <v>3</v>
      </c>
      <c r="AN27" s="122">
        <v>204</v>
      </c>
      <c r="AO27" s="133">
        <v>115</v>
      </c>
      <c r="AP27" s="106" t="str">
        <f t="shared" si="6"/>
        <v>唐津</v>
      </c>
    </row>
    <row r="28" spans="1:42" s="2" customFormat="1" ht="21" customHeight="1">
      <c r="A28" s="35" t="s">
        <v>204</v>
      </c>
      <c r="B28" s="130">
        <v>2</v>
      </c>
      <c r="C28" s="131">
        <v>2</v>
      </c>
      <c r="D28" s="130"/>
      <c r="E28" s="131"/>
      <c r="F28" s="130"/>
      <c r="G28" s="131"/>
      <c r="H28" s="130">
        <v>1</v>
      </c>
      <c r="I28" s="131"/>
      <c r="J28" s="130"/>
      <c r="K28" s="131"/>
      <c r="L28" s="130"/>
      <c r="M28" s="131"/>
      <c r="N28" s="130">
        <v>1</v>
      </c>
      <c r="O28" s="131">
        <v>1</v>
      </c>
      <c r="P28" s="130"/>
      <c r="Q28" s="131"/>
      <c r="R28" s="130"/>
      <c r="S28" s="131"/>
      <c r="T28" s="130">
        <v>1</v>
      </c>
      <c r="U28" s="131"/>
      <c r="V28" s="130"/>
      <c r="W28" s="131"/>
      <c r="X28" s="130">
        <v>2</v>
      </c>
      <c r="Y28" s="131"/>
      <c r="Z28" s="130">
        <v>3</v>
      </c>
      <c r="AA28" s="131"/>
      <c r="AB28" s="130">
        <v>2</v>
      </c>
      <c r="AC28" s="131"/>
      <c r="AD28" s="130">
        <v>2</v>
      </c>
      <c r="AE28" s="131"/>
      <c r="AF28" s="130"/>
      <c r="AG28" s="131"/>
      <c r="AH28" s="130">
        <v>2</v>
      </c>
      <c r="AI28" s="131"/>
      <c r="AJ28" s="130">
        <f t="shared" si="7"/>
        <v>16</v>
      </c>
      <c r="AK28" s="131">
        <f t="shared" si="8"/>
        <v>3</v>
      </c>
      <c r="AL28" s="132">
        <v>8</v>
      </c>
      <c r="AM28" s="122"/>
      <c r="AN28" s="122">
        <v>216</v>
      </c>
      <c r="AO28" s="133">
        <v>114</v>
      </c>
      <c r="AP28" s="106" t="str">
        <f t="shared" si="6"/>
        <v>鳥栖</v>
      </c>
    </row>
    <row r="29" spans="1:42" s="2" customFormat="1" ht="21" customHeight="1">
      <c r="A29" s="35" t="s">
        <v>205</v>
      </c>
      <c r="B29" s="130">
        <v>6</v>
      </c>
      <c r="C29" s="131">
        <v>5</v>
      </c>
      <c r="D29" s="130"/>
      <c r="E29" s="131"/>
      <c r="F29" s="130"/>
      <c r="G29" s="131"/>
      <c r="H29" s="130">
        <v>1</v>
      </c>
      <c r="I29" s="131">
        <v>1</v>
      </c>
      <c r="J29" s="130"/>
      <c r="K29" s="131"/>
      <c r="L29" s="130">
        <v>1</v>
      </c>
      <c r="M29" s="131"/>
      <c r="N29" s="130"/>
      <c r="O29" s="131"/>
      <c r="P29" s="130"/>
      <c r="Q29" s="131"/>
      <c r="R29" s="130"/>
      <c r="S29" s="131"/>
      <c r="T29" s="130">
        <v>1</v>
      </c>
      <c r="U29" s="131"/>
      <c r="V29" s="130"/>
      <c r="W29" s="131"/>
      <c r="X29" s="130">
        <v>6</v>
      </c>
      <c r="Y29" s="131"/>
      <c r="Z29" s="130">
        <v>6</v>
      </c>
      <c r="AA29" s="131"/>
      <c r="AB29" s="130">
        <v>6</v>
      </c>
      <c r="AC29" s="131"/>
      <c r="AD29" s="130">
        <v>6</v>
      </c>
      <c r="AE29" s="131"/>
      <c r="AF29" s="130"/>
      <c r="AG29" s="131"/>
      <c r="AH29" s="130">
        <v>6</v>
      </c>
      <c r="AI29" s="131"/>
      <c r="AJ29" s="130">
        <f t="shared" si="7"/>
        <v>39</v>
      </c>
      <c r="AK29" s="131">
        <f t="shared" si="8"/>
        <v>6</v>
      </c>
      <c r="AL29" s="132">
        <v>4</v>
      </c>
      <c r="AM29" s="122">
        <v>2</v>
      </c>
      <c r="AN29" s="122">
        <v>117</v>
      </c>
      <c r="AO29" s="133">
        <v>69</v>
      </c>
      <c r="AP29" s="106" t="str">
        <f t="shared" si="6"/>
        <v>伊万里</v>
      </c>
    </row>
    <row r="30" spans="1:42" s="2" customFormat="1" ht="21" customHeight="1">
      <c r="A30" s="35" t="s">
        <v>206</v>
      </c>
      <c r="B30" s="130">
        <v>9</v>
      </c>
      <c r="C30" s="131">
        <v>9</v>
      </c>
      <c r="D30" s="130"/>
      <c r="E30" s="131"/>
      <c r="F30" s="130"/>
      <c r="G30" s="131"/>
      <c r="H30" s="130">
        <v>2</v>
      </c>
      <c r="I30" s="131"/>
      <c r="J30" s="130"/>
      <c r="K30" s="131"/>
      <c r="L30" s="130"/>
      <c r="M30" s="131"/>
      <c r="N30" s="130"/>
      <c r="O30" s="131"/>
      <c r="P30" s="130"/>
      <c r="Q30" s="131"/>
      <c r="R30" s="130"/>
      <c r="S30" s="131"/>
      <c r="T30" s="130"/>
      <c r="U30" s="131"/>
      <c r="V30" s="130"/>
      <c r="W30" s="131"/>
      <c r="X30" s="130">
        <v>8</v>
      </c>
      <c r="Y30" s="131"/>
      <c r="Z30" s="130">
        <v>8</v>
      </c>
      <c r="AA30" s="131"/>
      <c r="AB30" s="130">
        <v>8</v>
      </c>
      <c r="AC30" s="131"/>
      <c r="AD30" s="130">
        <v>9</v>
      </c>
      <c r="AE30" s="131"/>
      <c r="AF30" s="130"/>
      <c r="AG30" s="131"/>
      <c r="AH30" s="130">
        <v>8</v>
      </c>
      <c r="AI30" s="131"/>
      <c r="AJ30" s="130">
        <f t="shared" si="7"/>
        <v>52</v>
      </c>
      <c r="AK30" s="131">
        <f t="shared" si="8"/>
        <v>9</v>
      </c>
      <c r="AL30" s="132">
        <v>15</v>
      </c>
      <c r="AM30" s="122">
        <v>2</v>
      </c>
      <c r="AN30" s="122">
        <v>248</v>
      </c>
      <c r="AO30" s="133">
        <v>162</v>
      </c>
      <c r="AP30" s="106" t="str">
        <f t="shared" si="6"/>
        <v>武雄</v>
      </c>
    </row>
    <row r="31" spans="1:42" s="3" customFormat="1" ht="21" customHeight="1">
      <c r="A31" s="21" t="s">
        <v>207</v>
      </c>
      <c r="B31" s="134">
        <f>SUM(B26:B30)</f>
        <v>27</v>
      </c>
      <c r="C31" s="278">
        <f>SUM(C26:C30)</f>
        <v>25</v>
      </c>
      <c r="D31" s="134"/>
      <c r="E31" s="278"/>
      <c r="F31" s="134"/>
      <c r="G31" s="278"/>
      <c r="H31" s="134">
        <f t="shared" ref="H31:AE31" si="9">SUM(H26:H30)</f>
        <v>10</v>
      </c>
      <c r="I31" s="278">
        <f t="shared" si="9"/>
        <v>2</v>
      </c>
      <c r="J31" s="134">
        <f t="shared" si="9"/>
        <v>2</v>
      </c>
      <c r="K31" s="278"/>
      <c r="L31" s="134">
        <f t="shared" si="9"/>
        <v>2</v>
      </c>
      <c r="M31" s="278"/>
      <c r="N31" s="134">
        <f t="shared" si="9"/>
        <v>3</v>
      </c>
      <c r="O31" s="278">
        <f t="shared" si="9"/>
        <v>1</v>
      </c>
      <c r="P31" s="134">
        <f t="shared" si="9"/>
        <v>1</v>
      </c>
      <c r="Q31" s="278"/>
      <c r="R31" s="134"/>
      <c r="S31" s="278"/>
      <c r="T31" s="134">
        <f t="shared" si="9"/>
        <v>2</v>
      </c>
      <c r="U31" s="278"/>
      <c r="V31" s="134">
        <f t="shared" si="9"/>
        <v>1</v>
      </c>
      <c r="W31" s="278"/>
      <c r="X31" s="134">
        <f t="shared" si="9"/>
        <v>25</v>
      </c>
      <c r="Y31" s="278"/>
      <c r="Z31" s="134">
        <f t="shared" si="9"/>
        <v>28</v>
      </c>
      <c r="AA31" s="278">
        <f t="shared" si="9"/>
        <v>1</v>
      </c>
      <c r="AB31" s="134">
        <f t="shared" si="9"/>
        <v>24</v>
      </c>
      <c r="AC31" s="278"/>
      <c r="AD31" s="134">
        <f t="shared" si="9"/>
        <v>27</v>
      </c>
      <c r="AE31" s="278">
        <f t="shared" si="9"/>
        <v>1</v>
      </c>
      <c r="AF31" s="134"/>
      <c r="AG31" s="278"/>
      <c r="AH31" s="134">
        <f>SUM(AH26:AH30)</f>
        <v>24</v>
      </c>
      <c r="AI31" s="278"/>
      <c r="AJ31" s="130">
        <f t="shared" si="7"/>
        <v>176</v>
      </c>
      <c r="AK31" s="131">
        <f>SUM(AI31,AG31,AE31,AC31,AA31,Y31,W31,U31,S31,Q31,O31,M31,K31,I31,G31,E31,C31)</f>
        <v>30</v>
      </c>
      <c r="AL31" s="137">
        <f>SUM(AL26:AL30)</f>
        <v>45</v>
      </c>
      <c r="AM31" s="137">
        <f t="shared" ref="AM31" si="10">SUM(AM26:AM30)</f>
        <v>13</v>
      </c>
      <c r="AN31" s="136">
        <f>SUM(AN26:AN30)</f>
        <v>1177</v>
      </c>
      <c r="AO31" s="280">
        <f t="shared" ref="AO31" si="11">SUM(AO26:AO30)</f>
        <v>690</v>
      </c>
      <c r="AP31" s="108" t="str">
        <f t="shared" si="6"/>
        <v>佐賀県計</v>
      </c>
    </row>
    <row r="32" spans="1:42" s="8" customFormat="1" ht="21" customHeight="1">
      <c r="A32" s="80"/>
      <c r="B32" s="138"/>
      <c r="C32" s="139"/>
      <c r="D32" s="138"/>
      <c r="E32" s="139"/>
      <c r="F32" s="138"/>
      <c r="G32" s="139"/>
      <c r="H32" s="138"/>
      <c r="I32" s="139"/>
      <c r="J32" s="138"/>
      <c r="K32" s="139"/>
      <c r="L32" s="138"/>
      <c r="M32" s="139"/>
      <c r="N32" s="138"/>
      <c r="O32" s="139"/>
      <c r="P32" s="138"/>
      <c r="Q32" s="139"/>
      <c r="R32" s="138"/>
      <c r="S32" s="139"/>
      <c r="T32" s="138"/>
      <c r="U32" s="139"/>
      <c r="V32" s="138"/>
      <c r="W32" s="139"/>
      <c r="X32" s="138"/>
      <c r="Y32" s="139"/>
      <c r="Z32" s="138"/>
      <c r="AA32" s="139"/>
      <c r="AB32" s="138"/>
      <c r="AC32" s="139"/>
      <c r="AD32" s="138"/>
      <c r="AE32" s="139"/>
      <c r="AF32" s="138"/>
      <c r="AG32" s="139"/>
      <c r="AH32" s="138"/>
      <c r="AI32" s="139"/>
      <c r="AJ32" s="138"/>
      <c r="AK32" s="139"/>
      <c r="AL32" s="272"/>
      <c r="AM32" s="273"/>
      <c r="AN32" s="273"/>
      <c r="AO32" s="274"/>
      <c r="AP32" s="157" t="str">
        <f t="shared" si="6"/>
        <v/>
      </c>
    </row>
    <row r="33" spans="1:42" s="2" customFormat="1" ht="21" customHeight="1">
      <c r="A33" s="35" t="s">
        <v>208</v>
      </c>
      <c r="B33" s="143"/>
      <c r="C33" s="144"/>
      <c r="D33" s="143"/>
      <c r="E33" s="144"/>
      <c r="F33" s="143"/>
      <c r="G33" s="144"/>
      <c r="H33" s="143">
        <v>2</v>
      </c>
      <c r="I33" s="144">
        <v>2</v>
      </c>
      <c r="J33" s="143"/>
      <c r="K33" s="144"/>
      <c r="L33" s="143"/>
      <c r="M33" s="144"/>
      <c r="N33" s="143"/>
      <c r="O33" s="144"/>
      <c r="P33" s="143"/>
      <c r="Q33" s="144"/>
      <c r="R33" s="143"/>
      <c r="S33" s="144"/>
      <c r="T33" s="143"/>
      <c r="U33" s="144"/>
      <c r="V33" s="143"/>
      <c r="W33" s="144"/>
      <c r="X33" s="143">
        <v>1</v>
      </c>
      <c r="Y33" s="144"/>
      <c r="Z33" s="143"/>
      <c r="AA33" s="144"/>
      <c r="AB33" s="143">
        <v>2</v>
      </c>
      <c r="AC33" s="144"/>
      <c r="AD33" s="143">
        <v>2</v>
      </c>
      <c r="AE33" s="144"/>
      <c r="AF33" s="143"/>
      <c r="AG33" s="144"/>
      <c r="AH33" s="143">
        <v>1</v>
      </c>
      <c r="AI33" s="144"/>
      <c r="AJ33" s="143">
        <v>8</v>
      </c>
      <c r="AK33" s="144">
        <v>2</v>
      </c>
      <c r="AL33" s="145">
        <v>31</v>
      </c>
      <c r="AM33" s="146">
        <v>12</v>
      </c>
      <c r="AN33" s="146">
        <v>703</v>
      </c>
      <c r="AO33" s="147">
        <v>448</v>
      </c>
      <c r="AP33" s="106" t="str">
        <f t="shared" ref="AP33:AP41" si="12">IF(A33="","",A33)</f>
        <v>長崎</v>
      </c>
    </row>
    <row r="34" spans="1:42" s="2" customFormat="1" ht="21" customHeight="1">
      <c r="A34" s="35" t="s">
        <v>209</v>
      </c>
      <c r="B34" s="130">
        <v>4</v>
      </c>
      <c r="C34" s="131">
        <v>4</v>
      </c>
      <c r="D34" s="130"/>
      <c r="E34" s="131"/>
      <c r="F34" s="130"/>
      <c r="G34" s="131"/>
      <c r="H34" s="130">
        <v>3</v>
      </c>
      <c r="I34" s="131"/>
      <c r="J34" s="130"/>
      <c r="K34" s="131"/>
      <c r="L34" s="130"/>
      <c r="M34" s="131"/>
      <c r="N34" s="130"/>
      <c r="O34" s="131"/>
      <c r="P34" s="130"/>
      <c r="Q34" s="131"/>
      <c r="R34" s="130"/>
      <c r="S34" s="131"/>
      <c r="T34" s="130"/>
      <c r="U34" s="131"/>
      <c r="V34" s="130"/>
      <c r="W34" s="131"/>
      <c r="X34" s="130">
        <v>4</v>
      </c>
      <c r="Y34" s="131"/>
      <c r="Z34" s="130">
        <v>4</v>
      </c>
      <c r="AA34" s="131"/>
      <c r="AB34" s="130">
        <v>4</v>
      </c>
      <c r="AC34" s="131"/>
      <c r="AD34" s="130">
        <v>4</v>
      </c>
      <c r="AE34" s="131"/>
      <c r="AF34" s="130"/>
      <c r="AG34" s="131"/>
      <c r="AH34" s="130">
        <v>4</v>
      </c>
      <c r="AI34" s="131"/>
      <c r="AJ34" s="130">
        <v>27</v>
      </c>
      <c r="AK34" s="131">
        <v>4</v>
      </c>
      <c r="AL34" s="132">
        <v>13</v>
      </c>
      <c r="AM34" s="122">
        <v>5</v>
      </c>
      <c r="AN34" s="122">
        <v>420</v>
      </c>
      <c r="AO34" s="133">
        <v>262</v>
      </c>
      <c r="AP34" s="106" t="str">
        <f t="shared" si="12"/>
        <v>佐世保</v>
      </c>
    </row>
    <row r="35" spans="1:42" s="2" customFormat="1" ht="21" customHeight="1">
      <c r="A35" s="35" t="s">
        <v>210</v>
      </c>
      <c r="B35" s="130">
        <v>6</v>
      </c>
      <c r="C35" s="131">
        <v>6</v>
      </c>
      <c r="D35" s="130"/>
      <c r="E35" s="131"/>
      <c r="F35" s="130">
        <v>1</v>
      </c>
      <c r="G35" s="131"/>
      <c r="H35" s="130">
        <v>4</v>
      </c>
      <c r="I35" s="131">
        <v>2</v>
      </c>
      <c r="J35" s="130"/>
      <c r="K35" s="131"/>
      <c r="L35" s="130"/>
      <c r="M35" s="131"/>
      <c r="N35" s="130"/>
      <c r="O35" s="131"/>
      <c r="P35" s="130"/>
      <c r="Q35" s="131"/>
      <c r="R35" s="130"/>
      <c r="S35" s="131"/>
      <c r="T35" s="130">
        <v>2</v>
      </c>
      <c r="U35" s="131"/>
      <c r="V35" s="130">
        <v>1</v>
      </c>
      <c r="W35" s="131">
        <v>1</v>
      </c>
      <c r="X35" s="130">
        <v>6</v>
      </c>
      <c r="Y35" s="131"/>
      <c r="Z35" s="130">
        <v>9</v>
      </c>
      <c r="AA35" s="131">
        <v>3</v>
      </c>
      <c r="AB35" s="130">
        <v>7</v>
      </c>
      <c r="AC35" s="131"/>
      <c r="AD35" s="130">
        <v>6</v>
      </c>
      <c r="AE35" s="131"/>
      <c r="AF35" s="130"/>
      <c r="AG35" s="131"/>
      <c r="AH35" s="130">
        <v>7</v>
      </c>
      <c r="AI35" s="131"/>
      <c r="AJ35" s="130">
        <v>49</v>
      </c>
      <c r="AK35" s="131">
        <v>12</v>
      </c>
      <c r="AL35" s="132">
        <v>10</v>
      </c>
      <c r="AM35" s="122">
        <v>2</v>
      </c>
      <c r="AN35" s="122">
        <v>269</v>
      </c>
      <c r="AO35" s="133">
        <v>192</v>
      </c>
      <c r="AP35" s="106" t="str">
        <f t="shared" si="12"/>
        <v>島原</v>
      </c>
    </row>
    <row r="36" spans="1:42" s="2" customFormat="1" ht="21" customHeight="1">
      <c r="A36" s="35" t="s">
        <v>211</v>
      </c>
      <c r="B36" s="130">
        <v>3</v>
      </c>
      <c r="C36" s="131">
        <v>2</v>
      </c>
      <c r="D36" s="130"/>
      <c r="E36" s="131"/>
      <c r="F36" s="130"/>
      <c r="G36" s="131"/>
      <c r="H36" s="130">
        <v>2</v>
      </c>
      <c r="I36" s="131">
        <v>1</v>
      </c>
      <c r="J36" s="130"/>
      <c r="K36" s="131"/>
      <c r="L36" s="130">
        <v>1</v>
      </c>
      <c r="M36" s="131"/>
      <c r="N36" s="130">
        <v>1</v>
      </c>
      <c r="O36" s="131"/>
      <c r="P36" s="130"/>
      <c r="Q36" s="131"/>
      <c r="R36" s="130"/>
      <c r="S36" s="131"/>
      <c r="T36" s="130"/>
      <c r="U36" s="131"/>
      <c r="V36" s="130"/>
      <c r="W36" s="131"/>
      <c r="X36" s="130"/>
      <c r="Y36" s="131"/>
      <c r="Z36" s="130">
        <v>1</v>
      </c>
      <c r="AA36" s="131"/>
      <c r="AB36" s="130"/>
      <c r="AC36" s="131"/>
      <c r="AD36" s="130">
        <v>1</v>
      </c>
      <c r="AE36" s="131"/>
      <c r="AF36" s="130"/>
      <c r="AG36" s="131"/>
      <c r="AH36" s="130"/>
      <c r="AI36" s="131"/>
      <c r="AJ36" s="130">
        <v>9</v>
      </c>
      <c r="AK36" s="131">
        <v>3</v>
      </c>
      <c r="AL36" s="132">
        <v>7</v>
      </c>
      <c r="AM36" s="122">
        <v>4</v>
      </c>
      <c r="AN36" s="122">
        <v>287</v>
      </c>
      <c r="AO36" s="133">
        <v>165</v>
      </c>
      <c r="AP36" s="106" t="str">
        <f t="shared" si="12"/>
        <v>諌早</v>
      </c>
    </row>
    <row r="37" spans="1:42" s="2" customFormat="1" ht="21" customHeight="1">
      <c r="A37" s="35" t="s">
        <v>212</v>
      </c>
      <c r="B37" s="130"/>
      <c r="C37" s="131"/>
      <c r="D37" s="130"/>
      <c r="E37" s="131"/>
      <c r="F37" s="130"/>
      <c r="G37" s="131"/>
      <c r="H37" s="130">
        <v>2</v>
      </c>
      <c r="I37" s="131">
        <v>2</v>
      </c>
      <c r="J37" s="130"/>
      <c r="K37" s="131"/>
      <c r="L37" s="130"/>
      <c r="M37" s="131"/>
      <c r="N37" s="130">
        <v>1</v>
      </c>
      <c r="O37" s="131">
        <v>1</v>
      </c>
      <c r="P37" s="130"/>
      <c r="Q37" s="131"/>
      <c r="R37" s="130"/>
      <c r="S37" s="131"/>
      <c r="T37" s="130"/>
      <c r="U37" s="131"/>
      <c r="V37" s="130"/>
      <c r="W37" s="131"/>
      <c r="X37" s="130"/>
      <c r="Y37" s="131"/>
      <c r="Z37" s="130"/>
      <c r="AA37" s="131"/>
      <c r="AB37" s="130"/>
      <c r="AC37" s="131"/>
      <c r="AD37" s="130"/>
      <c r="AE37" s="131"/>
      <c r="AF37" s="130"/>
      <c r="AG37" s="131"/>
      <c r="AH37" s="130"/>
      <c r="AI37" s="131"/>
      <c r="AJ37" s="130">
        <v>3</v>
      </c>
      <c r="AK37" s="131">
        <v>3</v>
      </c>
      <c r="AL37" s="132">
        <v>4</v>
      </c>
      <c r="AM37" s="122"/>
      <c r="AN37" s="122">
        <v>153</v>
      </c>
      <c r="AO37" s="133">
        <v>104</v>
      </c>
      <c r="AP37" s="106" t="str">
        <f t="shared" si="12"/>
        <v>福江</v>
      </c>
    </row>
    <row r="38" spans="1:42" s="2" customFormat="1" ht="21" customHeight="1">
      <c r="A38" s="35" t="s">
        <v>213</v>
      </c>
      <c r="B38" s="130">
        <v>2</v>
      </c>
      <c r="C38" s="131">
        <v>2</v>
      </c>
      <c r="D38" s="130"/>
      <c r="E38" s="131"/>
      <c r="F38" s="130"/>
      <c r="G38" s="131"/>
      <c r="H38" s="130">
        <v>2</v>
      </c>
      <c r="I38" s="131"/>
      <c r="J38" s="130">
        <v>1</v>
      </c>
      <c r="K38" s="131"/>
      <c r="L38" s="130"/>
      <c r="M38" s="131"/>
      <c r="N38" s="130">
        <v>1</v>
      </c>
      <c r="O38" s="131">
        <v>1</v>
      </c>
      <c r="P38" s="130"/>
      <c r="Q38" s="131"/>
      <c r="R38" s="130"/>
      <c r="S38" s="131"/>
      <c r="T38" s="130"/>
      <c r="U38" s="131"/>
      <c r="V38" s="130"/>
      <c r="W38" s="131"/>
      <c r="X38" s="130">
        <v>2</v>
      </c>
      <c r="Y38" s="131"/>
      <c r="Z38" s="130">
        <v>2</v>
      </c>
      <c r="AA38" s="131"/>
      <c r="AB38" s="130">
        <v>2</v>
      </c>
      <c r="AC38" s="131"/>
      <c r="AD38" s="130">
        <v>2</v>
      </c>
      <c r="AE38" s="131"/>
      <c r="AF38" s="130"/>
      <c r="AG38" s="131"/>
      <c r="AH38" s="130">
        <v>2</v>
      </c>
      <c r="AI38" s="131"/>
      <c r="AJ38" s="130">
        <v>16</v>
      </c>
      <c r="AK38" s="131">
        <v>3</v>
      </c>
      <c r="AL38" s="132">
        <v>1</v>
      </c>
      <c r="AM38" s="122"/>
      <c r="AN38" s="122">
        <v>154</v>
      </c>
      <c r="AO38" s="133">
        <v>106</v>
      </c>
      <c r="AP38" s="106" t="str">
        <f t="shared" si="12"/>
        <v>平戸</v>
      </c>
    </row>
    <row r="39" spans="1:42" s="2" customFormat="1" ht="21" customHeight="1">
      <c r="A39" s="35" t="s">
        <v>214</v>
      </c>
      <c r="B39" s="130">
        <v>2</v>
      </c>
      <c r="C39" s="131">
        <v>2</v>
      </c>
      <c r="D39" s="130"/>
      <c r="E39" s="131"/>
      <c r="F39" s="130"/>
      <c r="G39" s="131"/>
      <c r="H39" s="130">
        <v>8</v>
      </c>
      <c r="I39" s="131">
        <v>7</v>
      </c>
      <c r="J39" s="130"/>
      <c r="K39" s="131"/>
      <c r="L39" s="130"/>
      <c r="M39" s="131"/>
      <c r="N39" s="130"/>
      <c r="O39" s="131"/>
      <c r="P39" s="130"/>
      <c r="Q39" s="131"/>
      <c r="R39" s="130"/>
      <c r="S39" s="131"/>
      <c r="T39" s="130"/>
      <c r="U39" s="131"/>
      <c r="V39" s="130"/>
      <c r="W39" s="131"/>
      <c r="X39" s="130">
        <v>3</v>
      </c>
      <c r="Y39" s="131"/>
      <c r="Z39" s="130">
        <v>1</v>
      </c>
      <c r="AA39" s="131"/>
      <c r="AB39" s="130">
        <v>7</v>
      </c>
      <c r="AC39" s="131"/>
      <c r="AD39" s="130">
        <v>4</v>
      </c>
      <c r="AE39" s="131"/>
      <c r="AF39" s="130"/>
      <c r="AG39" s="131"/>
      <c r="AH39" s="130">
        <v>3</v>
      </c>
      <c r="AI39" s="131"/>
      <c r="AJ39" s="130">
        <v>28</v>
      </c>
      <c r="AK39" s="131">
        <v>9</v>
      </c>
      <c r="AL39" s="132">
        <v>4</v>
      </c>
      <c r="AM39" s="122">
        <v>2</v>
      </c>
      <c r="AN39" s="122">
        <v>101</v>
      </c>
      <c r="AO39" s="133">
        <v>86</v>
      </c>
      <c r="AP39" s="106" t="str">
        <f t="shared" si="12"/>
        <v>壱岐</v>
      </c>
    </row>
    <row r="40" spans="1:42" s="2" customFormat="1" ht="21" customHeight="1">
      <c r="A40" s="35" t="s">
        <v>215</v>
      </c>
      <c r="B40" s="130">
        <v>1</v>
      </c>
      <c r="C40" s="131">
        <v>1</v>
      </c>
      <c r="D40" s="130"/>
      <c r="E40" s="131"/>
      <c r="F40" s="130"/>
      <c r="G40" s="131"/>
      <c r="H40" s="130">
        <v>1</v>
      </c>
      <c r="I40" s="131"/>
      <c r="J40" s="130"/>
      <c r="K40" s="131"/>
      <c r="L40" s="130"/>
      <c r="M40" s="131"/>
      <c r="N40" s="130"/>
      <c r="O40" s="131"/>
      <c r="P40" s="130"/>
      <c r="Q40" s="131"/>
      <c r="R40" s="130"/>
      <c r="S40" s="131"/>
      <c r="T40" s="130"/>
      <c r="U40" s="131"/>
      <c r="V40" s="130"/>
      <c r="W40" s="131"/>
      <c r="X40" s="130">
        <v>1</v>
      </c>
      <c r="Y40" s="131"/>
      <c r="Z40" s="130">
        <v>2</v>
      </c>
      <c r="AA40" s="131">
        <v>1</v>
      </c>
      <c r="AB40" s="130">
        <v>1</v>
      </c>
      <c r="AC40" s="131"/>
      <c r="AD40" s="130">
        <v>1</v>
      </c>
      <c r="AE40" s="131"/>
      <c r="AF40" s="130"/>
      <c r="AG40" s="131"/>
      <c r="AH40" s="130">
        <v>1</v>
      </c>
      <c r="AI40" s="131"/>
      <c r="AJ40" s="130">
        <v>8</v>
      </c>
      <c r="AK40" s="131">
        <v>2</v>
      </c>
      <c r="AL40" s="132">
        <v>1</v>
      </c>
      <c r="AM40" s="122"/>
      <c r="AN40" s="122">
        <v>97</v>
      </c>
      <c r="AO40" s="133">
        <v>77</v>
      </c>
      <c r="AP40" s="106" t="str">
        <f t="shared" si="12"/>
        <v>厳原</v>
      </c>
    </row>
    <row r="41" spans="1:42" s="3" customFormat="1" ht="21" customHeight="1">
      <c r="A41" s="21" t="s">
        <v>216</v>
      </c>
      <c r="B41" s="134">
        <f>SUM(B33:B40)</f>
        <v>18</v>
      </c>
      <c r="C41" s="278">
        <f>SUM(C33:C40)</f>
        <v>17</v>
      </c>
      <c r="D41" s="134"/>
      <c r="E41" s="278"/>
      <c r="F41" s="134">
        <f t="shared" ref="F41:AJ41" si="13">SUM(F33:F40)</f>
        <v>1</v>
      </c>
      <c r="G41" s="278"/>
      <c r="H41" s="134">
        <f t="shared" si="13"/>
        <v>24</v>
      </c>
      <c r="I41" s="278">
        <f t="shared" si="13"/>
        <v>14</v>
      </c>
      <c r="J41" s="134">
        <f t="shared" si="13"/>
        <v>1</v>
      </c>
      <c r="K41" s="278"/>
      <c r="L41" s="134">
        <f t="shared" si="13"/>
        <v>1</v>
      </c>
      <c r="M41" s="278"/>
      <c r="N41" s="134">
        <f t="shared" si="13"/>
        <v>3</v>
      </c>
      <c r="O41" s="278">
        <f t="shared" si="13"/>
        <v>2</v>
      </c>
      <c r="P41" s="134"/>
      <c r="Q41" s="278"/>
      <c r="R41" s="134"/>
      <c r="S41" s="278"/>
      <c r="T41" s="134">
        <f t="shared" si="13"/>
        <v>2</v>
      </c>
      <c r="U41" s="278"/>
      <c r="V41" s="134">
        <f t="shared" si="13"/>
        <v>1</v>
      </c>
      <c r="W41" s="278">
        <f t="shared" si="13"/>
        <v>1</v>
      </c>
      <c r="X41" s="134">
        <f t="shared" si="13"/>
        <v>17</v>
      </c>
      <c r="Y41" s="278"/>
      <c r="Z41" s="134">
        <f t="shared" si="13"/>
        <v>19</v>
      </c>
      <c r="AA41" s="278">
        <f t="shared" si="13"/>
        <v>4</v>
      </c>
      <c r="AB41" s="134">
        <f t="shared" si="13"/>
        <v>23</v>
      </c>
      <c r="AC41" s="278"/>
      <c r="AD41" s="134">
        <f t="shared" si="13"/>
        <v>20</v>
      </c>
      <c r="AE41" s="278"/>
      <c r="AF41" s="134"/>
      <c r="AG41" s="278"/>
      <c r="AH41" s="134">
        <f t="shared" si="13"/>
        <v>18</v>
      </c>
      <c r="AI41" s="278"/>
      <c r="AJ41" s="134">
        <f t="shared" si="13"/>
        <v>148</v>
      </c>
      <c r="AK41" s="278">
        <f>SUM(AK33:AK40)</f>
        <v>38</v>
      </c>
      <c r="AL41" s="137">
        <f>SUM(AL33:AL40)</f>
        <v>71</v>
      </c>
      <c r="AM41" s="137">
        <f>SUM(AM33:AM40)</f>
        <v>25</v>
      </c>
      <c r="AN41" s="136">
        <f>SUM(AN33:AN40)</f>
        <v>2184</v>
      </c>
      <c r="AO41" s="280">
        <f>SUM(AO33:AO40)</f>
        <v>1440</v>
      </c>
      <c r="AP41" s="108" t="str">
        <f t="shared" si="12"/>
        <v>長崎県計</v>
      </c>
    </row>
    <row r="42" spans="1:42" s="8" customFormat="1" ht="21" customHeight="1" thickBot="1">
      <c r="A42" s="11"/>
      <c r="B42" s="148"/>
      <c r="C42" s="149"/>
      <c r="D42" s="148"/>
      <c r="E42" s="149"/>
      <c r="F42" s="148"/>
      <c r="G42" s="149"/>
      <c r="H42" s="148"/>
      <c r="I42" s="149"/>
      <c r="J42" s="148"/>
      <c r="K42" s="149"/>
      <c r="L42" s="148"/>
      <c r="M42" s="149"/>
      <c r="N42" s="148"/>
      <c r="O42" s="149"/>
      <c r="P42" s="148"/>
      <c r="Q42" s="149"/>
      <c r="R42" s="148"/>
      <c r="S42" s="149"/>
      <c r="T42" s="148"/>
      <c r="U42" s="149"/>
      <c r="V42" s="148"/>
      <c r="W42" s="149"/>
      <c r="X42" s="148"/>
      <c r="Y42" s="149"/>
      <c r="Z42" s="148"/>
      <c r="AA42" s="149"/>
      <c r="AB42" s="148"/>
      <c r="AC42" s="149"/>
      <c r="AD42" s="148"/>
      <c r="AE42" s="149"/>
      <c r="AF42" s="148"/>
      <c r="AG42" s="149"/>
      <c r="AH42" s="148"/>
      <c r="AI42" s="149"/>
      <c r="AJ42" s="148"/>
      <c r="AK42" s="149"/>
      <c r="AL42" s="150"/>
      <c r="AM42" s="151"/>
      <c r="AN42" s="151"/>
      <c r="AO42" s="152"/>
      <c r="AP42" s="97"/>
    </row>
    <row r="43" spans="1:42" s="3" customFormat="1" ht="24.75" customHeight="1" thickTop="1" thickBot="1">
      <c r="A43" s="81" t="s">
        <v>130</v>
      </c>
      <c r="B43" s="153">
        <f>SUM(B41,B31,B24)</f>
        <v>116</v>
      </c>
      <c r="C43" s="281">
        <f t="shared" ref="C43:AO43" si="14">SUM(C41,C31,C24)</f>
        <v>96</v>
      </c>
      <c r="D43" s="153">
        <f t="shared" si="14"/>
        <v>1</v>
      </c>
      <c r="E43" s="281"/>
      <c r="F43" s="153">
        <f t="shared" si="14"/>
        <v>4</v>
      </c>
      <c r="G43" s="281">
        <f t="shared" si="14"/>
        <v>2</v>
      </c>
      <c r="H43" s="153">
        <f t="shared" si="14"/>
        <v>82</v>
      </c>
      <c r="I43" s="281">
        <f t="shared" si="14"/>
        <v>35</v>
      </c>
      <c r="J43" s="153">
        <f t="shared" si="14"/>
        <v>5</v>
      </c>
      <c r="K43" s="281"/>
      <c r="L43" s="153">
        <f t="shared" si="14"/>
        <v>14</v>
      </c>
      <c r="M43" s="281">
        <f t="shared" si="14"/>
        <v>7</v>
      </c>
      <c r="N43" s="153">
        <f t="shared" si="14"/>
        <v>15</v>
      </c>
      <c r="O43" s="281">
        <f t="shared" si="14"/>
        <v>6</v>
      </c>
      <c r="P43" s="153">
        <f t="shared" si="14"/>
        <v>4</v>
      </c>
      <c r="Q43" s="281">
        <f t="shared" si="14"/>
        <v>1</v>
      </c>
      <c r="R43" s="153">
        <f t="shared" si="14"/>
        <v>3</v>
      </c>
      <c r="S43" s="281"/>
      <c r="T43" s="153">
        <f t="shared" si="14"/>
        <v>13</v>
      </c>
      <c r="U43" s="281"/>
      <c r="V43" s="153">
        <f t="shared" si="14"/>
        <v>4</v>
      </c>
      <c r="W43" s="282">
        <f t="shared" si="14"/>
        <v>1</v>
      </c>
      <c r="X43" s="283">
        <f t="shared" si="14"/>
        <v>111</v>
      </c>
      <c r="Y43" s="282">
        <f t="shared" si="14"/>
        <v>2</v>
      </c>
      <c r="Z43" s="283">
        <f t="shared" si="14"/>
        <v>114</v>
      </c>
      <c r="AA43" s="282">
        <f t="shared" si="14"/>
        <v>6</v>
      </c>
      <c r="AB43" s="283">
        <f t="shared" si="14"/>
        <v>121</v>
      </c>
      <c r="AC43" s="282"/>
      <c r="AD43" s="283">
        <f t="shared" si="14"/>
        <v>122</v>
      </c>
      <c r="AE43" s="282">
        <f t="shared" si="14"/>
        <v>9</v>
      </c>
      <c r="AF43" s="283"/>
      <c r="AG43" s="282"/>
      <c r="AH43" s="283">
        <f t="shared" si="14"/>
        <v>108</v>
      </c>
      <c r="AI43" s="282"/>
      <c r="AJ43" s="283">
        <f t="shared" si="14"/>
        <v>837</v>
      </c>
      <c r="AK43" s="281">
        <f t="shared" si="14"/>
        <v>165</v>
      </c>
      <c r="AL43" s="120">
        <f>SUM(AL41,AL31,AL24)</f>
        <v>603</v>
      </c>
      <c r="AM43" s="120">
        <f t="shared" si="14"/>
        <v>210</v>
      </c>
      <c r="AN43" s="120">
        <f t="shared" si="14"/>
        <v>9759</v>
      </c>
      <c r="AO43" s="120">
        <f t="shared" si="14"/>
        <v>5892</v>
      </c>
      <c r="AP43" s="98" t="s">
        <v>62</v>
      </c>
    </row>
    <row r="44" spans="1:42" ht="15" customHeight="1">
      <c r="A44" s="1" t="s">
        <v>181</v>
      </c>
    </row>
    <row r="45" spans="1:42">
      <c r="A45" s="1"/>
    </row>
    <row r="46" spans="1:42">
      <c r="A46" s="1"/>
      <c r="B46" s="154"/>
      <c r="AL46" s="155"/>
    </row>
    <row r="47" spans="1:42">
      <c r="B47" s="154"/>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39370078740157483" right="0.27559055118110237" top="0.70866141732283472" bottom="0.70866141732283472" header="0.51181102362204722" footer="0.51181102362204722"/>
  <pageSetup paperSize="9" scale="55" orientation="landscape" r:id="rId1"/>
  <headerFooter alignWithMargins="0">
    <oddFooter>&amp;R福岡国税局
酒税４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D39D1904-527F-4F32-A4ED-B963A3381FD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2017-06-21T00:36:08Z</dcterms:created>
  <dcterms:modified xsi:type="dcterms:W3CDTF">2020-07-14T06:25:22Z</dcterms:modified>
</cp:coreProperties>
</file>