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815" yWindow="0" windowWidth="20490" windowHeight="7950"/>
  </bookViews>
  <sheets>
    <sheet name="(1)　税務署別源泉徴収税額" sheetId="57" r:id="rId1"/>
    <sheet name="(2)　税務署別源泉徴収義務者数" sheetId="58" r:id="rId2"/>
    <sheet name="$UnDoSnapShot$" sheetId="52" state="hidden" r:id="rId3"/>
  </sheets>
  <definedNames>
    <definedName name="_xlnm.Print_Area" localSheetId="0">'(1)　税務署別源泉徴収税額'!$A$1:$J$45</definedName>
    <definedName name="_xlnm.Print_Area" localSheetId="1">'(2)　税務署別源泉徴収義務者数'!$A$1:$H$44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62913"/>
</workbook>
</file>

<file path=xl/calcChain.xml><?xml version="1.0" encoding="utf-8"?>
<calcChain xmlns="http://schemas.openxmlformats.org/spreadsheetml/2006/main">
  <c r="K41" i="58" l="1"/>
  <c r="L41" i="58"/>
  <c r="M41" i="58"/>
  <c r="N41" i="58"/>
  <c r="O41" i="58"/>
  <c r="J41" i="58"/>
  <c r="K31" i="58"/>
  <c r="L31" i="58"/>
  <c r="M31" i="58"/>
  <c r="M43" i="58" s="1"/>
  <c r="N31" i="58"/>
  <c r="O31" i="58"/>
  <c r="J31" i="58"/>
  <c r="K24" i="58"/>
  <c r="K43" i="58" s="1"/>
  <c r="L24" i="58"/>
  <c r="L43" i="58" s="1"/>
  <c r="M24" i="58"/>
  <c r="N24" i="58"/>
  <c r="N43" i="58" s="1"/>
  <c r="O24" i="58"/>
  <c r="O43" i="58" s="1"/>
  <c r="J24" i="58"/>
  <c r="J43" i="58" s="1"/>
  <c r="J31" i="57" l="1"/>
  <c r="J30" i="57"/>
  <c r="J29" i="57"/>
  <c r="J28" i="57"/>
  <c r="J27" i="57"/>
  <c r="J26" i="57"/>
  <c r="J14" i="57"/>
  <c r="J13" i="57"/>
  <c r="J12" i="57"/>
  <c r="J11" i="57"/>
  <c r="J10" i="57"/>
  <c r="J16" i="57"/>
  <c r="J15" i="57"/>
  <c r="J9" i="57"/>
  <c r="J8" i="57"/>
  <c r="J7" i="57"/>
  <c r="H31" i="58"/>
  <c r="H30" i="58"/>
  <c r="H29" i="58"/>
  <c r="H28" i="58"/>
  <c r="H27" i="58"/>
  <c r="H26" i="58"/>
  <c r="H12" i="58"/>
  <c r="H11" i="58"/>
  <c r="H10" i="58"/>
  <c r="H9" i="58"/>
  <c r="H8" i="58"/>
  <c r="H7" i="58"/>
  <c r="H16" i="58"/>
  <c r="H15" i="58"/>
  <c r="H14" i="58"/>
  <c r="H13" i="58"/>
  <c r="H24" i="58"/>
  <c r="J41" i="57"/>
  <c r="J24" i="57"/>
  <c r="J33" i="57"/>
  <c r="H41" i="58"/>
  <c r="J40" i="57"/>
  <c r="J39" i="57"/>
  <c r="J38" i="57"/>
  <c r="J37" i="57"/>
  <c r="J36" i="57"/>
  <c r="J35" i="57"/>
  <c r="J34" i="57"/>
  <c r="J17" i="57"/>
  <c r="J18" i="57"/>
  <c r="J19" i="57"/>
  <c r="J20" i="57"/>
  <c r="J21" i="57"/>
  <c r="J22" i="57"/>
  <c r="J23" i="57"/>
  <c r="J6" i="57"/>
  <c r="H40" i="58"/>
  <c r="H39" i="58"/>
  <c r="H38" i="58"/>
  <c r="H37" i="58"/>
  <c r="H36" i="58"/>
  <c r="H35" i="58"/>
  <c r="H34" i="58"/>
  <c r="H33" i="58"/>
  <c r="H17" i="58"/>
  <c r="H18" i="58"/>
  <c r="H19" i="58"/>
  <c r="H20" i="58"/>
  <c r="H21" i="58"/>
  <c r="H22" i="58"/>
  <c r="H23" i="58"/>
  <c r="H6" i="58"/>
</calcChain>
</file>

<file path=xl/sharedStrings.xml><?xml version="1.0" encoding="utf-8"?>
<sst xmlns="http://schemas.openxmlformats.org/spreadsheetml/2006/main" count="174" uniqueCount="87">
  <si>
    <t>合計</t>
  </si>
  <si>
    <t>16年／15年</t>
  </si>
  <si>
    <t>千円</t>
  </si>
  <si>
    <t>％</t>
  </si>
  <si>
    <t>計</t>
  </si>
  <si>
    <t>官公庁</t>
  </si>
  <si>
    <t>人</t>
  </si>
  <si>
    <t>俸給・給料・賞与</t>
  </si>
  <si>
    <t>日雇労働者の賃金</t>
  </si>
  <si>
    <t>退職所得</t>
  </si>
  <si>
    <t>災害減免法により徴収猶予したもの</t>
  </si>
  <si>
    <t>　－</t>
  </si>
  <si>
    <t>調査対象等：給与等の支払者から平成17年４月30日までに提出された「法定資料合計表（給与所得の源泉徴収票、退職所得の源泉徴収票）」及び平成16年２月から平成17年１月までに提出された「給与所得、退職所得等の所得税徴収高計算書」等に基づいて作成した。</t>
  </si>
  <si>
    <t>用語の説明：１　法定資料とは、所得税法の規定により税務署長に対して、その提出を義務づけられている資料をいい、原則として翌年１月31日までに提出することとなっている。法定資料の種類は多数にのぼっており、例えば①利子等の支払調書、②配当及び剰余金の分配の支払調書、③報酬、料金、契約金及び賞金の支払調書、④給与所得の源泉徴収票、⑤非居住者に支払われる給与、給付及び役務の報酬の支払調書がある。</t>
  </si>
  <si>
    <t>　　　　　　２　徴収猶予とは、通常の法定期限に徴収しないで、一定の期間徴収手続を猶予すること。したがって、一定の期間法定納期限を延長する、いわゆる延納制度とは異なるものである。</t>
  </si>
  <si>
    <t>（注）　この表の「人員」に関する部分は、標本調査に基づく推計値である。</t>
  </si>
  <si>
    <t>支払金額</t>
    <phoneticPr fontId="2"/>
  </si>
  <si>
    <t>源泉徴収税額</t>
    <phoneticPr fontId="2"/>
  </si>
  <si>
    <t>※</t>
  </si>
  <si>
    <t>⑵　給与所得及び退職所得の課税状況</t>
    <phoneticPr fontId="2"/>
  </si>
  <si>
    <t>その他</t>
    <phoneticPr fontId="2"/>
  </si>
  <si>
    <t>給与所得</t>
    <phoneticPr fontId="2"/>
  </si>
  <si>
    <t>区　　　　　分</t>
    <phoneticPr fontId="2"/>
  </si>
  <si>
    <t>人　　　　員</t>
    <phoneticPr fontId="2"/>
  </si>
  <si>
    <t>支　払　金　額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</si>
  <si>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</si>
  <si>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</si>
  <si>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</si>
  <si>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</si>
  <si>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</si>
  <si>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</si>
  <si>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</si>
  <si>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</si>
  <si>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</si>
  <si>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</si>
  <si>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</si>
  <si>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</si>
  <si>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門司</t>
  </si>
  <si>
    <t>若松</t>
  </si>
  <si>
    <t>小倉</t>
  </si>
  <si>
    <t>八幡</t>
  </si>
  <si>
    <t>博多</t>
  </si>
  <si>
    <t>香椎</t>
  </si>
  <si>
    <t>福岡</t>
  </si>
  <si>
    <t>西福岡</t>
  </si>
  <si>
    <t>大牟田</t>
  </si>
  <si>
    <t>久留米</t>
  </si>
  <si>
    <t>直方</t>
  </si>
  <si>
    <t>飯塚</t>
  </si>
  <si>
    <t>田川</t>
  </si>
  <si>
    <t>甘木</t>
  </si>
  <si>
    <t>八女</t>
  </si>
  <si>
    <t>大川</t>
  </si>
  <si>
    <t>行橋</t>
  </si>
  <si>
    <t>筑紫</t>
  </si>
  <si>
    <t>福岡県計</t>
    <rPh sb="3" eb="4">
      <t>ケイ</t>
    </rPh>
    <phoneticPr fontId="2"/>
  </si>
  <si>
    <t>佐賀</t>
  </si>
  <si>
    <t>唐津</t>
  </si>
  <si>
    <t>鳥栖</t>
  </si>
  <si>
    <t>伊万里</t>
  </si>
  <si>
    <t>武雄</t>
  </si>
  <si>
    <t>佐賀県計</t>
    <rPh sb="3" eb="4">
      <t>ケイ</t>
    </rPh>
    <phoneticPr fontId="2"/>
  </si>
  <si>
    <t>長崎</t>
  </si>
  <si>
    <t>佐世保</t>
  </si>
  <si>
    <t>島原</t>
  </si>
  <si>
    <t>諫早</t>
  </si>
  <si>
    <t>福江</t>
  </si>
  <si>
    <t>平戸</t>
  </si>
  <si>
    <t>壱岐</t>
  </si>
  <si>
    <t>厳原</t>
  </si>
  <si>
    <t>長崎県計</t>
    <rPh sb="3" eb="4">
      <t>ケイ</t>
    </rPh>
    <phoneticPr fontId="2"/>
  </si>
  <si>
    <t>福岡県計</t>
  </si>
  <si>
    <t>佐賀県計</t>
  </si>
  <si>
    <t>長崎県計</t>
  </si>
  <si>
    <t>報酬・料金等
所　　　　得</t>
    <phoneticPr fontId="2"/>
  </si>
  <si>
    <r>
      <t>（注）　この表は「利子所得等の課税状況」、「配当所得の課税状況」、「特定口座内保管上場株式等の譲渡所得等の課税状況」、「給与所得及び退職所得の課税状
　　　況」、「報酬・料金等所得の課税状況」及び「非居住者等所得の課税状況」を税務署別に示したものである。　　　　　　　　　　　　　　　　</t>
    </r>
    <r>
      <rPr>
        <sz val="1"/>
        <rFont val="ＭＳ 明朝"/>
        <family val="1"/>
        <charset val="128"/>
      </rPr>
      <t>.</t>
    </r>
    <phoneticPr fontId="2"/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</si>
  <si>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</si>
  <si>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</si>
  <si>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</si>
  <si>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</si>
  <si>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</si>
  <si>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報酬・料金等
所得</t>
    <phoneticPr fontId="2"/>
  </si>
  <si>
    <t>非居住者等
所得</t>
    <phoneticPr fontId="2"/>
  </si>
  <si>
    <t>総　　計</t>
    <phoneticPr fontId="2"/>
  </si>
  <si>
    <t>調査時点：平成28年６月30日</t>
    <phoneticPr fontId="2"/>
  </si>
  <si>
    <t>-</t>
  </si>
  <si>
    <t>検算</t>
    <rPh sb="0" eb="2">
      <t>ケンザン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</si>
</sst>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;\-#,##0;&quot;-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indent="1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wrapText="1"/>
    </xf>
    <xf numFmtId="0" fontId="3" fillId="4" borderId="11" xfId="0" applyFont="1" applyFill="1" applyBorder="1" applyAlignment="1">
      <alignment horizontal="distributed" vertical="center"/>
    </xf>
    <xf numFmtId="0" fontId="3" fillId="4" borderId="12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indent="1"/>
    </xf>
    <xf numFmtId="3" fontId="5" fillId="2" borderId="18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20" xfId="0" applyFont="1" applyFill="1" applyBorder="1" applyAlignment="1">
      <alignment horizontal="right" vertical="center" wrapText="1"/>
    </xf>
    <xf numFmtId="0" fontId="3" fillId="5" borderId="21" xfId="0" applyFont="1" applyFill="1" applyBorder="1" applyAlignment="1">
      <alignment horizontal="distributed" vertical="center"/>
    </xf>
    <xf numFmtId="0" fontId="3" fillId="5" borderId="22" xfId="0" applyFont="1" applyFill="1" applyBorder="1" applyAlignment="1">
      <alignment horizontal="distributed" vertical="center"/>
    </xf>
    <xf numFmtId="0" fontId="3" fillId="5" borderId="23" xfId="0" applyFont="1" applyFill="1" applyBorder="1" applyAlignment="1">
      <alignment horizontal="distributed" vertical="center"/>
    </xf>
    <xf numFmtId="0" fontId="4" fillId="5" borderId="19" xfId="0" applyFont="1" applyFill="1" applyBorder="1" applyAlignment="1">
      <alignment horizontal="distributed" vertical="center"/>
    </xf>
    <xf numFmtId="0" fontId="5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distributed" vertical="center"/>
    </xf>
    <xf numFmtId="0" fontId="3" fillId="4" borderId="22" xfId="0" applyFont="1" applyFill="1" applyBorder="1" applyAlignment="1">
      <alignment horizontal="distributed" vertical="center"/>
    </xf>
    <xf numFmtId="0" fontId="3" fillId="4" borderId="23" xfId="0" applyFont="1" applyFill="1" applyBorder="1" applyAlignment="1">
      <alignment horizontal="distributed" vertical="center"/>
    </xf>
    <xf numFmtId="0" fontId="4" fillId="4" borderId="19" xfId="0" applyFont="1" applyFill="1" applyBorder="1" applyAlignment="1">
      <alignment horizontal="distributed" vertical="center"/>
    </xf>
    <xf numFmtId="0" fontId="3" fillId="4" borderId="24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3" fillId="3" borderId="29" xfId="1" applyFont="1" applyFill="1" applyBorder="1" applyAlignment="1">
      <alignment horizontal="right" vertical="center"/>
    </xf>
    <xf numFmtId="38" fontId="3" fillId="3" borderId="30" xfId="1" applyFont="1" applyFill="1" applyBorder="1" applyAlignment="1">
      <alignment horizontal="right" vertical="center"/>
    </xf>
    <xf numFmtId="38" fontId="3" fillId="3" borderId="31" xfId="1" applyFont="1" applyFill="1" applyBorder="1" applyAlignment="1">
      <alignment horizontal="right" vertical="center"/>
    </xf>
    <xf numFmtId="38" fontId="3" fillId="3" borderId="32" xfId="1" applyFont="1" applyFill="1" applyBorder="1" applyAlignment="1">
      <alignment horizontal="right" vertical="center"/>
    </xf>
    <xf numFmtId="38" fontId="3" fillId="3" borderId="33" xfId="1" applyFont="1" applyFill="1" applyBorder="1" applyAlignment="1">
      <alignment horizontal="right" vertical="center"/>
    </xf>
    <xf numFmtId="38" fontId="3" fillId="3" borderId="34" xfId="1" applyFont="1" applyFill="1" applyBorder="1" applyAlignment="1">
      <alignment horizontal="right" vertical="center"/>
    </xf>
    <xf numFmtId="38" fontId="3" fillId="3" borderId="35" xfId="1" applyFont="1" applyFill="1" applyBorder="1" applyAlignment="1">
      <alignment horizontal="right" vertical="center"/>
    </xf>
    <xf numFmtId="38" fontId="3" fillId="3" borderId="36" xfId="1" applyFont="1" applyFill="1" applyBorder="1" applyAlignment="1">
      <alignment horizontal="right" vertical="center"/>
    </xf>
    <xf numFmtId="38" fontId="3" fillId="3" borderId="37" xfId="1" applyFont="1" applyFill="1" applyBorder="1" applyAlignment="1">
      <alignment horizontal="right" vertical="center"/>
    </xf>
    <xf numFmtId="38" fontId="4" fillId="3" borderId="38" xfId="1" applyFont="1" applyFill="1" applyBorder="1" applyAlignment="1">
      <alignment horizontal="right" vertical="center"/>
    </xf>
    <xf numFmtId="0" fontId="3" fillId="0" borderId="39" xfId="2" applyFont="1" applyBorder="1" applyAlignment="1">
      <alignment horizontal="right" vertical="center"/>
    </xf>
    <xf numFmtId="38" fontId="3" fillId="3" borderId="40" xfId="1" applyFont="1" applyFill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3" fontId="4" fillId="3" borderId="41" xfId="2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30" xfId="0" applyNumberFormat="1" applyFont="1" applyFill="1" applyBorder="1" applyAlignment="1">
      <alignment horizontal="right" vertical="center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177" fontId="4" fillId="2" borderId="45" xfId="0" applyNumberFormat="1" applyFont="1" applyFill="1" applyBorder="1" applyAlignment="1">
      <alignment horizontal="right" vertical="center"/>
    </xf>
    <xf numFmtId="177" fontId="4" fillId="2" borderId="46" xfId="0" applyNumberFormat="1" applyFont="1" applyFill="1" applyBorder="1" applyAlignment="1">
      <alignment horizontal="right" vertical="center"/>
    </xf>
    <xf numFmtId="177" fontId="4" fillId="2" borderId="47" xfId="0" applyNumberFormat="1" applyFont="1" applyFill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 vertical="center"/>
    </xf>
    <xf numFmtId="177" fontId="3" fillId="0" borderId="39" xfId="0" applyNumberFormat="1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4" fillId="2" borderId="50" xfId="0" applyNumberFormat="1" applyFont="1" applyFill="1" applyBorder="1" applyAlignment="1">
      <alignment horizontal="right" vertical="center"/>
    </xf>
    <xf numFmtId="177" fontId="4" fillId="2" borderId="51" xfId="0" applyNumberFormat="1" applyFont="1" applyFill="1" applyBorder="1" applyAlignment="1">
      <alignment horizontal="right" vertical="center"/>
    </xf>
    <xf numFmtId="177" fontId="4" fillId="2" borderId="52" xfId="0" applyNumberFormat="1" applyFont="1" applyFill="1" applyBorder="1" applyAlignment="1">
      <alignment horizontal="right" vertical="center"/>
    </xf>
    <xf numFmtId="38" fontId="3" fillId="3" borderId="62" xfId="1" applyFont="1" applyFill="1" applyBorder="1" applyAlignment="1">
      <alignment horizontal="right" vertical="center"/>
    </xf>
    <xf numFmtId="38" fontId="3" fillId="3" borderId="63" xfId="1" applyFont="1" applyFill="1" applyBorder="1" applyAlignment="1">
      <alignment horizontal="right" vertical="center"/>
    </xf>
    <xf numFmtId="38" fontId="4" fillId="3" borderId="45" xfId="1" applyFont="1" applyFill="1" applyBorder="1" applyAlignment="1">
      <alignment horizontal="right" vertical="center"/>
    </xf>
    <xf numFmtId="0" fontId="3" fillId="0" borderId="64" xfId="2" applyFont="1" applyBorder="1" applyAlignment="1">
      <alignment horizontal="right" vertical="center"/>
    </xf>
    <xf numFmtId="0" fontId="3" fillId="0" borderId="38" xfId="2" applyFont="1" applyBorder="1" applyAlignment="1">
      <alignment horizontal="right" vertical="center"/>
    </xf>
    <xf numFmtId="0" fontId="3" fillId="0" borderId="65" xfId="2" applyFont="1" applyBorder="1" applyAlignment="1">
      <alignment horizontal="right" vertical="center"/>
    </xf>
    <xf numFmtId="0" fontId="3" fillId="0" borderId="49" xfId="2" applyFont="1" applyBorder="1" applyAlignment="1">
      <alignment horizontal="right" vertical="center"/>
    </xf>
    <xf numFmtId="3" fontId="4" fillId="3" borderId="66" xfId="2" applyNumberFormat="1" applyFont="1" applyFill="1" applyBorder="1" applyAlignment="1">
      <alignment horizontal="right" vertical="center"/>
    </xf>
    <xf numFmtId="3" fontId="4" fillId="3" borderId="67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distributed" vertical="center" wrapText="1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54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48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48" xfId="0" applyFont="1" applyFill="1" applyBorder="1" applyAlignment="1">
      <alignment horizontal="distributed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</xdr:row>
      <xdr:rowOff>9525</xdr:rowOff>
    </xdr:from>
    <xdr:to>
      <xdr:col>0</xdr:col>
      <xdr:colOff>666750</xdr:colOff>
      <xdr:row>7</xdr:row>
      <xdr:rowOff>152400</xdr:rowOff>
    </xdr:to>
    <xdr:sp macro="" textlink="">
      <xdr:nvSpPr>
        <xdr:cNvPr id="13380" name="AutoShape 1"/>
        <xdr:cNvSpPr>
          <a:spLocks/>
        </xdr:cNvSpPr>
      </xdr:nvSpPr>
      <xdr:spPr bwMode="auto">
        <a:xfrm>
          <a:off x="552450" y="809625"/>
          <a:ext cx="114300" cy="485775"/>
        </a:xfrm>
        <a:prstGeom prst="leftBrace">
          <a:avLst>
            <a:gd name="adj1" fmla="val 3541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view="pageBreakPreview" zoomScaleNormal="100" zoomScaleSheetLayoutView="100" workbookViewId="0">
      <selection activeCell="L4" sqref="L4"/>
    </sheetView>
  </sheetViews>
  <sheetFormatPr defaultColWidth="5.875" defaultRowHeight="11.25" x14ac:dyDescent="0.15"/>
  <cols>
    <col min="1" max="1" width="10.125" style="4" customWidth="1"/>
    <col min="2" max="9" width="13.125" style="1" customWidth="1"/>
    <col min="10" max="10" width="10.125" style="21" customWidth="1"/>
    <col min="11" max="16384" width="5.875" style="1"/>
  </cols>
  <sheetData>
    <row r="1" spans="1:10" ht="15" x14ac:dyDescent="0.15">
      <c r="A1" s="111" t="s">
        <v>34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5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2" thickBot="1" x14ac:dyDescent="0.2">
      <c r="A3" s="4" t="s">
        <v>33</v>
      </c>
      <c r="B3" s="4"/>
      <c r="C3" s="4"/>
      <c r="D3" s="4"/>
      <c r="E3" s="4"/>
      <c r="F3" s="4"/>
      <c r="G3" s="4"/>
      <c r="H3" s="4"/>
      <c r="I3" s="4"/>
    </row>
    <row r="4" spans="1:10" ht="35.25" customHeight="1" x14ac:dyDescent="0.15">
      <c r="A4" s="36" t="s">
        <v>27</v>
      </c>
      <c r="B4" s="24" t="s">
        <v>28</v>
      </c>
      <c r="C4" s="25" t="s">
        <v>25</v>
      </c>
      <c r="D4" s="63" t="s">
        <v>36</v>
      </c>
      <c r="E4" s="61" t="s">
        <v>26</v>
      </c>
      <c r="F4" s="61" t="s">
        <v>9</v>
      </c>
      <c r="G4" s="62" t="s">
        <v>74</v>
      </c>
      <c r="H4" s="26" t="s">
        <v>35</v>
      </c>
      <c r="I4" s="44" t="s">
        <v>0</v>
      </c>
      <c r="J4" s="60" t="s">
        <v>31</v>
      </c>
    </row>
    <row r="5" spans="1:10" x14ac:dyDescent="0.15">
      <c r="A5" s="31"/>
      <c r="B5" s="27" t="s">
        <v>2</v>
      </c>
      <c r="C5" s="28" t="s">
        <v>2</v>
      </c>
      <c r="D5" s="28" t="s">
        <v>2</v>
      </c>
      <c r="E5" s="28" t="s">
        <v>2</v>
      </c>
      <c r="F5" s="28" t="s">
        <v>2</v>
      </c>
      <c r="G5" s="28" t="s">
        <v>2</v>
      </c>
      <c r="H5" s="28" t="s">
        <v>2</v>
      </c>
      <c r="I5" s="45" t="s">
        <v>2</v>
      </c>
      <c r="J5" s="54"/>
    </row>
    <row r="6" spans="1:10" ht="11.25" customHeight="1" x14ac:dyDescent="0.15">
      <c r="A6" s="37" t="s">
        <v>37</v>
      </c>
      <c r="B6" s="81">
        <v>29058</v>
      </c>
      <c r="C6" s="82">
        <v>562843</v>
      </c>
      <c r="D6" s="82">
        <v>1167</v>
      </c>
      <c r="E6" s="82">
        <v>4841908</v>
      </c>
      <c r="F6" s="82">
        <v>102489</v>
      </c>
      <c r="G6" s="82">
        <v>122993</v>
      </c>
      <c r="H6" s="82">
        <v>16099</v>
      </c>
      <c r="I6" s="83">
        <v>5676557</v>
      </c>
      <c r="J6" s="55" t="str">
        <f>IF(A6="","",A6)</f>
        <v>門司</v>
      </c>
    </row>
    <row r="7" spans="1:10" ht="11.25" customHeight="1" x14ac:dyDescent="0.15">
      <c r="A7" s="38" t="s">
        <v>38</v>
      </c>
      <c r="B7" s="84">
        <v>88733</v>
      </c>
      <c r="C7" s="85">
        <v>427151</v>
      </c>
      <c r="D7" s="85">
        <v>4574</v>
      </c>
      <c r="E7" s="85">
        <v>7198466</v>
      </c>
      <c r="F7" s="85">
        <v>78611</v>
      </c>
      <c r="G7" s="85">
        <v>430960</v>
      </c>
      <c r="H7" s="85">
        <v>1179</v>
      </c>
      <c r="I7" s="86">
        <v>8229673</v>
      </c>
      <c r="J7" s="56" t="str">
        <f t="shared" ref="J7:J16" si="0">IF(A7="","",A7)</f>
        <v>若松</v>
      </c>
    </row>
    <row r="8" spans="1:10" ht="11.25" customHeight="1" x14ac:dyDescent="0.15">
      <c r="A8" s="34" t="s">
        <v>39</v>
      </c>
      <c r="B8" s="84">
        <v>529442</v>
      </c>
      <c r="C8" s="85">
        <v>5045814</v>
      </c>
      <c r="D8" s="85">
        <v>2240208</v>
      </c>
      <c r="E8" s="85">
        <v>26232096</v>
      </c>
      <c r="F8" s="85">
        <v>476514</v>
      </c>
      <c r="G8" s="85">
        <v>1466139</v>
      </c>
      <c r="H8" s="85">
        <v>82169</v>
      </c>
      <c r="I8" s="86">
        <v>36072382</v>
      </c>
      <c r="J8" s="51" t="str">
        <f t="shared" si="0"/>
        <v>小倉</v>
      </c>
    </row>
    <row r="9" spans="1:10" ht="11.25" customHeight="1" x14ac:dyDescent="0.15">
      <c r="A9" s="38" t="s">
        <v>40</v>
      </c>
      <c r="B9" s="84">
        <v>177787</v>
      </c>
      <c r="C9" s="85">
        <v>2284215</v>
      </c>
      <c r="D9" s="85">
        <v>221716</v>
      </c>
      <c r="E9" s="85">
        <v>20584939</v>
      </c>
      <c r="F9" s="85">
        <v>353083</v>
      </c>
      <c r="G9" s="85">
        <v>666078</v>
      </c>
      <c r="H9" s="85">
        <v>74871</v>
      </c>
      <c r="I9" s="86">
        <v>24362689</v>
      </c>
      <c r="J9" s="56" t="str">
        <f t="shared" si="0"/>
        <v>八幡</v>
      </c>
    </row>
    <row r="10" spans="1:10" ht="11.25" customHeight="1" x14ac:dyDescent="0.15">
      <c r="A10" s="38" t="s">
        <v>41</v>
      </c>
      <c r="B10" s="84">
        <v>911771</v>
      </c>
      <c r="C10" s="85">
        <v>13297988</v>
      </c>
      <c r="D10" s="85">
        <v>608255</v>
      </c>
      <c r="E10" s="85">
        <v>64583946</v>
      </c>
      <c r="F10" s="85">
        <v>1716846</v>
      </c>
      <c r="G10" s="85">
        <v>3263225</v>
      </c>
      <c r="H10" s="85">
        <v>237055</v>
      </c>
      <c r="I10" s="86">
        <v>84619085</v>
      </c>
      <c r="J10" s="56" t="str">
        <f t="shared" si="0"/>
        <v>博多</v>
      </c>
    </row>
    <row r="11" spans="1:10" ht="11.25" customHeight="1" x14ac:dyDescent="0.15">
      <c r="A11" s="38" t="s">
        <v>42</v>
      </c>
      <c r="B11" s="84">
        <v>211173</v>
      </c>
      <c r="C11" s="85">
        <v>1430676</v>
      </c>
      <c r="D11" s="85">
        <v>97981</v>
      </c>
      <c r="E11" s="85">
        <v>18891630</v>
      </c>
      <c r="F11" s="85">
        <v>323024</v>
      </c>
      <c r="G11" s="85">
        <v>827982</v>
      </c>
      <c r="H11" s="85">
        <v>51021</v>
      </c>
      <c r="I11" s="86">
        <v>21833489</v>
      </c>
      <c r="J11" s="56" t="str">
        <f t="shared" si="0"/>
        <v>香椎</v>
      </c>
    </row>
    <row r="12" spans="1:10" ht="11.25" customHeight="1" x14ac:dyDescent="0.15">
      <c r="A12" s="34" t="s">
        <v>43</v>
      </c>
      <c r="B12" s="84">
        <v>2894582</v>
      </c>
      <c r="C12" s="85">
        <v>16620579</v>
      </c>
      <c r="D12" s="85">
        <v>6369798</v>
      </c>
      <c r="E12" s="85">
        <v>51606795</v>
      </c>
      <c r="F12" s="85">
        <v>959681</v>
      </c>
      <c r="G12" s="85">
        <v>6042354</v>
      </c>
      <c r="H12" s="85">
        <v>681072</v>
      </c>
      <c r="I12" s="86">
        <v>85174860</v>
      </c>
      <c r="J12" s="51" t="str">
        <f t="shared" si="0"/>
        <v>福岡</v>
      </c>
    </row>
    <row r="13" spans="1:10" ht="11.25" customHeight="1" x14ac:dyDescent="0.15">
      <c r="A13" s="38" t="s">
        <v>44</v>
      </c>
      <c r="B13" s="84">
        <v>185414</v>
      </c>
      <c r="C13" s="85">
        <v>1470375</v>
      </c>
      <c r="D13" s="85">
        <v>8925</v>
      </c>
      <c r="E13" s="85">
        <v>18549923</v>
      </c>
      <c r="F13" s="85">
        <v>516420</v>
      </c>
      <c r="G13" s="85">
        <v>833809</v>
      </c>
      <c r="H13" s="85">
        <v>30471</v>
      </c>
      <c r="I13" s="86">
        <v>21595336</v>
      </c>
      <c r="J13" s="56" t="str">
        <f t="shared" si="0"/>
        <v>西福岡</v>
      </c>
    </row>
    <row r="14" spans="1:10" ht="11.25" customHeight="1" x14ac:dyDescent="0.15">
      <c r="A14" s="38" t="s">
        <v>45</v>
      </c>
      <c r="B14" s="84">
        <v>148170</v>
      </c>
      <c r="C14" s="85">
        <v>678210</v>
      </c>
      <c r="D14" s="85">
        <v>356582</v>
      </c>
      <c r="E14" s="85">
        <v>7267322</v>
      </c>
      <c r="F14" s="85">
        <v>68611</v>
      </c>
      <c r="G14" s="85">
        <v>210791</v>
      </c>
      <c r="H14" s="85">
        <v>496</v>
      </c>
      <c r="I14" s="86">
        <v>8730182</v>
      </c>
      <c r="J14" s="56" t="str">
        <f t="shared" si="0"/>
        <v>大牟田</v>
      </c>
    </row>
    <row r="15" spans="1:10" ht="11.25" customHeight="1" x14ac:dyDescent="0.15">
      <c r="A15" s="38" t="s">
        <v>46</v>
      </c>
      <c r="B15" s="84">
        <v>225398</v>
      </c>
      <c r="C15" s="85">
        <v>2526262</v>
      </c>
      <c r="D15" s="85">
        <v>1035311</v>
      </c>
      <c r="E15" s="85">
        <v>16861277</v>
      </c>
      <c r="F15" s="85">
        <v>601231</v>
      </c>
      <c r="G15" s="85">
        <v>987846</v>
      </c>
      <c r="H15" s="85">
        <v>68161</v>
      </c>
      <c r="I15" s="86">
        <v>22305487</v>
      </c>
      <c r="J15" s="56" t="str">
        <f t="shared" si="0"/>
        <v>久留米</v>
      </c>
    </row>
    <row r="16" spans="1:10" ht="11.25" customHeight="1" x14ac:dyDescent="0.15">
      <c r="A16" s="47" t="s">
        <v>47</v>
      </c>
      <c r="B16" s="87">
        <v>34626</v>
      </c>
      <c r="C16" s="88">
        <v>1517869</v>
      </c>
      <c r="D16" s="88">
        <v>192</v>
      </c>
      <c r="E16" s="88">
        <v>5308355</v>
      </c>
      <c r="F16" s="88">
        <v>23807</v>
      </c>
      <c r="G16" s="88">
        <v>125359</v>
      </c>
      <c r="H16" s="88">
        <v>1012</v>
      </c>
      <c r="I16" s="89">
        <v>7011220</v>
      </c>
      <c r="J16" s="57" t="str">
        <f t="shared" si="0"/>
        <v>直方</v>
      </c>
    </row>
    <row r="17" spans="1:10" ht="11.25" customHeight="1" x14ac:dyDescent="0.15">
      <c r="A17" s="38" t="s">
        <v>48</v>
      </c>
      <c r="B17" s="84">
        <v>81722</v>
      </c>
      <c r="C17" s="85">
        <v>469057</v>
      </c>
      <c r="D17" s="85">
        <v>224150</v>
      </c>
      <c r="E17" s="85">
        <v>6123545</v>
      </c>
      <c r="F17" s="85">
        <v>89449</v>
      </c>
      <c r="G17" s="85">
        <v>308541</v>
      </c>
      <c r="H17" s="85">
        <v>10620</v>
      </c>
      <c r="I17" s="86">
        <v>7307083</v>
      </c>
      <c r="J17" s="56" t="str">
        <f t="shared" ref="J17:J24" si="1">IF(A17="","",A17)</f>
        <v>飯塚</v>
      </c>
    </row>
    <row r="18" spans="1:10" ht="11.25" customHeight="1" x14ac:dyDescent="0.15">
      <c r="A18" s="38" t="s">
        <v>49</v>
      </c>
      <c r="B18" s="84">
        <v>40231</v>
      </c>
      <c r="C18" s="85">
        <v>101471</v>
      </c>
      <c r="D18" s="85">
        <v>76</v>
      </c>
      <c r="E18" s="85">
        <v>3954216</v>
      </c>
      <c r="F18" s="85">
        <v>46903</v>
      </c>
      <c r="G18" s="85">
        <v>120045</v>
      </c>
      <c r="H18" s="85">
        <v>673</v>
      </c>
      <c r="I18" s="86">
        <v>4263616</v>
      </c>
      <c r="J18" s="56" t="str">
        <f t="shared" si="1"/>
        <v>田川</v>
      </c>
    </row>
    <row r="19" spans="1:10" ht="11.25" customHeight="1" x14ac:dyDescent="0.15">
      <c r="A19" s="34" t="s">
        <v>50</v>
      </c>
      <c r="B19" s="84">
        <v>33217</v>
      </c>
      <c r="C19" s="85">
        <v>194470</v>
      </c>
      <c r="D19" s="85">
        <v>85111</v>
      </c>
      <c r="E19" s="85">
        <v>2731298</v>
      </c>
      <c r="F19" s="85">
        <v>82473</v>
      </c>
      <c r="G19" s="85">
        <v>119453</v>
      </c>
      <c r="H19" s="85">
        <v>1432</v>
      </c>
      <c r="I19" s="86">
        <v>3247454</v>
      </c>
      <c r="J19" s="51" t="str">
        <f t="shared" si="1"/>
        <v>甘木</v>
      </c>
    </row>
    <row r="20" spans="1:10" ht="11.25" customHeight="1" x14ac:dyDescent="0.15">
      <c r="A20" s="38" t="s">
        <v>51</v>
      </c>
      <c r="B20" s="84">
        <v>45675</v>
      </c>
      <c r="C20" s="85">
        <v>351991</v>
      </c>
      <c r="D20" s="85">
        <v>2501</v>
      </c>
      <c r="E20" s="85">
        <v>4800664</v>
      </c>
      <c r="F20" s="85">
        <v>84319</v>
      </c>
      <c r="G20" s="85">
        <v>206846</v>
      </c>
      <c r="H20" s="85">
        <v>996</v>
      </c>
      <c r="I20" s="86">
        <v>5492992</v>
      </c>
      <c r="J20" s="56" t="str">
        <f t="shared" si="1"/>
        <v>八女</v>
      </c>
    </row>
    <row r="21" spans="1:10" ht="11.25" customHeight="1" x14ac:dyDescent="0.15">
      <c r="A21" s="38" t="s">
        <v>52</v>
      </c>
      <c r="B21" s="84">
        <v>28420</v>
      </c>
      <c r="C21" s="85">
        <v>74472</v>
      </c>
      <c r="D21" s="85">
        <v>1216</v>
      </c>
      <c r="E21" s="85">
        <v>2005296</v>
      </c>
      <c r="F21" s="85">
        <v>49713</v>
      </c>
      <c r="G21" s="85">
        <v>75590</v>
      </c>
      <c r="H21" s="85">
        <v>1447</v>
      </c>
      <c r="I21" s="86">
        <v>2236153</v>
      </c>
      <c r="J21" s="56" t="str">
        <f t="shared" si="1"/>
        <v>大川</v>
      </c>
    </row>
    <row r="22" spans="1:10" ht="11.25" customHeight="1" x14ac:dyDescent="0.15">
      <c r="A22" s="38" t="s">
        <v>53</v>
      </c>
      <c r="B22" s="84">
        <v>71750</v>
      </c>
      <c r="C22" s="85">
        <v>830017</v>
      </c>
      <c r="D22" s="85">
        <v>2841</v>
      </c>
      <c r="E22" s="85">
        <v>7024273</v>
      </c>
      <c r="F22" s="85">
        <v>40182</v>
      </c>
      <c r="G22" s="85">
        <v>155390</v>
      </c>
      <c r="H22" s="85">
        <v>19263</v>
      </c>
      <c r="I22" s="86">
        <v>8143716</v>
      </c>
      <c r="J22" s="56" t="str">
        <f t="shared" si="1"/>
        <v>行橋</v>
      </c>
    </row>
    <row r="23" spans="1:10" ht="11.25" customHeight="1" x14ac:dyDescent="0.15">
      <c r="A23" s="47" t="s">
        <v>54</v>
      </c>
      <c r="B23" s="87">
        <v>212633</v>
      </c>
      <c r="C23" s="88">
        <v>680978</v>
      </c>
      <c r="D23" s="88">
        <v>121086</v>
      </c>
      <c r="E23" s="88">
        <v>13787643</v>
      </c>
      <c r="F23" s="88">
        <v>297309</v>
      </c>
      <c r="G23" s="88">
        <v>895178</v>
      </c>
      <c r="H23" s="88">
        <v>6131</v>
      </c>
      <c r="I23" s="89">
        <v>16000959</v>
      </c>
      <c r="J23" s="57" t="str">
        <f t="shared" si="1"/>
        <v>筑紫</v>
      </c>
    </row>
    <row r="24" spans="1:10" s="5" customFormat="1" x14ac:dyDescent="0.15">
      <c r="A24" s="41" t="s">
        <v>71</v>
      </c>
      <c r="B24" s="90">
        <v>5949803</v>
      </c>
      <c r="C24" s="91">
        <v>48564437</v>
      </c>
      <c r="D24" s="91">
        <v>11381689</v>
      </c>
      <c r="E24" s="91">
        <v>282353592</v>
      </c>
      <c r="F24" s="91">
        <v>5910662</v>
      </c>
      <c r="G24" s="91">
        <v>16858581</v>
      </c>
      <c r="H24" s="91">
        <v>1284168</v>
      </c>
      <c r="I24" s="92">
        <v>372302932</v>
      </c>
      <c r="J24" s="58" t="str">
        <f t="shared" si="1"/>
        <v>福岡県計</v>
      </c>
    </row>
    <row r="25" spans="1:10" x14ac:dyDescent="0.15">
      <c r="A25" s="43"/>
      <c r="B25" s="93"/>
      <c r="C25" s="94"/>
      <c r="D25" s="94"/>
      <c r="E25" s="94"/>
      <c r="F25" s="94"/>
      <c r="G25" s="94"/>
      <c r="H25" s="94"/>
      <c r="I25" s="95"/>
      <c r="J25" s="46"/>
    </row>
    <row r="26" spans="1:10" ht="11.25" customHeight="1" x14ac:dyDescent="0.15">
      <c r="A26" s="37" t="s">
        <v>56</v>
      </c>
      <c r="B26" s="81">
        <v>265372</v>
      </c>
      <c r="C26" s="82">
        <v>1953028</v>
      </c>
      <c r="D26" s="82">
        <v>769866</v>
      </c>
      <c r="E26" s="82">
        <v>15659870</v>
      </c>
      <c r="F26" s="82">
        <v>318991</v>
      </c>
      <c r="G26" s="82">
        <v>805659</v>
      </c>
      <c r="H26" s="82">
        <v>14517</v>
      </c>
      <c r="I26" s="83">
        <v>19787304</v>
      </c>
      <c r="J26" s="59" t="str">
        <f t="shared" ref="J26:J31" si="2">IF(A26="","",A26)</f>
        <v>佐賀</v>
      </c>
    </row>
    <row r="27" spans="1:10" ht="11.25" customHeight="1" x14ac:dyDescent="0.15">
      <c r="A27" s="38" t="s">
        <v>57</v>
      </c>
      <c r="B27" s="84">
        <v>75973</v>
      </c>
      <c r="C27" s="85">
        <v>231095</v>
      </c>
      <c r="D27" s="85">
        <v>32323</v>
      </c>
      <c r="E27" s="85">
        <v>3697980</v>
      </c>
      <c r="F27" s="85">
        <v>173719</v>
      </c>
      <c r="G27" s="85">
        <v>201209</v>
      </c>
      <c r="H27" s="85">
        <v>955</v>
      </c>
      <c r="I27" s="86">
        <v>4413254</v>
      </c>
      <c r="J27" s="56" t="str">
        <f t="shared" si="2"/>
        <v>唐津</v>
      </c>
    </row>
    <row r="28" spans="1:10" ht="11.25" customHeight="1" x14ac:dyDescent="0.15">
      <c r="A28" s="38" t="s">
        <v>58</v>
      </c>
      <c r="B28" s="84">
        <v>88618</v>
      </c>
      <c r="C28" s="85">
        <v>1428427</v>
      </c>
      <c r="D28" s="85">
        <v>7747</v>
      </c>
      <c r="E28" s="85">
        <v>5648735</v>
      </c>
      <c r="F28" s="85">
        <v>155516</v>
      </c>
      <c r="G28" s="85">
        <v>399060</v>
      </c>
      <c r="H28" s="85">
        <v>27092</v>
      </c>
      <c r="I28" s="86">
        <v>7755195</v>
      </c>
      <c r="J28" s="56" t="str">
        <f t="shared" si="2"/>
        <v>鳥栖</v>
      </c>
    </row>
    <row r="29" spans="1:10" ht="11.25" customHeight="1" x14ac:dyDescent="0.15">
      <c r="A29" s="38" t="s">
        <v>59</v>
      </c>
      <c r="B29" s="84">
        <v>36468</v>
      </c>
      <c r="C29" s="85">
        <v>162094</v>
      </c>
      <c r="D29" s="85">
        <v>6695</v>
      </c>
      <c r="E29" s="85">
        <v>2508959</v>
      </c>
      <c r="F29" s="85">
        <v>16842</v>
      </c>
      <c r="G29" s="85">
        <v>92285</v>
      </c>
      <c r="H29" s="85">
        <v>341</v>
      </c>
      <c r="I29" s="86">
        <v>2823684</v>
      </c>
      <c r="J29" s="56" t="str">
        <f t="shared" si="2"/>
        <v>伊万里</v>
      </c>
    </row>
    <row r="30" spans="1:10" ht="11.25" customHeight="1" x14ac:dyDescent="0.15">
      <c r="A30" s="47" t="s">
        <v>60</v>
      </c>
      <c r="B30" s="87">
        <v>90237</v>
      </c>
      <c r="C30" s="88">
        <v>1466333</v>
      </c>
      <c r="D30" s="88">
        <v>4473</v>
      </c>
      <c r="E30" s="88">
        <v>4677879</v>
      </c>
      <c r="F30" s="88">
        <v>82186</v>
      </c>
      <c r="G30" s="88">
        <v>189377</v>
      </c>
      <c r="H30" s="88">
        <v>713</v>
      </c>
      <c r="I30" s="89">
        <v>6511198</v>
      </c>
      <c r="J30" s="57" t="str">
        <f t="shared" si="2"/>
        <v>武雄</v>
      </c>
    </row>
    <row r="31" spans="1:10" s="5" customFormat="1" x14ac:dyDescent="0.15">
      <c r="A31" s="41" t="s">
        <v>72</v>
      </c>
      <c r="B31" s="90">
        <v>556668</v>
      </c>
      <c r="C31" s="91">
        <v>5240977</v>
      </c>
      <c r="D31" s="91">
        <v>821104</v>
      </c>
      <c r="E31" s="91">
        <v>32193423</v>
      </c>
      <c r="F31" s="91">
        <v>747254</v>
      </c>
      <c r="G31" s="91">
        <v>1687591</v>
      </c>
      <c r="H31" s="91">
        <v>43618</v>
      </c>
      <c r="I31" s="92">
        <v>41290634</v>
      </c>
      <c r="J31" s="58" t="str">
        <f t="shared" si="2"/>
        <v>佐賀県計</v>
      </c>
    </row>
    <row r="32" spans="1:10" x14ac:dyDescent="0.15">
      <c r="A32" s="43"/>
      <c r="B32" s="93"/>
      <c r="C32" s="94"/>
      <c r="D32" s="94"/>
      <c r="E32" s="94"/>
      <c r="F32" s="94"/>
      <c r="G32" s="94"/>
      <c r="H32" s="94"/>
      <c r="I32" s="95"/>
      <c r="J32" s="46"/>
    </row>
    <row r="33" spans="1:11" ht="11.25" customHeight="1" x14ac:dyDescent="0.15">
      <c r="A33" s="37" t="s">
        <v>62</v>
      </c>
      <c r="B33" s="81">
        <v>342906</v>
      </c>
      <c r="C33" s="82">
        <v>4812292</v>
      </c>
      <c r="D33" s="82">
        <v>1251262</v>
      </c>
      <c r="E33" s="82">
        <v>26652601</v>
      </c>
      <c r="F33" s="82">
        <v>497365</v>
      </c>
      <c r="G33" s="82">
        <v>1041672</v>
      </c>
      <c r="H33" s="82">
        <v>312362</v>
      </c>
      <c r="I33" s="83">
        <v>34910460</v>
      </c>
      <c r="J33" s="59" t="str">
        <f>IF(A33="","",A33)</f>
        <v>長崎</v>
      </c>
    </row>
    <row r="34" spans="1:11" ht="11.25" customHeight="1" x14ac:dyDescent="0.15">
      <c r="A34" s="37" t="s">
        <v>63</v>
      </c>
      <c r="B34" s="81">
        <v>197561</v>
      </c>
      <c r="C34" s="82">
        <v>9388916</v>
      </c>
      <c r="D34" s="82">
        <v>658588</v>
      </c>
      <c r="E34" s="82">
        <v>12418860</v>
      </c>
      <c r="F34" s="82">
        <v>504424</v>
      </c>
      <c r="G34" s="82">
        <v>368159</v>
      </c>
      <c r="H34" s="82">
        <v>14661</v>
      </c>
      <c r="I34" s="83">
        <v>23551169</v>
      </c>
      <c r="J34" s="55" t="str">
        <f t="shared" ref="J34:J41" si="3">IF(A34="","",A34)</f>
        <v>佐世保</v>
      </c>
    </row>
    <row r="35" spans="1:11" ht="11.25" customHeight="1" x14ac:dyDescent="0.15">
      <c r="A35" s="38" t="s">
        <v>64</v>
      </c>
      <c r="B35" s="84">
        <v>50460</v>
      </c>
      <c r="C35" s="85">
        <v>111349</v>
      </c>
      <c r="D35" s="85">
        <v>70135</v>
      </c>
      <c r="E35" s="85">
        <v>3590901</v>
      </c>
      <c r="F35" s="85">
        <v>94063</v>
      </c>
      <c r="G35" s="85">
        <v>126923</v>
      </c>
      <c r="H35" s="85">
        <v>16451</v>
      </c>
      <c r="I35" s="86">
        <v>4060282</v>
      </c>
      <c r="J35" s="56" t="str">
        <f t="shared" si="3"/>
        <v>島原</v>
      </c>
    </row>
    <row r="36" spans="1:11" ht="11.25" customHeight="1" x14ac:dyDescent="0.15">
      <c r="A36" s="38" t="s">
        <v>65</v>
      </c>
      <c r="B36" s="84">
        <v>91351</v>
      </c>
      <c r="C36" s="85">
        <v>334300</v>
      </c>
      <c r="D36" s="85">
        <v>29341</v>
      </c>
      <c r="E36" s="85">
        <v>7810862</v>
      </c>
      <c r="F36" s="85">
        <v>137312</v>
      </c>
      <c r="G36" s="85">
        <v>410399</v>
      </c>
      <c r="H36" s="85">
        <v>14569</v>
      </c>
      <c r="I36" s="86">
        <v>8828135</v>
      </c>
      <c r="J36" s="56" t="str">
        <f t="shared" si="3"/>
        <v>諫早</v>
      </c>
    </row>
    <row r="37" spans="1:11" ht="11.25" customHeight="1" x14ac:dyDescent="0.15">
      <c r="A37" s="38" t="s">
        <v>66</v>
      </c>
      <c r="B37" s="84">
        <v>17098</v>
      </c>
      <c r="C37" s="85">
        <v>28241</v>
      </c>
      <c r="D37" s="85" t="s">
        <v>85</v>
      </c>
      <c r="E37" s="85">
        <v>1484404</v>
      </c>
      <c r="F37" s="85">
        <v>58446</v>
      </c>
      <c r="G37" s="85">
        <v>38859</v>
      </c>
      <c r="H37" s="85" t="s">
        <v>85</v>
      </c>
      <c r="I37" s="86">
        <v>1627048</v>
      </c>
      <c r="J37" s="56" t="str">
        <f t="shared" si="3"/>
        <v>福江</v>
      </c>
    </row>
    <row r="38" spans="1:11" ht="11.25" customHeight="1" x14ac:dyDescent="0.15">
      <c r="A38" s="38" t="s">
        <v>67</v>
      </c>
      <c r="B38" s="84">
        <v>17250</v>
      </c>
      <c r="C38" s="85">
        <v>81963</v>
      </c>
      <c r="D38" s="85" t="s">
        <v>85</v>
      </c>
      <c r="E38" s="85">
        <v>1542463</v>
      </c>
      <c r="F38" s="85">
        <v>57791</v>
      </c>
      <c r="G38" s="85">
        <v>44871</v>
      </c>
      <c r="H38" s="85">
        <v>803</v>
      </c>
      <c r="I38" s="86">
        <v>1745140</v>
      </c>
      <c r="J38" s="56" t="str">
        <f t="shared" si="3"/>
        <v>平戸</v>
      </c>
    </row>
    <row r="39" spans="1:11" ht="11.25" customHeight="1" x14ac:dyDescent="0.15">
      <c r="A39" s="38" t="s">
        <v>68</v>
      </c>
      <c r="B39" s="84">
        <v>12076</v>
      </c>
      <c r="C39" s="85">
        <v>8111</v>
      </c>
      <c r="D39" s="85" t="s">
        <v>85</v>
      </c>
      <c r="E39" s="85">
        <v>765274</v>
      </c>
      <c r="F39" s="85">
        <v>45558</v>
      </c>
      <c r="G39" s="85">
        <v>18649</v>
      </c>
      <c r="H39" s="85" t="s">
        <v>85</v>
      </c>
      <c r="I39" s="86">
        <v>849668</v>
      </c>
      <c r="J39" s="56" t="str">
        <f t="shared" si="3"/>
        <v>壱岐</v>
      </c>
    </row>
    <row r="40" spans="1:11" ht="11.25" customHeight="1" x14ac:dyDescent="0.15">
      <c r="A40" s="47" t="s">
        <v>69</v>
      </c>
      <c r="B40" s="87">
        <v>11168</v>
      </c>
      <c r="C40" s="88">
        <v>6116</v>
      </c>
      <c r="D40" s="88" t="s">
        <v>85</v>
      </c>
      <c r="E40" s="88">
        <v>948164</v>
      </c>
      <c r="F40" s="88">
        <v>21310</v>
      </c>
      <c r="G40" s="88">
        <v>20097</v>
      </c>
      <c r="H40" s="88">
        <v>11</v>
      </c>
      <c r="I40" s="89">
        <v>1006865</v>
      </c>
      <c r="J40" s="57" t="str">
        <f t="shared" si="3"/>
        <v>厳原</v>
      </c>
    </row>
    <row r="41" spans="1:11" s="5" customFormat="1" x14ac:dyDescent="0.15">
      <c r="A41" s="41" t="s">
        <v>73</v>
      </c>
      <c r="B41" s="90">
        <v>739869</v>
      </c>
      <c r="C41" s="91">
        <v>14771288</v>
      </c>
      <c r="D41" s="91">
        <v>2009326</v>
      </c>
      <c r="E41" s="91">
        <v>55213529</v>
      </c>
      <c r="F41" s="91">
        <v>1416270</v>
      </c>
      <c r="G41" s="91">
        <v>2069630</v>
      </c>
      <c r="H41" s="91">
        <v>358856</v>
      </c>
      <c r="I41" s="92">
        <v>76578768</v>
      </c>
      <c r="J41" s="58" t="str">
        <f t="shared" si="3"/>
        <v>長崎県計</v>
      </c>
    </row>
    <row r="42" spans="1:11" ht="12" thickBot="1" x14ac:dyDescent="0.2">
      <c r="A42" s="35"/>
      <c r="B42" s="96"/>
      <c r="C42" s="97"/>
      <c r="D42" s="97"/>
      <c r="E42" s="97"/>
      <c r="F42" s="97"/>
      <c r="G42" s="97"/>
      <c r="H42" s="97"/>
      <c r="I42" s="98"/>
      <c r="J42" s="23"/>
    </row>
    <row r="43" spans="1:11" s="5" customFormat="1" ht="21" customHeight="1" thickTop="1" thickBot="1" x14ac:dyDescent="0.2">
      <c r="A43" s="64" t="s">
        <v>29</v>
      </c>
      <c r="B43" s="99">
        <v>7246344</v>
      </c>
      <c r="C43" s="100">
        <v>68576707</v>
      </c>
      <c r="D43" s="100">
        <v>14212119</v>
      </c>
      <c r="E43" s="100">
        <v>369760543</v>
      </c>
      <c r="F43" s="100">
        <v>8074183</v>
      </c>
      <c r="G43" s="100">
        <v>20615802</v>
      </c>
      <c r="H43" s="100">
        <v>1686642</v>
      </c>
      <c r="I43" s="101">
        <v>490172338</v>
      </c>
      <c r="J43" s="65" t="s">
        <v>83</v>
      </c>
      <c r="K43" s="20"/>
    </row>
    <row r="44" spans="1:11" ht="26.25" customHeight="1" x14ac:dyDescent="0.15">
      <c r="A44" s="112" t="s">
        <v>75</v>
      </c>
      <c r="B44" s="112"/>
      <c r="C44" s="112"/>
      <c r="D44" s="112"/>
      <c r="E44" s="112"/>
      <c r="F44" s="112"/>
      <c r="G44" s="112"/>
      <c r="H44" s="112"/>
      <c r="I44" s="112"/>
      <c r="J44" s="112"/>
    </row>
    <row r="45" spans="1:11" x14ac:dyDescent="0.15">
      <c r="A45" s="9"/>
      <c r="B45" s="42"/>
      <c r="C45" s="42"/>
      <c r="D45" s="42"/>
      <c r="E45" s="42"/>
      <c r="F45" s="42"/>
      <c r="G45" s="42"/>
      <c r="H45" s="42"/>
      <c r="I45" s="42"/>
    </row>
  </sheetData>
  <mergeCells count="2">
    <mergeCell ref="A1:J1"/>
    <mergeCell ref="A44:J44"/>
  </mergeCells>
  <phoneticPr fontId="2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>
    <oddFooter>&amp;R福岡国税局
源泉所得税４
（Ｈ27）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view="pageBreakPreview" zoomScaleNormal="100" zoomScaleSheetLayoutView="100" workbookViewId="0">
      <selection activeCell="T15" sqref="T15"/>
    </sheetView>
  </sheetViews>
  <sheetFormatPr defaultColWidth="5.875" defaultRowHeight="11.25" x14ac:dyDescent="0.15"/>
  <cols>
    <col min="1" max="1" width="10.125" style="22" customWidth="1"/>
    <col min="2" max="7" width="12.125" style="1" customWidth="1"/>
    <col min="8" max="8" width="10.125" style="21" customWidth="1"/>
    <col min="9" max="9" width="3.375" style="1" customWidth="1"/>
    <col min="10" max="12" width="5.875" style="1"/>
    <col min="13" max="14" width="6.75" style="1" bestFit="1" customWidth="1"/>
    <col min="15" max="16384" width="5.875" style="1"/>
  </cols>
  <sheetData>
    <row r="1" spans="1:15" ht="12" thickBot="1" x14ac:dyDescent="0.2">
      <c r="A1" s="4" t="s">
        <v>76</v>
      </c>
      <c r="B1" s="4"/>
      <c r="C1" s="4"/>
      <c r="D1" s="4"/>
      <c r="E1" s="4"/>
      <c r="F1" s="4"/>
      <c r="G1" s="4"/>
    </row>
    <row r="2" spans="1:15" ht="11.25" customHeight="1" x14ac:dyDescent="0.15">
      <c r="A2" s="117" t="s">
        <v>77</v>
      </c>
      <c r="B2" s="122" t="s">
        <v>78</v>
      </c>
      <c r="C2" s="128" t="s">
        <v>79</v>
      </c>
      <c r="D2" s="126" t="s">
        <v>36</v>
      </c>
      <c r="E2" s="124" t="s">
        <v>80</v>
      </c>
      <c r="F2" s="126" t="s">
        <v>81</v>
      </c>
      <c r="G2" s="119" t="s">
        <v>82</v>
      </c>
      <c r="H2" s="114" t="s">
        <v>32</v>
      </c>
      <c r="J2" s="113" t="s">
        <v>86</v>
      </c>
      <c r="K2" s="113"/>
      <c r="L2" s="113"/>
      <c r="M2" s="113"/>
      <c r="N2" s="113"/>
      <c r="O2" s="113"/>
    </row>
    <row r="3" spans="1:15" ht="11.25" customHeight="1" x14ac:dyDescent="0.15">
      <c r="A3" s="118"/>
      <c r="B3" s="123"/>
      <c r="C3" s="129"/>
      <c r="D3" s="127"/>
      <c r="E3" s="125"/>
      <c r="F3" s="127"/>
      <c r="G3" s="120"/>
      <c r="H3" s="115"/>
      <c r="J3" s="113"/>
      <c r="K3" s="113"/>
      <c r="L3" s="113"/>
      <c r="M3" s="113"/>
      <c r="N3" s="113"/>
      <c r="O3" s="113"/>
    </row>
    <row r="4" spans="1:15" ht="22.5" customHeight="1" x14ac:dyDescent="0.15">
      <c r="A4" s="118"/>
      <c r="B4" s="123"/>
      <c r="C4" s="129"/>
      <c r="D4" s="127"/>
      <c r="E4" s="125"/>
      <c r="F4" s="130"/>
      <c r="G4" s="121"/>
      <c r="H4" s="116"/>
      <c r="J4" s="113"/>
      <c r="K4" s="113"/>
      <c r="L4" s="113"/>
      <c r="M4" s="113"/>
      <c r="N4" s="113"/>
      <c r="O4" s="113"/>
    </row>
    <row r="5" spans="1:15" s="2" customFormat="1" x14ac:dyDescent="0.15">
      <c r="A5" s="32"/>
      <c r="B5" s="29" t="s">
        <v>30</v>
      </c>
      <c r="C5" s="30" t="s">
        <v>30</v>
      </c>
      <c r="D5" s="30" t="s">
        <v>30</v>
      </c>
      <c r="E5" s="30" t="s">
        <v>30</v>
      </c>
      <c r="F5" s="29" t="s">
        <v>30</v>
      </c>
      <c r="G5" s="30" t="s">
        <v>30</v>
      </c>
      <c r="H5" s="49"/>
    </row>
    <row r="6" spans="1:15" ht="11.25" customHeight="1" x14ac:dyDescent="0.15">
      <c r="A6" s="33" t="s">
        <v>37</v>
      </c>
      <c r="B6" s="67">
        <v>19</v>
      </c>
      <c r="C6" s="68">
        <v>118</v>
      </c>
      <c r="D6" s="68">
        <v>2</v>
      </c>
      <c r="E6" s="68">
        <v>2382</v>
      </c>
      <c r="F6" s="68">
        <v>1914</v>
      </c>
      <c r="G6" s="69">
        <v>8</v>
      </c>
      <c r="H6" s="50" t="str">
        <f>IF(A6="","",A6)</f>
        <v>門司</v>
      </c>
      <c r="J6" s="102">
        <v>19</v>
      </c>
      <c r="K6" s="103">
        <v>118</v>
      </c>
      <c r="L6" s="103">
        <v>2</v>
      </c>
      <c r="M6" s="103">
        <v>2382</v>
      </c>
      <c r="N6" s="103">
        <v>1914</v>
      </c>
      <c r="O6" s="102">
        <v>8</v>
      </c>
    </row>
    <row r="7" spans="1:15" ht="11.25" customHeight="1" x14ac:dyDescent="0.15">
      <c r="A7" s="34" t="s">
        <v>38</v>
      </c>
      <c r="B7" s="70">
        <v>49</v>
      </c>
      <c r="C7" s="71">
        <v>170</v>
      </c>
      <c r="D7" s="71">
        <v>8</v>
      </c>
      <c r="E7" s="71">
        <v>4382</v>
      </c>
      <c r="F7" s="71">
        <v>3431</v>
      </c>
      <c r="G7" s="72">
        <v>8</v>
      </c>
      <c r="H7" s="51" t="str">
        <f t="shared" ref="H7:H16" si="0">IF(A7="","",A7)</f>
        <v>若松</v>
      </c>
      <c r="J7" s="72">
        <v>49</v>
      </c>
      <c r="K7" s="71">
        <v>170</v>
      </c>
      <c r="L7" s="71">
        <v>8</v>
      </c>
      <c r="M7" s="71">
        <v>4382</v>
      </c>
      <c r="N7" s="71">
        <v>3431</v>
      </c>
      <c r="O7" s="72">
        <v>8</v>
      </c>
    </row>
    <row r="8" spans="1:15" ht="11.25" customHeight="1" x14ac:dyDescent="0.15">
      <c r="A8" s="34" t="s">
        <v>39</v>
      </c>
      <c r="B8" s="70">
        <v>101</v>
      </c>
      <c r="C8" s="71">
        <v>432</v>
      </c>
      <c r="D8" s="71">
        <v>20</v>
      </c>
      <c r="E8" s="71">
        <v>10028</v>
      </c>
      <c r="F8" s="71">
        <v>8304</v>
      </c>
      <c r="G8" s="72">
        <v>46</v>
      </c>
      <c r="H8" s="51" t="str">
        <f t="shared" si="0"/>
        <v>小倉</v>
      </c>
      <c r="J8" s="72">
        <v>101</v>
      </c>
      <c r="K8" s="71">
        <v>432</v>
      </c>
      <c r="L8" s="71">
        <v>20</v>
      </c>
      <c r="M8" s="71">
        <v>10028</v>
      </c>
      <c r="N8" s="71">
        <v>8304</v>
      </c>
      <c r="O8" s="72">
        <v>46</v>
      </c>
    </row>
    <row r="9" spans="1:15" ht="11.25" customHeight="1" x14ac:dyDescent="0.15">
      <c r="A9" s="34" t="s">
        <v>40</v>
      </c>
      <c r="B9" s="70">
        <v>76</v>
      </c>
      <c r="C9" s="71">
        <v>380</v>
      </c>
      <c r="D9" s="71">
        <v>13</v>
      </c>
      <c r="E9" s="71">
        <v>8224</v>
      </c>
      <c r="F9" s="71">
        <v>6918</v>
      </c>
      <c r="G9" s="72">
        <v>34</v>
      </c>
      <c r="H9" s="51" t="str">
        <f t="shared" si="0"/>
        <v>八幡</v>
      </c>
      <c r="J9" s="72">
        <v>76</v>
      </c>
      <c r="K9" s="71">
        <v>380</v>
      </c>
      <c r="L9" s="71">
        <v>13</v>
      </c>
      <c r="M9" s="71">
        <v>8224</v>
      </c>
      <c r="N9" s="71">
        <v>6918</v>
      </c>
      <c r="O9" s="72">
        <v>34</v>
      </c>
    </row>
    <row r="10" spans="1:15" ht="11.25" customHeight="1" x14ac:dyDescent="0.15">
      <c r="A10" s="34" t="s">
        <v>41</v>
      </c>
      <c r="B10" s="70">
        <v>159</v>
      </c>
      <c r="C10" s="71">
        <v>952</v>
      </c>
      <c r="D10" s="71">
        <v>23</v>
      </c>
      <c r="E10" s="71">
        <v>13136</v>
      </c>
      <c r="F10" s="71">
        <v>11834</v>
      </c>
      <c r="G10" s="72">
        <v>118</v>
      </c>
      <c r="H10" s="51" t="str">
        <f t="shared" si="0"/>
        <v>博多</v>
      </c>
      <c r="J10" s="72">
        <v>159</v>
      </c>
      <c r="K10" s="71">
        <v>952</v>
      </c>
      <c r="L10" s="71">
        <v>23</v>
      </c>
      <c r="M10" s="71">
        <v>13136</v>
      </c>
      <c r="N10" s="71">
        <v>11834</v>
      </c>
      <c r="O10" s="72">
        <v>118</v>
      </c>
    </row>
    <row r="11" spans="1:15" ht="11.25" customHeight="1" x14ac:dyDescent="0.15">
      <c r="A11" s="34" t="s">
        <v>42</v>
      </c>
      <c r="B11" s="70">
        <v>102</v>
      </c>
      <c r="C11" s="71">
        <v>405</v>
      </c>
      <c r="D11" s="71">
        <v>18</v>
      </c>
      <c r="E11" s="71">
        <v>12303</v>
      </c>
      <c r="F11" s="71">
        <v>9508</v>
      </c>
      <c r="G11" s="72">
        <v>46</v>
      </c>
      <c r="H11" s="51" t="str">
        <f t="shared" si="0"/>
        <v>香椎</v>
      </c>
      <c r="J11" s="72">
        <v>102</v>
      </c>
      <c r="K11" s="71">
        <v>405</v>
      </c>
      <c r="L11" s="71">
        <v>18</v>
      </c>
      <c r="M11" s="71">
        <v>12303</v>
      </c>
      <c r="N11" s="71">
        <v>9508</v>
      </c>
      <c r="O11" s="72">
        <v>46</v>
      </c>
    </row>
    <row r="12" spans="1:15" ht="11.25" customHeight="1" x14ac:dyDescent="0.15">
      <c r="A12" s="39" t="s">
        <v>43</v>
      </c>
      <c r="B12" s="73">
        <v>195</v>
      </c>
      <c r="C12" s="74">
        <v>746</v>
      </c>
      <c r="D12" s="74">
        <v>45</v>
      </c>
      <c r="E12" s="74">
        <v>17069</v>
      </c>
      <c r="F12" s="74">
        <v>16019</v>
      </c>
      <c r="G12" s="75">
        <v>119</v>
      </c>
      <c r="H12" s="52" t="str">
        <f t="shared" si="0"/>
        <v>福岡</v>
      </c>
      <c r="J12" s="75">
        <v>195</v>
      </c>
      <c r="K12" s="74">
        <v>746</v>
      </c>
      <c r="L12" s="74">
        <v>45</v>
      </c>
      <c r="M12" s="74">
        <v>17069</v>
      </c>
      <c r="N12" s="74">
        <v>16019</v>
      </c>
      <c r="O12" s="75">
        <v>119</v>
      </c>
    </row>
    <row r="13" spans="1:15" ht="11.25" customHeight="1" x14ac:dyDescent="0.15">
      <c r="A13" s="34" t="s">
        <v>44</v>
      </c>
      <c r="B13" s="70">
        <v>112</v>
      </c>
      <c r="C13" s="71">
        <v>271</v>
      </c>
      <c r="D13" s="71">
        <v>20</v>
      </c>
      <c r="E13" s="71">
        <v>11960</v>
      </c>
      <c r="F13" s="71">
        <v>9321</v>
      </c>
      <c r="G13" s="72">
        <v>39</v>
      </c>
      <c r="H13" s="51" t="str">
        <f t="shared" si="0"/>
        <v>西福岡</v>
      </c>
      <c r="J13" s="72">
        <v>112</v>
      </c>
      <c r="K13" s="71">
        <v>271</v>
      </c>
      <c r="L13" s="71">
        <v>20</v>
      </c>
      <c r="M13" s="71">
        <v>11960</v>
      </c>
      <c r="N13" s="71">
        <v>9321</v>
      </c>
      <c r="O13" s="72">
        <v>39</v>
      </c>
    </row>
    <row r="14" spans="1:15" ht="11.25" customHeight="1" x14ac:dyDescent="0.15">
      <c r="A14" s="34" t="s">
        <v>45</v>
      </c>
      <c r="B14" s="70">
        <v>36</v>
      </c>
      <c r="C14" s="71">
        <v>183</v>
      </c>
      <c r="D14" s="71">
        <v>12</v>
      </c>
      <c r="E14" s="71">
        <v>5417</v>
      </c>
      <c r="F14" s="71">
        <v>3743</v>
      </c>
      <c r="G14" s="72">
        <v>8</v>
      </c>
      <c r="H14" s="51" t="str">
        <f t="shared" si="0"/>
        <v>大牟田</v>
      </c>
      <c r="J14" s="72">
        <v>36</v>
      </c>
      <c r="K14" s="71">
        <v>183</v>
      </c>
      <c r="L14" s="71">
        <v>12</v>
      </c>
      <c r="M14" s="71">
        <v>5417</v>
      </c>
      <c r="N14" s="71">
        <v>3743</v>
      </c>
      <c r="O14" s="72">
        <v>8</v>
      </c>
    </row>
    <row r="15" spans="1:15" ht="11.25" customHeight="1" x14ac:dyDescent="0.15">
      <c r="A15" s="34" t="s">
        <v>46</v>
      </c>
      <c r="B15" s="70">
        <v>107</v>
      </c>
      <c r="C15" s="71">
        <v>334</v>
      </c>
      <c r="D15" s="71">
        <v>34</v>
      </c>
      <c r="E15" s="71">
        <v>10501</v>
      </c>
      <c r="F15" s="71">
        <v>7454</v>
      </c>
      <c r="G15" s="72">
        <v>34</v>
      </c>
      <c r="H15" s="51" t="str">
        <f t="shared" si="0"/>
        <v>久留米</v>
      </c>
      <c r="J15" s="72">
        <v>107</v>
      </c>
      <c r="K15" s="71">
        <v>334</v>
      </c>
      <c r="L15" s="71">
        <v>34</v>
      </c>
      <c r="M15" s="71">
        <v>10501</v>
      </c>
      <c r="N15" s="71">
        <v>7454</v>
      </c>
      <c r="O15" s="72">
        <v>34</v>
      </c>
    </row>
    <row r="16" spans="1:15" ht="11.25" customHeight="1" x14ac:dyDescent="0.15">
      <c r="A16" s="39" t="s">
        <v>47</v>
      </c>
      <c r="B16" s="73">
        <v>8</v>
      </c>
      <c r="C16" s="74">
        <v>104</v>
      </c>
      <c r="D16" s="74">
        <v>1</v>
      </c>
      <c r="E16" s="74">
        <v>2501</v>
      </c>
      <c r="F16" s="74">
        <v>1782</v>
      </c>
      <c r="G16" s="75">
        <v>6</v>
      </c>
      <c r="H16" s="52" t="str">
        <f t="shared" si="0"/>
        <v>直方</v>
      </c>
      <c r="J16" s="75">
        <v>8</v>
      </c>
      <c r="K16" s="74">
        <v>104</v>
      </c>
      <c r="L16" s="74">
        <v>1</v>
      </c>
      <c r="M16" s="74">
        <v>2501</v>
      </c>
      <c r="N16" s="74">
        <v>1782</v>
      </c>
      <c r="O16" s="75">
        <v>6</v>
      </c>
    </row>
    <row r="17" spans="1:15" ht="11.25" customHeight="1" x14ac:dyDescent="0.15">
      <c r="A17" s="34" t="s">
        <v>48</v>
      </c>
      <c r="B17" s="70">
        <v>51</v>
      </c>
      <c r="C17" s="71">
        <v>136</v>
      </c>
      <c r="D17" s="71">
        <v>7</v>
      </c>
      <c r="E17" s="71">
        <v>3866</v>
      </c>
      <c r="F17" s="71">
        <v>2815</v>
      </c>
      <c r="G17" s="72">
        <v>12</v>
      </c>
      <c r="H17" s="51" t="str">
        <f t="shared" ref="H17:H23" si="1">IF(A17="","",A17)</f>
        <v>飯塚</v>
      </c>
      <c r="J17" s="72">
        <v>51</v>
      </c>
      <c r="K17" s="71">
        <v>136</v>
      </c>
      <c r="L17" s="71">
        <v>7</v>
      </c>
      <c r="M17" s="71">
        <v>3866</v>
      </c>
      <c r="N17" s="71">
        <v>2815</v>
      </c>
      <c r="O17" s="72">
        <v>12</v>
      </c>
    </row>
    <row r="18" spans="1:15" ht="11.25" customHeight="1" x14ac:dyDescent="0.15">
      <c r="A18" s="34" t="s">
        <v>49</v>
      </c>
      <c r="B18" s="70">
        <v>22</v>
      </c>
      <c r="C18" s="71">
        <v>49</v>
      </c>
      <c r="D18" s="71">
        <v>2</v>
      </c>
      <c r="E18" s="71">
        <v>2502</v>
      </c>
      <c r="F18" s="71">
        <v>1764</v>
      </c>
      <c r="G18" s="72">
        <v>4</v>
      </c>
      <c r="H18" s="51" t="str">
        <f t="shared" si="1"/>
        <v>田川</v>
      </c>
      <c r="J18" s="72">
        <v>22</v>
      </c>
      <c r="K18" s="71">
        <v>49</v>
      </c>
      <c r="L18" s="71">
        <v>2</v>
      </c>
      <c r="M18" s="71">
        <v>2502</v>
      </c>
      <c r="N18" s="71">
        <v>1764</v>
      </c>
      <c r="O18" s="72">
        <v>4</v>
      </c>
    </row>
    <row r="19" spans="1:15" ht="11.25" customHeight="1" x14ac:dyDescent="0.15">
      <c r="A19" s="34" t="s">
        <v>50</v>
      </c>
      <c r="B19" s="70">
        <v>16</v>
      </c>
      <c r="C19" s="71">
        <v>64</v>
      </c>
      <c r="D19" s="71">
        <v>4</v>
      </c>
      <c r="E19" s="71">
        <v>2587</v>
      </c>
      <c r="F19" s="71">
        <v>1494</v>
      </c>
      <c r="G19" s="72">
        <v>4</v>
      </c>
      <c r="H19" s="51" t="str">
        <f t="shared" si="1"/>
        <v>甘木</v>
      </c>
      <c r="J19" s="72">
        <v>16</v>
      </c>
      <c r="K19" s="71">
        <v>64</v>
      </c>
      <c r="L19" s="71">
        <v>4</v>
      </c>
      <c r="M19" s="71">
        <v>2587</v>
      </c>
      <c r="N19" s="71">
        <v>1494</v>
      </c>
      <c r="O19" s="72">
        <v>4</v>
      </c>
    </row>
    <row r="20" spans="1:15" ht="11.25" customHeight="1" x14ac:dyDescent="0.15">
      <c r="A20" s="34" t="s">
        <v>51</v>
      </c>
      <c r="B20" s="70">
        <v>22</v>
      </c>
      <c r="C20" s="71">
        <v>86</v>
      </c>
      <c r="D20" s="71">
        <v>5</v>
      </c>
      <c r="E20" s="71">
        <v>4228</v>
      </c>
      <c r="F20" s="71">
        <v>2228</v>
      </c>
      <c r="G20" s="72">
        <v>5</v>
      </c>
      <c r="H20" s="51" t="str">
        <f t="shared" si="1"/>
        <v>八女</v>
      </c>
      <c r="J20" s="72">
        <v>22</v>
      </c>
      <c r="K20" s="71">
        <v>86</v>
      </c>
      <c r="L20" s="71">
        <v>5</v>
      </c>
      <c r="M20" s="71">
        <v>4228</v>
      </c>
      <c r="N20" s="71">
        <v>2228</v>
      </c>
      <c r="O20" s="72">
        <v>5</v>
      </c>
    </row>
    <row r="21" spans="1:15" ht="11.25" customHeight="1" x14ac:dyDescent="0.15">
      <c r="A21" s="34" t="s">
        <v>52</v>
      </c>
      <c r="B21" s="70">
        <v>18</v>
      </c>
      <c r="C21" s="71">
        <v>69</v>
      </c>
      <c r="D21" s="71">
        <v>3</v>
      </c>
      <c r="E21" s="71">
        <v>1791</v>
      </c>
      <c r="F21" s="71">
        <v>1287</v>
      </c>
      <c r="G21" s="72">
        <v>4</v>
      </c>
      <c r="H21" s="51" t="str">
        <f t="shared" si="1"/>
        <v>大川</v>
      </c>
      <c r="J21" s="72">
        <v>18</v>
      </c>
      <c r="K21" s="71">
        <v>69</v>
      </c>
      <c r="L21" s="71">
        <v>3</v>
      </c>
      <c r="M21" s="71">
        <v>1791</v>
      </c>
      <c r="N21" s="71">
        <v>1287</v>
      </c>
      <c r="O21" s="72">
        <v>4</v>
      </c>
    </row>
    <row r="22" spans="1:15" ht="11.25" customHeight="1" x14ac:dyDescent="0.15">
      <c r="A22" s="34" t="s">
        <v>53</v>
      </c>
      <c r="B22" s="70">
        <v>21</v>
      </c>
      <c r="C22" s="71">
        <v>96</v>
      </c>
      <c r="D22" s="71">
        <v>3</v>
      </c>
      <c r="E22" s="71">
        <v>3428</v>
      </c>
      <c r="F22" s="71">
        <v>2589</v>
      </c>
      <c r="G22" s="72">
        <v>13</v>
      </c>
      <c r="H22" s="51" t="str">
        <f t="shared" si="1"/>
        <v>行橋</v>
      </c>
      <c r="J22" s="72">
        <v>21</v>
      </c>
      <c r="K22" s="71">
        <v>96</v>
      </c>
      <c r="L22" s="71">
        <v>3</v>
      </c>
      <c r="M22" s="71">
        <v>3428</v>
      </c>
      <c r="N22" s="71">
        <v>2589</v>
      </c>
      <c r="O22" s="72">
        <v>13</v>
      </c>
    </row>
    <row r="23" spans="1:15" ht="11.25" customHeight="1" x14ac:dyDescent="0.15">
      <c r="A23" s="39" t="s">
        <v>54</v>
      </c>
      <c r="B23" s="73">
        <v>68</v>
      </c>
      <c r="C23" s="74">
        <v>197</v>
      </c>
      <c r="D23" s="74">
        <v>17</v>
      </c>
      <c r="E23" s="74">
        <v>8470</v>
      </c>
      <c r="F23" s="74">
        <v>6223</v>
      </c>
      <c r="G23" s="75">
        <v>18</v>
      </c>
      <c r="H23" s="52" t="str">
        <f t="shared" si="1"/>
        <v>筑紫</v>
      </c>
      <c r="J23" s="75">
        <v>68</v>
      </c>
      <c r="K23" s="74">
        <v>197</v>
      </c>
      <c r="L23" s="74">
        <v>17</v>
      </c>
      <c r="M23" s="74">
        <v>8470</v>
      </c>
      <c r="N23" s="74">
        <v>6223</v>
      </c>
      <c r="O23" s="75">
        <v>18</v>
      </c>
    </row>
    <row r="24" spans="1:15" s="5" customFormat="1" x14ac:dyDescent="0.15">
      <c r="A24" s="40" t="s">
        <v>55</v>
      </c>
      <c r="B24" s="76">
        <v>1182</v>
      </c>
      <c r="C24" s="76">
        <v>4792</v>
      </c>
      <c r="D24" s="76">
        <v>237</v>
      </c>
      <c r="E24" s="76">
        <v>124775</v>
      </c>
      <c r="F24" s="76">
        <v>98628</v>
      </c>
      <c r="G24" s="76">
        <v>526</v>
      </c>
      <c r="H24" s="53" t="str">
        <f>IF(A24="","",A24)</f>
        <v>福岡県計</v>
      </c>
      <c r="J24" s="104">
        <f>SUM(J6:J23)</f>
        <v>1182</v>
      </c>
      <c r="K24" s="76">
        <f t="shared" ref="K24:O24" si="2">SUM(K6:K23)</f>
        <v>4792</v>
      </c>
      <c r="L24" s="76">
        <f t="shared" si="2"/>
        <v>237</v>
      </c>
      <c r="M24" s="76">
        <f t="shared" si="2"/>
        <v>124775</v>
      </c>
      <c r="N24" s="76">
        <f t="shared" si="2"/>
        <v>98628</v>
      </c>
      <c r="O24" s="76">
        <f t="shared" si="2"/>
        <v>526</v>
      </c>
    </row>
    <row r="25" spans="1:15" x14ac:dyDescent="0.15">
      <c r="A25" s="43"/>
      <c r="B25" s="77"/>
      <c r="C25" s="77"/>
      <c r="D25" s="77"/>
      <c r="E25" s="77"/>
      <c r="F25" s="77"/>
      <c r="G25" s="77"/>
      <c r="H25" s="46"/>
      <c r="J25" s="105"/>
      <c r="K25" s="77"/>
      <c r="L25" s="77"/>
      <c r="M25" s="77"/>
      <c r="N25" s="77"/>
      <c r="O25" s="106"/>
    </row>
    <row r="26" spans="1:15" ht="11.25" customHeight="1" x14ac:dyDescent="0.15">
      <c r="A26" s="33" t="s">
        <v>56</v>
      </c>
      <c r="B26" s="67">
        <v>109</v>
      </c>
      <c r="C26" s="68">
        <v>346</v>
      </c>
      <c r="D26" s="68">
        <v>55</v>
      </c>
      <c r="E26" s="68">
        <v>9418</v>
      </c>
      <c r="F26" s="68">
        <v>5836</v>
      </c>
      <c r="G26" s="78">
        <v>33</v>
      </c>
      <c r="H26" s="50" t="str">
        <f t="shared" ref="H26:H31" si="3">IF(A26="","",A26)</f>
        <v>佐賀</v>
      </c>
      <c r="J26" s="69">
        <v>109</v>
      </c>
      <c r="K26" s="68">
        <v>346</v>
      </c>
      <c r="L26" s="68">
        <v>55</v>
      </c>
      <c r="M26" s="68">
        <v>9418</v>
      </c>
      <c r="N26" s="68">
        <v>5836</v>
      </c>
      <c r="O26" s="78">
        <v>33</v>
      </c>
    </row>
    <row r="27" spans="1:15" ht="11.25" customHeight="1" x14ac:dyDescent="0.15">
      <c r="A27" s="34" t="s">
        <v>57</v>
      </c>
      <c r="B27" s="70">
        <v>21</v>
      </c>
      <c r="C27" s="71">
        <v>105</v>
      </c>
      <c r="D27" s="71">
        <v>13</v>
      </c>
      <c r="E27" s="71">
        <v>3471</v>
      </c>
      <c r="F27" s="71">
        <v>2172</v>
      </c>
      <c r="G27" s="72">
        <v>4</v>
      </c>
      <c r="H27" s="51" t="str">
        <f t="shared" si="3"/>
        <v>唐津</v>
      </c>
      <c r="J27" s="72">
        <v>21</v>
      </c>
      <c r="K27" s="71">
        <v>105</v>
      </c>
      <c r="L27" s="71">
        <v>13</v>
      </c>
      <c r="M27" s="71">
        <v>3471</v>
      </c>
      <c r="N27" s="71">
        <v>2172</v>
      </c>
      <c r="O27" s="72">
        <v>4</v>
      </c>
    </row>
    <row r="28" spans="1:15" ht="11.25" customHeight="1" x14ac:dyDescent="0.15">
      <c r="A28" s="34" t="s">
        <v>58</v>
      </c>
      <c r="B28" s="70">
        <v>52</v>
      </c>
      <c r="C28" s="71">
        <v>140</v>
      </c>
      <c r="D28" s="71">
        <v>22</v>
      </c>
      <c r="E28" s="71">
        <v>3338</v>
      </c>
      <c r="F28" s="71">
        <v>2293</v>
      </c>
      <c r="G28" s="72">
        <v>4</v>
      </c>
      <c r="H28" s="51" t="str">
        <f t="shared" si="3"/>
        <v>鳥栖</v>
      </c>
      <c r="J28" s="72">
        <v>52</v>
      </c>
      <c r="K28" s="71">
        <v>140</v>
      </c>
      <c r="L28" s="71">
        <v>22</v>
      </c>
      <c r="M28" s="71">
        <v>3338</v>
      </c>
      <c r="N28" s="71">
        <v>2293</v>
      </c>
      <c r="O28" s="72">
        <v>4</v>
      </c>
    </row>
    <row r="29" spans="1:15" ht="11.25" customHeight="1" x14ac:dyDescent="0.15">
      <c r="A29" s="34" t="s">
        <v>59</v>
      </c>
      <c r="B29" s="70">
        <v>24</v>
      </c>
      <c r="C29" s="71">
        <v>77</v>
      </c>
      <c r="D29" s="71">
        <v>11</v>
      </c>
      <c r="E29" s="71">
        <v>2263</v>
      </c>
      <c r="F29" s="71">
        <v>1409</v>
      </c>
      <c r="G29" s="72">
        <v>5</v>
      </c>
      <c r="H29" s="51" t="str">
        <f t="shared" si="3"/>
        <v>伊万里</v>
      </c>
      <c r="J29" s="72">
        <v>24</v>
      </c>
      <c r="K29" s="71">
        <v>77</v>
      </c>
      <c r="L29" s="71">
        <v>11</v>
      </c>
      <c r="M29" s="71">
        <v>2263</v>
      </c>
      <c r="N29" s="71">
        <v>1409</v>
      </c>
      <c r="O29" s="72">
        <v>5</v>
      </c>
    </row>
    <row r="30" spans="1:15" ht="11.25" customHeight="1" x14ac:dyDescent="0.15">
      <c r="A30" s="39" t="s">
        <v>60</v>
      </c>
      <c r="B30" s="73">
        <v>60</v>
      </c>
      <c r="C30" s="74">
        <v>117</v>
      </c>
      <c r="D30" s="74">
        <v>21</v>
      </c>
      <c r="E30" s="74">
        <v>4817</v>
      </c>
      <c r="F30" s="74">
        <v>2468</v>
      </c>
      <c r="G30" s="75">
        <v>7</v>
      </c>
      <c r="H30" s="52" t="str">
        <f t="shared" si="3"/>
        <v>武雄</v>
      </c>
      <c r="J30" s="75">
        <v>60</v>
      </c>
      <c r="K30" s="74">
        <v>117</v>
      </c>
      <c r="L30" s="74">
        <v>21</v>
      </c>
      <c r="M30" s="74">
        <v>4817</v>
      </c>
      <c r="N30" s="74">
        <v>2468</v>
      </c>
      <c r="O30" s="75">
        <v>7</v>
      </c>
    </row>
    <row r="31" spans="1:15" s="5" customFormat="1" x14ac:dyDescent="0.15">
      <c r="A31" s="40" t="s">
        <v>61</v>
      </c>
      <c r="B31" s="76">
        <v>266</v>
      </c>
      <c r="C31" s="76">
        <v>785</v>
      </c>
      <c r="D31" s="76">
        <v>122</v>
      </c>
      <c r="E31" s="76">
        <v>23307</v>
      </c>
      <c r="F31" s="76">
        <v>14178</v>
      </c>
      <c r="G31" s="76">
        <v>53</v>
      </c>
      <c r="H31" s="53" t="str">
        <f t="shared" si="3"/>
        <v>佐賀県計</v>
      </c>
      <c r="J31" s="104">
        <f>SUM(J26:J30)</f>
        <v>266</v>
      </c>
      <c r="K31" s="76">
        <f t="shared" ref="K31:O31" si="4">SUM(K26:K30)</f>
        <v>785</v>
      </c>
      <c r="L31" s="76">
        <f t="shared" si="4"/>
        <v>122</v>
      </c>
      <c r="M31" s="76">
        <f t="shared" si="4"/>
        <v>23307</v>
      </c>
      <c r="N31" s="76">
        <f t="shared" si="4"/>
        <v>14178</v>
      </c>
      <c r="O31" s="76">
        <f t="shared" si="4"/>
        <v>53</v>
      </c>
    </row>
    <row r="32" spans="1:15" x14ac:dyDescent="0.15">
      <c r="A32" s="43"/>
      <c r="B32" s="77"/>
      <c r="C32" s="77"/>
      <c r="D32" s="77"/>
      <c r="E32" s="77"/>
      <c r="F32" s="77"/>
      <c r="G32" s="77"/>
      <c r="H32" s="46"/>
      <c r="J32" s="105"/>
      <c r="K32" s="77"/>
      <c r="L32" s="77"/>
      <c r="M32" s="77"/>
      <c r="N32" s="77"/>
      <c r="O32" s="106"/>
    </row>
    <row r="33" spans="1:15" ht="11.25" customHeight="1" x14ac:dyDescent="0.15">
      <c r="A33" s="33" t="s">
        <v>62</v>
      </c>
      <c r="B33" s="67">
        <v>127</v>
      </c>
      <c r="C33" s="68">
        <v>574</v>
      </c>
      <c r="D33" s="68">
        <v>26</v>
      </c>
      <c r="E33" s="68">
        <v>12323</v>
      </c>
      <c r="F33" s="68">
        <v>10241</v>
      </c>
      <c r="G33" s="78">
        <v>47</v>
      </c>
      <c r="H33" s="50" t="str">
        <f>IF(A33="","",A33)</f>
        <v>長崎</v>
      </c>
      <c r="J33" s="69">
        <v>127</v>
      </c>
      <c r="K33" s="68">
        <v>574</v>
      </c>
      <c r="L33" s="68">
        <v>26</v>
      </c>
      <c r="M33" s="68">
        <v>12323</v>
      </c>
      <c r="N33" s="68">
        <v>10241</v>
      </c>
      <c r="O33" s="78">
        <v>47</v>
      </c>
    </row>
    <row r="34" spans="1:15" ht="11.25" customHeight="1" x14ac:dyDescent="0.15">
      <c r="A34" s="34" t="s">
        <v>63</v>
      </c>
      <c r="B34" s="70">
        <v>84</v>
      </c>
      <c r="C34" s="71">
        <v>259</v>
      </c>
      <c r="D34" s="71">
        <v>10</v>
      </c>
      <c r="E34" s="71">
        <v>7294</v>
      </c>
      <c r="F34" s="71">
        <v>4442</v>
      </c>
      <c r="G34" s="72">
        <v>15</v>
      </c>
      <c r="H34" s="51" t="str">
        <f t="shared" ref="H34:H41" si="5">IF(A34="","",A34)</f>
        <v>佐世保</v>
      </c>
      <c r="J34" s="72">
        <v>84</v>
      </c>
      <c r="K34" s="71">
        <v>259</v>
      </c>
      <c r="L34" s="71">
        <v>10</v>
      </c>
      <c r="M34" s="71">
        <v>7294</v>
      </c>
      <c r="N34" s="71">
        <v>4442</v>
      </c>
      <c r="O34" s="72">
        <v>15</v>
      </c>
    </row>
    <row r="35" spans="1:15" ht="11.25" customHeight="1" x14ac:dyDescent="0.15">
      <c r="A35" s="34" t="s">
        <v>64</v>
      </c>
      <c r="B35" s="70">
        <v>34</v>
      </c>
      <c r="C35" s="71">
        <v>86</v>
      </c>
      <c r="D35" s="71">
        <v>5</v>
      </c>
      <c r="E35" s="71">
        <v>3928</v>
      </c>
      <c r="F35" s="71">
        <v>2249</v>
      </c>
      <c r="G35" s="72">
        <v>13</v>
      </c>
      <c r="H35" s="51" t="str">
        <f t="shared" si="5"/>
        <v>島原</v>
      </c>
      <c r="J35" s="72">
        <v>34</v>
      </c>
      <c r="K35" s="71">
        <v>86</v>
      </c>
      <c r="L35" s="71">
        <v>5</v>
      </c>
      <c r="M35" s="71">
        <v>3928</v>
      </c>
      <c r="N35" s="71">
        <v>2249</v>
      </c>
      <c r="O35" s="72">
        <v>13</v>
      </c>
    </row>
    <row r="36" spans="1:15" ht="11.25" customHeight="1" x14ac:dyDescent="0.15">
      <c r="A36" s="34" t="s">
        <v>65</v>
      </c>
      <c r="B36" s="70">
        <v>57</v>
      </c>
      <c r="C36" s="71">
        <v>174</v>
      </c>
      <c r="D36" s="71">
        <v>6</v>
      </c>
      <c r="E36" s="71">
        <v>4753</v>
      </c>
      <c r="F36" s="71">
        <v>3542</v>
      </c>
      <c r="G36" s="72">
        <v>8</v>
      </c>
      <c r="H36" s="51" t="str">
        <f t="shared" si="5"/>
        <v>諫早</v>
      </c>
      <c r="J36" s="72">
        <v>57</v>
      </c>
      <c r="K36" s="71">
        <v>174</v>
      </c>
      <c r="L36" s="71">
        <v>6</v>
      </c>
      <c r="M36" s="71">
        <v>4753</v>
      </c>
      <c r="N36" s="71">
        <v>3542</v>
      </c>
      <c r="O36" s="72">
        <v>8</v>
      </c>
    </row>
    <row r="37" spans="1:15" ht="11.25" customHeight="1" x14ac:dyDescent="0.15">
      <c r="A37" s="34" t="s">
        <v>66</v>
      </c>
      <c r="B37" s="70">
        <v>14</v>
      </c>
      <c r="C37" s="71">
        <v>41</v>
      </c>
      <c r="D37" s="71">
        <v>1</v>
      </c>
      <c r="E37" s="71">
        <v>1401</v>
      </c>
      <c r="F37" s="71">
        <v>791</v>
      </c>
      <c r="G37" s="72">
        <v>1</v>
      </c>
      <c r="H37" s="51" t="str">
        <f t="shared" si="5"/>
        <v>福江</v>
      </c>
      <c r="J37" s="72">
        <v>14</v>
      </c>
      <c r="K37" s="71">
        <v>41</v>
      </c>
      <c r="L37" s="71">
        <v>1</v>
      </c>
      <c r="M37" s="71">
        <v>1401</v>
      </c>
      <c r="N37" s="71">
        <v>791</v>
      </c>
      <c r="O37" s="72">
        <v>1</v>
      </c>
    </row>
    <row r="38" spans="1:15" ht="11.25" customHeight="1" x14ac:dyDescent="0.15">
      <c r="A38" s="34" t="s">
        <v>67</v>
      </c>
      <c r="B38" s="70">
        <v>21</v>
      </c>
      <c r="C38" s="71">
        <v>35</v>
      </c>
      <c r="D38" s="71">
        <v>0</v>
      </c>
      <c r="E38" s="71">
        <v>1554</v>
      </c>
      <c r="F38" s="71">
        <v>861</v>
      </c>
      <c r="G38" s="72">
        <v>3</v>
      </c>
      <c r="H38" s="51" t="str">
        <f t="shared" si="5"/>
        <v>平戸</v>
      </c>
      <c r="J38" s="72">
        <v>21</v>
      </c>
      <c r="K38" s="71">
        <v>35</v>
      </c>
      <c r="L38" s="71">
        <v>0</v>
      </c>
      <c r="M38" s="71">
        <v>1554</v>
      </c>
      <c r="N38" s="71">
        <v>861</v>
      </c>
      <c r="O38" s="72">
        <v>3</v>
      </c>
    </row>
    <row r="39" spans="1:15" ht="11.25" customHeight="1" x14ac:dyDescent="0.15">
      <c r="A39" s="34" t="s">
        <v>68</v>
      </c>
      <c r="B39" s="70">
        <v>10</v>
      </c>
      <c r="C39" s="71">
        <v>16</v>
      </c>
      <c r="D39" s="71">
        <v>0</v>
      </c>
      <c r="E39" s="71">
        <v>838</v>
      </c>
      <c r="F39" s="71">
        <v>390</v>
      </c>
      <c r="G39" s="72">
        <v>1</v>
      </c>
      <c r="H39" s="51" t="str">
        <f t="shared" si="5"/>
        <v>壱岐</v>
      </c>
      <c r="J39" s="72">
        <v>10</v>
      </c>
      <c r="K39" s="71">
        <v>16</v>
      </c>
      <c r="L39" s="71">
        <v>0</v>
      </c>
      <c r="M39" s="71">
        <v>838</v>
      </c>
      <c r="N39" s="71">
        <v>390</v>
      </c>
      <c r="O39" s="72">
        <v>1</v>
      </c>
    </row>
    <row r="40" spans="1:15" ht="11.25" customHeight="1" x14ac:dyDescent="0.15">
      <c r="A40" s="39" t="s">
        <v>69</v>
      </c>
      <c r="B40" s="73">
        <v>20</v>
      </c>
      <c r="C40" s="74">
        <v>14</v>
      </c>
      <c r="D40" s="74">
        <v>0</v>
      </c>
      <c r="E40" s="74">
        <v>1019</v>
      </c>
      <c r="F40" s="74">
        <v>211</v>
      </c>
      <c r="G40" s="75">
        <v>2</v>
      </c>
      <c r="H40" s="52" t="str">
        <f t="shared" si="5"/>
        <v>厳原</v>
      </c>
      <c r="J40" s="75">
        <v>20</v>
      </c>
      <c r="K40" s="74">
        <v>14</v>
      </c>
      <c r="L40" s="74">
        <v>0</v>
      </c>
      <c r="M40" s="74">
        <v>1019</v>
      </c>
      <c r="N40" s="74">
        <v>211</v>
      </c>
      <c r="O40" s="75">
        <v>2</v>
      </c>
    </row>
    <row r="41" spans="1:15" s="5" customFormat="1" x14ac:dyDescent="0.15">
      <c r="A41" s="40" t="s">
        <v>70</v>
      </c>
      <c r="B41" s="76">
        <v>367</v>
      </c>
      <c r="C41" s="76">
        <v>1199</v>
      </c>
      <c r="D41" s="76">
        <v>48</v>
      </c>
      <c r="E41" s="76">
        <v>33110</v>
      </c>
      <c r="F41" s="76">
        <v>22727</v>
      </c>
      <c r="G41" s="76">
        <v>90</v>
      </c>
      <c r="H41" s="53" t="str">
        <f t="shared" si="5"/>
        <v>長崎県計</v>
      </c>
      <c r="J41" s="104">
        <f>SUM(J33:J40)</f>
        <v>367</v>
      </c>
      <c r="K41" s="76">
        <f t="shared" ref="K41:O41" si="6">SUM(K33:K40)</f>
        <v>1199</v>
      </c>
      <c r="L41" s="76">
        <f t="shared" si="6"/>
        <v>48</v>
      </c>
      <c r="M41" s="76">
        <f t="shared" si="6"/>
        <v>33110</v>
      </c>
      <c r="N41" s="76">
        <f t="shared" si="6"/>
        <v>22727</v>
      </c>
      <c r="O41" s="76">
        <f t="shared" si="6"/>
        <v>90</v>
      </c>
    </row>
    <row r="42" spans="1:15" ht="12" thickBot="1" x14ac:dyDescent="0.2">
      <c r="A42" s="35"/>
      <c r="B42" s="79"/>
      <c r="C42" s="79"/>
      <c r="D42" s="79"/>
      <c r="E42" s="79"/>
      <c r="F42" s="79"/>
      <c r="G42" s="79"/>
      <c r="H42" s="23"/>
      <c r="J42" s="107"/>
      <c r="K42" s="79"/>
      <c r="L42" s="79"/>
      <c r="M42" s="79"/>
      <c r="N42" s="79"/>
      <c r="O42" s="108"/>
    </row>
    <row r="43" spans="1:15" s="5" customFormat="1" ht="24.75" customHeight="1" thickTop="1" thickBot="1" x14ac:dyDescent="0.2">
      <c r="A43" s="64" t="s">
        <v>29</v>
      </c>
      <c r="B43" s="80">
        <v>1815</v>
      </c>
      <c r="C43" s="80">
        <v>6776</v>
      </c>
      <c r="D43" s="80">
        <v>407</v>
      </c>
      <c r="E43" s="80">
        <v>181192</v>
      </c>
      <c r="F43" s="80">
        <v>135533</v>
      </c>
      <c r="G43" s="80">
        <v>669</v>
      </c>
      <c r="H43" s="66" t="s">
        <v>83</v>
      </c>
      <c r="J43" s="109">
        <f>J24+J31+J41</f>
        <v>1815</v>
      </c>
      <c r="K43" s="110">
        <f t="shared" ref="K43:O43" si="7">K24+K31+K41</f>
        <v>6776</v>
      </c>
      <c r="L43" s="110">
        <f t="shared" si="7"/>
        <v>407</v>
      </c>
      <c r="M43" s="110">
        <f t="shared" si="7"/>
        <v>181192</v>
      </c>
      <c r="N43" s="110">
        <f t="shared" si="7"/>
        <v>135533</v>
      </c>
      <c r="O43" s="110">
        <f t="shared" si="7"/>
        <v>669</v>
      </c>
    </row>
    <row r="44" spans="1:15" x14ac:dyDescent="0.15">
      <c r="A44" s="4" t="s">
        <v>84</v>
      </c>
      <c r="B44" s="4"/>
      <c r="C44" s="4"/>
      <c r="D44" s="4"/>
      <c r="E44" s="4"/>
      <c r="F44" s="4"/>
      <c r="G44" s="4"/>
    </row>
  </sheetData>
  <mergeCells count="9">
    <mergeCell ref="J2:O4"/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&amp;R福岡国税局
源泉所得税４
（Ｈ27）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C3" sqref="C3:D4"/>
    </sheetView>
  </sheetViews>
  <sheetFormatPr defaultColWidth="5.875" defaultRowHeight="11.25" x14ac:dyDescent="0.15"/>
  <cols>
    <col min="1" max="1" width="9.125" style="1" customWidth="1"/>
    <col min="2" max="2" width="20.625" style="1" customWidth="1"/>
    <col min="3" max="3" width="3.125" style="1" customWidth="1"/>
    <col min="4" max="4" width="11.625" style="1" customWidth="1"/>
    <col min="5" max="5" width="3.125" style="1" customWidth="1"/>
    <col min="6" max="6" width="11.625" style="1" customWidth="1"/>
    <col min="7" max="7" width="3.125" style="1" customWidth="1"/>
    <col min="8" max="8" width="11.625" style="1" customWidth="1"/>
    <col min="9" max="9" width="3.125" style="1" customWidth="1"/>
    <col min="10" max="10" width="11.625" style="1" customWidth="1"/>
    <col min="11" max="11" width="3.125" style="1" customWidth="1"/>
    <col min="12" max="12" width="11.625" style="1" customWidth="1"/>
    <col min="13" max="13" width="3.125" style="1" customWidth="1"/>
    <col min="14" max="14" width="11.625" style="1" customWidth="1"/>
    <col min="15" max="15" width="3.125" style="1" customWidth="1"/>
    <col min="16" max="16" width="11.625" style="1" customWidth="1"/>
    <col min="17" max="17" width="3.125" style="1" customWidth="1"/>
    <col min="18" max="18" width="11.625" style="1" customWidth="1"/>
    <col min="19" max="19" width="3.125" style="1" customWidth="1"/>
    <col min="20" max="20" width="11.625" style="1" customWidth="1"/>
    <col min="21" max="21" width="14.125" style="1" customWidth="1"/>
    <col min="22" max="16384" width="5.875" style="1"/>
  </cols>
  <sheetData>
    <row r="1" spans="1:21" ht="13.5" customHeight="1" thickBot="1" x14ac:dyDescent="0.2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3.5" customHeight="1" x14ac:dyDescent="0.15">
      <c r="A2" s="139" t="s">
        <v>22</v>
      </c>
      <c r="B2" s="131"/>
      <c r="C2" s="131" t="s">
        <v>5</v>
      </c>
      <c r="D2" s="131"/>
      <c r="E2" s="131"/>
      <c r="F2" s="131"/>
      <c r="G2" s="131"/>
      <c r="H2" s="131"/>
      <c r="I2" s="131" t="s">
        <v>20</v>
      </c>
      <c r="J2" s="131"/>
      <c r="K2" s="131"/>
      <c r="L2" s="131"/>
      <c r="M2" s="131"/>
      <c r="N2" s="131"/>
      <c r="O2" s="131" t="s">
        <v>0</v>
      </c>
      <c r="P2" s="131"/>
      <c r="Q2" s="131"/>
      <c r="R2" s="131"/>
      <c r="S2" s="131"/>
      <c r="T2" s="131"/>
      <c r="U2" s="132"/>
    </row>
    <row r="3" spans="1:21" s="3" customFormat="1" x14ac:dyDescent="0.15">
      <c r="A3" s="140"/>
      <c r="B3" s="141"/>
      <c r="C3" s="18"/>
      <c r="D3" s="18"/>
      <c r="E3" s="133" t="s">
        <v>24</v>
      </c>
      <c r="F3" s="134"/>
      <c r="G3" s="133" t="s">
        <v>17</v>
      </c>
      <c r="H3" s="134"/>
      <c r="I3" s="133" t="s">
        <v>23</v>
      </c>
      <c r="J3" s="134"/>
      <c r="K3" s="133" t="s">
        <v>24</v>
      </c>
      <c r="L3" s="134"/>
      <c r="M3" s="133" t="s">
        <v>17</v>
      </c>
      <c r="N3" s="134"/>
      <c r="O3" s="133" t="s">
        <v>23</v>
      </c>
      <c r="P3" s="134"/>
      <c r="Q3" s="133" t="s">
        <v>16</v>
      </c>
      <c r="R3" s="134"/>
      <c r="S3" s="133" t="s">
        <v>17</v>
      </c>
      <c r="T3" s="134"/>
      <c r="U3" s="19"/>
    </row>
    <row r="4" spans="1:21" s="3" customFormat="1" x14ac:dyDescent="0.15">
      <c r="A4" s="142"/>
      <c r="B4" s="143"/>
      <c r="C4" s="143" t="s">
        <v>23</v>
      </c>
      <c r="D4" s="143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5"/>
      <c r="P4" s="136"/>
      <c r="Q4" s="135"/>
      <c r="R4" s="136"/>
      <c r="S4" s="135"/>
      <c r="T4" s="136"/>
      <c r="U4" s="12" t="s">
        <v>1</v>
      </c>
    </row>
    <row r="5" spans="1:21" ht="13.5" customHeight="1" x14ac:dyDescent="0.15">
      <c r="A5" s="9"/>
      <c r="B5" s="9"/>
      <c r="C5" s="6"/>
      <c r="D5" s="6" t="s">
        <v>6</v>
      </c>
      <c r="E5" s="6"/>
      <c r="F5" s="6" t="s">
        <v>2</v>
      </c>
      <c r="G5" s="6"/>
      <c r="H5" s="6" t="s">
        <v>2</v>
      </c>
      <c r="I5" s="6"/>
      <c r="J5" s="6" t="s">
        <v>6</v>
      </c>
      <c r="K5" s="6"/>
      <c r="L5" s="6" t="s">
        <v>2</v>
      </c>
      <c r="M5" s="6"/>
      <c r="N5" s="6" t="s">
        <v>2</v>
      </c>
      <c r="O5" s="6"/>
      <c r="P5" s="6" t="s">
        <v>6</v>
      </c>
      <c r="Q5" s="6"/>
      <c r="R5" s="6" t="s">
        <v>2</v>
      </c>
      <c r="S5" s="6"/>
      <c r="T5" s="6" t="s">
        <v>2</v>
      </c>
      <c r="U5" s="6" t="s">
        <v>3</v>
      </c>
    </row>
    <row r="6" spans="1:21" ht="13.5" customHeight="1" x14ac:dyDescent="0.15">
      <c r="A6" s="8"/>
      <c r="B6" s="8" t="s">
        <v>7</v>
      </c>
      <c r="C6" s="6" t="s">
        <v>18</v>
      </c>
      <c r="D6" s="7">
        <v>1062367</v>
      </c>
      <c r="E6" s="6" t="s">
        <v>18</v>
      </c>
      <c r="F6" s="7">
        <v>3737126139</v>
      </c>
      <c r="G6" s="6" t="s">
        <v>18</v>
      </c>
      <c r="H6" s="7">
        <v>162457100</v>
      </c>
      <c r="I6" s="7" t="s">
        <v>18</v>
      </c>
      <c r="J6" s="7">
        <v>5965410</v>
      </c>
      <c r="K6" s="7" t="s">
        <v>18</v>
      </c>
      <c r="L6" s="7">
        <v>13934972258</v>
      </c>
      <c r="M6" s="7" t="s">
        <v>18</v>
      </c>
      <c r="N6" s="7">
        <v>762781328</v>
      </c>
      <c r="O6" s="7" t="s">
        <v>18</v>
      </c>
      <c r="P6" s="7">
        <v>7027777</v>
      </c>
      <c r="Q6" s="7" t="s">
        <v>18</v>
      </c>
      <c r="R6" s="7">
        <v>17672098397</v>
      </c>
      <c r="S6" s="7" t="s">
        <v>18</v>
      </c>
      <c r="T6" s="7">
        <v>925238428</v>
      </c>
      <c r="U6" s="13">
        <v>104.2</v>
      </c>
    </row>
    <row r="7" spans="1:21" ht="13.5" customHeight="1" x14ac:dyDescent="0.15">
      <c r="A7" s="9" t="s">
        <v>21</v>
      </c>
      <c r="B7" s="8" t="s">
        <v>8</v>
      </c>
      <c r="C7" s="6"/>
      <c r="D7" s="6" t="s">
        <v>11</v>
      </c>
      <c r="E7" s="6"/>
      <c r="F7" s="7">
        <v>19793889</v>
      </c>
      <c r="G7" s="7"/>
      <c r="H7" s="7">
        <v>535057</v>
      </c>
      <c r="I7" s="7"/>
      <c r="J7" s="6" t="s">
        <v>11</v>
      </c>
      <c r="K7" s="6"/>
      <c r="L7" s="7">
        <v>332099871</v>
      </c>
      <c r="M7" s="7"/>
      <c r="N7" s="7">
        <v>4467909</v>
      </c>
      <c r="O7" s="7"/>
      <c r="P7" s="6" t="s">
        <v>11</v>
      </c>
      <c r="Q7" s="6"/>
      <c r="R7" s="7">
        <v>351893760</v>
      </c>
      <c r="S7" s="7"/>
      <c r="T7" s="7">
        <v>5002966</v>
      </c>
      <c r="U7" s="13">
        <v>102</v>
      </c>
    </row>
    <row r="8" spans="1:21" s="5" customFormat="1" ht="13.5" customHeight="1" x14ac:dyDescent="0.15">
      <c r="A8" s="14"/>
      <c r="B8" s="14" t="s">
        <v>4</v>
      </c>
      <c r="C8" s="11"/>
      <c r="D8" s="11" t="s">
        <v>11</v>
      </c>
      <c r="E8" s="11"/>
      <c r="F8" s="10">
        <v>3756920028</v>
      </c>
      <c r="G8" s="10"/>
      <c r="H8" s="10">
        <v>162992157</v>
      </c>
      <c r="I8" s="10"/>
      <c r="J8" s="11" t="s">
        <v>11</v>
      </c>
      <c r="K8" s="11"/>
      <c r="L8" s="10">
        <v>14267072129</v>
      </c>
      <c r="M8" s="10"/>
      <c r="N8" s="10">
        <v>767249237</v>
      </c>
      <c r="O8" s="10"/>
      <c r="P8" s="11" t="s">
        <v>11</v>
      </c>
      <c r="Q8" s="11"/>
      <c r="R8" s="10">
        <v>18023992157</v>
      </c>
      <c r="S8" s="10"/>
      <c r="T8" s="10">
        <v>930241394</v>
      </c>
      <c r="U8" s="15">
        <v>104.2</v>
      </c>
    </row>
    <row r="9" spans="1:21" ht="13.5" customHeight="1" x14ac:dyDescent="0.15">
      <c r="A9" s="137" t="s">
        <v>9</v>
      </c>
      <c r="B9" s="137"/>
      <c r="C9" s="6"/>
      <c r="D9" s="7">
        <v>24545</v>
      </c>
      <c r="E9" s="7"/>
      <c r="F9" s="7">
        <v>285690222</v>
      </c>
      <c r="G9" s="7"/>
      <c r="H9" s="7">
        <v>6265734</v>
      </c>
      <c r="I9" s="7"/>
      <c r="J9" s="7">
        <v>444115</v>
      </c>
      <c r="K9" s="7"/>
      <c r="L9" s="7">
        <v>846595386</v>
      </c>
      <c r="M9" s="7"/>
      <c r="N9" s="7">
        <v>12478532</v>
      </c>
      <c r="O9" s="7" t="s">
        <v>18</v>
      </c>
      <c r="P9" s="7">
        <v>468660</v>
      </c>
      <c r="Q9" s="7" t="s">
        <v>18</v>
      </c>
      <c r="R9" s="7">
        <v>1132285608</v>
      </c>
      <c r="S9" s="7"/>
      <c r="T9" s="7">
        <v>18744266</v>
      </c>
      <c r="U9" s="13">
        <v>97.1</v>
      </c>
    </row>
    <row r="10" spans="1:21" ht="13.5" customHeight="1" thickBot="1" x14ac:dyDescent="0.2">
      <c r="A10" s="138" t="s">
        <v>10</v>
      </c>
      <c r="B10" s="138"/>
      <c r="C10" s="16"/>
      <c r="D10" s="16" t="s">
        <v>11</v>
      </c>
      <c r="E10" s="16"/>
      <c r="F10" s="16" t="s">
        <v>11</v>
      </c>
      <c r="G10" s="16"/>
      <c r="H10" s="16" t="s">
        <v>11</v>
      </c>
      <c r="I10" s="16"/>
      <c r="J10" s="16">
        <v>4</v>
      </c>
      <c r="K10" s="16"/>
      <c r="L10" s="16" t="s">
        <v>11</v>
      </c>
      <c r="M10" s="16"/>
      <c r="N10" s="16">
        <v>70</v>
      </c>
      <c r="O10" s="16"/>
      <c r="P10" s="16">
        <v>4</v>
      </c>
      <c r="Q10" s="16"/>
      <c r="R10" s="16" t="s">
        <v>11</v>
      </c>
      <c r="S10" s="16"/>
      <c r="T10" s="16">
        <v>70</v>
      </c>
      <c r="U10" s="17" t="s">
        <v>11</v>
      </c>
    </row>
    <row r="11" spans="1:21" ht="13.5" customHeight="1" x14ac:dyDescent="0.15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3.5" customHeight="1" x14ac:dyDescent="0.15">
      <c r="A12" s="4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3.5" customHeight="1" x14ac:dyDescent="0.15">
      <c r="A13" s="4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3.5" customHeight="1" x14ac:dyDescent="0.15">
      <c r="A14" s="4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5">
    <mergeCell ref="A9:B9"/>
    <mergeCell ref="A10:B10"/>
    <mergeCell ref="A2:B4"/>
    <mergeCell ref="C2:H2"/>
    <mergeCell ref="C4:D4"/>
    <mergeCell ref="G3:H4"/>
    <mergeCell ref="E3:F4"/>
    <mergeCell ref="O2:U2"/>
    <mergeCell ref="S3:T4"/>
    <mergeCell ref="Q3:R4"/>
    <mergeCell ref="O3:P4"/>
    <mergeCell ref="I2:N2"/>
    <mergeCell ref="M3:N4"/>
    <mergeCell ref="K3:L4"/>
    <mergeCell ref="I3:J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&amp;L&amp;9[&amp;F] - [&amp;A]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FE310F5-4819-42EF-9B94-2A5FF21B230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(1)　税務署別源泉徴収税額</vt:lpstr>
      <vt:lpstr>(2)　税務署別源泉徴収義務者数</vt:lpstr>
      <vt:lpstr>$UnDoSnapShot$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2017-06-21T00:35:58Z</dcterms:created>
  <dcterms:modified xsi:type="dcterms:W3CDTF">2017-06-21T00:35:58Z</dcterms:modified>
</cp:coreProperties>
</file>