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0_統計・調査\01_統計\050_統計情報（冊子及びHP公開）\東京局統計情報\29年版\05_三次チェック\08_酒税\"/>
    </mc:Choice>
  </mc:AlternateContent>
  <bookViews>
    <workbookView xWindow="0" yWindow="0" windowWidth="20490" windowHeight="7950"/>
  </bookViews>
  <sheets>
    <sheet name="(1)　課税状況" sheetId="2" r:id="rId1"/>
    <sheet name="(2)　課税状況の累年比較 " sheetId="3" r:id="rId2"/>
    <sheet name="(3)　県別課税状況" sheetId="8" r:id="rId3"/>
    <sheet name="(1)製成数量及び手持高" sheetId="6" r:id="rId4"/>
    <sheet name="(2)製成数量の累年比較" sheetId="7" r:id="rId5"/>
  </sheets>
  <externalReferences>
    <externalReference r:id="rId6"/>
  </externalReferences>
  <definedNames>
    <definedName name="_xlnm.Print_Area" localSheetId="0">'(1)　課税状況'!$A$1:$O$31</definedName>
    <definedName name="_xlnm.Print_Area" localSheetId="3">'(1)製成数量及び手持高'!$A$1:$G$29</definedName>
    <definedName name="_xlnm.Print_Area" localSheetId="1">'(2)　課税状況の累年比較 '!$A$1:$M$25</definedName>
    <definedName name="_xlnm.Print_Area" localSheetId="4">'(2)製成数量の累年比較'!$A$1:$P$10</definedName>
    <definedName name="_xlnm.Print_Area" localSheetId="2">'(3)　県別課税状況'!$A$1:$P$27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E24" i="2" l="1"/>
  <c r="D24" i="2"/>
  <c r="E23" i="2"/>
  <c r="D23" i="2"/>
  <c r="E22" i="2"/>
  <c r="D22" i="2"/>
  <c r="E21" i="2"/>
  <c r="D21" i="2"/>
  <c r="E20" i="2"/>
  <c r="D20" i="2"/>
</calcChain>
</file>

<file path=xl/sharedStrings.xml><?xml version="1.0" encoding="utf-8"?>
<sst xmlns="http://schemas.openxmlformats.org/spreadsheetml/2006/main" count="340" uniqueCount="118">
  <si>
    <t>計</t>
  </si>
  <si>
    <t>数　　量</t>
  </si>
  <si>
    <t>税　　額</t>
  </si>
  <si>
    <t>千円</t>
  </si>
  <si>
    <t>清酒</t>
  </si>
  <si>
    <t>合成清酒</t>
  </si>
  <si>
    <t>みりん</t>
  </si>
  <si>
    <t>ビール</t>
  </si>
  <si>
    <t>区           分</t>
    <phoneticPr fontId="2"/>
  </si>
  <si>
    <t>㎘</t>
  </si>
  <si>
    <t>課　税　実　数</t>
    <phoneticPr fontId="2"/>
  </si>
  <si>
    <t>免　　　　　除</t>
    <phoneticPr fontId="2"/>
  </si>
  <si>
    <t>一 般 税 率 適 用</t>
    <phoneticPr fontId="2"/>
  </si>
  <si>
    <t>年　　度</t>
  </si>
  <si>
    <t>清　　　　酒</t>
  </si>
  <si>
    <t>数　量</t>
  </si>
  <si>
    <t>税　額</t>
  </si>
  <si>
    <t>ビ　ー　ル</t>
    <phoneticPr fontId="2"/>
  </si>
  <si>
    <t>そ　の　他</t>
    <phoneticPr fontId="2"/>
  </si>
  <si>
    <t>数量</t>
  </si>
  <si>
    <t>税額</t>
  </si>
  <si>
    <t>総計</t>
  </si>
  <si>
    <t>課税</t>
    <rPh sb="0" eb="2">
      <t>カゼイ</t>
    </rPh>
    <phoneticPr fontId="2"/>
  </si>
  <si>
    <t>控除</t>
    <rPh sb="0" eb="2">
      <t>コウジョ</t>
    </rPh>
    <phoneticPr fontId="2"/>
  </si>
  <si>
    <t>(1)　課税状況</t>
    <phoneticPr fontId="2"/>
  </si>
  <si>
    <t>(2)　課税状況の累年比較</t>
    <phoneticPr fontId="2"/>
  </si>
  <si>
    <t>(3)　都道府県別課税状況</t>
    <rPh sb="4" eb="8">
      <t>トドウフケン</t>
    </rPh>
    <phoneticPr fontId="2"/>
  </si>
  <si>
    <t>県名</t>
    <phoneticPr fontId="2"/>
  </si>
  <si>
    <t>数量</t>
    <phoneticPr fontId="2"/>
  </si>
  <si>
    <t>ブランデー</t>
    <phoneticPr fontId="2"/>
  </si>
  <si>
    <t>みりん</t>
    <phoneticPr fontId="2"/>
  </si>
  <si>
    <t>ビール</t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</si>
  <si>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</si>
  <si>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</si>
  <si>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</si>
  <si>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原料用アルコール</t>
    <rPh sb="0" eb="3">
      <t>ゲンリョウヨウ</t>
    </rPh>
    <phoneticPr fontId="2"/>
  </si>
  <si>
    <t>発泡酒</t>
    <rPh sb="0" eb="3">
      <t>ハッポウシュ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</si>
  <si>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</si>
  <si>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  <phoneticPr fontId="2"/>
  </si>
  <si>
    <t>リキュール</t>
    <phoneticPr fontId="2"/>
  </si>
  <si>
    <t>合計</t>
    <rPh sb="0" eb="2">
      <t>ゴウケイ</t>
    </rPh>
    <phoneticPr fontId="2"/>
  </si>
  <si>
    <t>（注）　１　「特例税率適用（第23条第２項第３号）」欄は、各品目（ビール及び発泡酒を除く。）でその他の発泡性酒類（発泡性があり、かつ、アルコール分が10度未満であるもの）になるものを示す。</t>
    <rPh sb="7" eb="9">
      <t>トクレイ</t>
    </rPh>
    <rPh sb="29" eb="30">
      <t>カク</t>
    </rPh>
    <rPh sb="30" eb="32">
      <t>ヒンモク</t>
    </rPh>
    <rPh sb="36" eb="37">
      <t>オヨ</t>
    </rPh>
    <rPh sb="38" eb="41">
      <t>ハッポウシュ</t>
    </rPh>
    <rPh sb="42" eb="43">
      <t>ノゾ</t>
    </rPh>
    <rPh sb="49" eb="50">
      <t>タ</t>
    </rPh>
    <rPh sb="51" eb="54">
      <t>ハッポウセイ</t>
    </rPh>
    <rPh sb="54" eb="56">
      <t>シュルイ</t>
    </rPh>
    <rPh sb="57" eb="60">
      <t>ハッポウセイ</t>
    </rPh>
    <rPh sb="72" eb="73">
      <t>ブン</t>
    </rPh>
    <rPh sb="76" eb="77">
      <t>ド</t>
    </rPh>
    <rPh sb="77" eb="79">
      <t>ミマン</t>
    </rPh>
    <rPh sb="91" eb="92">
      <t>シメ</t>
    </rPh>
    <phoneticPr fontId="2"/>
  </si>
  <si>
    <t>粉末酒・雑酒</t>
    <rPh sb="0" eb="2">
      <t>フンマツ</t>
    </rPh>
    <rPh sb="2" eb="3">
      <t>シュ</t>
    </rPh>
    <rPh sb="4" eb="5">
      <t>ザツ</t>
    </rPh>
    <rPh sb="5" eb="6">
      <t>ザケ</t>
    </rPh>
    <phoneticPr fontId="2"/>
  </si>
  <si>
    <t>　　　　２　「酒税法第30条第１項、第２項及び第３項」欄は、酒類製造者がその製造場から移出した酒類を、当該製造場に戻し入れた場合の酒税額の控除等を示す。</t>
    <rPh sb="73" eb="74">
      <t>シメ</t>
    </rPh>
    <phoneticPr fontId="2"/>
  </si>
  <si>
    <t>　　　　３　税関分は含まない。</t>
    <rPh sb="6" eb="8">
      <t>ゼイカン</t>
    </rPh>
    <rPh sb="8" eb="9">
      <t>ブン</t>
    </rPh>
    <rPh sb="10" eb="11">
      <t>フク</t>
    </rPh>
    <phoneticPr fontId="2"/>
  </si>
  <si>
    <r>
      <t>用語の説明：</t>
    </r>
    <r>
      <rPr>
        <sz val="9"/>
        <rFont val="ＭＳ ゴシック"/>
        <family val="3"/>
        <charset val="128"/>
      </rPr>
      <t>未納税移出</t>
    </r>
    <r>
      <rPr>
        <sz val="9"/>
        <rFont val="ＭＳ 明朝"/>
        <family val="1"/>
        <charset val="128"/>
      </rPr>
      <t>とは、製造場から移出するとき、酒税の免除を受けて移出するものをいい、</t>
    </r>
    <r>
      <rPr>
        <sz val="9"/>
        <rFont val="ＭＳ ゴシック"/>
        <family val="3"/>
        <charset val="128"/>
      </rPr>
      <t>輸出免税</t>
    </r>
    <r>
      <rPr>
        <sz val="9"/>
        <rFont val="ＭＳ 明朝"/>
        <family val="1"/>
        <charset val="128"/>
      </rPr>
      <t>とは、輸出する目的で酒類を製造場から移出するとき、酒税の免除を受けて移出するものをいう。</t>
    </r>
    <rPh sb="16" eb="17">
      <t>バ</t>
    </rPh>
    <rPh sb="45" eb="47">
      <t>ユシュツ</t>
    </rPh>
    <rPh sb="47" eb="49">
      <t>メンゼイ</t>
    </rPh>
    <rPh sb="52" eb="54">
      <t>ユシュツ</t>
    </rPh>
    <rPh sb="56" eb="58">
      <t>モクテキ</t>
    </rPh>
    <rPh sb="59" eb="61">
      <t>シュルイ</t>
    </rPh>
    <rPh sb="62" eb="64">
      <t>セイゾウ</t>
    </rPh>
    <rPh sb="64" eb="65">
      <t>バ</t>
    </rPh>
    <rPh sb="67" eb="69">
      <t>イシュツ</t>
    </rPh>
    <rPh sb="74" eb="76">
      <t>シュゼイ</t>
    </rPh>
    <rPh sb="77" eb="79">
      <t>メンジョ</t>
    </rPh>
    <rPh sb="80" eb="81">
      <t>ウ</t>
    </rPh>
    <rPh sb="83" eb="85">
      <t>イシュツ</t>
    </rPh>
    <phoneticPr fontId="2"/>
  </si>
  <si>
    <t>災　害　減　免　法
〔第７条第１項〕</t>
    <rPh sb="11" eb="12">
      <t>ダイ</t>
    </rPh>
    <rPh sb="13" eb="14">
      <t>ジョウ</t>
    </rPh>
    <rPh sb="14" eb="15">
      <t>ダイ</t>
    </rPh>
    <rPh sb="16" eb="17">
      <t>コウ</t>
    </rPh>
    <phoneticPr fontId="2"/>
  </si>
  <si>
    <t>特 例 税 率 適 用
〔第23条第２項第３号〕</t>
    <rPh sb="0" eb="1">
      <t>トク</t>
    </rPh>
    <rPh sb="2" eb="3">
      <t>レイ</t>
    </rPh>
    <rPh sb="4" eb="5">
      <t>ゼイ</t>
    </rPh>
    <rPh sb="6" eb="7">
      <t>リツ</t>
    </rPh>
    <rPh sb="8" eb="9">
      <t>テキ</t>
    </rPh>
    <rPh sb="10" eb="11">
      <t>ヨウ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</si>
  <si>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千円</t>
    <rPh sb="0" eb="2">
      <t>センエン</t>
    </rPh>
    <phoneticPr fontId="2"/>
  </si>
  <si>
    <t>リキュール</t>
    <phoneticPr fontId="2"/>
  </si>
  <si>
    <t xml:space="preserve">果 実 酒 </t>
    <phoneticPr fontId="2"/>
  </si>
  <si>
    <t>ウイスキー</t>
    <phoneticPr fontId="2"/>
  </si>
  <si>
    <t>ブランデー</t>
    <phoneticPr fontId="2"/>
  </si>
  <si>
    <t>未納税
移出数量</t>
    <phoneticPr fontId="2"/>
  </si>
  <si>
    <t>輸出免税
数　　量</t>
    <phoneticPr fontId="2"/>
  </si>
  <si>
    <t>第30条第１項、
第２項及び第３項　</t>
    <phoneticPr fontId="2"/>
  </si>
  <si>
    <t>スピリッツ</t>
    <phoneticPr fontId="2"/>
  </si>
  <si>
    <t>合計</t>
    <phoneticPr fontId="2"/>
  </si>
  <si>
    <t>千葉県計</t>
  </si>
  <si>
    <t>神奈川県計</t>
  </si>
  <si>
    <t>千葉県計</t>
    <rPh sb="0" eb="3">
      <t>チバケン</t>
    </rPh>
    <rPh sb="3" eb="4">
      <t>ケイ</t>
    </rPh>
    <phoneticPr fontId="1"/>
  </si>
  <si>
    <t>東京都計</t>
    <rPh sb="0" eb="2">
      <t>トウキョウ</t>
    </rPh>
    <rPh sb="2" eb="3">
      <t>ト</t>
    </rPh>
    <rPh sb="3" eb="4">
      <t>ケイ</t>
    </rPh>
    <phoneticPr fontId="1"/>
  </si>
  <si>
    <t>神奈川県計</t>
    <rPh sb="0" eb="4">
      <t>カナガワケン</t>
    </rPh>
    <rPh sb="4" eb="5">
      <t>ケイ</t>
    </rPh>
    <phoneticPr fontId="1"/>
  </si>
  <si>
    <t>山梨県計</t>
    <rPh sb="0" eb="3">
      <t>ヤマナシケン</t>
    </rPh>
    <rPh sb="3" eb="4">
      <t>ケイ</t>
    </rPh>
    <phoneticPr fontId="1"/>
  </si>
  <si>
    <t>　　　　　２　（　）書はアルコール分20度に換算した数量を示す。</t>
  </si>
  <si>
    <t>　（注）　１　犯則分は含まない。</t>
  </si>
  <si>
    <t>合　　　　　　　　　計</t>
    <phoneticPr fontId="2"/>
  </si>
  <si>
    <t>粉末酒・雑酒</t>
    <rPh sb="0" eb="2">
      <t>フンマツ</t>
    </rPh>
    <rPh sb="2" eb="3">
      <t>シュ</t>
    </rPh>
    <rPh sb="4" eb="5">
      <t>ザツ</t>
    </rPh>
    <rPh sb="5" eb="6">
      <t>シュ</t>
    </rPh>
    <phoneticPr fontId="2"/>
  </si>
  <si>
    <t>原料用ｱﾙｺｰﾙ
・スピリッツ</t>
    <rPh sb="0" eb="2">
      <t>ゲンリョウ</t>
    </rPh>
    <rPh sb="2" eb="3">
      <t>ヨウ</t>
    </rPh>
    <phoneticPr fontId="2"/>
  </si>
  <si>
    <t>㎘</t>
    <phoneticPr fontId="2"/>
  </si>
  <si>
    <t>①＋②＋
③－④</t>
    <phoneticPr fontId="2"/>
  </si>
  <si>
    <t>④</t>
    <phoneticPr fontId="2"/>
  </si>
  <si>
    <t>②</t>
    <phoneticPr fontId="2"/>
  </si>
  <si>
    <t>①</t>
    <phoneticPr fontId="2"/>
  </si>
  <si>
    <t>計</t>
    <phoneticPr fontId="2"/>
  </si>
  <si>
    <t>用途変更等</t>
    <phoneticPr fontId="2"/>
  </si>
  <si>
    <t>アルコール
等　混　和</t>
    <phoneticPr fontId="2"/>
  </si>
  <si>
    <t>製　　　成</t>
    <phoneticPr fontId="2"/>
  </si>
  <si>
    <t xml:space="preserve">
手持数量
</t>
    <phoneticPr fontId="2"/>
  </si>
  <si>
    <t>製　　　成　　　数　　　量　　　等</t>
    <phoneticPr fontId="2"/>
  </si>
  <si>
    <t>区　　　　　分</t>
    <phoneticPr fontId="2"/>
  </si>
  <si>
    <t>(1)　製成数量</t>
    <phoneticPr fontId="2"/>
  </si>
  <si>
    <t>８－２　製成数量</t>
    <phoneticPr fontId="2"/>
  </si>
  <si>
    <t>その他の
醸造酒</t>
    <rPh sb="2" eb="3">
      <t>タ</t>
    </rPh>
    <rPh sb="5" eb="8">
      <t>ジョウゾウシュ</t>
    </rPh>
    <phoneticPr fontId="2"/>
  </si>
  <si>
    <t>ウイスキー・
ブランデー</t>
    <phoneticPr fontId="2"/>
  </si>
  <si>
    <t>果実酒・
甘味果実酒　</t>
    <phoneticPr fontId="2"/>
  </si>
  <si>
    <t>清酒</t>
    <phoneticPr fontId="2"/>
  </si>
  <si>
    <t>年　　　度</t>
    <phoneticPr fontId="2"/>
  </si>
  <si>
    <t>山梨県計</t>
    <phoneticPr fontId="2"/>
  </si>
  <si>
    <t>８－１　課税状況</t>
    <phoneticPr fontId="2"/>
  </si>
  <si>
    <t>(2)　製成数量の累年比較</t>
    <phoneticPr fontId="2"/>
  </si>
  <si>
    <t>東京都計</t>
  </si>
  <si>
    <t>山梨県計</t>
  </si>
  <si>
    <t>平成25年度</t>
    <rPh sb="4" eb="6">
      <t>ネンド</t>
    </rPh>
    <phoneticPr fontId="2"/>
  </si>
  <si>
    <t>平成26年度</t>
    <rPh sb="4" eb="6">
      <t>ネンド</t>
    </rPh>
    <phoneticPr fontId="2"/>
  </si>
  <si>
    <t>平成27年度</t>
    <rPh sb="4" eb="6">
      <t>ネンド</t>
    </rPh>
    <phoneticPr fontId="2"/>
  </si>
  <si>
    <t>連続式蒸留焼酎</t>
    <rPh sb="0" eb="2">
      <t>レンゾク</t>
    </rPh>
    <rPh sb="2" eb="3">
      <t>シキ</t>
    </rPh>
    <rPh sb="3" eb="5">
      <t>ジョウリュウ</t>
    </rPh>
    <rPh sb="5" eb="7">
      <t>ショウチュウ</t>
    </rPh>
    <phoneticPr fontId="2"/>
  </si>
  <si>
    <t>単式蒸留焼酎</t>
    <rPh sb="0" eb="2">
      <t>タンシキ</t>
    </rPh>
    <rPh sb="2" eb="4">
      <t>ジョウリュウ</t>
    </rPh>
    <rPh sb="4" eb="6">
      <t>ショウチュウ</t>
    </rPh>
    <phoneticPr fontId="2"/>
  </si>
  <si>
    <t>焼    酎</t>
    <rPh sb="0" eb="1">
      <t>ヤキ</t>
    </rPh>
    <rPh sb="5" eb="6">
      <t>チュウ</t>
    </rPh>
    <phoneticPr fontId="2"/>
  </si>
  <si>
    <t>（注）　　　「焼酎」の計数は連続式蒸留焼酎及び単式蒸留焼酎の合計である。</t>
    <phoneticPr fontId="2"/>
  </si>
  <si>
    <t>連続式蒸留
焼酎</t>
    <rPh sb="0" eb="2">
      <t>レンゾク</t>
    </rPh>
    <rPh sb="2" eb="3">
      <t>シキ</t>
    </rPh>
    <rPh sb="3" eb="5">
      <t>ジョウリュウ</t>
    </rPh>
    <rPh sb="6" eb="8">
      <t>ショウチュウ</t>
    </rPh>
    <phoneticPr fontId="2"/>
  </si>
  <si>
    <t>単式蒸留
焼酎</t>
    <rPh sb="0" eb="2">
      <t>タンシキ</t>
    </rPh>
    <rPh sb="2" eb="4">
      <t>ジョウリュウ</t>
    </rPh>
    <rPh sb="5" eb="7">
      <t>ショウチュウ</t>
    </rPh>
    <phoneticPr fontId="2"/>
  </si>
  <si>
    <t>③</t>
    <phoneticPr fontId="2"/>
  </si>
  <si>
    <t>焼酎の品目別
アルコール分
等変更</t>
    <rPh sb="0" eb="2">
      <t>ショウチュウ</t>
    </rPh>
    <phoneticPr fontId="2"/>
  </si>
  <si>
    <t>　　　　　３　ウイスキー及びブランデーはアルコール分40度分に、原料用アルコール及びスピリッツはアルコール分100度
　　　　　　分にそれぞれ換算したものである。</t>
    <rPh sb="12" eb="13">
      <t>オヨ</t>
    </rPh>
    <rPh sb="25" eb="26">
      <t>ブン</t>
    </rPh>
    <rPh sb="28" eb="29">
      <t>ド</t>
    </rPh>
    <rPh sb="29" eb="30">
      <t>ブン</t>
    </rPh>
    <rPh sb="32" eb="35">
      <t>ゲンリョウヨウ</t>
    </rPh>
    <rPh sb="40" eb="41">
      <t>オヨ</t>
    </rPh>
    <rPh sb="53" eb="54">
      <t>ブン</t>
    </rPh>
    <rPh sb="57" eb="58">
      <t>ド</t>
    </rPh>
    <rPh sb="65" eb="66">
      <t>ブン</t>
    </rPh>
    <rPh sb="71" eb="73">
      <t>カンサン</t>
    </rPh>
    <phoneticPr fontId="2"/>
  </si>
  <si>
    <t>平成28年度</t>
    <rPh sb="4" eb="6">
      <t>ネンド</t>
    </rPh>
    <phoneticPr fontId="2"/>
  </si>
  <si>
    <t>調査対象等：平成29年４月１日から平成30年３月31日までの間に製造場から移出された酒類について、平成30年４月30日までの申告又は処理による課税事績を示したものである。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</si>
  <si>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</si>
  <si>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</si>
  <si>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</si>
  <si>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</si>
  <si>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</si>
  <si>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平成30年3月
31日現在</t>
    <rPh sb="0" eb="2">
      <t>ヘイセイ</t>
    </rPh>
    <rPh sb="4" eb="5">
      <t>ネン</t>
    </rPh>
    <rPh sb="6" eb="7">
      <t>ガツ</t>
    </rPh>
    <rPh sb="10" eb="11">
      <t>ニチ</t>
    </rPh>
    <rPh sb="11" eb="13">
      <t>ゲンザイ</t>
    </rPh>
    <phoneticPr fontId="2"/>
  </si>
  <si>
    <t>　調査期間等：平成29年４月１日から平成30年３月31日までの間に製成された酒類について、酒類製造者から申告された
            「酒類の製成及び移出の数量等申告書」に基づき作成したものである。</t>
    <phoneticPr fontId="2"/>
  </si>
  <si>
    <t>平成29年度</t>
    <rPh sb="4" eb="6">
      <t>ネンド</t>
    </rPh>
    <phoneticPr fontId="2"/>
  </si>
  <si>
    <t>X</t>
  </si>
  <si>
    <t>X</t>
    <phoneticPr fontId="2"/>
  </si>
  <si>
    <t>酒　税　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</si>
</sst>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;[Red]#,##0"/>
    <numFmt numFmtId="177" formatCode="\(###,##0\)"/>
    <numFmt numFmtId="178" formatCode="#,##0_);[Red]\(#,##0\)"/>
    <numFmt numFmtId="179" formatCode="0_);[Red]\(0\)"/>
    <numFmt numFmtId="180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hair">
        <color indexed="64"/>
      </left>
      <right/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tted">
        <color indexed="55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55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/>
      <bottom style="dotted">
        <color indexed="55"/>
      </bottom>
      <diagonal/>
    </border>
    <border>
      <left style="thin">
        <color indexed="55"/>
      </left>
      <right style="thin">
        <color indexed="64"/>
      </right>
      <top/>
      <bottom style="dotted">
        <color indexed="55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55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55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top" justifyLastLine="1"/>
    </xf>
    <xf numFmtId="0" fontId="3" fillId="0" borderId="4" xfId="0" applyFont="1" applyBorder="1" applyAlignment="1">
      <alignment horizontal="distributed" vertical="top" justifyLastLine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7" fillId="2" borderId="3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/>
    </xf>
    <xf numFmtId="0" fontId="3" fillId="5" borderId="18" xfId="0" applyFont="1" applyFill="1" applyBorder="1" applyAlignment="1">
      <alignment horizontal="distributed" vertical="center"/>
    </xf>
    <xf numFmtId="0" fontId="3" fillId="5" borderId="19" xfId="0" applyFont="1" applyFill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top" justifyLastLine="1"/>
    </xf>
    <xf numFmtId="0" fontId="7" fillId="3" borderId="2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3" fillId="0" borderId="23" xfId="0" applyFont="1" applyBorder="1" applyAlignment="1">
      <alignment horizontal="distributed" vertical="top" justifyLastLine="1"/>
    </xf>
    <xf numFmtId="0" fontId="5" fillId="0" borderId="24" xfId="0" applyFont="1" applyBorder="1" applyAlignment="1">
      <alignment horizontal="distributed" vertical="center" indent="2"/>
    </xf>
    <xf numFmtId="0" fontId="3" fillId="0" borderId="25" xfId="0" applyFont="1" applyBorder="1" applyAlignment="1">
      <alignment horizontal="distributed" vertical="center"/>
    </xf>
    <xf numFmtId="0" fontId="6" fillId="0" borderId="0" xfId="0" applyFont="1" applyAlignment="1">
      <alignment vertical="top" wrapText="1"/>
    </xf>
    <xf numFmtId="0" fontId="7" fillId="2" borderId="26" xfId="0" applyFont="1" applyFill="1" applyBorder="1" applyAlignment="1">
      <alignment horizontal="right" vertical="top"/>
    </xf>
    <xf numFmtId="0" fontId="7" fillId="4" borderId="27" xfId="0" applyFont="1" applyFill="1" applyBorder="1" applyAlignment="1">
      <alignment horizontal="distributed" vertical="center" justifyLastLine="1"/>
    </xf>
    <xf numFmtId="0" fontId="3" fillId="5" borderId="28" xfId="0" applyFont="1" applyFill="1" applyBorder="1" applyAlignment="1">
      <alignment horizontal="distributed" vertical="center"/>
    </xf>
    <xf numFmtId="0" fontId="3" fillId="5" borderId="29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Border="1" applyAlignment="1">
      <alignment vertical="top" wrapText="1"/>
    </xf>
    <xf numFmtId="0" fontId="5" fillId="0" borderId="30" xfId="0" applyFont="1" applyFill="1" applyBorder="1" applyAlignment="1">
      <alignment horizontal="distributed" vertical="center" indent="2"/>
    </xf>
    <xf numFmtId="176" fontId="5" fillId="0" borderId="30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vertical="top"/>
    </xf>
    <xf numFmtId="41" fontId="3" fillId="2" borderId="32" xfId="0" applyNumberFormat="1" applyFont="1" applyFill="1" applyBorder="1" applyAlignment="1">
      <alignment horizontal="right" vertical="center"/>
    </xf>
    <xf numFmtId="41" fontId="3" fillId="3" borderId="33" xfId="0" applyNumberFormat="1" applyFont="1" applyFill="1" applyBorder="1" applyAlignment="1">
      <alignment horizontal="right" vertical="center"/>
    </xf>
    <xf numFmtId="41" fontId="3" fillId="3" borderId="34" xfId="0" applyNumberFormat="1" applyFont="1" applyFill="1" applyBorder="1" applyAlignment="1">
      <alignment horizontal="right" vertical="center"/>
    </xf>
    <xf numFmtId="41" fontId="3" fillId="2" borderId="35" xfId="0" applyNumberFormat="1" applyFont="1" applyFill="1" applyBorder="1" applyAlignment="1">
      <alignment horizontal="right" vertical="center"/>
    </xf>
    <xf numFmtId="41" fontId="3" fillId="2" borderId="36" xfId="0" applyNumberFormat="1" applyFont="1" applyFill="1" applyBorder="1" applyAlignment="1">
      <alignment horizontal="right" vertical="center"/>
    </xf>
    <xf numFmtId="41" fontId="3" fillId="3" borderId="37" xfId="0" applyNumberFormat="1" applyFont="1" applyFill="1" applyBorder="1" applyAlignment="1">
      <alignment horizontal="right" vertical="center"/>
    </xf>
    <xf numFmtId="41" fontId="3" fillId="3" borderId="38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5" fillId="2" borderId="40" xfId="0" applyNumberFormat="1" applyFont="1" applyFill="1" applyBorder="1" applyAlignment="1">
      <alignment horizontal="right" vertical="center"/>
    </xf>
    <xf numFmtId="41" fontId="5" fillId="3" borderId="41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2" borderId="43" xfId="0" applyNumberFormat="1" applyFont="1" applyFill="1" applyBorder="1" applyAlignment="1">
      <alignment horizontal="right" vertical="center"/>
    </xf>
    <xf numFmtId="41" fontId="3" fillId="3" borderId="44" xfId="0" applyNumberFormat="1" applyFont="1" applyFill="1" applyBorder="1" applyAlignment="1">
      <alignment horizontal="right" vertical="center"/>
    </xf>
    <xf numFmtId="41" fontId="3" fillId="3" borderId="45" xfId="0" applyNumberFormat="1" applyFont="1" applyFill="1" applyBorder="1" applyAlignment="1">
      <alignment horizontal="right" vertical="center"/>
    </xf>
    <xf numFmtId="41" fontId="5" fillId="3" borderId="46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41" fontId="3" fillId="2" borderId="47" xfId="0" applyNumberFormat="1" applyFont="1" applyFill="1" applyBorder="1" applyAlignment="1">
      <alignment horizontal="right" vertical="center"/>
    </xf>
    <xf numFmtId="41" fontId="3" fillId="2" borderId="48" xfId="0" applyNumberFormat="1" applyFont="1" applyFill="1" applyBorder="1" applyAlignment="1">
      <alignment horizontal="right" vertical="center"/>
    </xf>
    <xf numFmtId="0" fontId="3" fillId="0" borderId="49" xfId="0" applyFont="1" applyBorder="1" applyAlignment="1">
      <alignment horizontal="distributed" vertical="center"/>
    </xf>
    <xf numFmtId="41" fontId="3" fillId="2" borderId="50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 wrapText="1"/>
    </xf>
    <xf numFmtId="0" fontId="3" fillId="0" borderId="51" xfId="0" applyFont="1" applyBorder="1" applyAlignment="1">
      <alignment horizontal="distributed" vertical="center"/>
    </xf>
    <xf numFmtId="177" fontId="3" fillId="2" borderId="52" xfId="0" applyNumberFormat="1" applyFont="1" applyFill="1" applyBorder="1" applyAlignment="1">
      <alignment horizontal="right" vertical="center"/>
    </xf>
    <xf numFmtId="177" fontId="3" fillId="2" borderId="53" xfId="0" applyNumberFormat="1" applyFont="1" applyFill="1" applyBorder="1" applyAlignment="1">
      <alignment horizontal="right" vertical="center"/>
    </xf>
    <xf numFmtId="177" fontId="3" fillId="0" borderId="54" xfId="0" applyNumberFormat="1" applyFont="1" applyFill="1" applyBorder="1" applyAlignment="1">
      <alignment horizontal="right" vertical="center"/>
    </xf>
    <xf numFmtId="177" fontId="3" fillId="2" borderId="55" xfId="0" applyNumberFormat="1" applyFont="1" applyFill="1" applyBorder="1" applyAlignment="1">
      <alignment horizontal="right" vertical="center"/>
    </xf>
    <xf numFmtId="177" fontId="3" fillId="2" borderId="56" xfId="0" applyNumberFormat="1" applyFont="1" applyFill="1" applyBorder="1" applyAlignment="1">
      <alignment horizontal="right" vertical="center"/>
    </xf>
    <xf numFmtId="177" fontId="3" fillId="2" borderId="57" xfId="0" applyNumberFormat="1" applyFont="1" applyFill="1" applyBorder="1" applyAlignment="1">
      <alignment horizontal="right" vertical="center"/>
    </xf>
    <xf numFmtId="177" fontId="3" fillId="0" borderId="58" xfId="0" applyNumberFormat="1" applyFont="1" applyFill="1" applyBorder="1" applyAlignment="1">
      <alignment horizontal="right" vertical="center"/>
    </xf>
    <xf numFmtId="177" fontId="3" fillId="2" borderId="59" xfId="0" applyNumberFormat="1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right"/>
    </xf>
    <xf numFmtId="0" fontId="7" fillId="2" borderId="60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65" xfId="0" applyNumberFormat="1" applyFont="1" applyFill="1" applyBorder="1" applyAlignment="1">
      <alignment horizontal="right" vertical="center"/>
    </xf>
    <xf numFmtId="0" fontId="7" fillId="2" borderId="66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distributed" vertical="center" indent="1"/>
    </xf>
    <xf numFmtId="0" fontId="3" fillId="0" borderId="68" xfId="0" applyFont="1" applyFill="1" applyBorder="1" applyAlignment="1">
      <alignment horizontal="distributed" vertical="center" justifyLastLine="1"/>
    </xf>
    <xf numFmtId="0" fontId="3" fillId="0" borderId="68" xfId="0" applyFont="1" applyFill="1" applyBorder="1" applyAlignment="1">
      <alignment horizontal="distributed" vertical="center" wrapText="1" justifyLastLine="1"/>
    </xf>
    <xf numFmtId="0" fontId="3" fillId="0" borderId="68" xfId="0" applyFont="1" applyFill="1" applyBorder="1" applyAlignment="1">
      <alignment horizontal="distributed" vertical="center"/>
    </xf>
    <xf numFmtId="0" fontId="3" fillId="0" borderId="68" xfId="0" applyFont="1" applyFill="1" applyBorder="1" applyAlignment="1">
      <alignment horizontal="distributed" vertical="center" wrapText="1"/>
    </xf>
    <xf numFmtId="0" fontId="3" fillId="0" borderId="69" xfId="0" applyFont="1" applyFill="1" applyBorder="1" applyAlignment="1">
      <alignment horizontal="distributed" vertical="center" justifyLastLine="1"/>
    </xf>
    <xf numFmtId="0" fontId="3" fillId="0" borderId="68" xfId="0" applyFont="1" applyFill="1" applyBorder="1" applyAlignment="1">
      <alignment horizontal="distributed" vertical="center" indent="1"/>
    </xf>
    <xf numFmtId="179" fontId="3" fillId="0" borderId="0" xfId="0" applyNumberFormat="1" applyFont="1" applyAlignment="1">
      <alignment horizontal="left" vertical="center"/>
    </xf>
    <xf numFmtId="179" fontId="0" fillId="0" borderId="0" xfId="0" applyNumberFormat="1" applyFont="1"/>
    <xf numFmtId="179" fontId="3" fillId="0" borderId="0" xfId="0" applyNumberFormat="1" applyFont="1" applyAlignment="1">
      <alignment horizontal="left" vertical="top"/>
    </xf>
    <xf numFmtId="41" fontId="3" fillId="2" borderId="70" xfId="0" applyNumberFormat="1" applyFont="1" applyFill="1" applyBorder="1" applyAlignment="1">
      <alignment horizontal="right" vertical="center"/>
    </xf>
    <xf numFmtId="41" fontId="3" fillId="2" borderId="71" xfId="0" applyNumberFormat="1" applyFont="1" applyFill="1" applyBorder="1" applyAlignment="1">
      <alignment horizontal="right" vertical="center"/>
    </xf>
    <xf numFmtId="41" fontId="3" fillId="2" borderId="72" xfId="0" applyNumberFormat="1" applyFont="1" applyFill="1" applyBorder="1" applyAlignment="1">
      <alignment horizontal="right" vertical="center"/>
    </xf>
    <xf numFmtId="41" fontId="3" fillId="2" borderId="73" xfId="0" applyNumberFormat="1" applyFont="1" applyFill="1" applyBorder="1" applyAlignment="1">
      <alignment horizontal="right" vertical="center"/>
    </xf>
    <xf numFmtId="41" fontId="3" fillId="2" borderId="142" xfId="0" applyNumberFormat="1" applyFont="1" applyFill="1" applyBorder="1" applyAlignment="1">
      <alignment horizontal="right" vertical="center"/>
    </xf>
    <xf numFmtId="41" fontId="3" fillId="2" borderId="143" xfId="0" applyNumberFormat="1" applyFont="1" applyFill="1" applyBorder="1" applyAlignment="1">
      <alignment horizontal="right" vertical="center"/>
    </xf>
    <xf numFmtId="41" fontId="3" fillId="2" borderId="144" xfId="0" applyNumberFormat="1" applyFont="1" applyFill="1" applyBorder="1" applyAlignment="1">
      <alignment horizontal="right" vertical="center"/>
    </xf>
    <xf numFmtId="41" fontId="3" fillId="2" borderId="145" xfId="0" applyNumberFormat="1" applyFont="1" applyFill="1" applyBorder="1" applyAlignment="1">
      <alignment horizontal="right" vertical="center"/>
    </xf>
    <xf numFmtId="41" fontId="3" fillId="3" borderId="37" xfId="1" applyNumberFormat="1" applyFont="1" applyFill="1" applyBorder="1" applyAlignment="1">
      <alignment horizontal="right" vertical="center"/>
    </xf>
    <xf numFmtId="41" fontId="3" fillId="2" borderId="74" xfId="0" applyNumberFormat="1" applyFont="1" applyFill="1" applyBorder="1" applyAlignment="1">
      <alignment horizontal="right" vertical="center"/>
    </xf>
    <xf numFmtId="41" fontId="3" fillId="3" borderId="75" xfId="0" applyNumberFormat="1" applyFont="1" applyFill="1" applyBorder="1" applyAlignment="1">
      <alignment horizontal="right" vertical="center"/>
    </xf>
    <xf numFmtId="41" fontId="3" fillId="2" borderId="76" xfId="0" applyNumberFormat="1" applyFont="1" applyFill="1" applyBorder="1" applyAlignment="1">
      <alignment horizontal="right" vertical="center"/>
    </xf>
    <xf numFmtId="41" fontId="3" fillId="2" borderId="77" xfId="0" applyNumberFormat="1" applyFont="1" applyFill="1" applyBorder="1" applyAlignment="1">
      <alignment horizontal="right" vertical="center"/>
    </xf>
    <xf numFmtId="41" fontId="5" fillId="2" borderId="78" xfId="0" applyNumberFormat="1" applyFont="1" applyFill="1" applyBorder="1" applyAlignment="1">
      <alignment horizontal="right" vertical="center"/>
    </xf>
    <xf numFmtId="41" fontId="3" fillId="3" borderId="79" xfId="0" applyNumberFormat="1" applyFont="1" applyFill="1" applyBorder="1" applyAlignment="1">
      <alignment horizontal="right" vertical="center"/>
    </xf>
    <xf numFmtId="41" fontId="3" fillId="3" borderId="80" xfId="0" applyNumberFormat="1" applyFont="1" applyFill="1" applyBorder="1" applyAlignment="1">
      <alignment horizontal="right" vertical="center"/>
    </xf>
    <xf numFmtId="41" fontId="3" fillId="2" borderId="81" xfId="0" applyNumberFormat="1" applyFont="1" applyFill="1" applyBorder="1" applyAlignment="1">
      <alignment horizontal="right" vertical="center"/>
    </xf>
    <xf numFmtId="41" fontId="3" fillId="3" borderId="82" xfId="0" applyNumberFormat="1" applyFont="1" applyFill="1" applyBorder="1" applyAlignment="1">
      <alignment horizontal="right" vertical="center"/>
    </xf>
    <xf numFmtId="41" fontId="3" fillId="3" borderId="83" xfId="0" applyNumberFormat="1" applyFont="1" applyFill="1" applyBorder="1" applyAlignment="1">
      <alignment horizontal="right" vertical="center"/>
    </xf>
    <xf numFmtId="41" fontId="3" fillId="2" borderId="84" xfId="0" applyNumberFormat="1" applyFont="1" applyFill="1" applyBorder="1" applyAlignment="1">
      <alignment horizontal="right" vertical="center"/>
    </xf>
    <xf numFmtId="41" fontId="3" fillId="0" borderId="85" xfId="0" applyNumberFormat="1" applyFont="1" applyFill="1" applyBorder="1" applyAlignment="1">
      <alignment horizontal="right" vertical="center"/>
    </xf>
    <xf numFmtId="41" fontId="3" fillId="2" borderId="86" xfId="0" applyNumberFormat="1" applyFont="1" applyFill="1" applyBorder="1" applyAlignment="1">
      <alignment horizontal="right" vertical="center"/>
    </xf>
    <xf numFmtId="41" fontId="3" fillId="2" borderId="87" xfId="0" applyNumberFormat="1" applyFont="1" applyFill="1" applyBorder="1" applyAlignment="1">
      <alignment horizontal="right" vertical="center"/>
    </xf>
    <xf numFmtId="41" fontId="3" fillId="2" borderId="88" xfId="0" applyNumberFormat="1" applyFont="1" applyFill="1" applyBorder="1" applyAlignment="1">
      <alignment horizontal="right" vertical="center"/>
    </xf>
    <xf numFmtId="41" fontId="3" fillId="2" borderId="89" xfId="0" applyNumberFormat="1" applyFont="1" applyFill="1" applyBorder="1" applyAlignment="1">
      <alignment horizontal="right" vertical="center"/>
    </xf>
    <xf numFmtId="41" fontId="3" fillId="0" borderId="90" xfId="0" applyNumberFormat="1" applyFont="1" applyFill="1" applyBorder="1" applyAlignment="1">
      <alignment horizontal="right" vertical="center"/>
    </xf>
    <xf numFmtId="41" fontId="3" fillId="0" borderId="91" xfId="0" applyNumberFormat="1" applyFont="1" applyFill="1" applyBorder="1" applyAlignment="1">
      <alignment horizontal="right" vertical="center"/>
    </xf>
    <xf numFmtId="41" fontId="5" fillId="2" borderId="92" xfId="0" applyNumberFormat="1" applyFont="1" applyFill="1" applyBorder="1" applyAlignment="1">
      <alignment horizontal="right" vertical="center"/>
    </xf>
    <xf numFmtId="41" fontId="5" fillId="2" borderId="93" xfId="0" applyNumberFormat="1" applyFont="1" applyFill="1" applyBorder="1" applyAlignment="1">
      <alignment horizontal="right" vertical="center"/>
    </xf>
    <xf numFmtId="41" fontId="5" fillId="2" borderId="2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41" fontId="3" fillId="3" borderId="94" xfId="0" applyNumberFormat="1" applyFont="1" applyFill="1" applyBorder="1" applyAlignment="1">
      <alignment horizontal="right" vertical="center"/>
    </xf>
    <xf numFmtId="41" fontId="3" fillId="2" borderId="95" xfId="0" applyNumberFormat="1" applyFont="1" applyFill="1" applyBorder="1" applyAlignment="1">
      <alignment horizontal="right" vertical="center"/>
    </xf>
    <xf numFmtId="41" fontId="3" fillId="2" borderId="96" xfId="0" applyNumberFormat="1" applyFont="1" applyFill="1" applyBorder="1" applyAlignment="1">
      <alignment horizontal="right" vertical="center"/>
    </xf>
    <xf numFmtId="41" fontId="3" fillId="6" borderId="74" xfId="0" applyNumberFormat="1" applyFont="1" applyFill="1" applyBorder="1" applyAlignment="1">
      <alignment horizontal="right" vertical="center"/>
    </xf>
    <xf numFmtId="41" fontId="3" fillId="7" borderId="75" xfId="0" applyNumberFormat="1" applyFont="1" applyFill="1" applyBorder="1" applyAlignment="1">
      <alignment horizontal="right" vertical="center"/>
    </xf>
    <xf numFmtId="41" fontId="3" fillId="6" borderId="76" xfId="0" applyNumberFormat="1" applyFont="1" applyFill="1" applyBorder="1" applyAlignment="1">
      <alignment horizontal="right" vertical="center"/>
    </xf>
    <xf numFmtId="41" fontId="3" fillId="6" borderId="77" xfId="0" applyNumberFormat="1" applyFont="1" applyFill="1" applyBorder="1" applyAlignment="1">
      <alignment horizontal="right" vertical="center"/>
    </xf>
    <xf numFmtId="41" fontId="3" fillId="6" borderId="97" xfId="0" applyNumberFormat="1" applyFont="1" applyFill="1" applyBorder="1" applyAlignment="1">
      <alignment horizontal="right" vertical="center"/>
    </xf>
    <xf numFmtId="41" fontId="3" fillId="7" borderId="98" xfId="0" applyNumberFormat="1" applyFont="1" applyFill="1" applyBorder="1" applyAlignment="1">
      <alignment horizontal="right" vertical="center"/>
    </xf>
    <xf numFmtId="41" fontId="3" fillId="6" borderId="99" xfId="0" applyNumberFormat="1" applyFont="1" applyFill="1" applyBorder="1" applyAlignment="1">
      <alignment horizontal="right" vertical="center"/>
    </xf>
    <xf numFmtId="179" fontId="3" fillId="6" borderId="74" xfId="0" applyNumberFormat="1" applyFont="1" applyFill="1" applyBorder="1" applyAlignment="1">
      <alignment horizontal="right" vertical="center"/>
    </xf>
    <xf numFmtId="180" fontId="3" fillId="2" borderId="50" xfId="0" applyNumberFormat="1" applyFont="1" applyFill="1" applyBorder="1" applyAlignment="1">
      <alignment horizontal="right" vertical="center"/>
    </xf>
    <xf numFmtId="41" fontId="3" fillId="6" borderId="14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5" borderId="102" xfId="0" applyFont="1" applyFill="1" applyBorder="1" applyAlignment="1">
      <alignment horizontal="distributed" vertical="center"/>
    </xf>
    <xf numFmtId="41" fontId="3" fillId="2" borderId="103" xfId="0" applyNumberFormat="1" applyFont="1" applyFill="1" applyBorder="1" applyAlignment="1">
      <alignment horizontal="right" vertical="center"/>
    </xf>
    <xf numFmtId="41" fontId="3" fillId="3" borderId="104" xfId="0" applyNumberFormat="1" applyFont="1" applyFill="1" applyBorder="1" applyAlignment="1">
      <alignment horizontal="right" vertical="center"/>
    </xf>
    <xf numFmtId="41" fontId="3" fillId="3" borderId="105" xfId="0" applyNumberFormat="1" applyFont="1" applyFill="1" applyBorder="1" applyAlignment="1">
      <alignment horizontal="right" vertical="center"/>
    </xf>
    <xf numFmtId="41" fontId="3" fillId="2" borderId="106" xfId="0" applyNumberFormat="1" applyFont="1" applyFill="1" applyBorder="1" applyAlignment="1">
      <alignment horizontal="right" vertical="center"/>
    </xf>
    <xf numFmtId="0" fontId="3" fillId="5" borderId="107" xfId="0" applyFont="1" applyFill="1" applyBorder="1" applyAlignment="1">
      <alignment horizontal="distributed" vertical="center"/>
    </xf>
    <xf numFmtId="41" fontId="3" fillId="3" borderId="108" xfId="0" applyNumberFormat="1" applyFont="1" applyFill="1" applyBorder="1" applyAlignment="1">
      <alignment horizontal="right" vertical="center"/>
    </xf>
    <xf numFmtId="178" fontId="3" fillId="2" borderId="50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/>
    </xf>
    <xf numFmtId="179" fontId="3" fillId="2" borderId="36" xfId="0" applyNumberFormat="1" applyFont="1" applyFill="1" applyBorder="1" applyAlignment="1">
      <alignment horizontal="right" vertical="center"/>
    </xf>
    <xf numFmtId="41" fontId="3" fillId="6" borderId="101" xfId="0" applyNumberFormat="1" applyFont="1" applyFill="1" applyBorder="1" applyAlignment="1">
      <alignment horizontal="right" vertical="center"/>
    </xf>
    <xf numFmtId="179" fontId="3" fillId="2" borderId="77" xfId="0" applyNumberFormat="1" applyFont="1" applyFill="1" applyBorder="1" applyAlignment="1">
      <alignment horizontal="right" vertical="center"/>
    </xf>
    <xf numFmtId="179" fontId="3" fillId="6" borderId="100" xfId="0" applyNumberFormat="1" applyFont="1" applyFill="1" applyBorder="1" applyAlignment="1">
      <alignment horizontal="right" vertical="center"/>
    </xf>
    <xf numFmtId="179" fontId="3" fillId="2" borderId="48" xfId="0" applyNumberFormat="1" applyFont="1" applyFill="1" applyBorder="1" applyAlignment="1">
      <alignment horizontal="right" vertical="center"/>
    </xf>
    <xf numFmtId="42" fontId="3" fillId="2" borderId="36" xfId="0" applyNumberFormat="1" applyFont="1" applyFill="1" applyBorder="1" applyAlignment="1">
      <alignment horizontal="right" vertical="center"/>
    </xf>
    <xf numFmtId="42" fontId="3" fillId="3" borderId="37" xfId="0" applyNumberFormat="1" applyFont="1" applyFill="1" applyBorder="1" applyAlignment="1">
      <alignment horizontal="right" vertical="center"/>
    </xf>
    <xf numFmtId="42" fontId="3" fillId="2" borderId="10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3" fillId="0" borderId="113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top"/>
    </xf>
    <xf numFmtId="0" fontId="3" fillId="0" borderId="122" xfId="0" applyFont="1" applyBorder="1" applyAlignment="1">
      <alignment horizontal="center" vertical="top" wrapText="1"/>
    </xf>
    <xf numFmtId="0" fontId="3" fillId="0" borderId="122" xfId="0" applyFont="1" applyBorder="1" applyAlignment="1">
      <alignment horizontal="center" vertical="top"/>
    </xf>
    <xf numFmtId="0" fontId="3" fillId="0" borderId="114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96" xfId="0" applyFont="1" applyBorder="1" applyAlignment="1">
      <alignment horizontal="distributed" vertical="center" wrapText="1"/>
    </xf>
    <xf numFmtId="0" fontId="3" fillId="0" borderId="69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41" fontId="3" fillId="0" borderId="109" xfId="0" applyNumberFormat="1" applyFont="1" applyFill="1" applyBorder="1" applyAlignment="1">
      <alignment horizontal="center" vertical="center"/>
    </xf>
    <xf numFmtId="41" fontId="3" fillId="0" borderId="110" xfId="0" applyNumberFormat="1" applyFont="1" applyFill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distributed" vertical="center" indent="5"/>
    </xf>
    <xf numFmtId="0" fontId="3" fillId="0" borderId="118" xfId="0" applyFont="1" applyBorder="1" applyAlignment="1">
      <alignment horizontal="distributed" vertical="center" indent="5"/>
    </xf>
    <xf numFmtId="0" fontId="3" fillId="0" borderId="119" xfId="0" applyFont="1" applyBorder="1" applyAlignment="1">
      <alignment horizontal="distributed" vertical="center" indent="5"/>
    </xf>
    <xf numFmtId="0" fontId="8" fillId="0" borderId="0" xfId="0" applyFont="1" applyAlignment="1">
      <alignment vertical="center" wrapText="1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distributed" vertical="center" justifyLastLine="1"/>
    </xf>
    <xf numFmtId="0" fontId="3" fillId="0" borderId="135" xfId="0" applyFont="1" applyBorder="1" applyAlignment="1">
      <alignment horizontal="distributed" vertical="center" justifyLastLine="1"/>
    </xf>
    <xf numFmtId="0" fontId="3" fillId="0" borderId="127" xfId="0" applyFont="1" applyBorder="1" applyAlignment="1">
      <alignment horizontal="distributed" vertical="center" justifyLastLine="1"/>
    </xf>
    <xf numFmtId="0" fontId="3" fillId="0" borderId="128" xfId="0" applyFont="1" applyBorder="1" applyAlignment="1">
      <alignment horizontal="distributed" vertical="center" justifyLastLine="1"/>
    </xf>
    <xf numFmtId="0" fontId="3" fillId="0" borderId="129" xfId="0" applyFont="1" applyBorder="1" applyAlignment="1">
      <alignment horizontal="distributed" vertical="center" indent="1"/>
    </xf>
    <xf numFmtId="0" fontId="3" fillId="0" borderId="130" xfId="0" applyFont="1" applyBorder="1" applyAlignment="1">
      <alignment horizontal="distributed" vertical="center" indent="1"/>
    </xf>
    <xf numFmtId="0" fontId="3" fillId="0" borderId="129" xfId="0" applyFont="1" applyBorder="1" applyAlignment="1">
      <alignment horizontal="distributed" vertical="center" justifyLastLine="1"/>
    </xf>
    <xf numFmtId="0" fontId="3" fillId="0" borderId="130" xfId="0" applyFont="1" applyBorder="1" applyAlignment="1">
      <alignment horizontal="distributed" vertical="center" justifyLastLine="1"/>
    </xf>
    <xf numFmtId="0" fontId="6" fillId="0" borderId="129" xfId="0" applyFont="1" applyBorder="1" applyAlignment="1">
      <alignment horizontal="distributed" vertical="center" justifyLastLine="1"/>
    </xf>
    <xf numFmtId="0" fontId="6" fillId="0" borderId="130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125" xfId="0" applyFont="1" applyBorder="1" applyAlignment="1">
      <alignment horizontal="distributed" vertical="center" justifyLastLine="1"/>
    </xf>
    <xf numFmtId="0" fontId="3" fillId="0" borderId="61" xfId="0" applyFont="1" applyBorder="1" applyAlignment="1">
      <alignment horizontal="distributed" vertical="center" justifyLastLine="1"/>
    </xf>
    <xf numFmtId="0" fontId="3" fillId="0" borderId="69" xfId="0" applyFont="1" applyBorder="1" applyAlignment="1">
      <alignment horizontal="distributed" vertical="center" justifyLastLine="1"/>
    </xf>
    <xf numFmtId="0" fontId="3" fillId="0" borderId="134" xfId="0" applyFont="1" applyBorder="1" applyAlignment="1">
      <alignment horizontal="distributed" vertical="center" justifyLastLine="1"/>
    </xf>
    <xf numFmtId="0" fontId="3" fillId="0" borderId="129" xfId="0" applyFont="1" applyFill="1" applyBorder="1" applyAlignment="1">
      <alignment horizontal="distributed" vertical="center" justifyLastLine="1"/>
    </xf>
    <xf numFmtId="0" fontId="3" fillId="0" borderId="13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/>
    </xf>
    <xf numFmtId="0" fontId="3" fillId="0" borderId="137" xfId="0" applyFont="1" applyBorder="1" applyAlignment="1">
      <alignment horizontal="distributed" vertical="center"/>
    </xf>
    <xf numFmtId="0" fontId="3" fillId="0" borderId="138" xfId="0" applyFont="1" applyBorder="1" applyAlignment="1">
      <alignment horizontal="distributed" vertical="center"/>
    </xf>
    <xf numFmtId="0" fontId="3" fillId="0" borderId="139" xfId="0" applyFont="1" applyBorder="1" applyAlignment="1">
      <alignment horizontal="distributed" vertical="center"/>
    </xf>
    <xf numFmtId="0" fontId="3" fillId="0" borderId="140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146" xfId="0" applyFont="1" applyFill="1" applyBorder="1" applyAlignment="1">
      <alignment horizontal="distributed" vertical="center"/>
    </xf>
    <xf numFmtId="0" fontId="3" fillId="0" borderId="147" xfId="0" applyFont="1" applyFill="1" applyBorder="1" applyAlignment="1">
      <alignment horizontal="distributed" vertical="center"/>
    </xf>
    <xf numFmtId="0" fontId="3" fillId="0" borderId="128" xfId="0" applyFont="1" applyFill="1" applyBorder="1" applyAlignment="1">
      <alignment horizontal="distributed" vertical="center"/>
    </xf>
    <xf numFmtId="0" fontId="3" fillId="0" borderId="62" xfId="0" applyFont="1" applyFill="1" applyBorder="1" applyAlignment="1">
      <alignment horizontal="distributed" vertical="center"/>
    </xf>
    <xf numFmtId="0" fontId="3" fillId="0" borderId="148" xfId="0" applyFont="1" applyFill="1" applyBorder="1" applyAlignment="1">
      <alignment horizontal="distributed" vertical="center"/>
    </xf>
    <xf numFmtId="0" fontId="3" fillId="0" borderId="149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436" name="AutoShape 6"/>
        <xdr:cNvSpPr>
          <a:spLocks/>
        </xdr:cNvSpPr>
      </xdr:nvSpPr>
      <xdr:spPr bwMode="auto">
        <a:xfrm>
          <a:off x="654367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437" name="AutoShape 7"/>
        <xdr:cNvSpPr>
          <a:spLocks/>
        </xdr:cNvSpPr>
      </xdr:nvSpPr>
      <xdr:spPr bwMode="auto">
        <a:xfrm>
          <a:off x="757237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47625</xdr:rowOff>
    </xdr:from>
    <xdr:to>
      <xdr:col>6</xdr:col>
      <xdr:colOff>771525</xdr:colOff>
      <xdr:row>5</xdr:row>
      <xdr:rowOff>285750</xdr:rowOff>
    </xdr:to>
    <xdr:sp macro="" textlink="">
      <xdr:nvSpPr>
        <xdr:cNvPr id="7523" name="AutoShape 1"/>
        <xdr:cNvSpPr>
          <a:spLocks noChangeArrowheads="1"/>
        </xdr:cNvSpPr>
      </xdr:nvSpPr>
      <xdr:spPr bwMode="auto">
        <a:xfrm>
          <a:off x="6362700" y="1162050"/>
          <a:ext cx="7334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7524" name="AutoShape 1"/>
        <xdr:cNvSpPr>
          <a:spLocks noChangeArrowheads="1"/>
        </xdr:cNvSpPr>
      </xdr:nvSpPr>
      <xdr:spPr bwMode="auto">
        <a:xfrm>
          <a:off x="5524500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o1a0a0\&#38750;&#24120;&#21220;&#32887;&#21729;&#29992;&#65288;&#20225;&#30011;&#35506;&#65289;\00%20&#32113;&#35336;&#65288;&#21508;&#31246;&#30446;&#65289;\08%20&#37202;&#31246;\&#24179;&#25104;29&#24180;&#24230;&#20998;\02&#12288;&#20316;&#26989;\02&#12288;&#23616;&#29256;\04&#12288;&#26481;&#20140;\01_&#12381;&#12398;&#65301;&#8594;&#65304;&#65293;&#65297;&#65288;&#65297;&#65289;&#65288;&#652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値貼付用"/>
      <sheetName val="８－１（１）へ値貼付用"/>
      <sheetName val="８－１（２）へ値貼付用"/>
    </sheetNames>
    <sheetDataSet>
      <sheetData sheetId="0">
        <row r="23">
          <cell r="G23">
            <v>97195</v>
          </cell>
          <cell r="H23">
            <v>13067224</v>
          </cell>
        </row>
        <row r="24">
          <cell r="G24">
            <v>61872</v>
          </cell>
          <cell r="H24">
            <v>4949758</v>
          </cell>
        </row>
        <row r="25">
          <cell r="G25">
            <v>81885</v>
          </cell>
          <cell r="H25">
            <v>6550959</v>
          </cell>
        </row>
        <row r="26">
          <cell r="G26">
            <v>311230</v>
          </cell>
          <cell r="H26">
            <v>24898232</v>
          </cell>
        </row>
        <row r="31">
          <cell r="G31">
            <v>565550</v>
          </cell>
          <cell r="H31">
            <v>50534567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abSelected="1" zoomScaleNormal="100" workbookViewId="0">
      <selection sqref="A1:O1"/>
    </sheetView>
  </sheetViews>
  <sheetFormatPr defaultColWidth="5.875" defaultRowHeight="11.25"/>
  <cols>
    <col min="1" max="1" width="20.625" style="1" customWidth="1"/>
    <col min="2" max="2" width="9.75" style="1" bestFit="1" customWidth="1"/>
    <col min="3" max="3" width="11.375" style="1" bestFit="1" customWidth="1"/>
    <col min="4" max="4" width="8.625" style="1" customWidth="1"/>
    <col min="5" max="5" width="10.625" style="1" customWidth="1"/>
    <col min="6" max="6" width="9.75" style="1" bestFit="1" customWidth="1"/>
    <col min="7" max="7" width="11.375" style="1" bestFit="1" customWidth="1"/>
    <col min="8" max="9" width="10.625" style="1" customWidth="1"/>
    <col min="10" max="11" width="8.625" style="1" customWidth="1"/>
    <col min="12" max="12" width="10.625" style="1" customWidth="1"/>
    <col min="13" max="13" width="11.375" style="1" bestFit="1" customWidth="1"/>
    <col min="14" max="15" width="10.625" style="1" customWidth="1"/>
    <col min="16" max="16384" width="5.875" style="1"/>
  </cols>
  <sheetData>
    <row r="1" spans="1:15" ht="15">
      <c r="A1" s="179" t="s">
        <v>89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12" thickBot="1">
      <c r="A2" s="62" t="s">
        <v>24</v>
      </c>
      <c r="B2" s="62"/>
      <c r="C2" s="62"/>
      <c r="D2" s="62"/>
      <c r="E2" s="62"/>
      <c r="F2" s="62"/>
      <c r="G2" s="62"/>
    </row>
    <row r="3" spans="1:15" ht="18" customHeight="1">
      <c r="A3" s="197" t="s">
        <v>8</v>
      </c>
      <c r="B3" s="204" t="s">
        <v>22</v>
      </c>
      <c r="C3" s="205"/>
      <c r="D3" s="205"/>
      <c r="E3" s="205"/>
      <c r="F3" s="205"/>
      <c r="G3" s="205"/>
      <c r="H3" s="204" t="s">
        <v>23</v>
      </c>
      <c r="I3" s="205"/>
      <c r="J3" s="205"/>
      <c r="K3" s="206"/>
      <c r="L3" s="193" t="s">
        <v>10</v>
      </c>
      <c r="M3" s="194"/>
      <c r="N3" s="201" t="s">
        <v>11</v>
      </c>
      <c r="O3" s="202"/>
    </row>
    <row r="4" spans="1:15" ht="13.5" customHeight="1">
      <c r="A4" s="198"/>
      <c r="B4" s="180" t="s">
        <v>12</v>
      </c>
      <c r="C4" s="187"/>
      <c r="D4" s="189" t="s">
        <v>47</v>
      </c>
      <c r="E4" s="190"/>
      <c r="F4" s="180" t="s">
        <v>0</v>
      </c>
      <c r="G4" s="181"/>
      <c r="H4" s="184" t="s">
        <v>117</v>
      </c>
      <c r="I4" s="184"/>
      <c r="J4" s="203" t="s">
        <v>46</v>
      </c>
      <c r="K4" s="187"/>
      <c r="L4" s="195"/>
      <c r="M4" s="196"/>
      <c r="N4" s="191" t="s">
        <v>53</v>
      </c>
      <c r="O4" s="192" t="s">
        <v>54</v>
      </c>
    </row>
    <row r="5" spans="1:15" ht="22.5" customHeight="1">
      <c r="A5" s="198"/>
      <c r="B5" s="182"/>
      <c r="C5" s="188"/>
      <c r="D5" s="180"/>
      <c r="E5" s="187"/>
      <c r="F5" s="182"/>
      <c r="G5" s="183"/>
      <c r="H5" s="185" t="s">
        <v>55</v>
      </c>
      <c r="I5" s="186"/>
      <c r="J5" s="182"/>
      <c r="K5" s="188"/>
      <c r="L5" s="180"/>
      <c r="M5" s="187"/>
      <c r="N5" s="191"/>
      <c r="O5" s="192"/>
    </row>
    <row r="6" spans="1:15" ht="17.25" customHeight="1">
      <c r="A6" s="198"/>
      <c r="B6" s="22" t="s">
        <v>1</v>
      </c>
      <c r="C6" s="23" t="s">
        <v>2</v>
      </c>
      <c r="D6" s="22" t="s">
        <v>1</v>
      </c>
      <c r="E6" s="23" t="s">
        <v>2</v>
      </c>
      <c r="F6" s="22" t="s">
        <v>1</v>
      </c>
      <c r="G6" s="24" t="s">
        <v>2</v>
      </c>
      <c r="H6" s="22" t="s">
        <v>1</v>
      </c>
      <c r="I6" s="23" t="s">
        <v>2</v>
      </c>
      <c r="J6" s="22" t="s">
        <v>1</v>
      </c>
      <c r="K6" s="23" t="s">
        <v>2</v>
      </c>
      <c r="L6" s="25" t="s">
        <v>1</v>
      </c>
      <c r="M6" s="26" t="s">
        <v>2</v>
      </c>
      <c r="N6" s="191"/>
      <c r="O6" s="192"/>
    </row>
    <row r="7" spans="1:15" s="31" customFormat="1" ht="10.5">
      <c r="A7" s="27"/>
      <c r="B7" s="28" t="s">
        <v>9</v>
      </c>
      <c r="C7" s="29" t="s">
        <v>3</v>
      </c>
      <c r="D7" s="28" t="s">
        <v>9</v>
      </c>
      <c r="E7" s="29" t="s">
        <v>3</v>
      </c>
      <c r="F7" s="28" t="s">
        <v>9</v>
      </c>
      <c r="G7" s="29" t="s">
        <v>3</v>
      </c>
      <c r="H7" s="28" t="s">
        <v>9</v>
      </c>
      <c r="I7" s="29" t="s">
        <v>3</v>
      </c>
      <c r="J7" s="28" t="s">
        <v>9</v>
      </c>
      <c r="K7" s="29" t="s">
        <v>3</v>
      </c>
      <c r="L7" s="53" t="s">
        <v>9</v>
      </c>
      <c r="M7" s="29" t="s">
        <v>3</v>
      </c>
      <c r="N7" s="28" t="s">
        <v>9</v>
      </c>
      <c r="O7" s="30" t="s">
        <v>9</v>
      </c>
    </row>
    <row r="8" spans="1:15" ht="21" customHeight="1">
      <c r="A8" s="44" t="s">
        <v>4</v>
      </c>
      <c r="B8" s="147">
        <v>33146</v>
      </c>
      <c r="C8" s="148">
        <v>3844871</v>
      </c>
      <c r="D8" s="147">
        <v>771</v>
      </c>
      <c r="E8" s="148">
        <v>61719</v>
      </c>
      <c r="F8" s="147">
        <v>33918</v>
      </c>
      <c r="G8" s="148">
        <v>3906590</v>
      </c>
      <c r="H8" s="147">
        <v>372</v>
      </c>
      <c r="I8" s="148">
        <v>39156</v>
      </c>
      <c r="J8" s="147">
        <v>0</v>
      </c>
      <c r="K8" s="148">
        <v>0</v>
      </c>
      <c r="L8" s="149">
        <v>33545</v>
      </c>
      <c r="M8" s="148">
        <v>3867434</v>
      </c>
      <c r="N8" s="147">
        <v>3516</v>
      </c>
      <c r="O8" s="150">
        <v>705</v>
      </c>
    </row>
    <row r="9" spans="1:15" ht="21" customHeight="1">
      <c r="A9" s="45" t="s">
        <v>5</v>
      </c>
      <c r="B9" s="126">
        <v>9799</v>
      </c>
      <c r="C9" s="127">
        <v>978697</v>
      </c>
      <c r="D9" s="126">
        <v>0</v>
      </c>
      <c r="E9" s="127">
        <v>0</v>
      </c>
      <c r="F9" s="126">
        <v>9799</v>
      </c>
      <c r="G9" s="127">
        <v>978697</v>
      </c>
      <c r="H9" s="126">
        <v>150</v>
      </c>
      <c r="I9" s="127">
        <v>14854</v>
      </c>
      <c r="J9" s="126">
        <v>0</v>
      </c>
      <c r="K9" s="127">
        <v>0</v>
      </c>
      <c r="L9" s="128">
        <v>9648</v>
      </c>
      <c r="M9" s="127">
        <v>963843</v>
      </c>
      <c r="N9" s="126">
        <v>255</v>
      </c>
      <c r="O9" s="129">
        <v>91</v>
      </c>
    </row>
    <row r="10" spans="1:15" ht="21" customHeight="1">
      <c r="A10" s="170" t="s">
        <v>96</v>
      </c>
      <c r="B10" s="126">
        <v>150130</v>
      </c>
      <c r="C10" s="127">
        <v>35970483</v>
      </c>
      <c r="D10" s="126">
        <v>3268</v>
      </c>
      <c r="E10" s="127">
        <v>261397</v>
      </c>
      <c r="F10" s="126">
        <v>153398</v>
      </c>
      <c r="G10" s="127">
        <v>36231880</v>
      </c>
      <c r="H10" s="126">
        <v>2997</v>
      </c>
      <c r="I10" s="127">
        <v>734472</v>
      </c>
      <c r="J10" s="126">
        <v>0</v>
      </c>
      <c r="K10" s="127">
        <v>0</v>
      </c>
      <c r="L10" s="128">
        <v>150399</v>
      </c>
      <c r="M10" s="127">
        <v>35497408</v>
      </c>
      <c r="N10" s="126">
        <v>3281</v>
      </c>
      <c r="O10" s="129">
        <v>29</v>
      </c>
    </row>
    <row r="11" spans="1:15" ht="21" customHeight="1">
      <c r="A11" s="170" t="s">
        <v>97</v>
      </c>
      <c r="B11" s="126">
        <v>12007</v>
      </c>
      <c r="C11" s="127">
        <v>2925138</v>
      </c>
      <c r="D11" s="158">
        <v>1</v>
      </c>
      <c r="E11" s="127">
        <v>106</v>
      </c>
      <c r="F11" s="126">
        <v>12008</v>
      </c>
      <c r="G11" s="127">
        <v>2925243</v>
      </c>
      <c r="H11" s="126">
        <v>134</v>
      </c>
      <c r="I11" s="127">
        <v>33632</v>
      </c>
      <c r="J11" s="126">
        <v>0</v>
      </c>
      <c r="K11" s="127">
        <v>0</v>
      </c>
      <c r="L11" s="128">
        <v>11872</v>
      </c>
      <c r="M11" s="127">
        <v>2891613</v>
      </c>
      <c r="N11" s="126">
        <v>1171</v>
      </c>
      <c r="O11" s="129">
        <v>144</v>
      </c>
    </row>
    <row r="12" spans="1:15" ht="21" customHeight="1">
      <c r="A12" s="45" t="s">
        <v>6</v>
      </c>
      <c r="B12" s="126">
        <v>43320</v>
      </c>
      <c r="C12" s="127">
        <v>866420</v>
      </c>
      <c r="D12" s="126">
        <v>0</v>
      </c>
      <c r="E12" s="127">
        <v>0</v>
      </c>
      <c r="F12" s="126">
        <v>43320</v>
      </c>
      <c r="G12" s="127">
        <v>866420</v>
      </c>
      <c r="H12" s="126">
        <v>1688</v>
      </c>
      <c r="I12" s="127">
        <v>33765</v>
      </c>
      <c r="J12" s="126">
        <v>0</v>
      </c>
      <c r="K12" s="127">
        <v>0</v>
      </c>
      <c r="L12" s="128">
        <v>41632</v>
      </c>
      <c r="M12" s="127">
        <v>832654</v>
      </c>
      <c r="N12" s="126">
        <v>4978</v>
      </c>
      <c r="O12" s="129">
        <v>246</v>
      </c>
    </row>
    <row r="13" spans="1:15" ht="21" customHeight="1">
      <c r="A13" s="45" t="s">
        <v>7</v>
      </c>
      <c r="B13" s="126">
        <v>525841</v>
      </c>
      <c r="C13" s="127">
        <v>115605975</v>
      </c>
      <c r="D13" s="199"/>
      <c r="E13" s="200"/>
      <c r="F13" s="126">
        <v>525841</v>
      </c>
      <c r="G13" s="127">
        <v>115605975</v>
      </c>
      <c r="H13" s="126">
        <v>27446</v>
      </c>
      <c r="I13" s="127">
        <v>6034389</v>
      </c>
      <c r="J13" s="126">
        <v>0</v>
      </c>
      <c r="K13" s="127">
        <v>0</v>
      </c>
      <c r="L13" s="128">
        <v>498395</v>
      </c>
      <c r="M13" s="127">
        <v>109571586</v>
      </c>
      <c r="N13" s="126">
        <v>47928</v>
      </c>
      <c r="O13" s="129">
        <v>2270</v>
      </c>
    </row>
    <row r="14" spans="1:15" ht="21.75" customHeight="1">
      <c r="A14" s="45" t="s">
        <v>50</v>
      </c>
      <c r="B14" s="126">
        <v>84958</v>
      </c>
      <c r="C14" s="127">
        <v>6725013</v>
      </c>
      <c r="D14" s="126">
        <v>3020</v>
      </c>
      <c r="E14" s="127">
        <v>240796</v>
      </c>
      <c r="F14" s="126">
        <v>87978</v>
      </c>
      <c r="G14" s="127">
        <v>6965809</v>
      </c>
      <c r="H14" s="126">
        <v>24805</v>
      </c>
      <c r="I14" s="127">
        <v>1957651</v>
      </c>
      <c r="J14" s="126">
        <v>0</v>
      </c>
      <c r="K14" s="127">
        <v>0</v>
      </c>
      <c r="L14" s="128">
        <v>63170</v>
      </c>
      <c r="M14" s="127">
        <v>5008159</v>
      </c>
      <c r="N14" s="126">
        <v>10996</v>
      </c>
      <c r="O14" s="129">
        <v>66</v>
      </c>
    </row>
    <row r="15" spans="1:15" ht="21" customHeight="1">
      <c r="A15" s="45" t="s">
        <v>33</v>
      </c>
      <c r="B15" s="126">
        <v>814</v>
      </c>
      <c r="C15" s="152">
        <v>107139</v>
      </c>
      <c r="D15" s="151">
        <v>211</v>
      </c>
      <c r="E15" s="152">
        <v>16906</v>
      </c>
      <c r="F15" s="151">
        <v>1025</v>
      </c>
      <c r="G15" s="127">
        <v>124044</v>
      </c>
      <c r="H15" s="151">
        <v>43</v>
      </c>
      <c r="I15" s="127">
        <v>5278</v>
      </c>
      <c r="J15" s="126">
        <v>0</v>
      </c>
      <c r="K15" s="127">
        <v>0</v>
      </c>
      <c r="L15" s="153">
        <v>982</v>
      </c>
      <c r="M15" s="127">
        <v>118765</v>
      </c>
      <c r="N15" s="151">
        <v>162</v>
      </c>
      <c r="O15" s="154">
        <v>10</v>
      </c>
    </row>
    <row r="16" spans="1:15" ht="21" customHeight="1">
      <c r="A16" s="45" t="s">
        <v>51</v>
      </c>
      <c r="B16" s="151">
        <v>40362</v>
      </c>
      <c r="C16" s="152">
        <v>15118576</v>
      </c>
      <c r="D16" s="151">
        <v>6093</v>
      </c>
      <c r="E16" s="152">
        <v>487469</v>
      </c>
      <c r="F16" s="151">
        <v>46455</v>
      </c>
      <c r="G16" s="152">
        <v>15606044</v>
      </c>
      <c r="H16" s="151">
        <v>319</v>
      </c>
      <c r="I16" s="152">
        <v>122023</v>
      </c>
      <c r="J16" s="126">
        <v>0</v>
      </c>
      <c r="K16" s="152">
        <v>0</v>
      </c>
      <c r="L16" s="151">
        <v>46136</v>
      </c>
      <c r="M16" s="152">
        <v>15484020</v>
      </c>
      <c r="N16" s="151">
        <v>57958</v>
      </c>
      <c r="O16" s="154">
        <v>1485</v>
      </c>
    </row>
    <row r="17" spans="1:15" ht="21" customHeight="1">
      <c r="A17" s="45" t="s">
        <v>52</v>
      </c>
      <c r="B17" s="151">
        <v>871</v>
      </c>
      <c r="C17" s="152">
        <v>338199</v>
      </c>
      <c r="D17" s="151">
        <v>0</v>
      </c>
      <c r="E17" s="152">
        <v>0</v>
      </c>
      <c r="F17" s="151">
        <v>871</v>
      </c>
      <c r="G17" s="152">
        <v>338199</v>
      </c>
      <c r="H17" s="158">
        <v>3</v>
      </c>
      <c r="I17" s="152">
        <v>1668</v>
      </c>
      <c r="J17" s="126">
        <v>0</v>
      </c>
      <c r="K17" s="152">
        <v>0</v>
      </c>
      <c r="L17" s="153">
        <v>867</v>
      </c>
      <c r="M17" s="152">
        <v>336531</v>
      </c>
      <c r="N17" s="151">
        <v>95</v>
      </c>
      <c r="O17" s="154">
        <v>25</v>
      </c>
    </row>
    <row r="18" spans="1:15" s="3" customFormat="1" ht="21" customHeight="1">
      <c r="A18" s="45" t="s">
        <v>35</v>
      </c>
      <c r="B18" s="151">
        <v>84</v>
      </c>
      <c r="C18" s="152">
        <v>42074</v>
      </c>
      <c r="D18" s="151">
        <v>0</v>
      </c>
      <c r="E18" s="152">
        <v>0</v>
      </c>
      <c r="F18" s="151">
        <v>84</v>
      </c>
      <c r="G18" s="152">
        <v>42074</v>
      </c>
      <c r="H18" s="158">
        <v>4</v>
      </c>
      <c r="I18" s="152">
        <v>2339</v>
      </c>
      <c r="J18" s="151">
        <v>0</v>
      </c>
      <c r="K18" s="152">
        <v>0</v>
      </c>
      <c r="L18" s="151">
        <v>80</v>
      </c>
      <c r="M18" s="152">
        <v>39735</v>
      </c>
      <c r="N18" s="151">
        <v>58852</v>
      </c>
      <c r="O18" s="154">
        <v>8</v>
      </c>
    </row>
    <row r="19" spans="1:15" ht="21" customHeight="1">
      <c r="A19" s="45" t="s">
        <v>36</v>
      </c>
      <c r="B19" s="126">
        <v>98067</v>
      </c>
      <c r="C19" s="127">
        <v>13260087</v>
      </c>
      <c r="D19" s="199"/>
      <c r="E19" s="200"/>
      <c r="F19" s="126">
        <v>98067</v>
      </c>
      <c r="G19" s="127">
        <v>13260087</v>
      </c>
      <c r="H19" s="151">
        <v>4391</v>
      </c>
      <c r="I19" s="127">
        <v>591547</v>
      </c>
      <c r="J19" s="126">
        <v>0</v>
      </c>
      <c r="K19" s="127">
        <v>0</v>
      </c>
      <c r="L19" s="128">
        <v>93677</v>
      </c>
      <c r="M19" s="127">
        <v>12668539</v>
      </c>
      <c r="N19" s="126">
        <v>15727</v>
      </c>
      <c r="O19" s="129">
        <v>32</v>
      </c>
    </row>
    <row r="20" spans="1:15" ht="21" customHeight="1">
      <c r="A20" s="45" t="s">
        <v>37</v>
      </c>
      <c r="B20" s="126">
        <v>49</v>
      </c>
      <c r="C20" s="127">
        <v>7178</v>
      </c>
      <c r="D20" s="126">
        <f>IF([1]データ値貼付用!G24="",0,[1]データ値貼付用!G24)</f>
        <v>61872</v>
      </c>
      <c r="E20" s="127">
        <f>IF([1]データ値貼付用!H24="",0,[1]データ値貼付用!H24)</f>
        <v>4949758</v>
      </c>
      <c r="F20" s="126">
        <v>61921</v>
      </c>
      <c r="G20" s="127">
        <v>4956937</v>
      </c>
      <c r="H20" s="126">
        <v>3462</v>
      </c>
      <c r="I20" s="127">
        <v>277095</v>
      </c>
      <c r="J20" s="126">
        <v>0</v>
      </c>
      <c r="K20" s="127">
        <v>0</v>
      </c>
      <c r="L20" s="128">
        <v>58459</v>
      </c>
      <c r="M20" s="127">
        <v>4679843</v>
      </c>
      <c r="N20" s="126">
        <v>8144</v>
      </c>
      <c r="O20" s="173">
        <v>0</v>
      </c>
    </row>
    <row r="21" spans="1:15" s="3" customFormat="1" ht="21" customHeight="1">
      <c r="A21" s="45" t="s">
        <v>56</v>
      </c>
      <c r="B21" s="126">
        <v>11516</v>
      </c>
      <c r="C21" s="127">
        <v>1704560</v>
      </c>
      <c r="D21" s="126">
        <f>IF([1]データ値貼付用!G25="",0,[1]データ値貼付用!G25)</f>
        <v>81885</v>
      </c>
      <c r="E21" s="127">
        <f>IF([1]データ値貼付用!H25="",0,[1]データ値貼付用!H25)</f>
        <v>6550959</v>
      </c>
      <c r="F21" s="126">
        <v>93401</v>
      </c>
      <c r="G21" s="127">
        <v>8255519</v>
      </c>
      <c r="H21" s="126">
        <v>9927</v>
      </c>
      <c r="I21" s="127">
        <v>870268</v>
      </c>
      <c r="J21" s="126">
        <v>0</v>
      </c>
      <c r="K21" s="127">
        <v>0</v>
      </c>
      <c r="L21" s="128">
        <v>83475</v>
      </c>
      <c r="M21" s="127">
        <v>7385252</v>
      </c>
      <c r="N21" s="126">
        <v>69520</v>
      </c>
      <c r="O21" s="129">
        <v>163</v>
      </c>
    </row>
    <row r="22" spans="1:15" ht="21" customHeight="1">
      <c r="A22" s="45" t="s">
        <v>49</v>
      </c>
      <c r="B22" s="126">
        <v>13323</v>
      </c>
      <c r="C22" s="127">
        <v>1653640</v>
      </c>
      <c r="D22" s="126">
        <f>IF([1]データ値貼付用!G26="",0,[1]データ値貼付用!G26)</f>
        <v>311230</v>
      </c>
      <c r="E22" s="127">
        <f>IF([1]データ値貼付用!H26="",0,[1]データ値貼付用!H26)</f>
        <v>24898232</v>
      </c>
      <c r="F22" s="126">
        <v>324555</v>
      </c>
      <c r="G22" s="127">
        <v>26551873</v>
      </c>
      <c r="H22" s="126">
        <v>35682</v>
      </c>
      <c r="I22" s="127">
        <v>2857922</v>
      </c>
      <c r="J22" s="126">
        <v>0</v>
      </c>
      <c r="K22" s="127">
        <v>0</v>
      </c>
      <c r="L22" s="128">
        <v>288872</v>
      </c>
      <c r="M22" s="127">
        <v>23693953</v>
      </c>
      <c r="N22" s="126">
        <v>98295</v>
      </c>
      <c r="O22" s="129">
        <v>1298</v>
      </c>
    </row>
    <row r="23" spans="1:15" s="3" customFormat="1" ht="21" customHeight="1" thickBot="1">
      <c r="A23" s="51" t="s">
        <v>42</v>
      </c>
      <c r="B23" s="155">
        <v>0</v>
      </c>
      <c r="C23" s="156">
        <v>0</v>
      </c>
      <c r="D23" s="155">
        <f>IF([1]データ値貼付用!G27+[1]データ値貼付用!G30="",0,[1]データ値貼付用!G27+[1]データ値貼付用!G30)</f>
        <v>0</v>
      </c>
      <c r="E23" s="156">
        <f>IF([1]データ値貼付用!H27+[1]データ値貼付用!H30="",0,[1]データ値貼付用!H27+[1]データ値貼付用!H30)</f>
        <v>0</v>
      </c>
      <c r="F23" s="155">
        <v>0</v>
      </c>
      <c r="G23" s="156">
        <v>0</v>
      </c>
      <c r="H23" s="155">
        <v>0</v>
      </c>
      <c r="I23" s="156">
        <v>0</v>
      </c>
      <c r="J23" s="155">
        <v>0</v>
      </c>
      <c r="K23" s="156">
        <v>0</v>
      </c>
      <c r="L23" s="157">
        <v>0</v>
      </c>
      <c r="M23" s="156">
        <v>0</v>
      </c>
      <c r="N23" s="155">
        <v>0</v>
      </c>
      <c r="O23" s="174">
        <v>0</v>
      </c>
    </row>
    <row r="24" spans="1:15" s="3" customFormat="1" ht="21" customHeight="1" thickTop="1" thickBot="1">
      <c r="A24" s="50" t="s">
        <v>57</v>
      </c>
      <c r="B24" s="71">
        <v>1024296</v>
      </c>
      <c r="C24" s="72">
        <v>199148045</v>
      </c>
      <c r="D24" s="71">
        <f>IF([1]データ値貼付用!G31="",0,[1]データ値貼付用!G31-[1]データ値貼付用!G14-[1]データ値貼付用!G23)</f>
        <v>468355</v>
      </c>
      <c r="E24" s="72">
        <f>IF([1]データ値貼付用!H31="",0,[1]データ値貼付用!H31-[1]データ値貼付用!H14-[1]データ値貼付用!H23)</f>
        <v>37467343</v>
      </c>
      <c r="F24" s="71">
        <v>1492649</v>
      </c>
      <c r="G24" s="72">
        <v>236615395</v>
      </c>
      <c r="H24" s="71">
        <v>111429</v>
      </c>
      <c r="I24" s="72">
        <v>13576054</v>
      </c>
      <c r="J24" s="172">
        <v>0</v>
      </c>
      <c r="K24" s="72">
        <v>0</v>
      </c>
      <c r="L24" s="71">
        <v>1381218</v>
      </c>
      <c r="M24" s="72">
        <v>223039337</v>
      </c>
      <c r="N24" s="71">
        <v>380877</v>
      </c>
      <c r="O24" s="130">
        <v>6574</v>
      </c>
    </row>
    <row r="25" spans="1:15" s="3" customFormat="1" ht="4.5" customHeight="1">
      <c r="A25" s="60"/>
      <c r="B25" s="61"/>
      <c r="C25" s="61"/>
      <c r="D25" s="61"/>
      <c r="E25" s="61"/>
      <c r="F25" s="61"/>
      <c r="G25" s="61"/>
      <c r="H25" s="61"/>
      <c r="I25" s="61"/>
      <c r="J25" s="161"/>
      <c r="K25" s="61"/>
      <c r="L25" s="61"/>
      <c r="M25" s="61"/>
      <c r="N25" s="61"/>
      <c r="O25" s="61"/>
    </row>
    <row r="26" spans="1:15" ht="12.75" customHeight="1">
      <c r="A26" s="1" t="s">
        <v>106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12.75" customHeight="1">
      <c r="A27" s="1" t="s">
        <v>45</v>
      </c>
      <c r="B27" s="5"/>
      <c r="C27" s="5"/>
      <c r="D27" s="5"/>
      <c r="E27" s="5"/>
      <c r="F27" s="5"/>
      <c r="G27" s="5"/>
      <c r="H27" s="4"/>
    </row>
    <row r="28" spans="1:15" ht="12.75" customHeight="1">
      <c r="A28" s="1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2.75" customHeight="1">
      <c r="A29" s="1" t="s">
        <v>43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1" t="s">
        <v>44</v>
      </c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68" spans="8:12">
      <c r="H68" s="2"/>
      <c r="I68" s="2"/>
      <c r="J68" s="2"/>
      <c r="K68" s="2"/>
      <c r="L68" s="2"/>
    </row>
    <row r="69" spans="8:12">
      <c r="H69" s="2"/>
      <c r="I69" s="2"/>
      <c r="J69" s="2"/>
      <c r="K69" s="2"/>
      <c r="L69" s="2"/>
    </row>
    <row r="70" spans="8:12">
      <c r="H70" s="2"/>
      <c r="I70" s="2"/>
      <c r="J70" s="2"/>
      <c r="K70" s="2"/>
      <c r="L70" s="2"/>
    </row>
    <row r="71" spans="8:12">
      <c r="H71" s="2"/>
      <c r="I71" s="2"/>
      <c r="J71" s="2"/>
      <c r="K71" s="2"/>
      <c r="L71" s="2"/>
    </row>
    <row r="72" spans="8:12">
      <c r="H72" s="2"/>
      <c r="I72" s="2"/>
      <c r="J72" s="2"/>
      <c r="K72" s="2"/>
      <c r="L72" s="2"/>
    </row>
  </sheetData>
  <mergeCells count="16">
    <mergeCell ref="D13:E13"/>
    <mergeCell ref="D19:E19"/>
    <mergeCell ref="N3:O3"/>
    <mergeCell ref="J4:K5"/>
    <mergeCell ref="H3:K3"/>
    <mergeCell ref="B3:G3"/>
    <mergeCell ref="A1:O1"/>
    <mergeCell ref="F4:G5"/>
    <mergeCell ref="H4:I4"/>
    <mergeCell ref="H5:I5"/>
    <mergeCell ref="B4:C5"/>
    <mergeCell ref="D4:E5"/>
    <mergeCell ref="N4:N6"/>
    <mergeCell ref="O4:O6"/>
    <mergeCell ref="L3:M5"/>
    <mergeCell ref="A3:A6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&amp;R東京国税局 
酒税１
 (H29)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Normal="100" workbookViewId="0">
      <selection activeCell="C1" sqref="C1"/>
    </sheetView>
  </sheetViews>
  <sheetFormatPr defaultColWidth="12.625" defaultRowHeight="11.25"/>
  <cols>
    <col min="1" max="1" width="10.625" style="7" customWidth="1"/>
    <col min="2" max="2" width="9.75" style="7" bestFit="1" customWidth="1"/>
    <col min="3" max="3" width="11.125" style="7" bestFit="1" customWidth="1"/>
    <col min="4" max="4" width="9.75" style="7" bestFit="1" customWidth="1"/>
    <col min="5" max="5" width="11.125" style="7" bestFit="1" customWidth="1"/>
    <col min="6" max="6" width="9.75" style="7" bestFit="1" customWidth="1"/>
    <col min="7" max="7" width="12" style="7" customWidth="1"/>
    <col min="8" max="8" width="9.75" style="7" bestFit="1" customWidth="1"/>
    <col min="9" max="9" width="12.875" style="7" customWidth="1"/>
    <col min="10" max="10" width="9.75" style="7" bestFit="1" customWidth="1"/>
    <col min="11" max="11" width="12" style="7" customWidth="1"/>
    <col min="12" max="12" width="11.125" style="7" customWidth="1"/>
    <col min="13" max="13" width="12.75" style="7" customWidth="1"/>
    <col min="14" max="16" width="10.625" style="7" customWidth="1"/>
    <col min="17" max="16384" width="12.625" style="7"/>
  </cols>
  <sheetData>
    <row r="1" spans="1:14" ht="16.5" customHeight="1" thickBot="1">
      <c r="A1" s="7" t="s">
        <v>25</v>
      </c>
    </row>
    <row r="2" spans="1:14" ht="21" customHeight="1">
      <c r="A2" s="210" t="s">
        <v>13</v>
      </c>
      <c r="B2" s="208" t="s">
        <v>14</v>
      </c>
      <c r="C2" s="209"/>
      <c r="D2" s="208" t="s">
        <v>5</v>
      </c>
      <c r="E2" s="209"/>
      <c r="F2" s="213" t="s">
        <v>98</v>
      </c>
      <c r="G2" s="214"/>
      <c r="H2" s="208" t="s">
        <v>17</v>
      </c>
      <c r="I2" s="209"/>
      <c r="J2" s="208" t="s">
        <v>18</v>
      </c>
      <c r="K2" s="209"/>
      <c r="L2" s="208" t="s">
        <v>0</v>
      </c>
      <c r="M2" s="212"/>
    </row>
    <row r="3" spans="1:14" ht="21" customHeight="1">
      <c r="A3" s="211"/>
      <c r="B3" s="15" t="s">
        <v>15</v>
      </c>
      <c r="C3" s="16" t="s">
        <v>16</v>
      </c>
      <c r="D3" s="15" t="s">
        <v>15</v>
      </c>
      <c r="E3" s="10" t="s">
        <v>16</v>
      </c>
      <c r="F3" s="15" t="s">
        <v>15</v>
      </c>
      <c r="G3" s="16" t="s">
        <v>16</v>
      </c>
      <c r="H3" s="15" t="s">
        <v>15</v>
      </c>
      <c r="I3" s="16" t="s">
        <v>16</v>
      </c>
      <c r="J3" s="15" t="s">
        <v>15</v>
      </c>
      <c r="K3" s="16" t="s">
        <v>16</v>
      </c>
      <c r="L3" s="15" t="s">
        <v>15</v>
      </c>
      <c r="M3" s="17" t="s">
        <v>16</v>
      </c>
    </row>
    <row r="4" spans="1:14" s="11" customFormat="1" ht="14.25" customHeight="1">
      <c r="A4" s="36"/>
      <c r="B4" s="35" t="s">
        <v>9</v>
      </c>
      <c r="C4" s="38" t="s">
        <v>48</v>
      </c>
      <c r="D4" s="35" t="s">
        <v>9</v>
      </c>
      <c r="E4" s="38" t="s">
        <v>48</v>
      </c>
      <c r="F4" s="35" t="s">
        <v>9</v>
      </c>
      <c r="G4" s="38" t="s">
        <v>48</v>
      </c>
      <c r="H4" s="35" t="s">
        <v>9</v>
      </c>
      <c r="I4" s="38" t="s">
        <v>48</v>
      </c>
      <c r="J4" s="35" t="s">
        <v>9</v>
      </c>
      <c r="K4" s="38" t="s">
        <v>48</v>
      </c>
      <c r="L4" s="35" t="s">
        <v>9</v>
      </c>
      <c r="M4" s="37" t="s">
        <v>48</v>
      </c>
    </row>
    <row r="5" spans="1:14" s="57" customFormat="1" ht="30" customHeight="1">
      <c r="A5" s="34" t="s">
        <v>107</v>
      </c>
      <c r="B5" s="63">
        <v>36332</v>
      </c>
      <c r="C5" s="64">
        <v>4143687</v>
      </c>
      <c r="D5" s="63">
        <v>12247</v>
      </c>
      <c r="E5" s="64">
        <v>1224673</v>
      </c>
      <c r="F5" s="63">
        <v>187205</v>
      </c>
      <c r="G5" s="64">
        <v>44515592</v>
      </c>
      <c r="H5" s="63">
        <v>531005</v>
      </c>
      <c r="I5" s="64">
        <v>116758571</v>
      </c>
      <c r="J5" s="63">
        <v>720887</v>
      </c>
      <c r="K5" s="64">
        <v>71269592</v>
      </c>
      <c r="L5" s="63">
        <v>1487675</v>
      </c>
      <c r="M5" s="131">
        <v>237912120</v>
      </c>
    </row>
    <row r="6" spans="1:14" s="57" customFormat="1" ht="30" customHeight="1">
      <c r="A6" s="32" t="s">
        <v>108</v>
      </c>
      <c r="B6" s="67">
        <v>35417</v>
      </c>
      <c r="C6" s="68">
        <v>4021746</v>
      </c>
      <c r="D6" s="67">
        <v>10934</v>
      </c>
      <c r="E6" s="68">
        <v>1093384</v>
      </c>
      <c r="F6" s="67">
        <v>173396</v>
      </c>
      <c r="G6" s="68">
        <v>41088103</v>
      </c>
      <c r="H6" s="67">
        <v>522318</v>
      </c>
      <c r="I6" s="68">
        <v>114845410</v>
      </c>
      <c r="J6" s="67">
        <v>683277</v>
      </c>
      <c r="K6" s="68">
        <v>72469118</v>
      </c>
      <c r="L6" s="67">
        <v>1425345</v>
      </c>
      <c r="M6" s="132">
        <v>233517760</v>
      </c>
    </row>
    <row r="7" spans="1:14" s="57" customFormat="1" ht="30" customHeight="1">
      <c r="A7" s="32" t="s">
        <v>109</v>
      </c>
      <c r="B7" s="67">
        <v>32968</v>
      </c>
      <c r="C7" s="68">
        <v>3780795</v>
      </c>
      <c r="D7" s="67">
        <v>11498</v>
      </c>
      <c r="E7" s="68">
        <v>1149854</v>
      </c>
      <c r="F7" s="67">
        <v>168867</v>
      </c>
      <c r="G7" s="68">
        <v>39996114</v>
      </c>
      <c r="H7" s="67">
        <v>523653</v>
      </c>
      <c r="I7" s="68">
        <v>115130168</v>
      </c>
      <c r="J7" s="67">
        <v>669408</v>
      </c>
      <c r="K7" s="68">
        <v>67009788</v>
      </c>
      <c r="L7" s="67">
        <v>1406394</v>
      </c>
      <c r="M7" s="132">
        <v>227066721</v>
      </c>
    </row>
    <row r="8" spans="1:14" s="57" customFormat="1" ht="30" customHeight="1">
      <c r="A8" s="32" t="s">
        <v>110</v>
      </c>
      <c r="B8" s="67">
        <v>32794</v>
      </c>
      <c r="C8" s="68">
        <v>3800488</v>
      </c>
      <c r="D8" s="67">
        <v>10649</v>
      </c>
      <c r="E8" s="68">
        <v>1064886</v>
      </c>
      <c r="F8" s="67">
        <v>160182</v>
      </c>
      <c r="G8" s="68">
        <v>37935447</v>
      </c>
      <c r="H8" s="67">
        <v>509239</v>
      </c>
      <c r="I8" s="68">
        <v>111960646</v>
      </c>
      <c r="J8" s="67">
        <v>683406</v>
      </c>
      <c r="K8" s="68">
        <v>70157837</v>
      </c>
      <c r="L8" s="67">
        <v>1396278</v>
      </c>
      <c r="M8" s="132">
        <v>224919293</v>
      </c>
    </row>
    <row r="9" spans="1:14" ht="30" customHeight="1" thickBot="1">
      <c r="A9" s="33" t="s">
        <v>111</v>
      </c>
      <c r="B9" s="133">
        <v>33545</v>
      </c>
      <c r="C9" s="134">
        <v>3867434</v>
      </c>
      <c r="D9" s="133">
        <v>9648</v>
      </c>
      <c r="E9" s="134">
        <v>963843</v>
      </c>
      <c r="F9" s="133">
        <v>162271</v>
      </c>
      <c r="G9" s="134">
        <v>38389021</v>
      </c>
      <c r="H9" s="133">
        <v>498395</v>
      </c>
      <c r="I9" s="134">
        <v>109571586</v>
      </c>
      <c r="J9" s="133">
        <v>677350</v>
      </c>
      <c r="K9" s="134">
        <v>70247451</v>
      </c>
      <c r="L9" s="133">
        <v>1381218</v>
      </c>
      <c r="M9" s="135">
        <v>223039337</v>
      </c>
    </row>
    <row r="10" spans="1:14" ht="4.5" customHeight="1"/>
    <row r="11" spans="1:14" ht="13.5" customHeight="1">
      <c r="A11" s="207" t="s">
        <v>99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</row>
    <row r="12" spans="1:14" ht="13.5">
      <c r="A12" s="58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4" ht="13.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4" ht="13.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"/>
      <c r="N14" s="1"/>
    </row>
    <row r="15" spans="1:14" ht="13.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1"/>
      <c r="N15" s="1"/>
    </row>
    <row r="16" spans="1:14" ht="13.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2"/>
    </row>
    <row r="17" spans="1:14" ht="13.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2"/>
    </row>
    <row r="18" spans="1:14" ht="13.5">
      <c r="A18" s="58"/>
      <c r="B18" s="58"/>
      <c r="C18" s="58"/>
      <c r="D18" s="115"/>
      <c r="E18" s="115"/>
      <c r="F18" s="58"/>
      <c r="G18" s="58"/>
      <c r="H18" s="58"/>
      <c r="I18" s="58"/>
      <c r="J18" s="115"/>
      <c r="K18" s="115"/>
      <c r="L18" s="58"/>
      <c r="M18" s="2"/>
    </row>
    <row r="19" spans="1:14" ht="13.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2"/>
    </row>
    <row r="20" spans="1:14" ht="13.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2"/>
    </row>
    <row r="21" spans="1:14" ht="13.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4" ht="13.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4" ht="13.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N23" s="114"/>
    </row>
    <row r="24" spans="1:14" ht="13.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4">
      <c r="B25" s="20"/>
      <c r="C25" s="21"/>
      <c r="D25" s="21"/>
      <c r="E25" s="20"/>
    </row>
  </sheetData>
  <mergeCells count="8">
    <mergeCell ref="A11:M11"/>
    <mergeCell ref="H2:I2"/>
    <mergeCell ref="J2:K2"/>
    <mergeCell ref="A2:A3"/>
    <mergeCell ref="L2:M2"/>
    <mergeCell ref="B2:C2"/>
    <mergeCell ref="D2:E2"/>
    <mergeCell ref="F2:G2"/>
  </mergeCells>
  <phoneticPr fontId="2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>
    <oddFooter>&amp;R東京国税局 
酒税１
 (H29)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zoomScaleNormal="100" zoomScaleSheetLayoutView="100" workbookViewId="0">
      <selection activeCell="C1" sqref="C1"/>
    </sheetView>
  </sheetViews>
  <sheetFormatPr defaultColWidth="5.875" defaultRowHeight="11.25"/>
  <cols>
    <col min="1" max="1" width="9.875" style="1" customWidth="1"/>
    <col min="2" max="2" width="9.375" style="1" customWidth="1"/>
    <col min="3" max="3" width="11.875" style="1" bestFit="1" customWidth="1"/>
    <col min="4" max="4" width="9.375" style="1" customWidth="1"/>
    <col min="5" max="5" width="10.5" style="1" bestFit="1" customWidth="1"/>
    <col min="6" max="6" width="9.375" style="1" customWidth="1"/>
    <col min="7" max="7" width="11.875" style="1" bestFit="1" customWidth="1"/>
    <col min="8" max="8" width="9.375" style="8" customWidth="1"/>
    <col min="9" max="9" width="10.75" style="8" bestFit="1" customWidth="1"/>
    <col min="10" max="10" width="10" style="1" bestFit="1" customWidth="1"/>
    <col min="11" max="11" width="11.75" style="1" bestFit="1" customWidth="1"/>
    <col min="12" max="12" width="9.375" style="1" customWidth="1"/>
    <col min="13" max="13" width="11.75" style="1" bestFit="1" customWidth="1"/>
    <col min="14" max="14" width="9.5" style="1" bestFit="1" customWidth="1"/>
    <col min="15" max="15" width="10.25" style="1" bestFit="1" customWidth="1"/>
    <col min="16" max="16" width="9.625" style="1" customWidth="1"/>
    <col min="17" max="17" width="8.625" style="1" bestFit="1" customWidth="1"/>
    <col min="18" max="18" width="8.5" style="1" bestFit="1" customWidth="1"/>
    <col min="19" max="19" width="11.25" style="1" bestFit="1" customWidth="1"/>
    <col min="20" max="20" width="10.375" style="1" bestFit="1" customWidth="1"/>
    <col min="21" max="21" width="12.125" style="1" bestFit="1" customWidth="1"/>
    <col min="22" max="22" width="7.5" style="1" bestFit="1" customWidth="1"/>
    <col min="23" max="16384" width="5.875" style="1"/>
  </cols>
  <sheetData>
    <row r="1" spans="1:21" ht="16.5" customHeight="1" thickBot="1">
      <c r="A1" s="1" t="s">
        <v>26</v>
      </c>
    </row>
    <row r="2" spans="1:21" ht="25.5" customHeight="1">
      <c r="A2" s="217" t="s">
        <v>27</v>
      </c>
      <c r="B2" s="228" t="s">
        <v>4</v>
      </c>
      <c r="C2" s="226"/>
      <c r="D2" s="228" t="s">
        <v>5</v>
      </c>
      <c r="E2" s="225"/>
      <c r="F2" s="230" t="s">
        <v>96</v>
      </c>
      <c r="G2" s="231"/>
      <c r="H2" s="230" t="s">
        <v>97</v>
      </c>
      <c r="I2" s="231"/>
      <c r="J2" s="221" t="s">
        <v>30</v>
      </c>
      <c r="K2" s="222"/>
      <c r="L2" s="225" t="s">
        <v>31</v>
      </c>
      <c r="M2" s="226"/>
      <c r="N2" s="215" t="s">
        <v>27</v>
      </c>
    </row>
    <row r="3" spans="1:21" ht="13.5" customHeight="1">
      <c r="A3" s="218"/>
      <c r="B3" s="18" t="s">
        <v>19</v>
      </c>
      <c r="C3" s="19" t="s">
        <v>20</v>
      </c>
      <c r="D3" s="18" t="s">
        <v>19</v>
      </c>
      <c r="E3" s="46" t="s">
        <v>20</v>
      </c>
      <c r="F3" s="18" t="s">
        <v>28</v>
      </c>
      <c r="G3" s="19" t="s">
        <v>20</v>
      </c>
      <c r="H3" s="18" t="s">
        <v>19</v>
      </c>
      <c r="I3" s="19" t="s">
        <v>20</v>
      </c>
      <c r="J3" s="18" t="s">
        <v>19</v>
      </c>
      <c r="K3" s="19" t="s">
        <v>20</v>
      </c>
      <c r="L3" s="49" t="s">
        <v>19</v>
      </c>
      <c r="M3" s="19" t="s">
        <v>20</v>
      </c>
      <c r="N3" s="227"/>
    </row>
    <row r="4" spans="1:21" s="14" customFormat="1" ht="14.1" customHeight="1">
      <c r="A4" s="40"/>
      <c r="B4" s="35" t="s">
        <v>9</v>
      </c>
      <c r="C4" s="38" t="s">
        <v>3</v>
      </c>
      <c r="D4" s="35" t="s">
        <v>9</v>
      </c>
      <c r="E4" s="47" t="s">
        <v>3</v>
      </c>
      <c r="F4" s="35" t="s">
        <v>9</v>
      </c>
      <c r="G4" s="38" t="s">
        <v>3</v>
      </c>
      <c r="H4" s="35" t="s">
        <v>9</v>
      </c>
      <c r="I4" s="38" t="s">
        <v>3</v>
      </c>
      <c r="J4" s="35" t="s">
        <v>9</v>
      </c>
      <c r="K4" s="38" t="s">
        <v>3</v>
      </c>
      <c r="L4" s="48" t="s">
        <v>9</v>
      </c>
      <c r="M4" s="47" t="s">
        <v>3</v>
      </c>
      <c r="N4" s="54"/>
    </row>
    <row r="5" spans="1:21" s="7" customFormat="1" ht="21" customHeight="1">
      <c r="A5" s="42" t="s">
        <v>60</v>
      </c>
      <c r="B5" s="63">
        <v>20279</v>
      </c>
      <c r="C5" s="64">
        <v>2348937</v>
      </c>
      <c r="D5" s="63" t="s">
        <v>116</v>
      </c>
      <c r="E5" s="65" t="s">
        <v>115</v>
      </c>
      <c r="F5" s="63">
        <v>136434</v>
      </c>
      <c r="G5" s="64">
        <v>32215208</v>
      </c>
      <c r="H5" s="63">
        <v>10370</v>
      </c>
      <c r="I5" s="64">
        <v>2536140</v>
      </c>
      <c r="J5" s="63">
        <v>40603</v>
      </c>
      <c r="K5" s="64">
        <v>812072</v>
      </c>
      <c r="L5" s="66">
        <v>167638</v>
      </c>
      <c r="M5" s="65">
        <v>36872532</v>
      </c>
      <c r="N5" s="55" t="s">
        <v>58</v>
      </c>
    </row>
    <row r="6" spans="1:21" s="7" customFormat="1" ht="21" customHeight="1">
      <c r="A6" s="43" t="s">
        <v>61</v>
      </c>
      <c r="B6" s="67">
        <v>1842</v>
      </c>
      <c r="C6" s="68">
        <v>198565</v>
      </c>
      <c r="D6" s="67" t="s">
        <v>116</v>
      </c>
      <c r="E6" s="69" t="s">
        <v>115</v>
      </c>
      <c r="F6" s="67" t="s">
        <v>115</v>
      </c>
      <c r="G6" s="68" t="s">
        <v>115</v>
      </c>
      <c r="H6" s="67">
        <v>370</v>
      </c>
      <c r="I6" s="68">
        <v>75879</v>
      </c>
      <c r="J6" s="67" t="s">
        <v>115</v>
      </c>
      <c r="K6" s="68" t="s">
        <v>115</v>
      </c>
      <c r="L6" s="70">
        <v>81005</v>
      </c>
      <c r="M6" s="69">
        <v>17806347</v>
      </c>
      <c r="N6" s="56" t="s">
        <v>91</v>
      </c>
    </row>
    <row r="7" spans="1:21" s="7" customFormat="1" ht="21" customHeight="1">
      <c r="A7" s="43" t="s">
        <v>62</v>
      </c>
      <c r="B7" s="67">
        <v>1249</v>
      </c>
      <c r="C7" s="68">
        <v>122081</v>
      </c>
      <c r="D7" s="67" t="s">
        <v>116</v>
      </c>
      <c r="E7" s="69" t="s">
        <v>115</v>
      </c>
      <c r="F7" s="67" t="s">
        <v>115</v>
      </c>
      <c r="G7" s="68" t="s">
        <v>115</v>
      </c>
      <c r="H7" s="67">
        <v>293</v>
      </c>
      <c r="I7" s="68">
        <v>68477</v>
      </c>
      <c r="J7" s="67" t="s">
        <v>115</v>
      </c>
      <c r="K7" s="68" t="s">
        <v>115</v>
      </c>
      <c r="L7" s="70">
        <v>249311</v>
      </c>
      <c r="M7" s="69">
        <v>54809446</v>
      </c>
      <c r="N7" s="56" t="s">
        <v>59</v>
      </c>
    </row>
    <row r="8" spans="1:21" s="7" customFormat="1" ht="21" customHeight="1" thickBot="1">
      <c r="A8" s="162" t="s">
        <v>63</v>
      </c>
      <c r="B8" s="163">
        <v>10175</v>
      </c>
      <c r="C8" s="164">
        <v>1197851</v>
      </c>
      <c r="D8" s="163" t="s">
        <v>116</v>
      </c>
      <c r="E8" s="165" t="s">
        <v>115</v>
      </c>
      <c r="F8" s="163" t="s">
        <v>115</v>
      </c>
      <c r="G8" s="164" t="s">
        <v>115</v>
      </c>
      <c r="H8" s="163">
        <v>839</v>
      </c>
      <c r="I8" s="164">
        <v>211117</v>
      </c>
      <c r="J8" s="163" t="s">
        <v>115</v>
      </c>
      <c r="K8" s="164" t="s">
        <v>115</v>
      </c>
      <c r="L8" s="166">
        <v>441</v>
      </c>
      <c r="M8" s="165">
        <v>83261</v>
      </c>
      <c r="N8" s="167" t="s">
        <v>88</v>
      </c>
    </row>
    <row r="9" spans="1:21" s="13" customFormat="1" ht="21" customHeight="1" thickTop="1" thickBot="1">
      <c r="A9" s="41" t="s">
        <v>21</v>
      </c>
      <c r="B9" s="71">
        <v>33545</v>
      </c>
      <c r="C9" s="72">
        <v>3867434</v>
      </c>
      <c r="D9" s="71">
        <v>9648</v>
      </c>
      <c r="E9" s="73">
        <v>963843</v>
      </c>
      <c r="F9" s="71">
        <v>150399</v>
      </c>
      <c r="G9" s="72">
        <v>35497408</v>
      </c>
      <c r="H9" s="71">
        <v>11872</v>
      </c>
      <c r="I9" s="72">
        <v>2891613</v>
      </c>
      <c r="J9" s="71">
        <v>41632</v>
      </c>
      <c r="K9" s="72">
        <v>832654</v>
      </c>
      <c r="L9" s="74">
        <v>498395</v>
      </c>
      <c r="M9" s="72">
        <v>109571586</v>
      </c>
      <c r="N9" s="12" t="s">
        <v>21</v>
      </c>
    </row>
    <row r="10" spans="1:21" ht="12" thickBot="1">
      <c r="B10" s="2"/>
      <c r="C10" s="2"/>
      <c r="D10" s="2"/>
      <c r="E10" s="2"/>
      <c r="F10" s="2"/>
      <c r="G10" s="2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6.25" customHeight="1">
      <c r="A11" s="217" t="s">
        <v>27</v>
      </c>
      <c r="B11" s="228" t="s">
        <v>32</v>
      </c>
      <c r="C11" s="226"/>
      <c r="D11" s="221" t="s">
        <v>33</v>
      </c>
      <c r="E11" s="222"/>
      <c r="F11" s="221" t="s">
        <v>34</v>
      </c>
      <c r="G11" s="222"/>
      <c r="H11" s="221" t="s">
        <v>29</v>
      </c>
      <c r="I11" s="222"/>
      <c r="J11" s="221" t="s">
        <v>35</v>
      </c>
      <c r="K11" s="229"/>
      <c r="L11" s="221" t="s">
        <v>36</v>
      </c>
      <c r="M11" s="222"/>
      <c r="N11" s="215" t="s">
        <v>27</v>
      </c>
    </row>
    <row r="12" spans="1:21" ht="13.5" customHeight="1">
      <c r="A12" s="218"/>
      <c r="B12" s="18" t="s">
        <v>19</v>
      </c>
      <c r="C12" s="19" t="s">
        <v>20</v>
      </c>
      <c r="D12" s="18" t="s">
        <v>19</v>
      </c>
      <c r="E12" s="19" t="s">
        <v>20</v>
      </c>
      <c r="F12" s="18" t="s">
        <v>19</v>
      </c>
      <c r="G12" s="19" t="s">
        <v>20</v>
      </c>
      <c r="H12" s="18" t="s">
        <v>19</v>
      </c>
      <c r="I12" s="19" t="s">
        <v>20</v>
      </c>
      <c r="J12" s="18" t="s">
        <v>19</v>
      </c>
      <c r="K12" s="19" t="s">
        <v>20</v>
      </c>
      <c r="L12" s="18" t="s">
        <v>19</v>
      </c>
      <c r="M12" s="19" t="s">
        <v>20</v>
      </c>
      <c r="N12" s="216"/>
    </row>
    <row r="13" spans="1:21" s="14" customFormat="1" ht="14.1" customHeight="1">
      <c r="A13" s="40"/>
      <c r="B13" s="35" t="s">
        <v>9</v>
      </c>
      <c r="C13" s="38" t="s">
        <v>3</v>
      </c>
      <c r="D13" s="35" t="s">
        <v>9</v>
      </c>
      <c r="E13" s="38" t="s">
        <v>3</v>
      </c>
      <c r="F13" s="35" t="s">
        <v>9</v>
      </c>
      <c r="G13" s="38" t="s">
        <v>3</v>
      </c>
      <c r="H13" s="35" t="s">
        <v>9</v>
      </c>
      <c r="I13" s="38" t="s">
        <v>3</v>
      </c>
      <c r="J13" s="35" t="s">
        <v>9</v>
      </c>
      <c r="K13" s="38" t="s">
        <v>3</v>
      </c>
      <c r="L13" s="35" t="s">
        <v>9</v>
      </c>
      <c r="M13" s="47" t="s">
        <v>3</v>
      </c>
      <c r="N13" s="54"/>
    </row>
    <row r="14" spans="1:21" s="7" customFormat="1" ht="21" customHeight="1">
      <c r="A14" s="42" t="s">
        <v>58</v>
      </c>
      <c r="B14" s="63">
        <v>2569</v>
      </c>
      <c r="C14" s="64">
        <v>197490</v>
      </c>
      <c r="D14" s="63">
        <v>176</v>
      </c>
      <c r="E14" s="64">
        <v>17249</v>
      </c>
      <c r="F14" s="63">
        <v>43924</v>
      </c>
      <c r="G14" s="64">
        <v>14652863</v>
      </c>
      <c r="H14" s="63">
        <v>702</v>
      </c>
      <c r="I14" s="64">
        <v>268797</v>
      </c>
      <c r="J14" s="63" t="s">
        <v>115</v>
      </c>
      <c r="K14" s="64" t="s">
        <v>115</v>
      </c>
      <c r="L14" s="63">
        <v>13006</v>
      </c>
      <c r="M14" s="65">
        <v>1769116</v>
      </c>
      <c r="N14" s="55" t="s">
        <v>58</v>
      </c>
    </row>
    <row r="15" spans="1:21" s="7" customFormat="1" ht="21" customHeight="1">
      <c r="A15" s="43" t="s">
        <v>91</v>
      </c>
      <c r="B15" s="67">
        <v>48</v>
      </c>
      <c r="C15" s="68">
        <v>3140</v>
      </c>
      <c r="D15" s="67" t="s">
        <v>115</v>
      </c>
      <c r="E15" s="68" t="s">
        <v>115</v>
      </c>
      <c r="F15" s="171" t="s">
        <v>115</v>
      </c>
      <c r="G15" s="68" t="s">
        <v>115</v>
      </c>
      <c r="H15" s="176" t="s">
        <v>115</v>
      </c>
      <c r="I15" s="177" t="s">
        <v>115</v>
      </c>
      <c r="J15" s="176" t="s">
        <v>115</v>
      </c>
      <c r="K15" s="125" t="s">
        <v>115</v>
      </c>
      <c r="L15" s="67">
        <v>336</v>
      </c>
      <c r="M15" s="69">
        <v>67105</v>
      </c>
      <c r="N15" s="56" t="s">
        <v>91</v>
      </c>
    </row>
    <row r="16" spans="1:21" s="7" customFormat="1" ht="21" customHeight="1">
      <c r="A16" s="43" t="s">
        <v>59</v>
      </c>
      <c r="B16" s="67">
        <v>40791</v>
      </c>
      <c r="C16" s="68">
        <v>3287193</v>
      </c>
      <c r="D16" s="67" t="s">
        <v>115</v>
      </c>
      <c r="E16" s="68" t="s">
        <v>115</v>
      </c>
      <c r="F16" s="171" t="s">
        <v>115</v>
      </c>
      <c r="G16" s="68" t="s">
        <v>115</v>
      </c>
      <c r="H16" s="176" t="s">
        <v>115</v>
      </c>
      <c r="I16" s="177" t="s">
        <v>115</v>
      </c>
      <c r="J16" s="176" t="s">
        <v>115</v>
      </c>
      <c r="K16" s="68" t="s">
        <v>115</v>
      </c>
      <c r="L16" s="67">
        <v>80224</v>
      </c>
      <c r="M16" s="69">
        <v>10808103</v>
      </c>
      <c r="N16" s="56" t="s">
        <v>59</v>
      </c>
    </row>
    <row r="17" spans="1:14" s="7" customFormat="1" ht="21" customHeight="1" thickBot="1">
      <c r="A17" s="162" t="s">
        <v>92</v>
      </c>
      <c r="B17" s="163">
        <v>19762</v>
      </c>
      <c r="C17" s="164">
        <v>1520336</v>
      </c>
      <c r="D17" s="163">
        <v>523</v>
      </c>
      <c r="E17" s="164">
        <v>62344</v>
      </c>
      <c r="F17" s="163">
        <v>2212</v>
      </c>
      <c r="G17" s="164">
        <v>831143</v>
      </c>
      <c r="H17" s="163">
        <v>36</v>
      </c>
      <c r="I17" s="164">
        <v>14754</v>
      </c>
      <c r="J17" s="178" t="s">
        <v>115</v>
      </c>
      <c r="K17" s="164" t="s">
        <v>115</v>
      </c>
      <c r="L17" s="163">
        <v>111</v>
      </c>
      <c r="M17" s="165">
        <v>24215</v>
      </c>
      <c r="N17" s="167" t="s">
        <v>92</v>
      </c>
    </row>
    <row r="18" spans="1:14" s="13" customFormat="1" ht="21" customHeight="1" thickTop="1" thickBot="1">
      <c r="A18" s="41" t="s">
        <v>21</v>
      </c>
      <c r="B18" s="71">
        <v>63170</v>
      </c>
      <c r="C18" s="72">
        <v>5008159</v>
      </c>
      <c r="D18" s="71">
        <v>982</v>
      </c>
      <c r="E18" s="72">
        <v>118765</v>
      </c>
      <c r="F18" s="71">
        <v>46136</v>
      </c>
      <c r="G18" s="72">
        <v>15484020</v>
      </c>
      <c r="H18" s="71">
        <v>867</v>
      </c>
      <c r="I18" s="72">
        <v>336531</v>
      </c>
      <c r="J18" s="71">
        <v>80</v>
      </c>
      <c r="K18" s="72">
        <v>39735</v>
      </c>
      <c r="L18" s="71">
        <v>93677</v>
      </c>
      <c r="M18" s="72">
        <v>12668539</v>
      </c>
      <c r="N18" s="12" t="s">
        <v>21</v>
      </c>
    </row>
    <row r="19" spans="1:14" ht="12" thickBot="1"/>
    <row r="20" spans="1:14" ht="25.5" customHeight="1">
      <c r="A20" s="217" t="s">
        <v>27</v>
      </c>
      <c r="B20" s="219" t="s">
        <v>37</v>
      </c>
      <c r="C20" s="220"/>
      <c r="D20" s="219" t="s">
        <v>38</v>
      </c>
      <c r="E20" s="220"/>
      <c r="F20" s="221" t="s">
        <v>39</v>
      </c>
      <c r="G20" s="222"/>
      <c r="H20" s="221" t="s">
        <v>42</v>
      </c>
      <c r="I20" s="222"/>
      <c r="J20" s="223" t="s">
        <v>40</v>
      </c>
      <c r="K20" s="224"/>
      <c r="L20" s="215" t="s">
        <v>27</v>
      </c>
    </row>
    <row r="21" spans="1:14" ht="13.5" customHeight="1">
      <c r="A21" s="218"/>
      <c r="B21" s="18" t="s">
        <v>19</v>
      </c>
      <c r="C21" s="19" t="s">
        <v>20</v>
      </c>
      <c r="D21" s="18" t="s">
        <v>28</v>
      </c>
      <c r="E21" s="19" t="s">
        <v>20</v>
      </c>
      <c r="F21" s="18" t="s">
        <v>19</v>
      </c>
      <c r="G21" s="19" t="s">
        <v>20</v>
      </c>
      <c r="H21" s="18" t="s">
        <v>19</v>
      </c>
      <c r="I21" s="19" t="s">
        <v>20</v>
      </c>
      <c r="J21" s="18" t="s">
        <v>19</v>
      </c>
      <c r="K21" s="19" t="s">
        <v>20</v>
      </c>
      <c r="L21" s="216"/>
    </row>
    <row r="22" spans="1:14" ht="13.5" customHeight="1">
      <c r="A22" s="40"/>
      <c r="B22" s="35" t="s">
        <v>9</v>
      </c>
      <c r="C22" s="39" t="s">
        <v>3</v>
      </c>
      <c r="D22" s="35" t="s">
        <v>9</v>
      </c>
      <c r="E22" s="38" t="s">
        <v>3</v>
      </c>
      <c r="F22" s="35" t="s">
        <v>9</v>
      </c>
      <c r="G22" s="38" t="s">
        <v>3</v>
      </c>
      <c r="H22" s="35" t="s">
        <v>9</v>
      </c>
      <c r="I22" s="38" t="s">
        <v>3</v>
      </c>
      <c r="J22" s="35" t="s">
        <v>9</v>
      </c>
      <c r="K22" s="38" t="s">
        <v>3</v>
      </c>
      <c r="L22" s="54"/>
    </row>
    <row r="23" spans="1:14" ht="21" customHeight="1">
      <c r="A23" s="42" t="s">
        <v>58</v>
      </c>
      <c r="B23" s="63">
        <v>3975</v>
      </c>
      <c r="C23" s="75">
        <v>320220</v>
      </c>
      <c r="D23" s="63">
        <v>72568</v>
      </c>
      <c r="E23" s="64">
        <v>6397505</v>
      </c>
      <c r="F23" s="63">
        <v>109359</v>
      </c>
      <c r="G23" s="64">
        <v>9087420</v>
      </c>
      <c r="H23" s="63">
        <v>0</v>
      </c>
      <c r="I23" s="64">
        <v>0</v>
      </c>
      <c r="J23" s="63">
        <v>630512</v>
      </c>
      <c r="K23" s="65">
        <v>108413905</v>
      </c>
      <c r="L23" s="55" t="s">
        <v>58</v>
      </c>
      <c r="N23" s="116"/>
    </row>
    <row r="24" spans="1:14" ht="21" customHeight="1">
      <c r="A24" s="43" t="s">
        <v>91</v>
      </c>
      <c r="B24" s="67">
        <v>1418</v>
      </c>
      <c r="C24" s="76">
        <v>113684</v>
      </c>
      <c r="D24" s="67">
        <v>8</v>
      </c>
      <c r="E24" s="68">
        <v>2360</v>
      </c>
      <c r="F24" s="67">
        <v>97646</v>
      </c>
      <c r="G24" s="68">
        <v>7812599</v>
      </c>
      <c r="H24" s="67">
        <v>0</v>
      </c>
      <c r="I24" s="68">
        <v>0</v>
      </c>
      <c r="J24" s="67">
        <v>182720</v>
      </c>
      <c r="K24" s="69">
        <v>26082543</v>
      </c>
      <c r="L24" s="56" t="s">
        <v>91</v>
      </c>
    </row>
    <row r="25" spans="1:14" ht="21" customHeight="1">
      <c r="A25" s="43" t="s">
        <v>59</v>
      </c>
      <c r="B25" s="67">
        <v>52984</v>
      </c>
      <c r="C25" s="76">
        <v>4238871</v>
      </c>
      <c r="D25" s="67">
        <v>10898</v>
      </c>
      <c r="E25" s="68">
        <v>984965</v>
      </c>
      <c r="F25" s="67">
        <v>81201</v>
      </c>
      <c r="G25" s="68">
        <v>6673565</v>
      </c>
      <c r="H25" s="67">
        <v>0</v>
      </c>
      <c r="I25" s="68">
        <v>0</v>
      </c>
      <c r="J25" s="67">
        <v>533063</v>
      </c>
      <c r="K25" s="69">
        <v>84448865</v>
      </c>
      <c r="L25" s="56" t="s">
        <v>59</v>
      </c>
    </row>
    <row r="26" spans="1:14" ht="21" customHeight="1" thickBot="1">
      <c r="A26" s="162" t="s">
        <v>92</v>
      </c>
      <c r="B26" s="163">
        <v>82</v>
      </c>
      <c r="C26" s="168">
        <v>7068</v>
      </c>
      <c r="D26" s="163">
        <v>1</v>
      </c>
      <c r="E26" s="164">
        <v>422</v>
      </c>
      <c r="F26" s="163">
        <v>666</v>
      </c>
      <c r="G26" s="164">
        <v>120369</v>
      </c>
      <c r="H26" s="163">
        <v>0</v>
      </c>
      <c r="I26" s="164">
        <v>0</v>
      </c>
      <c r="J26" s="163">
        <v>34923</v>
      </c>
      <c r="K26" s="165">
        <v>4094024</v>
      </c>
      <c r="L26" s="167" t="s">
        <v>92</v>
      </c>
    </row>
    <row r="27" spans="1:14" ht="21" customHeight="1" thickTop="1" thickBot="1">
      <c r="A27" s="41" t="s">
        <v>21</v>
      </c>
      <c r="B27" s="71">
        <v>58459</v>
      </c>
      <c r="C27" s="77">
        <v>4679843</v>
      </c>
      <c r="D27" s="71">
        <v>83475</v>
      </c>
      <c r="E27" s="72">
        <v>7385252</v>
      </c>
      <c r="F27" s="71">
        <v>288872</v>
      </c>
      <c r="G27" s="72">
        <v>23693953</v>
      </c>
      <c r="H27" s="71">
        <v>0</v>
      </c>
      <c r="I27" s="72">
        <v>0</v>
      </c>
      <c r="J27" s="71">
        <v>1381218</v>
      </c>
      <c r="K27" s="72">
        <v>223039337</v>
      </c>
      <c r="L27" s="12" t="s">
        <v>21</v>
      </c>
    </row>
    <row r="28" spans="1:14">
      <c r="B28" s="20"/>
      <c r="C28" s="20"/>
      <c r="D28" s="20"/>
      <c r="E28" s="20"/>
      <c r="F28" s="20"/>
    </row>
    <row r="29" spans="1:14">
      <c r="B29" s="20"/>
      <c r="C29" s="20"/>
      <c r="D29" s="20"/>
      <c r="E29" s="20"/>
      <c r="F29" s="20"/>
    </row>
  </sheetData>
  <mergeCells count="23">
    <mergeCell ref="J2:K2"/>
    <mergeCell ref="L2:M2"/>
    <mergeCell ref="N2:N3"/>
    <mergeCell ref="A11:A12"/>
    <mergeCell ref="B11:C11"/>
    <mergeCell ref="D11:E11"/>
    <mergeCell ref="F11:G11"/>
    <mergeCell ref="H11:I11"/>
    <mergeCell ref="J11:K11"/>
    <mergeCell ref="L11:M11"/>
    <mergeCell ref="N11:N12"/>
    <mergeCell ref="A2:A3"/>
    <mergeCell ref="B2:C2"/>
    <mergeCell ref="D2:E2"/>
    <mergeCell ref="F2:G2"/>
    <mergeCell ref="H2:I2"/>
    <mergeCell ref="L20:L21"/>
    <mergeCell ref="A20:A21"/>
    <mergeCell ref="B20:C20"/>
    <mergeCell ref="D20:E20"/>
    <mergeCell ref="F20:G20"/>
    <mergeCell ref="H20:I20"/>
    <mergeCell ref="J20:K20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&amp;R東京国税局 
酒税１
 (H29)</oddFooter>
  </headerFooter>
  <rowBreaks count="1" manualBreakCount="1">
    <brk id="27" max="21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Normal="100" zoomScaleSheetLayoutView="100" zoomScalePageLayoutView="80" workbookViewId="0">
      <selection sqref="A1:G1"/>
    </sheetView>
  </sheetViews>
  <sheetFormatPr defaultColWidth="10.625" defaultRowHeight="11.25"/>
  <cols>
    <col min="1" max="1" width="19" style="7" customWidth="1"/>
    <col min="2" max="3" width="12" style="7" customWidth="1"/>
    <col min="4" max="4" width="14.5" style="7" customWidth="1"/>
    <col min="5" max="5" width="13.5" style="7" customWidth="1"/>
    <col min="6" max="6" width="12" style="7" customWidth="1"/>
    <col min="7" max="7" width="11" style="7" customWidth="1"/>
    <col min="8" max="16384" width="10.625" style="7"/>
  </cols>
  <sheetData>
    <row r="1" spans="1:7" ht="15">
      <c r="A1" s="234" t="s">
        <v>82</v>
      </c>
      <c r="B1" s="234"/>
      <c r="C1" s="234"/>
      <c r="D1" s="234"/>
      <c r="E1" s="234"/>
      <c r="F1" s="234"/>
      <c r="G1" s="234"/>
    </row>
    <row r="2" spans="1:7" ht="12" customHeight="1" thickBot="1">
      <c r="A2" s="7" t="s">
        <v>81</v>
      </c>
    </row>
    <row r="3" spans="1:7" ht="13.5" customHeight="1">
      <c r="A3" s="210" t="s">
        <v>80</v>
      </c>
      <c r="B3" s="235" t="s">
        <v>79</v>
      </c>
      <c r="C3" s="235"/>
      <c r="D3" s="235"/>
      <c r="E3" s="235"/>
      <c r="F3" s="235"/>
      <c r="G3" s="236" t="s">
        <v>78</v>
      </c>
    </row>
    <row r="4" spans="1:7" ht="11.25" customHeight="1">
      <c r="A4" s="211"/>
      <c r="B4" s="238" t="s">
        <v>77</v>
      </c>
      <c r="C4" s="238" t="s">
        <v>76</v>
      </c>
      <c r="D4" s="240" t="s">
        <v>103</v>
      </c>
      <c r="E4" s="238" t="s">
        <v>75</v>
      </c>
      <c r="F4" s="238" t="s">
        <v>74</v>
      </c>
      <c r="G4" s="237"/>
    </row>
    <row r="5" spans="1:7" ht="36" customHeight="1">
      <c r="A5" s="211"/>
      <c r="B5" s="239"/>
      <c r="C5" s="239"/>
      <c r="D5" s="241"/>
      <c r="E5" s="239"/>
      <c r="F5" s="238"/>
      <c r="G5" s="237"/>
    </row>
    <row r="6" spans="1:7" ht="29.25" customHeight="1">
      <c r="A6" s="247"/>
      <c r="B6" s="100" t="s">
        <v>73</v>
      </c>
      <c r="C6" s="100" t="s">
        <v>72</v>
      </c>
      <c r="D6" s="101" t="s">
        <v>102</v>
      </c>
      <c r="E6" s="100" t="s">
        <v>71</v>
      </c>
      <c r="F6" s="99" t="s">
        <v>70</v>
      </c>
      <c r="G6" s="98" t="s">
        <v>112</v>
      </c>
    </row>
    <row r="7" spans="1:7" ht="13.5" customHeight="1">
      <c r="A7" s="97"/>
      <c r="B7" s="96" t="s">
        <v>69</v>
      </c>
      <c r="C7" s="95" t="s">
        <v>9</v>
      </c>
      <c r="D7" s="95" t="s">
        <v>9</v>
      </c>
      <c r="E7" s="95" t="s">
        <v>9</v>
      </c>
      <c r="F7" s="94" t="s">
        <v>9</v>
      </c>
      <c r="G7" s="93" t="s">
        <v>9</v>
      </c>
    </row>
    <row r="8" spans="1:7" ht="18" customHeight="1">
      <c r="A8" s="243" t="s">
        <v>4</v>
      </c>
      <c r="B8" s="92">
        <v>17603</v>
      </c>
      <c r="C8" s="91"/>
      <c r="D8" s="91"/>
      <c r="E8" s="91"/>
      <c r="F8" s="90">
        <v>17129</v>
      </c>
      <c r="G8" s="89">
        <v>9909</v>
      </c>
    </row>
    <row r="9" spans="1:7" ht="28.5" customHeight="1">
      <c r="A9" s="244"/>
      <c r="B9" s="136">
        <v>18382</v>
      </c>
      <c r="C9" s="136">
        <v>0</v>
      </c>
      <c r="D9" s="137"/>
      <c r="E9" s="136">
        <v>1137</v>
      </c>
      <c r="F9" s="138">
        <v>17244</v>
      </c>
      <c r="G9" s="139">
        <v>11584</v>
      </c>
    </row>
    <row r="10" spans="1:7" ht="18" customHeight="1">
      <c r="A10" s="245" t="s">
        <v>5</v>
      </c>
      <c r="B10" s="88">
        <v>6454</v>
      </c>
      <c r="C10" s="87"/>
      <c r="D10" s="87"/>
      <c r="E10" s="87"/>
      <c r="F10" s="86">
        <v>6348</v>
      </c>
      <c r="G10" s="85">
        <v>230</v>
      </c>
    </row>
    <row r="11" spans="1:7" ht="28.5" customHeight="1">
      <c r="A11" s="246"/>
      <c r="B11" s="136">
        <v>10036</v>
      </c>
      <c r="C11" s="136">
        <v>0</v>
      </c>
      <c r="D11" s="137"/>
      <c r="E11" s="136">
        <v>166</v>
      </c>
      <c r="F11" s="138">
        <v>9870</v>
      </c>
      <c r="G11" s="139">
        <v>356</v>
      </c>
    </row>
    <row r="12" spans="1:7" ht="28.5" customHeight="1">
      <c r="A12" s="170" t="s">
        <v>96</v>
      </c>
      <c r="B12" s="82">
        <v>168365</v>
      </c>
      <c r="C12" s="82">
        <v>0</v>
      </c>
      <c r="D12" s="82">
        <v>6229</v>
      </c>
      <c r="E12" s="82">
        <v>17320</v>
      </c>
      <c r="F12" s="140">
        <v>157275</v>
      </c>
      <c r="G12" s="141">
        <v>7030</v>
      </c>
    </row>
    <row r="13" spans="1:7" ht="28.5" customHeight="1">
      <c r="A13" s="170" t="s">
        <v>97</v>
      </c>
      <c r="B13" s="82">
        <v>1447</v>
      </c>
      <c r="C13" s="82">
        <v>0</v>
      </c>
      <c r="D13" s="82">
        <v>9097</v>
      </c>
      <c r="E13" s="82">
        <v>8580</v>
      </c>
      <c r="F13" s="140">
        <v>1962</v>
      </c>
      <c r="G13" s="141">
        <v>2126</v>
      </c>
    </row>
    <row r="14" spans="1:7" ht="28.5" customHeight="1">
      <c r="A14" s="45" t="s">
        <v>6</v>
      </c>
      <c r="B14" s="82">
        <v>79791</v>
      </c>
      <c r="C14" s="82">
        <v>0</v>
      </c>
      <c r="D14" s="142"/>
      <c r="E14" s="82">
        <v>37814</v>
      </c>
      <c r="F14" s="140">
        <v>41977</v>
      </c>
      <c r="G14" s="141">
        <v>4250</v>
      </c>
    </row>
    <row r="15" spans="1:7" ht="28.5" customHeight="1">
      <c r="A15" s="45" t="s">
        <v>7</v>
      </c>
      <c r="B15" s="82">
        <v>481705</v>
      </c>
      <c r="C15" s="82">
        <v>0</v>
      </c>
      <c r="D15" s="142"/>
      <c r="E15" s="82">
        <v>6417</v>
      </c>
      <c r="F15" s="140">
        <v>475284</v>
      </c>
      <c r="G15" s="141">
        <v>14391</v>
      </c>
    </row>
    <row r="16" spans="1:7" ht="28.5" customHeight="1">
      <c r="A16" s="84" t="s">
        <v>50</v>
      </c>
      <c r="B16" s="82">
        <v>109841</v>
      </c>
      <c r="C16" s="159">
        <v>14</v>
      </c>
      <c r="D16" s="142"/>
      <c r="E16" s="82">
        <v>58786</v>
      </c>
      <c r="F16" s="140">
        <v>51070</v>
      </c>
      <c r="G16" s="141">
        <v>21267</v>
      </c>
    </row>
    <row r="17" spans="1:14" ht="28.5" customHeight="1">
      <c r="A17" s="84" t="s">
        <v>33</v>
      </c>
      <c r="B17" s="82">
        <v>1392</v>
      </c>
      <c r="C17" s="82">
        <v>0</v>
      </c>
      <c r="D17" s="142"/>
      <c r="E17" s="82">
        <v>548</v>
      </c>
      <c r="F17" s="140">
        <v>843</v>
      </c>
      <c r="G17" s="141">
        <v>489</v>
      </c>
    </row>
    <row r="18" spans="1:14" ht="28.5" customHeight="1">
      <c r="A18" s="84" t="s">
        <v>34</v>
      </c>
      <c r="B18" s="82">
        <v>81435</v>
      </c>
      <c r="C18" s="82">
        <v>0</v>
      </c>
      <c r="D18" s="142"/>
      <c r="E18" s="82">
        <v>12560</v>
      </c>
      <c r="F18" s="140">
        <v>68876</v>
      </c>
      <c r="G18" s="141">
        <v>3369</v>
      </c>
      <c r="J18" s="114"/>
      <c r="K18" s="114"/>
    </row>
    <row r="19" spans="1:14" ht="28.5" customHeight="1">
      <c r="A19" s="84" t="s">
        <v>29</v>
      </c>
      <c r="B19" s="82">
        <v>1099</v>
      </c>
      <c r="C19" s="82">
        <v>0</v>
      </c>
      <c r="D19" s="142"/>
      <c r="E19" s="82">
        <v>178</v>
      </c>
      <c r="F19" s="140">
        <v>919</v>
      </c>
      <c r="G19" s="141">
        <v>210</v>
      </c>
    </row>
    <row r="20" spans="1:14" ht="28.5" customHeight="1">
      <c r="A20" s="84" t="s">
        <v>36</v>
      </c>
      <c r="B20" s="82">
        <v>218504</v>
      </c>
      <c r="C20" s="82">
        <v>0</v>
      </c>
      <c r="D20" s="142"/>
      <c r="E20" s="82">
        <v>154421</v>
      </c>
      <c r="F20" s="140">
        <v>64085</v>
      </c>
      <c r="G20" s="141">
        <v>12169</v>
      </c>
    </row>
    <row r="21" spans="1:14" ht="28.5" customHeight="1">
      <c r="A21" s="84" t="s">
        <v>37</v>
      </c>
      <c r="B21" s="82">
        <v>64126</v>
      </c>
      <c r="C21" s="82">
        <v>0</v>
      </c>
      <c r="D21" s="142"/>
      <c r="E21" s="82">
        <v>3214</v>
      </c>
      <c r="F21" s="140">
        <v>60912</v>
      </c>
      <c r="G21" s="141">
        <v>2424</v>
      </c>
    </row>
    <row r="22" spans="1:14" ht="28.5" customHeight="1">
      <c r="A22" s="83" t="s">
        <v>68</v>
      </c>
      <c r="B22" s="82">
        <v>168316</v>
      </c>
      <c r="C22" s="82">
        <v>0</v>
      </c>
      <c r="D22" s="142"/>
      <c r="E22" s="82">
        <v>47311</v>
      </c>
      <c r="F22" s="140">
        <v>121005</v>
      </c>
      <c r="G22" s="141">
        <v>3532</v>
      </c>
    </row>
    <row r="23" spans="1:14" ht="28.5" customHeight="1">
      <c r="A23" s="45" t="s">
        <v>39</v>
      </c>
      <c r="B23" s="82">
        <v>339143</v>
      </c>
      <c r="C23" s="169">
        <v>7</v>
      </c>
      <c r="D23" s="142"/>
      <c r="E23" s="82">
        <v>42974</v>
      </c>
      <c r="F23" s="140">
        <v>296175</v>
      </c>
      <c r="G23" s="141">
        <v>13101</v>
      </c>
      <c r="N23" s="114"/>
    </row>
    <row r="24" spans="1:14" s="13" customFormat="1" ht="28.5" customHeight="1" thickBot="1">
      <c r="A24" s="81" t="s">
        <v>67</v>
      </c>
      <c r="B24" s="175">
        <v>0</v>
      </c>
      <c r="C24" s="80">
        <v>0</v>
      </c>
      <c r="D24" s="143"/>
      <c r="E24" s="80">
        <v>0</v>
      </c>
      <c r="F24" s="175">
        <v>0</v>
      </c>
      <c r="G24" s="79">
        <v>8</v>
      </c>
    </row>
    <row r="25" spans="1:14" s="13" customFormat="1" ht="28.5" customHeight="1" thickTop="1" thickBot="1">
      <c r="A25" s="78" t="s">
        <v>66</v>
      </c>
      <c r="B25" s="144">
        <v>1743587</v>
      </c>
      <c r="C25" s="144">
        <v>21</v>
      </c>
      <c r="D25" s="144">
        <v>15326</v>
      </c>
      <c r="E25" s="144">
        <v>391428</v>
      </c>
      <c r="F25" s="145">
        <v>1367501</v>
      </c>
      <c r="G25" s="146">
        <v>96308</v>
      </c>
    </row>
    <row r="26" spans="1:14" ht="25.5" customHeight="1">
      <c r="A26" s="242" t="s">
        <v>113</v>
      </c>
      <c r="B26" s="242"/>
      <c r="C26" s="242"/>
      <c r="D26" s="242"/>
      <c r="E26" s="242"/>
      <c r="F26" s="242"/>
      <c r="G26" s="242"/>
    </row>
    <row r="27" spans="1:14">
      <c r="A27" s="1" t="s">
        <v>65</v>
      </c>
    </row>
    <row r="28" spans="1:14">
      <c r="A28" s="1" t="s">
        <v>64</v>
      </c>
    </row>
    <row r="29" spans="1:14" ht="24" customHeight="1">
      <c r="A29" s="232" t="s">
        <v>104</v>
      </c>
      <c r="B29" s="233"/>
      <c r="C29" s="233"/>
      <c r="D29" s="233"/>
      <c r="E29" s="233"/>
      <c r="F29" s="233"/>
      <c r="G29" s="233"/>
    </row>
  </sheetData>
  <mergeCells count="13">
    <mergeCell ref="A29:G29"/>
    <mergeCell ref="A1:G1"/>
    <mergeCell ref="B3:F3"/>
    <mergeCell ref="G3:G5"/>
    <mergeCell ref="B4:B5"/>
    <mergeCell ref="C4:C5"/>
    <mergeCell ref="D4:D5"/>
    <mergeCell ref="E4:E5"/>
    <mergeCell ref="F4:F5"/>
    <mergeCell ref="A26:G26"/>
    <mergeCell ref="A8:A9"/>
    <mergeCell ref="A10:A11"/>
    <mergeCell ref="A3:A6"/>
  </mergeCells>
  <phoneticPr fontId="2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>&amp;R東京国税局 
酒税２
 (H29)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zoomScaleNormal="100" zoomScalePageLayoutView="80" workbookViewId="0">
      <selection activeCell="D1" sqref="D1"/>
    </sheetView>
  </sheetViews>
  <sheetFormatPr defaultColWidth="10.625" defaultRowHeight="11.25"/>
  <cols>
    <col min="1" max="2" width="6.25" style="7" customWidth="1"/>
    <col min="3" max="15" width="11.125" style="7" customWidth="1"/>
    <col min="16" max="16384" width="10.625" style="7"/>
  </cols>
  <sheetData>
    <row r="1" spans="1:16" ht="12" thickBot="1">
      <c r="A1" s="7" t="s">
        <v>90</v>
      </c>
    </row>
    <row r="2" spans="1:16" ht="35.25" customHeight="1">
      <c r="A2" s="248" t="s">
        <v>87</v>
      </c>
      <c r="B2" s="209"/>
      <c r="C2" s="113" t="s">
        <v>86</v>
      </c>
      <c r="D2" s="108" t="s">
        <v>5</v>
      </c>
      <c r="E2" s="109" t="s">
        <v>100</v>
      </c>
      <c r="F2" s="109" t="s">
        <v>101</v>
      </c>
      <c r="G2" s="108" t="s">
        <v>6</v>
      </c>
      <c r="H2" s="112" t="s">
        <v>7</v>
      </c>
      <c r="I2" s="111" t="s">
        <v>85</v>
      </c>
      <c r="J2" s="111" t="s">
        <v>84</v>
      </c>
      <c r="K2" s="110" t="s">
        <v>36</v>
      </c>
      <c r="L2" s="109" t="s">
        <v>83</v>
      </c>
      <c r="M2" s="109" t="s">
        <v>68</v>
      </c>
      <c r="N2" s="108" t="s">
        <v>39</v>
      </c>
      <c r="O2" s="108" t="s">
        <v>67</v>
      </c>
      <c r="P2" s="107" t="s">
        <v>40</v>
      </c>
    </row>
    <row r="3" spans="1:16">
      <c r="A3" s="97"/>
      <c r="B3" s="106"/>
      <c r="C3" s="96" t="s">
        <v>9</v>
      </c>
      <c r="D3" s="94" t="s">
        <v>9</v>
      </c>
      <c r="E3" s="96" t="s">
        <v>9</v>
      </c>
      <c r="F3" s="96" t="s">
        <v>9</v>
      </c>
      <c r="G3" s="96" t="s">
        <v>9</v>
      </c>
      <c r="H3" s="96" t="s">
        <v>9</v>
      </c>
      <c r="I3" s="105" t="s">
        <v>9</v>
      </c>
      <c r="J3" s="105" t="s">
        <v>9</v>
      </c>
      <c r="K3" s="96" t="s">
        <v>9</v>
      </c>
      <c r="L3" s="96" t="s">
        <v>9</v>
      </c>
      <c r="M3" s="96" t="s">
        <v>9</v>
      </c>
      <c r="N3" s="105" t="s">
        <v>9</v>
      </c>
      <c r="O3" s="105" t="s">
        <v>9</v>
      </c>
      <c r="P3" s="93" t="s">
        <v>9</v>
      </c>
    </row>
    <row r="4" spans="1:16" ht="30" customHeight="1">
      <c r="A4" s="253" t="s">
        <v>93</v>
      </c>
      <c r="B4" s="254"/>
      <c r="C4" s="104">
        <v>18058</v>
      </c>
      <c r="D4" s="104">
        <v>12704</v>
      </c>
      <c r="E4" s="104">
        <v>171862</v>
      </c>
      <c r="F4" s="104">
        <v>1759</v>
      </c>
      <c r="G4" s="104">
        <v>43684</v>
      </c>
      <c r="H4" s="104">
        <v>504294</v>
      </c>
      <c r="I4" s="104">
        <v>51036</v>
      </c>
      <c r="J4" s="104">
        <v>58601</v>
      </c>
      <c r="K4" s="104">
        <v>57281</v>
      </c>
      <c r="L4" s="104">
        <v>83094</v>
      </c>
      <c r="M4" s="104">
        <v>66897</v>
      </c>
      <c r="N4" s="104">
        <v>322152</v>
      </c>
      <c r="O4" s="104">
        <v>0</v>
      </c>
      <c r="P4" s="103">
        <v>1391425</v>
      </c>
    </row>
    <row r="5" spans="1:16" ht="30" customHeight="1">
      <c r="A5" s="253" t="s">
        <v>94</v>
      </c>
      <c r="B5" s="254"/>
      <c r="C5" s="104">
        <v>18822</v>
      </c>
      <c r="D5" s="104">
        <v>11582</v>
      </c>
      <c r="E5" s="104">
        <v>161977</v>
      </c>
      <c r="F5" s="104">
        <v>1693</v>
      </c>
      <c r="G5" s="104">
        <v>42612</v>
      </c>
      <c r="H5" s="104">
        <v>487413</v>
      </c>
      <c r="I5" s="104">
        <v>52214</v>
      </c>
      <c r="J5" s="104">
        <v>67660</v>
      </c>
      <c r="K5" s="104">
        <v>66292</v>
      </c>
      <c r="L5" s="104">
        <v>69293</v>
      </c>
      <c r="M5" s="104">
        <v>79495</v>
      </c>
      <c r="N5" s="104">
        <v>277651</v>
      </c>
      <c r="O5" s="104">
        <v>0</v>
      </c>
      <c r="P5" s="103">
        <v>1336704</v>
      </c>
    </row>
    <row r="6" spans="1:16" ht="30" customHeight="1">
      <c r="A6" s="253" t="s">
        <v>95</v>
      </c>
      <c r="B6" s="254"/>
      <c r="C6" s="104">
        <v>17620</v>
      </c>
      <c r="D6" s="104">
        <v>12129</v>
      </c>
      <c r="E6" s="104">
        <v>162787</v>
      </c>
      <c r="F6" s="104">
        <v>1539</v>
      </c>
      <c r="G6" s="104">
        <v>44262</v>
      </c>
      <c r="H6" s="104">
        <v>488445</v>
      </c>
      <c r="I6" s="104">
        <v>63913</v>
      </c>
      <c r="J6" s="104">
        <v>75198</v>
      </c>
      <c r="K6" s="104">
        <v>58591</v>
      </c>
      <c r="L6" s="104">
        <v>55051</v>
      </c>
      <c r="M6" s="104">
        <v>101473</v>
      </c>
      <c r="N6" s="104">
        <v>280455</v>
      </c>
      <c r="O6" s="104">
        <v>0</v>
      </c>
      <c r="P6" s="103">
        <v>1361475</v>
      </c>
    </row>
    <row r="7" spans="1:16" ht="30" customHeight="1">
      <c r="A7" s="251" t="s">
        <v>105</v>
      </c>
      <c r="B7" s="252"/>
      <c r="C7" s="117">
        <v>16991</v>
      </c>
      <c r="D7" s="117">
        <v>11117</v>
      </c>
      <c r="E7" s="118">
        <v>155377</v>
      </c>
      <c r="F7" s="117">
        <v>1331</v>
      </c>
      <c r="G7" s="117">
        <v>43126</v>
      </c>
      <c r="H7" s="117">
        <v>496266</v>
      </c>
      <c r="I7" s="118">
        <v>51465</v>
      </c>
      <c r="J7" s="117">
        <v>84527</v>
      </c>
      <c r="K7" s="117">
        <v>59566</v>
      </c>
      <c r="L7" s="117">
        <v>56363</v>
      </c>
      <c r="M7" s="117">
        <v>102371</v>
      </c>
      <c r="N7" s="119">
        <v>294350</v>
      </c>
      <c r="O7" s="117">
        <v>0</v>
      </c>
      <c r="P7" s="120">
        <v>1372850</v>
      </c>
    </row>
    <row r="8" spans="1:16" ht="30" customHeight="1" thickBot="1">
      <c r="A8" s="249" t="s">
        <v>114</v>
      </c>
      <c r="B8" s="250"/>
      <c r="C8" s="121">
        <v>17244</v>
      </c>
      <c r="D8" s="121">
        <v>9870</v>
      </c>
      <c r="E8" s="122">
        <v>157275</v>
      </c>
      <c r="F8" s="121">
        <v>1962</v>
      </c>
      <c r="G8" s="121">
        <v>41977</v>
      </c>
      <c r="H8" s="121">
        <v>475284</v>
      </c>
      <c r="I8" s="122">
        <v>51913</v>
      </c>
      <c r="J8" s="121">
        <v>69795</v>
      </c>
      <c r="K8" s="121">
        <v>64085</v>
      </c>
      <c r="L8" s="160">
        <v>60912</v>
      </c>
      <c r="M8" s="121">
        <v>121005</v>
      </c>
      <c r="N8" s="123">
        <v>296175</v>
      </c>
      <c r="O8" s="160">
        <v>0</v>
      </c>
      <c r="P8" s="124">
        <v>1367501</v>
      </c>
    </row>
    <row r="10" spans="1:16" ht="13.5" customHeight="1"/>
    <row r="12" spans="1:16" ht="21" customHeight="1"/>
    <row r="13" spans="1:16" ht="21" customHeight="1"/>
    <row r="14" spans="1:16" ht="21" customHeight="1">
      <c r="D14" s="114"/>
      <c r="E14" s="114"/>
      <c r="J14" s="114"/>
      <c r="K14" s="114"/>
    </row>
    <row r="15" spans="1:16" ht="21" customHeight="1"/>
    <row r="16" spans="1:16" ht="21" customHeight="1"/>
    <row r="17" spans="8:14">
      <c r="H17" s="102"/>
    </row>
    <row r="18" spans="8:14">
      <c r="H18" s="102"/>
      <c r="J18" s="21"/>
    </row>
    <row r="19" spans="8:14">
      <c r="H19" s="102"/>
      <c r="N19" s="114"/>
    </row>
  </sheetData>
  <mergeCells count="6">
    <mergeCell ref="A2:B2"/>
    <mergeCell ref="A8:B8"/>
    <mergeCell ref="A7:B7"/>
    <mergeCell ref="A6:B6"/>
    <mergeCell ref="A5:B5"/>
    <mergeCell ref="A4:B4"/>
  </mergeCells>
  <phoneticPr fontId="2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&amp;R東京国税局 
酒税２
 (H29)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447DC89-004A-4D73-9A21-2E4C5F7C5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F6CBD-B7DB-4B5A-B66B-C98DBF0A2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B0BB08-2E33-4063-93B2-E3F11B71063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c1e1fd5d-d5a4-4438-b594-53628234b2d5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9E3E642-17C5-4533-841C-98A4F663442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　課税状況</vt:lpstr>
      <vt:lpstr>(2)　課税状況の累年比較 </vt:lpstr>
      <vt:lpstr>(3)　県別課税状況</vt:lpstr>
      <vt:lpstr>(1)製成数量及び手持高</vt:lpstr>
      <vt:lpstr>(2)製成数量の累年比較</vt:lpstr>
      <vt:lpstr>'(1)　課税状況'!Print_Area</vt:lpstr>
      <vt:lpstr>'(1)製成数量及び手持高'!Print_Area</vt:lpstr>
      <vt:lpstr>'(2)　課税状況の累年比較 '!Print_Area</vt:lpstr>
      <vt:lpstr>'(2)製成数量の累年比較'!Print_Area</vt:lpstr>
      <vt:lpstr>'(3)　県別課税状況'!Print_Area</vt:lpstr>
    </vt:vector>
  </TitlesOfParts>
  <Company>関東信越国税局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東京国税局</dc:title>
  <dc:subject>酒税</dc:subject>
  <dc:creator>国税庁</dc:creator>
  <cp:lastModifiedBy>国税庁</cp:lastModifiedBy>
  <cp:lastPrinted>2019-05-22T23:57:09Z</cp:lastPrinted>
  <dcterms:created xsi:type="dcterms:W3CDTF">2003-07-09T01:05:10Z</dcterms:created>
  <dcterms:modified xsi:type="dcterms:W3CDTF">2019-05-22T23:57:35Z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